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Artelys/fuels/BFPIaE/"/>
    </mc:Choice>
  </mc:AlternateContent>
  <xr:revisionPtr revIDLastSave="22" documentId="8_{ECA746E5-6762-447B-9148-D861F58E35F4}" xr6:coauthVersionLast="47" xr6:coauthVersionMax="47" xr10:uidLastSave="{38DB44AD-FA37-4492-AA19-9E15C10C8CFC}"/>
  <bookViews>
    <workbookView xWindow="-120" yWindow="-120" windowWidth="29040" windowHeight="15720" tabRatio="1000" firstSheet="4" activeTab="8" xr2:uid="{09387F38-72C8-42B2-9EF5-D96236E39EC1}"/>
  </bookViews>
  <sheets>
    <sheet name="About" sheetId="1" r:id="rId1"/>
    <sheet name="Eurostat raw data" sheetId="2" r:id="rId2"/>
    <sheet name="JRC Potencia raw data" sheetId="7" r:id="rId3"/>
    <sheet name="Nuclear data" sheetId="20" r:id="rId4"/>
    <sheet name="Potentia and Eurostat formatted" sheetId="23" r:id="rId5"/>
    <sheet name="Energy mappings consist. checks" sheetId="26" r:id="rId6"/>
    <sheet name="BFPIaE-Production" sheetId="3" r:id="rId7"/>
    <sheet name="BFPIaE-Imports" sheetId="4" r:id="rId8"/>
    <sheet name="BFPIaE-Exports" sheetId="5" r:id="rId9"/>
  </sheets>
  <definedNames>
    <definedName name="_xlnm._FilterDatabase" localSheetId="1" hidden="1">'Eurostat raw data'!$A$1:$M$289</definedName>
    <definedName name="_xlnm._FilterDatabase" localSheetId="2" hidden="1">'JRC Potencia raw data'!$A$1:$BB$85</definedName>
    <definedName name="DonnéesExternes_2" localSheetId="4" hidden="1">'Potentia and Eurostat formatted'!$A$1:$F$7165</definedName>
    <definedName name="Segment_Energy_name_in_the_EPS">#N/A</definedName>
  </definedNames>
  <calcPr calcId="191028"/>
  <pivotCaches>
    <pivotCache cacheId="8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3" l="1" a="1"/>
  <c r="J4" i="23" s="1"/>
  <c r="J13" i="23" l="1"/>
  <c r="K56" i="23"/>
  <c r="L56" i="23"/>
  <c r="M56" i="23"/>
  <c r="N56" i="23"/>
  <c r="O56" i="23"/>
  <c r="P56" i="23"/>
  <c r="Q56" i="23"/>
  <c r="R56" i="23"/>
  <c r="S56" i="23"/>
  <c r="K57" i="23"/>
  <c r="L57" i="23"/>
  <c r="M57" i="23"/>
  <c r="N57" i="23"/>
  <c r="O57" i="23"/>
  <c r="P57" i="23"/>
  <c r="Q57" i="23"/>
  <c r="R57" i="23"/>
  <c r="S57" i="23"/>
  <c r="K58" i="23"/>
  <c r="L58" i="23"/>
  <c r="M58" i="23"/>
  <c r="N58" i="23"/>
  <c r="O58" i="23"/>
  <c r="P58" i="23"/>
  <c r="Q58" i="23"/>
  <c r="R58" i="23"/>
  <c r="S58" i="23"/>
  <c r="K59" i="23"/>
  <c r="L59" i="23"/>
  <c r="M59" i="23"/>
  <c r="N59" i="23"/>
  <c r="O59" i="23"/>
  <c r="P59" i="23"/>
  <c r="Q59" i="23"/>
  <c r="R59" i="23"/>
  <c r="S59" i="23"/>
  <c r="K60" i="23"/>
  <c r="L60" i="23"/>
  <c r="M60" i="23"/>
  <c r="N60" i="23"/>
  <c r="O60" i="23"/>
  <c r="P60" i="23"/>
  <c r="Q60" i="23"/>
  <c r="R60" i="23"/>
  <c r="S60" i="23"/>
  <c r="K61" i="23"/>
  <c r="L61" i="23"/>
  <c r="M61" i="23"/>
  <c r="N61" i="23"/>
  <c r="O61" i="23"/>
  <c r="P61" i="23"/>
  <c r="Q61" i="23"/>
  <c r="R61" i="23"/>
  <c r="S61" i="23"/>
  <c r="K62" i="23"/>
  <c r="L62" i="23"/>
  <c r="M62" i="23"/>
  <c r="N62" i="23"/>
  <c r="O62" i="23"/>
  <c r="P62" i="23"/>
  <c r="Q62" i="23"/>
  <c r="R62" i="23"/>
  <c r="S62" i="23"/>
  <c r="K63" i="23"/>
  <c r="L63" i="23"/>
  <c r="M63" i="23"/>
  <c r="N63" i="23"/>
  <c r="O63" i="23"/>
  <c r="P63" i="23"/>
  <c r="Q63" i="23"/>
  <c r="R63" i="23"/>
  <c r="S63" i="23"/>
  <c r="K64" i="23"/>
  <c r="L64" i="23"/>
  <c r="M64" i="23"/>
  <c r="N64" i="23"/>
  <c r="O64" i="23"/>
  <c r="P64" i="23"/>
  <c r="Q64" i="23"/>
  <c r="R64" i="23"/>
  <c r="S64" i="23"/>
  <c r="K65" i="23"/>
  <c r="L65" i="23"/>
  <c r="M65" i="23"/>
  <c r="N65" i="23"/>
  <c r="O65" i="23"/>
  <c r="P65" i="23"/>
  <c r="Q65" i="23"/>
  <c r="R65" i="23"/>
  <c r="S65" i="23"/>
  <c r="K66" i="23"/>
  <c r="L66" i="23"/>
  <c r="M66" i="23"/>
  <c r="N66" i="23"/>
  <c r="O66" i="23"/>
  <c r="P66" i="23"/>
  <c r="Q66" i="23"/>
  <c r="R66" i="23"/>
  <c r="S66" i="23"/>
  <c r="K67" i="23"/>
  <c r="L67" i="23"/>
  <c r="M67" i="23"/>
  <c r="N67" i="23"/>
  <c r="O67" i="23"/>
  <c r="P67" i="23"/>
  <c r="Q67" i="23"/>
  <c r="R67" i="23"/>
  <c r="S67" i="23"/>
  <c r="K68" i="23"/>
  <c r="L68" i="23"/>
  <c r="M68" i="23"/>
  <c r="N68" i="23"/>
  <c r="O68" i="23"/>
  <c r="P68" i="23"/>
  <c r="Q68" i="23"/>
  <c r="R68" i="23"/>
  <c r="S68" i="23"/>
  <c r="K69" i="23"/>
  <c r="L69" i="23"/>
  <c r="M69" i="23"/>
  <c r="N69" i="23"/>
  <c r="O69" i="23"/>
  <c r="P69" i="23"/>
  <c r="Q69" i="23"/>
  <c r="R69" i="23"/>
  <c r="S69" i="23"/>
  <c r="K70" i="23"/>
  <c r="L70" i="23"/>
  <c r="M70" i="23"/>
  <c r="N70" i="23"/>
  <c r="O70" i="23"/>
  <c r="P70" i="23"/>
  <c r="Q70" i="23"/>
  <c r="R70" i="23"/>
  <c r="S70" i="23"/>
  <c r="K71" i="23"/>
  <c r="L71" i="23"/>
  <c r="M71" i="23"/>
  <c r="N71" i="23"/>
  <c r="O71" i="23"/>
  <c r="P71" i="23"/>
  <c r="Q71" i="23"/>
  <c r="R71" i="23"/>
  <c r="S71" i="23"/>
  <c r="K72" i="23"/>
  <c r="L72" i="23"/>
  <c r="M72" i="23"/>
  <c r="N72" i="23"/>
  <c r="O72" i="23"/>
  <c r="P72" i="23"/>
  <c r="Q72" i="23"/>
  <c r="R72" i="23"/>
  <c r="S72" i="23"/>
  <c r="K73" i="23"/>
  <c r="L73" i="23"/>
  <c r="M73" i="23"/>
  <c r="N73" i="23"/>
  <c r="O73" i="23"/>
  <c r="P73" i="23"/>
  <c r="Q73" i="23"/>
  <c r="R73" i="23"/>
  <c r="S73" i="23"/>
  <c r="K74" i="23"/>
  <c r="L74" i="23"/>
  <c r="M74" i="23"/>
  <c r="N74" i="23"/>
  <c r="O74" i="23"/>
  <c r="P74" i="23"/>
  <c r="Q74" i="23"/>
  <c r="R74" i="23"/>
  <c r="S74" i="23"/>
  <c r="K75" i="23"/>
  <c r="L75" i="23"/>
  <c r="M75" i="23"/>
  <c r="N75" i="23"/>
  <c r="O75" i="23"/>
  <c r="P75" i="23"/>
  <c r="Q75" i="23"/>
  <c r="R75" i="23"/>
  <c r="S75" i="23"/>
  <c r="K76" i="23"/>
  <c r="L76" i="23"/>
  <c r="M76" i="23"/>
  <c r="N76" i="23"/>
  <c r="O76" i="23"/>
  <c r="P76" i="23"/>
  <c r="Q76" i="23"/>
  <c r="R76" i="23"/>
  <c r="S76" i="23"/>
  <c r="J57" i="23"/>
  <c r="J58" i="23"/>
  <c r="T58" i="23" s="1"/>
  <c r="J59" i="23"/>
  <c r="T59" i="23" s="1"/>
  <c r="J60" i="23"/>
  <c r="J61" i="23"/>
  <c r="T61" i="23" s="1"/>
  <c r="J62" i="23"/>
  <c r="J63" i="23"/>
  <c r="J64" i="23"/>
  <c r="J65" i="23"/>
  <c r="T65" i="23" s="1"/>
  <c r="J66" i="23"/>
  <c r="J67" i="23"/>
  <c r="J68" i="23"/>
  <c r="J69" i="23"/>
  <c r="J70" i="23"/>
  <c r="J71" i="23"/>
  <c r="J72" i="23"/>
  <c r="J73" i="23"/>
  <c r="J74" i="23"/>
  <c r="J75" i="23"/>
  <c r="J76" i="23"/>
  <c r="K30" i="23"/>
  <c r="L30" i="23"/>
  <c r="M30" i="23"/>
  <c r="N30" i="23"/>
  <c r="O30" i="23"/>
  <c r="P30" i="23"/>
  <c r="Q30" i="23"/>
  <c r="R30" i="23"/>
  <c r="S30" i="23"/>
  <c r="K31" i="23"/>
  <c r="L31" i="23"/>
  <c r="M31" i="23"/>
  <c r="N31" i="23"/>
  <c r="O31" i="23"/>
  <c r="P31" i="23"/>
  <c r="Q31" i="23"/>
  <c r="R31" i="23"/>
  <c r="S31" i="23"/>
  <c r="K32" i="23"/>
  <c r="L32" i="23"/>
  <c r="M32" i="23"/>
  <c r="N32" i="23"/>
  <c r="O32" i="23"/>
  <c r="P32" i="23"/>
  <c r="Q32" i="23"/>
  <c r="R32" i="23"/>
  <c r="S32" i="23"/>
  <c r="K33" i="23"/>
  <c r="L33" i="23"/>
  <c r="M33" i="23"/>
  <c r="N33" i="23"/>
  <c r="O33" i="23"/>
  <c r="P33" i="23"/>
  <c r="Q33" i="23"/>
  <c r="R33" i="23"/>
  <c r="S33" i="23"/>
  <c r="K34" i="23"/>
  <c r="L34" i="23"/>
  <c r="M34" i="23"/>
  <c r="N34" i="23"/>
  <c r="O34" i="23"/>
  <c r="P34" i="23"/>
  <c r="Q34" i="23"/>
  <c r="R34" i="23"/>
  <c r="S34" i="23"/>
  <c r="K35" i="23"/>
  <c r="L35" i="23"/>
  <c r="M35" i="23"/>
  <c r="N35" i="23"/>
  <c r="O35" i="23"/>
  <c r="P35" i="23"/>
  <c r="Q35" i="23"/>
  <c r="R35" i="23"/>
  <c r="S35" i="23"/>
  <c r="K36" i="23"/>
  <c r="L36" i="23"/>
  <c r="M36" i="23"/>
  <c r="N36" i="23"/>
  <c r="O36" i="23"/>
  <c r="P36" i="23"/>
  <c r="Q36" i="23"/>
  <c r="R36" i="23"/>
  <c r="S36" i="23"/>
  <c r="K37" i="23"/>
  <c r="L37" i="23"/>
  <c r="M37" i="23"/>
  <c r="N37" i="23"/>
  <c r="O37" i="23"/>
  <c r="P37" i="23"/>
  <c r="Q37" i="23"/>
  <c r="R37" i="23"/>
  <c r="S37" i="23"/>
  <c r="K38" i="23"/>
  <c r="L38" i="23"/>
  <c r="M38" i="23"/>
  <c r="N38" i="23"/>
  <c r="O38" i="23"/>
  <c r="P38" i="23"/>
  <c r="Q38" i="23"/>
  <c r="R38" i="23"/>
  <c r="S38" i="23"/>
  <c r="K39" i="23"/>
  <c r="L39" i="23"/>
  <c r="M39" i="23"/>
  <c r="N39" i="23"/>
  <c r="O39" i="23"/>
  <c r="P39" i="23"/>
  <c r="Q39" i="23"/>
  <c r="R39" i="23"/>
  <c r="S39" i="23"/>
  <c r="K40" i="23"/>
  <c r="L40" i="23"/>
  <c r="M40" i="23"/>
  <c r="N40" i="23"/>
  <c r="O40" i="23"/>
  <c r="P40" i="23"/>
  <c r="Q40" i="23"/>
  <c r="R40" i="23"/>
  <c r="S40" i="23"/>
  <c r="K41" i="23"/>
  <c r="L41" i="23"/>
  <c r="M41" i="23"/>
  <c r="N41" i="23"/>
  <c r="O41" i="23"/>
  <c r="P41" i="23"/>
  <c r="Q41" i="23"/>
  <c r="R41" i="23"/>
  <c r="S41" i="23"/>
  <c r="K42" i="23"/>
  <c r="L42" i="23"/>
  <c r="M42" i="23"/>
  <c r="N42" i="23"/>
  <c r="O42" i="23"/>
  <c r="P42" i="23"/>
  <c r="Q42" i="23"/>
  <c r="R42" i="23"/>
  <c r="S42" i="23"/>
  <c r="K43" i="23"/>
  <c r="L43" i="23"/>
  <c r="M43" i="23"/>
  <c r="N43" i="23"/>
  <c r="O43" i="23"/>
  <c r="P43" i="23"/>
  <c r="Q43" i="23"/>
  <c r="R43" i="23"/>
  <c r="S43" i="23"/>
  <c r="K44" i="23"/>
  <c r="L44" i="23"/>
  <c r="M44" i="23"/>
  <c r="N44" i="23"/>
  <c r="O44" i="23"/>
  <c r="P44" i="23"/>
  <c r="Q44" i="23"/>
  <c r="R44" i="23"/>
  <c r="S44" i="23"/>
  <c r="K45" i="23"/>
  <c r="L45" i="23"/>
  <c r="M45" i="23"/>
  <c r="N45" i="23"/>
  <c r="O45" i="23"/>
  <c r="P45" i="23"/>
  <c r="Q45" i="23"/>
  <c r="R45" i="23"/>
  <c r="S45" i="23"/>
  <c r="K46" i="23"/>
  <c r="L46" i="23"/>
  <c r="M46" i="23"/>
  <c r="N46" i="23"/>
  <c r="O46" i="23"/>
  <c r="P46" i="23"/>
  <c r="Q46" i="23"/>
  <c r="R46" i="23"/>
  <c r="S46" i="23"/>
  <c r="K47" i="23"/>
  <c r="L47" i="23"/>
  <c r="M47" i="23"/>
  <c r="N47" i="23"/>
  <c r="O47" i="23"/>
  <c r="P47" i="23"/>
  <c r="Q47" i="23"/>
  <c r="R47" i="23"/>
  <c r="S47" i="23"/>
  <c r="K48" i="23"/>
  <c r="L48" i="23"/>
  <c r="M48" i="23"/>
  <c r="N48" i="23"/>
  <c r="O48" i="23"/>
  <c r="P48" i="23"/>
  <c r="Q48" i="23"/>
  <c r="R48" i="23"/>
  <c r="S48" i="23"/>
  <c r="K49" i="23"/>
  <c r="L49" i="23"/>
  <c r="M49" i="23"/>
  <c r="N49" i="23"/>
  <c r="O49" i="23"/>
  <c r="P49" i="23"/>
  <c r="Q49" i="23"/>
  <c r="R49" i="23"/>
  <c r="S49" i="23"/>
  <c r="K50" i="23"/>
  <c r="L50" i="23"/>
  <c r="M50" i="23"/>
  <c r="N50" i="23"/>
  <c r="O50" i="23"/>
  <c r="P50" i="23"/>
  <c r="Q50" i="23"/>
  <c r="R50" i="23"/>
  <c r="S50" i="23"/>
  <c r="J31" i="23"/>
  <c r="T31" i="23" s="1"/>
  <c r="J32" i="23"/>
  <c r="T32" i="23" s="1"/>
  <c r="J33" i="23"/>
  <c r="T33" i="23" s="1"/>
  <c r="J34" i="23"/>
  <c r="J35" i="23"/>
  <c r="J36" i="23"/>
  <c r="J37" i="23"/>
  <c r="J38" i="23"/>
  <c r="T38" i="23" s="1"/>
  <c r="J39" i="23"/>
  <c r="J40" i="23"/>
  <c r="J41" i="23"/>
  <c r="J42" i="23"/>
  <c r="J43" i="23"/>
  <c r="J44" i="23"/>
  <c r="J45" i="23"/>
  <c r="J46" i="23"/>
  <c r="J47" i="23"/>
  <c r="J48" i="23"/>
  <c r="J49" i="23"/>
  <c r="J50" i="23"/>
  <c r="J56" i="23"/>
  <c r="T56" i="23" s="1"/>
  <c r="T68" i="23"/>
  <c r="T67" i="23"/>
  <c r="T66" i="23"/>
  <c r="T64" i="23"/>
  <c r="T62" i="23"/>
  <c r="T60" i="23"/>
  <c r="K24" i="23"/>
  <c r="L24" i="23"/>
  <c r="M24" i="23"/>
  <c r="N24" i="23"/>
  <c r="O24" i="23"/>
  <c r="P24" i="23"/>
  <c r="Q24" i="23"/>
  <c r="R24" i="23"/>
  <c r="S24" i="23"/>
  <c r="J24" i="23"/>
  <c r="T34" i="23"/>
  <c r="J30" i="23"/>
  <c r="T30" i="23" s="1"/>
  <c r="K4" i="23"/>
  <c r="L4" i="23"/>
  <c r="M4" i="23"/>
  <c r="N4" i="23"/>
  <c r="O4" i="23"/>
  <c r="P4" i="23"/>
  <c r="Q4" i="23"/>
  <c r="R4" i="23"/>
  <c r="S4" i="23"/>
  <c r="K5" i="23"/>
  <c r="L5" i="23"/>
  <c r="M5" i="23"/>
  <c r="N5" i="23"/>
  <c r="O5" i="23"/>
  <c r="P5" i="23"/>
  <c r="Q5" i="23"/>
  <c r="R5" i="23"/>
  <c r="S5" i="23"/>
  <c r="K6" i="23"/>
  <c r="L6" i="23"/>
  <c r="M6" i="23"/>
  <c r="N6" i="23"/>
  <c r="O6" i="23"/>
  <c r="P6" i="23"/>
  <c r="Q6" i="23"/>
  <c r="R6" i="23"/>
  <c r="S6" i="23"/>
  <c r="K7" i="23"/>
  <c r="L7" i="23"/>
  <c r="M7" i="23"/>
  <c r="N7" i="23"/>
  <c r="O7" i="23"/>
  <c r="P7" i="23"/>
  <c r="Q7" i="23"/>
  <c r="R7" i="23"/>
  <c r="S7" i="23"/>
  <c r="K8" i="23"/>
  <c r="L8" i="23"/>
  <c r="M8" i="23"/>
  <c r="N8" i="23"/>
  <c r="O8" i="23"/>
  <c r="P8" i="23"/>
  <c r="Q8" i="23"/>
  <c r="R8" i="23"/>
  <c r="S8" i="23"/>
  <c r="K9" i="23"/>
  <c r="L9" i="23"/>
  <c r="M9" i="23"/>
  <c r="N9" i="23"/>
  <c r="O9" i="23"/>
  <c r="P9" i="23"/>
  <c r="Q9" i="23"/>
  <c r="R9" i="23"/>
  <c r="S9" i="23"/>
  <c r="K10" i="23"/>
  <c r="L10" i="23"/>
  <c r="M10" i="23"/>
  <c r="N10" i="23"/>
  <c r="O10" i="23"/>
  <c r="P10" i="23"/>
  <c r="Q10" i="23"/>
  <c r="R10" i="23"/>
  <c r="S10" i="23"/>
  <c r="K11" i="23"/>
  <c r="L11" i="23"/>
  <c r="M11" i="23"/>
  <c r="N11" i="23"/>
  <c r="O11" i="23"/>
  <c r="P11" i="23"/>
  <c r="Q11" i="23"/>
  <c r="R11" i="23"/>
  <c r="S11" i="23"/>
  <c r="K12" i="23"/>
  <c r="L12" i="23"/>
  <c r="M12" i="23"/>
  <c r="N12" i="23"/>
  <c r="O12" i="23"/>
  <c r="P12" i="23"/>
  <c r="Q12" i="23"/>
  <c r="R12" i="23"/>
  <c r="S12" i="23"/>
  <c r="K13" i="23"/>
  <c r="L13" i="23"/>
  <c r="M13" i="23"/>
  <c r="N13" i="23"/>
  <c r="O13" i="23"/>
  <c r="P13" i="23"/>
  <c r="Q13" i="23"/>
  <c r="R13" i="23"/>
  <c r="S13" i="23"/>
  <c r="K14" i="23"/>
  <c r="L14" i="23"/>
  <c r="M14" i="23"/>
  <c r="N14" i="23"/>
  <c r="O14" i="23"/>
  <c r="P14" i="23"/>
  <c r="Q14" i="23"/>
  <c r="R14" i="23"/>
  <c r="S14" i="23"/>
  <c r="K15" i="23"/>
  <c r="L15" i="23"/>
  <c r="M15" i="23"/>
  <c r="N15" i="23"/>
  <c r="O15" i="23"/>
  <c r="P15" i="23"/>
  <c r="Q15" i="23"/>
  <c r="R15" i="23"/>
  <c r="S15" i="23"/>
  <c r="K16" i="23"/>
  <c r="L16" i="23"/>
  <c r="M16" i="23"/>
  <c r="N16" i="23"/>
  <c r="O16" i="23"/>
  <c r="P16" i="23"/>
  <c r="Q16" i="23"/>
  <c r="R16" i="23"/>
  <c r="S16" i="23"/>
  <c r="K17" i="23"/>
  <c r="L17" i="23"/>
  <c r="M17" i="23"/>
  <c r="N17" i="23"/>
  <c r="O17" i="23"/>
  <c r="P17" i="23"/>
  <c r="Q17" i="23"/>
  <c r="R17" i="23"/>
  <c r="S17" i="23"/>
  <c r="K18" i="23"/>
  <c r="L18" i="23"/>
  <c r="M18" i="23"/>
  <c r="N18" i="23"/>
  <c r="O18" i="23"/>
  <c r="P18" i="23"/>
  <c r="Q18" i="23"/>
  <c r="R18" i="23"/>
  <c r="S18" i="23"/>
  <c r="K19" i="23"/>
  <c r="L19" i="23"/>
  <c r="M19" i="23"/>
  <c r="N19" i="23"/>
  <c r="O19" i="23"/>
  <c r="P19" i="23"/>
  <c r="Q19" i="23"/>
  <c r="R19" i="23"/>
  <c r="S19" i="23"/>
  <c r="K20" i="23"/>
  <c r="L20" i="23"/>
  <c r="M20" i="23"/>
  <c r="N20" i="23"/>
  <c r="O20" i="23"/>
  <c r="P20" i="23"/>
  <c r="Q20" i="23"/>
  <c r="R20" i="23"/>
  <c r="S20" i="23"/>
  <c r="K21" i="23"/>
  <c r="L21" i="23"/>
  <c r="M21" i="23"/>
  <c r="N21" i="23"/>
  <c r="O21" i="23"/>
  <c r="P21" i="23"/>
  <c r="Q21" i="23"/>
  <c r="R21" i="23"/>
  <c r="S21" i="23"/>
  <c r="K22" i="23"/>
  <c r="L22" i="23"/>
  <c r="M22" i="23"/>
  <c r="N22" i="23"/>
  <c r="O22" i="23"/>
  <c r="P22" i="23"/>
  <c r="Q22" i="23"/>
  <c r="R22" i="23"/>
  <c r="S22" i="23"/>
  <c r="K23" i="23"/>
  <c r="L23" i="23"/>
  <c r="M23" i="23"/>
  <c r="N23" i="23"/>
  <c r="O23" i="23"/>
  <c r="P23" i="23"/>
  <c r="Q23" i="23"/>
  <c r="R23" i="23"/>
  <c r="S23" i="23"/>
  <c r="J5" i="23"/>
  <c r="T5" i="23" s="1"/>
  <c r="T4" i="23"/>
  <c r="J6" i="23"/>
  <c r="T6" i="23" s="1"/>
  <c r="J7" i="23"/>
  <c r="T7" i="23" s="1"/>
  <c r="J8" i="23"/>
  <c r="T8" i="23" s="1"/>
  <c r="J9" i="23"/>
  <c r="T9" i="23" s="1"/>
  <c r="J10" i="23"/>
  <c r="T10" i="23" s="1"/>
  <c r="J11" i="23"/>
  <c r="T11" i="23" s="1"/>
  <c r="J12" i="23"/>
  <c r="T12" i="23" s="1"/>
  <c r="J14" i="23"/>
  <c r="T14" i="23" s="1"/>
  <c r="J15" i="23"/>
  <c r="J16" i="23"/>
  <c r="J17" i="23"/>
  <c r="J18" i="23"/>
  <c r="J19" i="23"/>
  <c r="J20" i="23"/>
  <c r="J21" i="23"/>
  <c r="J22" i="23"/>
  <c r="J23" i="23"/>
  <c r="T22" i="23" l="1"/>
  <c r="T23" i="23"/>
  <c r="T20" i="23"/>
  <c r="T19" i="23"/>
  <c r="T18" i="23"/>
  <c r="T21" i="23"/>
  <c r="T17" i="23"/>
  <c r="T46" i="23"/>
  <c r="T16" i="23"/>
  <c r="T15" i="23"/>
  <c r="T13" i="23"/>
  <c r="T69" i="23"/>
  <c r="T73" i="23"/>
  <c r="T70" i="23"/>
  <c r="T76" i="23"/>
  <c r="T74" i="23"/>
  <c r="T71" i="23"/>
  <c r="T63" i="23"/>
  <c r="T57" i="23"/>
  <c r="T72" i="23"/>
  <c r="T75" i="23"/>
  <c r="T40" i="23"/>
  <c r="T42" i="23"/>
  <c r="T41" i="23"/>
  <c r="T24" i="23"/>
  <c r="T45" i="23"/>
  <c r="T43" i="23"/>
  <c r="T39" i="23"/>
  <c r="T50" i="23"/>
  <c r="T49" i="23"/>
  <c r="T37" i="23"/>
  <c r="T48" i="23"/>
  <c r="T47" i="23"/>
  <c r="T36" i="23"/>
  <c r="T35" i="23"/>
  <c r="T44" i="23"/>
  <c r="A3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T31" i="26" s="1"/>
  <c r="T32" i="26" s="1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R31" i="26" s="1"/>
  <c r="AR32" i="26" s="1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C30" i="26"/>
  <c r="D30" i="26"/>
  <c r="E30" i="26"/>
  <c r="E31" i="26" s="1"/>
  <c r="E32" i="26" s="1"/>
  <c r="F30" i="26"/>
  <c r="G30" i="26"/>
  <c r="G31" i="26" s="1"/>
  <c r="G32" i="26" s="1"/>
  <c r="H30" i="26"/>
  <c r="I30" i="26"/>
  <c r="I31" i="26" s="1"/>
  <c r="I32" i="26" s="1"/>
  <c r="J30" i="26"/>
  <c r="K30" i="26"/>
  <c r="L30" i="26"/>
  <c r="M30" i="26"/>
  <c r="N30" i="26"/>
  <c r="O30" i="26"/>
  <c r="O31" i="26" s="1"/>
  <c r="O32" i="26" s="1"/>
  <c r="P30" i="26"/>
  <c r="Q30" i="26"/>
  <c r="Q31" i="26" s="1"/>
  <c r="Q32" i="26" s="1"/>
  <c r="R30" i="26"/>
  <c r="S30" i="26"/>
  <c r="S31" i="26" s="1"/>
  <c r="S32" i="26" s="1"/>
  <c r="T30" i="26"/>
  <c r="U30" i="26"/>
  <c r="U31" i="26" s="1"/>
  <c r="U32" i="26" s="1"/>
  <c r="V30" i="26"/>
  <c r="W30" i="26"/>
  <c r="W31" i="26" s="1"/>
  <c r="W32" i="26" s="1"/>
  <c r="X30" i="26"/>
  <c r="Y30" i="26"/>
  <c r="Z30" i="26"/>
  <c r="AA30" i="26"/>
  <c r="AB30" i="26"/>
  <c r="AC30" i="26"/>
  <c r="AC31" i="26" s="1"/>
  <c r="AC32" i="26" s="1"/>
  <c r="AD30" i="26"/>
  <c r="AE30" i="26"/>
  <c r="AE31" i="26" s="1"/>
  <c r="AE32" i="26" s="1"/>
  <c r="AF30" i="26"/>
  <c r="AG30" i="26"/>
  <c r="AH30" i="26"/>
  <c r="AI30" i="26"/>
  <c r="AJ30" i="26"/>
  <c r="AK30" i="26"/>
  <c r="AL30" i="26"/>
  <c r="AM30" i="26"/>
  <c r="AM31" i="26" s="1"/>
  <c r="AM32" i="26" s="1"/>
  <c r="AN30" i="26"/>
  <c r="AO30" i="26"/>
  <c r="AP30" i="26"/>
  <c r="AQ30" i="26"/>
  <c r="AR30" i="26"/>
  <c r="AS30" i="26"/>
  <c r="AS31" i="26" s="1"/>
  <c r="AS32" i="26" s="1"/>
  <c r="AT30" i="26"/>
  <c r="AU30" i="26"/>
  <c r="AU31" i="26" s="1"/>
  <c r="AU32" i="26" s="1"/>
  <c r="AV30" i="26"/>
  <c r="AW30" i="26"/>
  <c r="AX30" i="26"/>
  <c r="AY30" i="26"/>
  <c r="AY31" i="26" s="1"/>
  <c r="AY32" i="26" s="1"/>
  <c r="AZ30" i="26"/>
  <c r="BA30" i="26"/>
  <c r="BB30" i="26"/>
  <c r="BC30" i="26"/>
  <c r="BC31" i="26" s="1"/>
  <c r="BC32" i="26" s="1"/>
  <c r="BD30" i="26"/>
  <c r="BE30" i="26"/>
  <c r="BE31" i="26" s="1"/>
  <c r="BE32" i="26" s="1"/>
  <c r="BF30" i="26"/>
  <c r="BG30" i="26"/>
  <c r="BH30" i="26"/>
  <c r="BI30" i="26"/>
  <c r="BJ30" i="26"/>
  <c r="C31" i="26"/>
  <c r="C32" i="26" s="1"/>
  <c r="D31" i="26"/>
  <c r="D32" i="26" s="1"/>
  <c r="H31" i="26"/>
  <c r="H32" i="26" s="1"/>
  <c r="X31" i="26"/>
  <c r="X32" i="26" s="1"/>
  <c r="AF31" i="26"/>
  <c r="AF32" i="26" s="1"/>
  <c r="AG31" i="26"/>
  <c r="AG32" i="26" s="1"/>
  <c r="B30" i="26"/>
  <c r="B29" i="26"/>
  <c r="J31" i="26" l="1"/>
  <c r="J32" i="26" s="1"/>
  <c r="AX31" i="26"/>
  <c r="AX32" i="26" s="1"/>
  <c r="B31" i="26"/>
  <c r="B32" i="26" s="1"/>
  <c r="BH31" i="26"/>
  <c r="BH32" i="26" s="1"/>
  <c r="AB31" i="26"/>
  <c r="AB32" i="26" s="1"/>
  <c r="AA31" i="26"/>
  <c r="AA32" i="26" s="1"/>
  <c r="AW31" i="26"/>
  <c r="AW32" i="26" s="1"/>
  <c r="AO31" i="26"/>
  <c r="AO32" i="26" s="1"/>
  <c r="BD31" i="26"/>
  <c r="BD32" i="26" s="1"/>
  <c r="Z31" i="26"/>
  <c r="Z32" i="26" s="1"/>
  <c r="BJ31" i="26"/>
  <c r="BJ32" i="26" s="1"/>
  <c r="N31" i="26"/>
  <c r="N32" i="26" s="1"/>
  <c r="AP31" i="26"/>
  <c r="AP32" i="26" s="1"/>
  <c r="BA31" i="26"/>
  <c r="BA32" i="26" s="1"/>
  <c r="BI31" i="26"/>
  <c r="BI32" i="26" s="1"/>
  <c r="AK31" i="26"/>
  <c r="AK32" i="26" s="1"/>
  <c r="M31" i="26"/>
  <c r="M32" i="26" s="1"/>
  <c r="AV31" i="26"/>
  <c r="AV32" i="26" s="1"/>
  <c r="AJ31" i="26"/>
  <c r="AJ32" i="26" s="1"/>
  <c r="L31" i="26"/>
  <c r="L32" i="26" s="1"/>
  <c r="AT31" i="26"/>
  <c r="AT32" i="26" s="1"/>
  <c r="AH31" i="26"/>
  <c r="AH32" i="26" s="1"/>
  <c r="V31" i="26"/>
  <c r="V32" i="26" s="1"/>
  <c r="BB31" i="26"/>
  <c r="BB32" i="26" s="1"/>
  <c r="Y31" i="26"/>
  <c r="Y32" i="26" s="1"/>
  <c r="BG31" i="26"/>
  <c r="BG32" i="26" s="1"/>
  <c r="AI31" i="26"/>
  <c r="AI32" i="26" s="1"/>
  <c r="K31" i="26"/>
  <c r="K32" i="26" s="1"/>
  <c r="BF31" i="26"/>
  <c r="BF32" i="26" s="1"/>
  <c r="AQ31" i="26"/>
  <c r="AQ32" i="26" s="1"/>
  <c r="R31" i="26"/>
  <c r="R32" i="26" s="1"/>
  <c r="AZ31" i="26"/>
  <c r="AZ32" i="26" s="1"/>
  <c r="P31" i="26"/>
  <c r="P32" i="26" s="1"/>
  <c r="AD31" i="26"/>
  <c r="AD32" i="26" s="1"/>
  <c r="F31" i="26"/>
  <c r="F32" i="26" s="1"/>
  <c r="AN31" i="26"/>
  <c r="AN32" i="26" s="1"/>
  <c r="AL31" i="26"/>
  <c r="AL32" i="26" s="1"/>
  <c r="B44" i="20" l="1"/>
  <c r="B5" i="3" s="1"/>
  <c r="B22" i="20"/>
  <c r="B15" i="20"/>
  <c r="B16" i="20" s="1"/>
  <c r="B18" i="20" s="1"/>
  <c r="B19" i="20" s="1"/>
  <c r="F11" i="20"/>
  <c r="B37" i="20" s="1"/>
  <c r="B38" i="20" s="1"/>
  <c r="B40" i="20" s="1"/>
  <c r="B41" i="20" s="1"/>
  <c r="B11" i="20"/>
  <c r="E10" i="20"/>
  <c r="B32" i="20" s="1"/>
  <c r="C5" i="3" s="1"/>
  <c r="B10" i="20"/>
  <c r="B9" i="20"/>
  <c r="B8" i="20"/>
  <c r="B7" i="20"/>
  <c r="B6" i="20"/>
  <c r="B5" i="20"/>
  <c r="B4" i="20"/>
  <c r="B3" i="20"/>
  <c r="C28" i="1"/>
  <c r="C17" i="5" l="1"/>
  <c r="B3" i="5"/>
  <c r="C12" i="4"/>
  <c r="C19" i="3"/>
  <c r="C10" i="3"/>
  <c r="C14" i="3"/>
  <c r="B17" i="5"/>
  <c r="B14" i="5"/>
  <c r="C3" i="5"/>
  <c r="C18" i="4"/>
  <c r="C9" i="3"/>
  <c r="C14" i="5"/>
  <c r="B18" i="4"/>
  <c r="B18" i="5"/>
  <c r="B20" i="3"/>
  <c r="C18" i="5"/>
  <c r="C10" i="5"/>
  <c r="C13" i="4"/>
  <c r="C4" i="4"/>
  <c r="C20" i="3"/>
  <c r="C11" i="3"/>
  <c r="B19" i="5"/>
  <c r="B11" i="5"/>
  <c r="B10" i="5"/>
  <c r="C17" i="4"/>
  <c r="B3" i="4"/>
  <c r="B10" i="3"/>
  <c r="B11" i="3"/>
  <c r="C19" i="5"/>
  <c r="C11" i="5"/>
  <c r="B20" i="4"/>
  <c r="B17" i="4"/>
  <c r="B14" i="4"/>
  <c r="C3" i="4"/>
  <c r="B21" i="3"/>
  <c r="B12" i="3"/>
  <c r="B4" i="3"/>
  <c r="B12" i="5"/>
  <c r="B9" i="5"/>
  <c r="C12" i="5"/>
  <c r="B11" i="4"/>
  <c r="B18" i="3"/>
  <c r="B13" i="3"/>
  <c r="B12" i="4"/>
  <c r="B14" i="3"/>
  <c r="C9" i="5"/>
  <c r="C20" i="4"/>
  <c r="C14" i="4"/>
  <c r="C21" i="3"/>
  <c r="C12" i="3"/>
  <c r="C4" i="3"/>
  <c r="B20" i="5"/>
  <c r="C10" i="4"/>
  <c r="C17" i="3"/>
  <c r="B3" i="3"/>
  <c r="C20" i="5"/>
  <c r="B21" i="4"/>
  <c r="B10" i="4"/>
  <c r="B17" i="3"/>
  <c r="C3" i="3"/>
  <c r="B9" i="4"/>
  <c r="B13" i="4"/>
  <c r="C21" i="4"/>
  <c r="C11" i="4"/>
  <c r="C18" i="3"/>
  <c r="C13" i="3"/>
  <c r="B21" i="5"/>
  <c r="B13" i="5"/>
  <c r="B4" i="5"/>
  <c r="C19" i="4"/>
  <c r="C9" i="4"/>
  <c r="C13" i="5"/>
  <c r="C4" i="5"/>
  <c r="B19" i="4"/>
  <c r="B4" i="4"/>
  <c r="B9" i="3"/>
  <c r="C21" i="5"/>
  <c r="B19" i="3"/>
  <c r="L5" i="3"/>
  <c r="X5" i="3"/>
  <c r="E5" i="3"/>
  <c r="M5" i="3"/>
  <c r="Y5" i="3"/>
  <c r="H5" i="3"/>
  <c r="U5" i="3"/>
  <c r="N5" i="3"/>
  <c r="Z5" i="3"/>
  <c r="AB5" i="3"/>
  <c r="AF5" i="3"/>
  <c r="O5" i="3"/>
  <c r="AA5" i="3"/>
  <c r="P5" i="3"/>
  <c r="S5" i="3"/>
  <c r="I5" i="3"/>
  <c r="Q5" i="3"/>
  <c r="AC5" i="3"/>
  <c r="R5" i="3"/>
  <c r="AE5" i="3"/>
  <c r="T5" i="3"/>
  <c r="F5" i="3"/>
  <c r="AD5" i="3"/>
  <c r="G5" i="3"/>
  <c r="K5" i="3"/>
  <c r="J5" i="3"/>
  <c r="V5" i="3"/>
  <c r="W5" i="3"/>
  <c r="D5" i="3"/>
  <c r="B5" i="4"/>
  <c r="B43" i="20"/>
  <c r="B21" i="20"/>
  <c r="C5" i="5"/>
  <c r="B5" i="5"/>
  <c r="C22" i="3"/>
  <c r="B22" i="3"/>
  <c r="B25" i="20"/>
  <c r="B26" i="20" s="1"/>
  <c r="B28" i="20" s="1"/>
  <c r="B29" i="20" s="1"/>
  <c r="C2" i="4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F2" i="4" l="1"/>
  <c r="X2" i="4"/>
  <c r="P2" i="4"/>
  <c r="H2" i="4"/>
  <c r="AC2" i="4"/>
  <c r="U2" i="4"/>
  <c r="M2" i="4"/>
  <c r="E2" i="4"/>
  <c r="Y2" i="4"/>
  <c r="Q2" i="4"/>
  <c r="I2" i="4"/>
  <c r="AE2" i="4"/>
  <c r="W2" i="4"/>
  <c r="O2" i="4"/>
  <c r="G2" i="4"/>
  <c r="AD2" i="4"/>
  <c r="V2" i="4"/>
  <c r="N2" i="4"/>
  <c r="F2" i="4"/>
  <c r="AB2" i="4"/>
  <c r="T2" i="4"/>
  <c r="L2" i="4"/>
  <c r="D2" i="4"/>
  <c r="AA2" i="4"/>
  <c r="S2" i="4"/>
  <c r="K2" i="4"/>
  <c r="Z2" i="4"/>
  <c r="R2" i="4"/>
  <c r="J2" i="4"/>
  <c r="I4" i="5"/>
  <c r="U4" i="5"/>
  <c r="D4" i="5"/>
  <c r="J4" i="5"/>
  <c r="V4" i="5"/>
  <c r="K4" i="5"/>
  <c r="W4" i="5"/>
  <c r="M4" i="5"/>
  <c r="Y4" i="5"/>
  <c r="E4" i="5"/>
  <c r="Q4" i="5"/>
  <c r="AC4" i="5"/>
  <c r="F4" i="5"/>
  <c r="R4" i="5"/>
  <c r="AD4" i="5"/>
  <c r="G4" i="5"/>
  <c r="S4" i="5"/>
  <c r="AE4" i="5"/>
  <c r="L4" i="5"/>
  <c r="N4" i="5"/>
  <c r="Z4" i="5"/>
  <c r="AF4" i="5"/>
  <c r="AA4" i="5"/>
  <c r="AB4" i="5"/>
  <c r="H4" i="5"/>
  <c r="P4" i="5"/>
  <c r="T4" i="5"/>
  <c r="X4" i="5"/>
  <c r="O4" i="5"/>
  <c r="V20" i="5"/>
  <c r="J20" i="5"/>
  <c r="U20" i="5"/>
  <c r="I20" i="5"/>
  <c r="AF20" i="5"/>
  <c r="T20" i="5"/>
  <c r="H20" i="5"/>
  <c r="AD20" i="5"/>
  <c r="R20" i="5"/>
  <c r="F20" i="5"/>
  <c r="Z20" i="5"/>
  <c r="N20" i="5"/>
  <c r="Y20" i="5"/>
  <c r="M20" i="5"/>
  <c r="X20" i="5"/>
  <c r="L20" i="5"/>
  <c r="AB20" i="5"/>
  <c r="AA20" i="5"/>
  <c r="W20" i="5"/>
  <c r="K20" i="5"/>
  <c r="AE20" i="5"/>
  <c r="D20" i="5"/>
  <c r="G20" i="5"/>
  <c r="E20" i="5"/>
  <c r="AC20" i="5"/>
  <c r="S20" i="5"/>
  <c r="Q20" i="5"/>
  <c r="P20" i="5"/>
  <c r="O20" i="5"/>
  <c r="AD9" i="4"/>
  <c r="R9" i="4"/>
  <c r="F9" i="4"/>
  <c r="AC9" i="4"/>
  <c r="Q9" i="4"/>
  <c r="E9" i="4"/>
  <c r="AB9" i="4"/>
  <c r="P9" i="4"/>
  <c r="D9" i="4"/>
  <c r="Z9" i="4"/>
  <c r="N9" i="4"/>
  <c r="V9" i="4"/>
  <c r="J9" i="4"/>
  <c r="AF9" i="4"/>
  <c r="T9" i="4"/>
  <c r="H9" i="4"/>
  <c r="AA9" i="4"/>
  <c r="X9" i="4"/>
  <c r="U9" i="4"/>
  <c r="S9" i="4"/>
  <c r="Y9" i="4"/>
  <c r="W9" i="4"/>
  <c r="O9" i="4"/>
  <c r="AE9" i="4"/>
  <c r="M9" i="4"/>
  <c r="L9" i="4"/>
  <c r="K9" i="4"/>
  <c r="I9" i="4"/>
  <c r="G9" i="4"/>
  <c r="P3" i="4"/>
  <c r="AB3" i="4"/>
  <c r="Q3" i="4"/>
  <c r="AC3" i="4"/>
  <c r="R3" i="4"/>
  <c r="AD3" i="4"/>
  <c r="H3" i="4"/>
  <c r="T3" i="4"/>
  <c r="AF3" i="4"/>
  <c r="F3" i="4"/>
  <c r="L3" i="4"/>
  <c r="X3" i="4"/>
  <c r="N3" i="4"/>
  <c r="Z3" i="4"/>
  <c r="S3" i="4"/>
  <c r="G3" i="4"/>
  <c r="AE3" i="4"/>
  <c r="I3" i="4"/>
  <c r="J3" i="4"/>
  <c r="K3" i="4"/>
  <c r="E3" i="4"/>
  <c r="M3" i="4"/>
  <c r="O3" i="4"/>
  <c r="V3" i="4"/>
  <c r="W3" i="4"/>
  <c r="Y3" i="4"/>
  <c r="D3" i="4"/>
  <c r="AA3" i="4"/>
  <c r="U3" i="4"/>
  <c r="N13" i="4"/>
  <c r="Z13" i="4"/>
  <c r="O13" i="4"/>
  <c r="AA13" i="4"/>
  <c r="D13" i="4"/>
  <c r="P13" i="4"/>
  <c r="AB13" i="4"/>
  <c r="F13" i="4"/>
  <c r="R13" i="4"/>
  <c r="AD13" i="4"/>
  <c r="J13" i="4"/>
  <c r="V13" i="4"/>
  <c r="L13" i="4"/>
  <c r="X13" i="4"/>
  <c r="E13" i="4"/>
  <c r="AC13" i="4"/>
  <c r="H13" i="4"/>
  <c r="AF13" i="4"/>
  <c r="I13" i="4"/>
  <c r="Q13" i="4"/>
  <c r="G13" i="4"/>
  <c r="AE13" i="4"/>
  <c r="K13" i="4"/>
  <c r="M13" i="4"/>
  <c r="S13" i="4"/>
  <c r="T13" i="4"/>
  <c r="U13" i="4"/>
  <c r="W13" i="4"/>
  <c r="Y13" i="4"/>
  <c r="H13" i="5"/>
  <c r="T13" i="5"/>
  <c r="AF13" i="5"/>
  <c r="I13" i="5"/>
  <c r="U13" i="5"/>
  <c r="J13" i="5"/>
  <c r="V13" i="5"/>
  <c r="L13" i="5"/>
  <c r="X13" i="5"/>
  <c r="D13" i="5"/>
  <c r="P13" i="5"/>
  <c r="AB13" i="5"/>
  <c r="E13" i="5"/>
  <c r="Q13" i="5"/>
  <c r="AC13" i="5"/>
  <c r="F13" i="5"/>
  <c r="R13" i="5"/>
  <c r="AD13" i="5"/>
  <c r="G13" i="5"/>
  <c r="K13" i="5"/>
  <c r="M13" i="5"/>
  <c r="Y13" i="5"/>
  <c r="AE13" i="5"/>
  <c r="Z13" i="5"/>
  <c r="AA13" i="5"/>
  <c r="N13" i="5"/>
  <c r="O13" i="5"/>
  <c r="S13" i="5"/>
  <c r="W13" i="5"/>
  <c r="Y17" i="4"/>
  <c r="M17" i="4"/>
  <c r="X17" i="4"/>
  <c r="L17" i="4"/>
  <c r="W17" i="4"/>
  <c r="K17" i="4"/>
  <c r="U17" i="4"/>
  <c r="I17" i="4"/>
  <c r="D17" i="4"/>
  <c r="AC17" i="4"/>
  <c r="Q17" i="4"/>
  <c r="E17" i="4"/>
  <c r="P17" i="4"/>
  <c r="AA17" i="4"/>
  <c r="O17" i="4"/>
  <c r="N17" i="4"/>
  <c r="J17" i="4"/>
  <c r="AB17" i="4"/>
  <c r="V17" i="4"/>
  <c r="T17" i="4"/>
  <c r="R17" i="4"/>
  <c r="Z17" i="4"/>
  <c r="S17" i="4"/>
  <c r="G17" i="4"/>
  <c r="AF17" i="4"/>
  <c r="H17" i="4"/>
  <c r="F17" i="4"/>
  <c r="AE17" i="4"/>
  <c r="AD17" i="4"/>
  <c r="V20" i="4"/>
  <c r="J20" i="4"/>
  <c r="U20" i="4"/>
  <c r="I20" i="4"/>
  <c r="AF20" i="4"/>
  <c r="T20" i="4"/>
  <c r="H20" i="4"/>
  <c r="AD20" i="4"/>
  <c r="R20" i="4"/>
  <c r="F20" i="4"/>
  <c r="Z20" i="4"/>
  <c r="N20" i="4"/>
  <c r="Y20" i="4"/>
  <c r="M20" i="4"/>
  <c r="X20" i="4"/>
  <c r="L20" i="4"/>
  <c r="K20" i="4"/>
  <c r="G20" i="4"/>
  <c r="AA20" i="4"/>
  <c r="S20" i="4"/>
  <c r="Q20" i="4"/>
  <c r="P20" i="4"/>
  <c r="W20" i="4"/>
  <c r="O20" i="4"/>
  <c r="D20" i="4"/>
  <c r="AE20" i="4"/>
  <c r="AC20" i="4"/>
  <c r="AB20" i="4"/>
  <c r="E20" i="4"/>
  <c r="AC21" i="4"/>
  <c r="Q21" i="4"/>
  <c r="E21" i="4"/>
  <c r="AB21" i="4"/>
  <c r="P21" i="4"/>
  <c r="D21" i="4"/>
  <c r="AA21" i="4"/>
  <c r="O21" i="4"/>
  <c r="Y21" i="4"/>
  <c r="M21" i="4"/>
  <c r="U21" i="4"/>
  <c r="I21" i="4"/>
  <c r="AF21" i="4"/>
  <c r="T21" i="4"/>
  <c r="H21" i="4"/>
  <c r="AE21" i="4"/>
  <c r="S21" i="4"/>
  <c r="G21" i="4"/>
  <c r="N21" i="4"/>
  <c r="K21" i="4"/>
  <c r="J21" i="4"/>
  <c r="X21" i="4"/>
  <c r="V21" i="4"/>
  <c r="L21" i="4"/>
  <c r="W21" i="4"/>
  <c r="R21" i="4"/>
  <c r="AD21" i="4"/>
  <c r="Z21" i="4"/>
  <c r="F21" i="4"/>
  <c r="G12" i="4"/>
  <c r="S12" i="4"/>
  <c r="AE12" i="4"/>
  <c r="H12" i="4"/>
  <c r="T12" i="4"/>
  <c r="AF12" i="4"/>
  <c r="I12" i="4"/>
  <c r="U12" i="4"/>
  <c r="K12" i="4"/>
  <c r="W12" i="4"/>
  <c r="O12" i="4"/>
  <c r="AA12" i="4"/>
  <c r="D12" i="4"/>
  <c r="E12" i="4"/>
  <c r="Q12" i="4"/>
  <c r="AC12" i="4"/>
  <c r="R12" i="4"/>
  <c r="V12" i="4"/>
  <c r="X12" i="4"/>
  <c r="J12" i="4"/>
  <c r="M12" i="4"/>
  <c r="P12" i="4"/>
  <c r="L12" i="4"/>
  <c r="N12" i="4"/>
  <c r="Y12" i="4"/>
  <c r="Z12" i="4"/>
  <c r="AB12" i="4"/>
  <c r="AD12" i="4"/>
  <c r="F12" i="4"/>
  <c r="M12" i="5"/>
  <c r="Y12" i="5"/>
  <c r="N12" i="5"/>
  <c r="Z12" i="5"/>
  <c r="O12" i="5"/>
  <c r="AA12" i="5"/>
  <c r="E12" i="5"/>
  <c r="Q12" i="5"/>
  <c r="AC12" i="5"/>
  <c r="I12" i="5"/>
  <c r="U12" i="5"/>
  <c r="J12" i="5"/>
  <c r="V12" i="5"/>
  <c r="K12" i="5"/>
  <c r="W12" i="5"/>
  <c r="G12" i="5"/>
  <c r="H12" i="5"/>
  <c r="L12" i="5"/>
  <c r="X12" i="5"/>
  <c r="AD12" i="5"/>
  <c r="D12" i="5"/>
  <c r="AE12" i="5"/>
  <c r="F12" i="5"/>
  <c r="AB12" i="5"/>
  <c r="AF12" i="5"/>
  <c r="R12" i="5"/>
  <c r="S12" i="5"/>
  <c r="T12" i="5"/>
  <c r="P12" i="5"/>
  <c r="N4" i="4"/>
  <c r="Z4" i="4"/>
  <c r="O4" i="4"/>
  <c r="AA4" i="4"/>
  <c r="P4" i="4"/>
  <c r="AB4" i="4"/>
  <c r="R4" i="4"/>
  <c r="AD4" i="4"/>
  <c r="J4" i="4"/>
  <c r="V4" i="4"/>
  <c r="L4" i="4"/>
  <c r="X4" i="4"/>
  <c r="E4" i="4"/>
  <c r="AC4" i="4"/>
  <c r="AE4" i="4"/>
  <c r="H4" i="4"/>
  <c r="K4" i="4"/>
  <c r="D4" i="4"/>
  <c r="M4" i="4"/>
  <c r="Q4" i="4"/>
  <c r="G4" i="4"/>
  <c r="AF4" i="4"/>
  <c r="I4" i="4"/>
  <c r="F4" i="4"/>
  <c r="W4" i="4"/>
  <c r="Y4" i="4"/>
  <c r="S4" i="4"/>
  <c r="T4" i="4"/>
  <c r="U4" i="4"/>
  <c r="I14" i="4"/>
  <c r="U14" i="4"/>
  <c r="J14" i="4"/>
  <c r="V14" i="4"/>
  <c r="K14" i="4"/>
  <c r="W14" i="4"/>
  <c r="M14" i="4"/>
  <c r="Y14" i="4"/>
  <c r="E14" i="4"/>
  <c r="Q14" i="4"/>
  <c r="AC14" i="4"/>
  <c r="G14" i="4"/>
  <c r="S14" i="4"/>
  <c r="AE14" i="4"/>
  <c r="N14" i="4"/>
  <c r="X14" i="4"/>
  <c r="AA14" i="4"/>
  <c r="AB14" i="4"/>
  <c r="F14" i="4"/>
  <c r="H14" i="4"/>
  <c r="Z14" i="4"/>
  <c r="D14" i="4"/>
  <c r="AD14" i="4"/>
  <c r="AF14" i="4"/>
  <c r="L14" i="4"/>
  <c r="O14" i="4"/>
  <c r="R14" i="4"/>
  <c r="P14" i="4"/>
  <c r="T14" i="4"/>
  <c r="O14" i="5"/>
  <c r="AA14" i="5"/>
  <c r="D14" i="5"/>
  <c r="P14" i="5"/>
  <c r="AB14" i="5"/>
  <c r="E14" i="5"/>
  <c r="Q14" i="5"/>
  <c r="AC14" i="5"/>
  <c r="G14" i="5"/>
  <c r="S14" i="5"/>
  <c r="AE14" i="5"/>
  <c r="K14" i="5"/>
  <c r="W14" i="5"/>
  <c r="L14" i="5"/>
  <c r="X14" i="5"/>
  <c r="M14" i="5"/>
  <c r="Y14" i="5"/>
  <c r="H14" i="5"/>
  <c r="I14" i="5"/>
  <c r="J14" i="5"/>
  <c r="V14" i="5"/>
  <c r="AF14" i="5"/>
  <c r="F14" i="5"/>
  <c r="Z14" i="5"/>
  <c r="AD14" i="5"/>
  <c r="T14" i="5"/>
  <c r="N14" i="5"/>
  <c r="R14" i="5"/>
  <c r="U14" i="5"/>
  <c r="Y17" i="5"/>
  <c r="M17" i="5"/>
  <c r="X17" i="5"/>
  <c r="L17" i="5"/>
  <c r="W17" i="5"/>
  <c r="K17" i="5"/>
  <c r="U17" i="5"/>
  <c r="I17" i="5"/>
  <c r="AC17" i="5"/>
  <c r="Q17" i="5"/>
  <c r="E17" i="5"/>
  <c r="AB17" i="5"/>
  <c r="P17" i="5"/>
  <c r="D17" i="5"/>
  <c r="AA17" i="5"/>
  <c r="O17" i="5"/>
  <c r="AD17" i="5"/>
  <c r="Z17" i="5"/>
  <c r="V17" i="5"/>
  <c r="J17" i="5"/>
  <c r="AF17" i="5"/>
  <c r="F17" i="5"/>
  <c r="AE17" i="5"/>
  <c r="H17" i="5"/>
  <c r="G17" i="5"/>
  <c r="T17" i="5"/>
  <c r="S17" i="5"/>
  <c r="R17" i="5"/>
  <c r="N17" i="5"/>
  <c r="AF18" i="5"/>
  <c r="T18" i="5"/>
  <c r="H18" i="5"/>
  <c r="AE18" i="5"/>
  <c r="S18" i="5"/>
  <c r="G18" i="5"/>
  <c r="AD18" i="5"/>
  <c r="R18" i="5"/>
  <c r="F18" i="5"/>
  <c r="AB18" i="5"/>
  <c r="P18" i="5"/>
  <c r="D18" i="5"/>
  <c r="X18" i="5"/>
  <c r="L18" i="5"/>
  <c r="W18" i="5"/>
  <c r="K18" i="5"/>
  <c r="V18" i="5"/>
  <c r="J18" i="5"/>
  <c r="AA18" i="5"/>
  <c r="Z18" i="5"/>
  <c r="Y18" i="5"/>
  <c r="M18" i="5"/>
  <c r="E18" i="5"/>
  <c r="I18" i="5"/>
  <c r="AC18" i="5"/>
  <c r="Q18" i="5"/>
  <c r="U18" i="5"/>
  <c r="O18" i="5"/>
  <c r="N18" i="5"/>
  <c r="M3" i="5"/>
  <c r="Y3" i="5"/>
  <c r="N3" i="5"/>
  <c r="Z3" i="5"/>
  <c r="D3" i="5"/>
  <c r="O3" i="5"/>
  <c r="AA3" i="5"/>
  <c r="E3" i="5"/>
  <c r="Q3" i="5"/>
  <c r="AC3" i="5"/>
  <c r="I3" i="5"/>
  <c r="U3" i="5"/>
  <c r="J3" i="5"/>
  <c r="V3" i="5"/>
  <c r="K3" i="5"/>
  <c r="W3" i="5"/>
  <c r="G3" i="5"/>
  <c r="H3" i="5"/>
  <c r="L3" i="5"/>
  <c r="X3" i="5"/>
  <c r="AD3" i="5"/>
  <c r="AE3" i="5"/>
  <c r="AF3" i="5"/>
  <c r="AB3" i="5"/>
  <c r="F3" i="5"/>
  <c r="R3" i="5"/>
  <c r="P3" i="5"/>
  <c r="S3" i="5"/>
  <c r="T3" i="5"/>
  <c r="AA19" i="4"/>
  <c r="O19" i="4"/>
  <c r="Z19" i="4"/>
  <c r="N19" i="4"/>
  <c r="Y19" i="4"/>
  <c r="M19" i="4"/>
  <c r="W19" i="4"/>
  <c r="K19" i="4"/>
  <c r="AE19" i="4"/>
  <c r="S19" i="4"/>
  <c r="G19" i="4"/>
  <c r="R19" i="4"/>
  <c r="AD19" i="4"/>
  <c r="F19" i="4"/>
  <c r="AC19" i="4"/>
  <c r="Q19" i="4"/>
  <c r="E19" i="4"/>
  <c r="J19" i="4"/>
  <c r="I19" i="4"/>
  <c r="X19" i="4"/>
  <c r="U19" i="4"/>
  <c r="T19" i="4"/>
  <c r="L19" i="4"/>
  <c r="V19" i="4"/>
  <c r="P19" i="4"/>
  <c r="AB19" i="4"/>
  <c r="AF19" i="4"/>
  <c r="H19" i="4"/>
  <c r="D19" i="4"/>
  <c r="AA19" i="5"/>
  <c r="O19" i="5"/>
  <c r="Z19" i="5"/>
  <c r="N19" i="5"/>
  <c r="Y19" i="5"/>
  <c r="M19" i="5"/>
  <c r="W19" i="5"/>
  <c r="K19" i="5"/>
  <c r="AE19" i="5"/>
  <c r="S19" i="5"/>
  <c r="G19" i="5"/>
  <c r="AD19" i="5"/>
  <c r="R19" i="5"/>
  <c r="F19" i="5"/>
  <c r="AC19" i="5"/>
  <c r="Q19" i="5"/>
  <c r="E19" i="5"/>
  <c r="AB19" i="5"/>
  <c r="X19" i="5"/>
  <c r="V19" i="5"/>
  <c r="J19" i="5"/>
  <c r="D19" i="5"/>
  <c r="AF19" i="5"/>
  <c r="I19" i="5"/>
  <c r="H19" i="5"/>
  <c r="T19" i="5"/>
  <c r="P19" i="5"/>
  <c r="U19" i="5"/>
  <c r="L19" i="5"/>
  <c r="AE9" i="5"/>
  <c r="S9" i="5"/>
  <c r="G9" i="5"/>
  <c r="AD9" i="5"/>
  <c r="R9" i="5"/>
  <c r="F9" i="5"/>
  <c r="AC9" i="5"/>
  <c r="Q9" i="5"/>
  <c r="E9" i="5"/>
  <c r="AA9" i="5"/>
  <c r="O9" i="5"/>
  <c r="W9" i="5"/>
  <c r="K9" i="5"/>
  <c r="V9" i="5"/>
  <c r="J9" i="5"/>
  <c r="U9" i="5"/>
  <c r="I9" i="5"/>
  <c r="AB9" i="5"/>
  <c r="Z9" i="5"/>
  <c r="Y9" i="5"/>
  <c r="M9" i="5"/>
  <c r="AF9" i="5"/>
  <c r="L9" i="5"/>
  <c r="H9" i="5"/>
  <c r="D9" i="5"/>
  <c r="T9" i="5"/>
  <c r="P9" i="5"/>
  <c r="N9" i="5"/>
  <c r="X9" i="5"/>
  <c r="AC21" i="5"/>
  <c r="Q21" i="5"/>
  <c r="E21" i="5"/>
  <c r="AB21" i="5"/>
  <c r="P21" i="5"/>
  <c r="D21" i="5"/>
  <c r="AA21" i="5"/>
  <c r="O21" i="5"/>
  <c r="Y21" i="5"/>
  <c r="M21" i="5"/>
  <c r="U21" i="5"/>
  <c r="I21" i="5"/>
  <c r="AF21" i="5"/>
  <c r="T21" i="5"/>
  <c r="H21" i="5"/>
  <c r="AE21" i="5"/>
  <c r="S21" i="5"/>
  <c r="G21" i="5"/>
  <c r="AD21" i="5"/>
  <c r="Z21" i="5"/>
  <c r="X21" i="5"/>
  <c r="W21" i="5"/>
  <c r="K21" i="5"/>
  <c r="J21" i="5"/>
  <c r="F21" i="5"/>
  <c r="R21" i="5"/>
  <c r="L21" i="5"/>
  <c r="N21" i="5"/>
  <c r="V21" i="5"/>
  <c r="Y10" i="4"/>
  <c r="M10" i="4"/>
  <c r="X10" i="4"/>
  <c r="L10" i="4"/>
  <c r="W10" i="4"/>
  <c r="K10" i="4"/>
  <c r="U10" i="4"/>
  <c r="I10" i="4"/>
  <c r="AC10" i="4"/>
  <c r="Q10" i="4"/>
  <c r="E10" i="4"/>
  <c r="AA10" i="4"/>
  <c r="O10" i="4"/>
  <c r="V10" i="4"/>
  <c r="T10" i="4"/>
  <c r="S10" i="4"/>
  <c r="R10" i="4"/>
  <c r="J10" i="4"/>
  <c r="P10" i="4"/>
  <c r="N10" i="4"/>
  <c r="Z10" i="4"/>
  <c r="F10" i="4"/>
  <c r="D10" i="4"/>
  <c r="AF10" i="4"/>
  <c r="AD10" i="4"/>
  <c r="AB10" i="4"/>
  <c r="H10" i="4"/>
  <c r="G10" i="4"/>
  <c r="AE10" i="4"/>
  <c r="Z10" i="5"/>
  <c r="N10" i="5"/>
  <c r="Y10" i="5"/>
  <c r="M10" i="5"/>
  <c r="X10" i="5"/>
  <c r="L10" i="5"/>
  <c r="V10" i="5"/>
  <c r="J10" i="5"/>
  <c r="AD10" i="5"/>
  <c r="R10" i="5"/>
  <c r="F10" i="5"/>
  <c r="AC10" i="5"/>
  <c r="Q10" i="5"/>
  <c r="E10" i="5"/>
  <c r="AB10" i="5"/>
  <c r="P10" i="5"/>
  <c r="D10" i="5"/>
  <c r="AE10" i="5"/>
  <c r="AA10" i="5"/>
  <c r="W10" i="5"/>
  <c r="K10" i="5"/>
  <c r="H10" i="5"/>
  <c r="G10" i="5"/>
  <c r="I10" i="5"/>
  <c r="AF10" i="5"/>
  <c r="T10" i="5"/>
  <c r="O10" i="5"/>
  <c r="U10" i="5"/>
  <c r="S10" i="5"/>
  <c r="AF18" i="4"/>
  <c r="T18" i="4"/>
  <c r="H18" i="4"/>
  <c r="AE18" i="4"/>
  <c r="S18" i="4"/>
  <c r="G18" i="4"/>
  <c r="AD18" i="4"/>
  <c r="R18" i="4"/>
  <c r="F18" i="4"/>
  <c r="AB18" i="4"/>
  <c r="P18" i="4"/>
  <c r="D18" i="4"/>
  <c r="X18" i="4"/>
  <c r="L18" i="4"/>
  <c r="W18" i="4"/>
  <c r="K18" i="4"/>
  <c r="V18" i="4"/>
  <c r="J18" i="4"/>
  <c r="M18" i="4"/>
  <c r="I18" i="4"/>
  <c r="Z18" i="4"/>
  <c r="U18" i="4"/>
  <c r="O18" i="4"/>
  <c r="Y18" i="4"/>
  <c r="Q18" i="4"/>
  <c r="N18" i="4"/>
  <c r="E18" i="4"/>
  <c r="AC18" i="4"/>
  <c r="AA18" i="4"/>
  <c r="AF11" i="4"/>
  <c r="T11" i="4"/>
  <c r="H11" i="4"/>
  <c r="AE11" i="4"/>
  <c r="S11" i="4"/>
  <c r="G11" i="4"/>
  <c r="AD11" i="4"/>
  <c r="R11" i="4"/>
  <c r="F11" i="4"/>
  <c r="AB11" i="4"/>
  <c r="P11" i="4"/>
  <c r="D11" i="4"/>
  <c r="X11" i="4"/>
  <c r="L11" i="4"/>
  <c r="V11" i="4"/>
  <c r="J11" i="4"/>
  <c r="AC11" i="4"/>
  <c r="Q11" i="4"/>
  <c r="N11" i="4"/>
  <c r="K11" i="4"/>
  <c r="I11" i="4"/>
  <c r="AA11" i="4"/>
  <c r="O11" i="4"/>
  <c r="M11" i="4"/>
  <c r="E11" i="4"/>
  <c r="U11" i="4"/>
  <c r="Z11" i="4"/>
  <c r="Y11" i="4"/>
  <c r="W11" i="4"/>
  <c r="F11" i="5"/>
  <c r="R11" i="5"/>
  <c r="AD11" i="5"/>
  <c r="G11" i="5"/>
  <c r="S11" i="5"/>
  <c r="AE11" i="5"/>
  <c r="H11" i="5"/>
  <c r="T11" i="5"/>
  <c r="AF11" i="5"/>
  <c r="J11" i="5"/>
  <c r="V11" i="5"/>
  <c r="N11" i="5"/>
  <c r="Z11" i="5"/>
  <c r="O11" i="5"/>
  <c r="AA11" i="5"/>
  <c r="D11" i="5"/>
  <c r="P11" i="5"/>
  <c r="AB11" i="5"/>
  <c r="I11" i="5"/>
  <c r="K11" i="5"/>
  <c r="L11" i="5"/>
  <c r="X11" i="5"/>
  <c r="Y11" i="5"/>
  <c r="AC11" i="5"/>
  <c r="E11" i="5"/>
  <c r="M11" i="5"/>
  <c r="Q11" i="5"/>
  <c r="U11" i="5"/>
  <c r="W11" i="5"/>
  <c r="F5" i="5"/>
  <c r="R5" i="5"/>
  <c r="AD5" i="5"/>
  <c r="G5" i="5"/>
  <c r="S5" i="5"/>
  <c r="AE5" i="5"/>
  <c r="H5" i="5"/>
  <c r="T5" i="5"/>
  <c r="AF5" i="5"/>
  <c r="J5" i="5"/>
  <c r="V5" i="5"/>
  <c r="N5" i="5"/>
  <c r="Z5" i="5"/>
  <c r="O5" i="5"/>
  <c r="AA5" i="5"/>
  <c r="P5" i="5"/>
  <c r="AB5" i="5"/>
  <c r="K5" i="5"/>
  <c r="L5" i="5"/>
  <c r="M5" i="5"/>
  <c r="Y5" i="5"/>
  <c r="D5" i="5"/>
  <c r="E5" i="5"/>
  <c r="AC5" i="5"/>
  <c r="I5" i="5"/>
  <c r="Q5" i="5"/>
  <c r="U5" i="5"/>
  <c r="W5" i="5"/>
  <c r="X5" i="5"/>
  <c r="O11" i="3"/>
  <c r="AA11" i="3"/>
  <c r="P11" i="3"/>
  <c r="AB11" i="3"/>
  <c r="W11" i="3"/>
  <c r="K11" i="3"/>
  <c r="E11" i="3"/>
  <c r="Q11" i="3"/>
  <c r="AC11" i="3"/>
  <c r="G11" i="3"/>
  <c r="AE11" i="3"/>
  <c r="F11" i="3"/>
  <c r="R11" i="3"/>
  <c r="AD11" i="3"/>
  <c r="S11" i="3"/>
  <c r="D11" i="3"/>
  <c r="L11" i="3"/>
  <c r="H11" i="3"/>
  <c r="T11" i="3"/>
  <c r="AF11" i="3"/>
  <c r="V11" i="3"/>
  <c r="X11" i="3"/>
  <c r="I11" i="3"/>
  <c r="U11" i="3"/>
  <c r="J11" i="3"/>
  <c r="M11" i="3"/>
  <c r="N11" i="3"/>
  <c r="Y11" i="3"/>
  <c r="Z11" i="3"/>
  <c r="K12" i="3"/>
  <c r="W12" i="3"/>
  <c r="L12" i="3"/>
  <c r="X12" i="3"/>
  <c r="H12" i="3"/>
  <c r="M12" i="3"/>
  <c r="Y12" i="3"/>
  <c r="AA12" i="3"/>
  <c r="AF12" i="3"/>
  <c r="N12" i="3"/>
  <c r="Z12" i="3"/>
  <c r="O12" i="3"/>
  <c r="AE12" i="3"/>
  <c r="D12" i="3"/>
  <c r="P12" i="3"/>
  <c r="AB12" i="3"/>
  <c r="R12" i="3"/>
  <c r="S12" i="3"/>
  <c r="E12" i="3"/>
  <c r="Q12" i="3"/>
  <c r="AC12" i="3"/>
  <c r="F12" i="3"/>
  <c r="AD12" i="3"/>
  <c r="G12" i="3"/>
  <c r="T12" i="3"/>
  <c r="U12" i="3"/>
  <c r="I12" i="3"/>
  <c r="J12" i="3"/>
  <c r="V12" i="3"/>
  <c r="G13" i="3"/>
  <c r="S13" i="3"/>
  <c r="AE13" i="3"/>
  <c r="H13" i="3"/>
  <c r="T13" i="3"/>
  <c r="AF13" i="3"/>
  <c r="P13" i="3"/>
  <c r="D13" i="3"/>
  <c r="I13" i="3"/>
  <c r="U13" i="3"/>
  <c r="W13" i="3"/>
  <c r="O13" i="3"/>
  <c r="J13" i="3"/>
  <c r="V13" i="3"/>
  <c r="K13" i="3"/>
  <c r="L13" i="3"/>
  <c r="X13" i="3"/>
  <c r="N13" i="3"/>
  <c r="AA13" i="3"/>
  <c r="AB13" i="3"/>
  <c r="M13" i="3"/>
  <c r="Y13" i="3"/>
  <c r="Z13" i="3"/>
  <c r="Q13" i="3"/>
  <c r="R13" i="3"/>
  <c r="AC13" i="3"/>
  <c r="AD13" i="3"/>
  <c r="E13" i="3"/>
  <c r="F13" i="3"/>
  <c r="O14" i="3"/>
  <c r="AA14" i="3"/>
  <c r="P14" i="3"/>
  <c r="AB14" i="3"/>
  <c r="W14" i="3"/>
  <c r="E14" i="3"/>
  <c r="Q14" i="3"/>
  <c r="AC14" i="3"/>
  <c r="S14" i="3"/>
  <c r="V14" i="3"/>
  <c r="X14" i="3"/>
  <c r="F14" i="3"/>
  <c r="R14" i="3"/>
  <c r="AD14" i="3"/>
  <c r="G14" i="3"/>
  <c r="AE14" i="3"/>
  <c r="L14" i="3"/>
  <c r="H14" i="3"/>
  <c r="T14" i="3"/>
  <c r="AF14" i="3"/>
  <c r="U14" i="3"/>
  <c r="J14" i="3"/>
  <c r="I14" i="3"/>
  <c r="K14" i="3"/>
  <c r="M14" i="3"/>
  <c r="Z14" i="3"/>
  <c r="D14" i="3"/>
  <c r="N14" i="3"/>
  <c r="Y14" i="3"/>
  <c r="G10" i="3"/>
  <c r="S10" i="3"/>
  <c r="AE10" i="3"/>
  <c r="H10" i="3"/>
  <c r="T10" i="3"/>
  <c r="AF10" i="3"/>
  <c r="AB10" i="3"/>
  <c r="I10" i="3"/>
  <c r="U10" i="3"/>
  <c r="K10" i="3"/>
  <c r="O10" i="3"/>
  <c r="P10" i="3"/>
  <c r="J10" i="3"/>
  <c r="V10" i="3"/>
  <c r="W10" i="3"/>
  <c r="L10" i="3"/>
  <c r="X10" i="3"/>
  <c r="Z10" i="3"/>
  <c r="AA10" i="3"/>
  <c r="M10" i="3"/>
  <c r="Y10" i="3"/>
  <c r="D10" i="3"/>
  <c r="N10" i="3"/>
  <c r="AC10" i="3"/>
  <c r="AD10" i="3"/>
  <c r="E10" i="3"/>
  <c r="F10" i="3"/>
  <c r="Q10" i="3"/>
  <c r="R10" i="3"/>
  <c r="O4" i="3"/>
  <c r="AA4" i="3"/>
  <c r="P4" i="3"/>
  <c r="AB4" i="3"/>
  <c r="Q4" i="3"/>
  <c r="AC4" i="3"/>
  <c r="G4" i="3"/>
  <c r="AE4" i="3"/>
  <c r="X4" i="3"/>
  <c r="F4" i="3"/>
  <c r="R4" i="3"/>
  <c r="AD4" i="3"/>
  <c r="S4" i="3"/>
  <c r="W4" i="3"/>
  <c r="H4" i="3"/>
  <c r="T4" i="3"/>
  <c r="AF4" i="3"/>
  <c r="I4" i="3"/>
  <c r="V4" i="3"/>
  <c r="L4" i="3"/>
  <c r="U4" i="3"/>
  <c r="J4" i="3"/>
  <c r="K4" i="3"/>
  <c r="D4" i="3"/>
  <c r="M4" i="3"/>
  <c r="N4" i="3"/>
  <c r="Y4" i="3"/>
  <c r="Z4" i="3"/>
  <c r="E4" i="3"/>
  <c r="L17" i="3"/>
  <c r="X17" i="3"/>
  <c r="M17" i="3"/>
  <c r="Y17" i="3"/>
  <c r="AF17" i="3"/>
  <c r="N17" i="3"/>
  <c r="Z17" i="3"/>
  <c r="P17" i="3"/>
  <c r="AB17" i="3"/>
  <c r="I17" i="3"/>
  <c r="O17" i="3"/>
  <c r="AA17" i="3"/>
  <c r="E17" i="3"/>
  <c r="Q17" i="3"/>
  <c r="AC17" i="3"/>
  <c r="D17" i="3"/>
  <c r="G17" i="3"/>
  <c r="AE17" i="3"/>
  <c r="T17" i="3"/>
  <c r="U17" i="3"/>
  <c r="F17" i="3"/>
  <c r="R17" i="3"/>
  <c r="AD17" i="3"/>
  <c r="S17" i="3"/>
  <c r="H17" i="3"/>
  <c r="W17" i="3"/>
  <c r="J17" i="3"/>
  <c r="K17" i="3"/>
  <c r="V17" i="3"/>
  <c r="H18" i="3"/>
  <c r="T18" i="3"/>
  <c r="AF18" i="3"/>
  <c r="I18" i="3"/>
  <c r="U18" i="3"/>
  <c r="D18" i="3"/>
  <c r="Q18" i="3"/>
  <c r="J18" i="3"/>
  <c r="V18" i="3"/>
  <c r="L18" i="3"/>
  <c r="X18" i="3"/>
  <c r="AC18" i="3"/>
  <c r="K18" i="3"/>
  <c r="W18" i="3"/>
  <c r="E18" i="3"/>
  <c r="M18" i="3"/>
  <c r="Y18" i="3"/>
  <c r="AA18" i="3"/>
  <c r="AB18" i="3"/>
  <c r="N18" i="3"/>
  <c r="Z18" i="3"/>
  <c r="O18" i="3"/>
  <c r="P18" i="3"/>
  <c r="AD18" i="3"/>
  <c r="AE18" i="3"/>
  <c r="F18" i="3"/>
  <c r="G18" i="3"/>
  <c r="R18" i="3"/>
  <c r="S18" i="3"/>
  <c r="K9" i="3"/>
  <c r="W9" i="3"/>
  <c r="L9" i="3"/>
  <c r="X9" i="3"/>
  <c r="H9" i="3"/>
  <c r="M9" i="3"/>
  <c r="Y9" i="3"/>
  <c r="O9" i="3"/>
  <c r="N9" i="3"/>
  <c r="Z9" i="3"/>
  <c r="AA9" i="3"/>
  <c r="AE9" i="3"/>
  <c r="P9" i="3"/>
  <c r="AB9" i="3"/>
  <c r="F9" i="3"/>
  <c r="AD9" i="3"/>
  <c r="G9" i="3"/>
  <c r="T9" i="3"/>
  <c r="E9" i="3"/>
  <c r="Q9" i="3"/>
  <c r="AC9" i="3"/>
  <c r="R9" i="3"/>
  <c r="S9" i="3"/>
  <c r="AF9" i="3"/>
  <c r="I9" i="3"/>
  <c r="V9" i="3"/>
  <c r="J9" i="3"/>
  <c r="U9" i="3"/>
  <c r="D9" i="3"/>
  <c r="F3" i="3"/>
  <c r="R3" i="3"/>
  <c r="AD3" i="3"/>
  <c r="G3" i="3"/>
  <c r="S3" i="3"/>
  <c r="AE3" i="3"/>
  <c r="E3" i="3"/>
  <c r="AA3" i="3"/>
  <c r="H3" i="3"/>
  <c r="T3" i="3"/>
  <c r="AF3" i="3"/>
  <c r="D3" i="3"/>
  <c r="J3" i="3"/>
  <c r="Z3" i="3"/>
  <c r="I3" i="3"/>
  <c r="U3" i="3"/>
  <c r="V3" i="3"/>
  <c r="K3" i="3"/>
  <c r="W3" i="3"/>
  <c r="Y3" i="3"/>
  <c r="N3" i="3"/>
  <c r="L3" i="3"/>
  <c r="X3" i="3"/>
  <c r="M3" i="3"/>
  <c r="O3" i="3"/>
  <c r="AB3" i="3"/>
  <c r="AC3" i="3"/>
  <c r="P3" i="3"/>
  <c r="Q3" i="3"/>
  <c r="P19" i="3"/>
  <c r="AB19" i="3"/>
  <c r="E19" i="3"/>
  <c r="Q19" i="3"/>
  <c r="AC19" i="3"/>
  <c r="M19" i="3"/>
  <c r="F19" i="3"/>
  <c r="R19" i="3"/>
  <c r="AD19" i="3"/>
  <c r="D19" i="3"/>
  <c r="H19" i="3"/>
  <c r="AF19" i="3"/>
  <c r="G19" i="3"/>
  <c r="S19" i="3"/>
  <c r="AE19" i="3"/>
  <c r="T19" i="3"/>
  <c r="L19" i="3"/>
  <c r="Y19" i="3"/>
  <c r="I19" i="3"/>
  <c r="U19" i="3"/>
  <c r="W19" i="3"/>
  <c r="J19" i="3"/>
  <c r="V19" i="3"/>
  <c r="K19" i="3"/>
  <c r="X19" i="3"/>
  <c r="N19" i="3"/>
  <c r="Z19" i="3"/>
  <c r="O19" i="3"/>
  <c r="AA19" i="3"/>
  <c r="E22" i="3"/>
  <c r="Q22" i="3"/>
  <c r="AC22" i="3"/>
  <c r="F22" i="3"/>
  <c r="R22" i="3"/>
  <c r="AD22" i="3"/>
  <c r="N22" i="3"/>
  <c r="G22" i="3"/>
  <c r="S22" i="3"/>
  <c r="AE22" i="3"/>
  <c r="I22" i="3"/>
  <c r="D22" i="3"/>
  <c r="M22" i="3"/>
  <c r="H22" i="3"/>
  <c r="T22" i="3"/>
  <c r="AF22" i="3"/>
  <c r="U22" i="3"/>
  <c r="Y22" i="3"/>
  <c r="J22" i="3"/>
  <c r="V22" i="3"/>
  <c r="L22" i="3"/>
  <c r="K22" i="3"/>
  <c r="W22" i="3"/>
  <c r="X22" i="3"/>
  <c r="Z22" i="3"/>
  <c r="O22" i="3"/>
  <c r="P22" i="3"/>
  <c r="AA22" i="3"/>
  <c r="AB22" i="3"/>
  <c r="L20" i="3"/>
  <c r="X20" i="3"/>
  <c r="M20" i="3"/>
  <c r="Y20" i="3"/>
  <c r="N20" i="3"/>
  <c r="Z20" i="3"/>
  <c r="P20" i="3"/>
  <c r="AB20" i="3"/>
  <c r="H20" i="3"/>
  <c r="O20" i="3"/>
  <c r="AA20" i="3"/>
  <c r="D20" i="3"/>
  <c r="E20" i="3"/>
  <c r="Q20" i="3"/>
  <c r="AC20" i="3"/>
  <c r="S20" i="3"/>
  <c r="T20" i="3"/>
  <c r="U20" i="3"/>
  <c r="F20" i="3"/>
  <c r="R20" i="3"/>
  <c r="AD20" i="3"/>
  <c r="G20" i="3"/>
  <c r="AE20" i="3"/>
  <c r="AF20" i="3"/>
  <c r="I20" i="3"/>
  <c r="J20" i="3"/>
  <c r="K20" i="3"/>
  <c r="V20" i="3"/>
  <c r="W20" i="3"/>
  <c r="H21" i="3"/>
  <c r="T21" i="3"/>
  <c r="AF21" i="3"/>
  <c r="I21" i="3"/>
  <c r="U21" i="3"/>
  <c r="AB21" i="3"/>
  <c r="AC21" i="3"/>
  <c r="J21" i="3"/>
  <c r="V21" i="3"/>
  <c r="X21" i="3"/>
  <c r="E21" i="3"/>
  <c r="K21" i="3"/>
  <c r="W21" i="3"/>
  <c r="L21" i="3"/>
  <c r="D21" i="3"/>
  <c r="P21" i="3"/>
  <c r="Q21" i="3"/>
  <c r="M21" i="3"/>
  <c r="Y21" i="3"/>
  <c r="O21" i="3"/>
  <c r="N21" i="3"/>
  <c r="Z21" i="3"/>
  <c r="AA21" i="3"/>
  <c r="R21" i="3"/>
  <c r="S21" i="3"/>
  <c r="AD21" i="3"/>
  <c r="AE21" i="3"/>
  <c r="F21" i="3"/>
  <c r="G21" i="3"/>
  <c r="C5" i="4"/>
  <c r="B31" i="20"/>
  <c r="B34" i="20" s="1"/>
  <c r="L5" i="4" l="1"/>
  <c r="X5" i="4"/>
  <c r="D5" i="4"/>
  <c r="M5" i="4"/>
  <c r="Y5" i="4"/>
  <c r="E5" i="4"/>
  <c r="N5" i="4"/>
  <c r="Z5" i="4"/>
  <c r="F5" i="4"/>
  <c r="P5" i="4"/>
  <c r="AB5" i="4"/>
  <c r="H5" i="4"/>
  <c r="T5" i="4"/>
  <c r="AF5" i="4"/>
  <c r="J5" i="4"/>
  <c r="V5" i="4"/>
  <c r="K5" i="4"/>
  <c r="AA5" i="4"/>
  <c r="AC5" i="4"/>
  <c r="AD5" i="4"/>
  <c r="G5" i="4"/>
  <c r="AE5" i="4"/>
  <c r="I5" i="4"/>
  <c r="O5" i="4"/>
  <c r="U5" i="4"/>
  <c r="W5" i="4"/>
  <c r="R5" i="4"/>
  <c r="S5" i="4"/>
  <c r="Q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99B38-D624-4DF6-86AE-A0340D9EC0DD}" keepAlive="1" name="Requête - treateEurostatData" description="Connexion à la requête « treateEurostatData » dans le classeur." type="5" refreshedVersion="8" background="1" saveData="1">
    <dbPr connection="Provider=Microsoft.Mashup.OleDb.1;Data Source=$Workbook$;Location=treateEurostatData;Extended Properties=&quot;&quot;" command="SELECT * FROM [treateEurostatData]"/>
  </connection>
  <connection id="2" xr16:uid="{A216D29C-FC7B-49C4-8C42-4002B5810F6B}" keepAlive="1" name="Requête - treateJRCPotentiaData" description="Connexion à la requête « treateJRCPotentiaData » dans le classeur." type="5" refreshedVersion="8" background="1" saveData="1">
    <dbPr connection="Provider=Microsoft.Mashup.OleDb.1;Data Source=$Workbook$;Location=treateJRCPotentiaData;Extended Properties=&quot;&quot;" command="SELECT * FROM [treateJRCPotentia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<sst xmlns="http://schemas.openxmlformats.org/spreadsheetml/2006/main" count="39383" uniqueCount="314">
  <si>
    <t>BFPIaE BAU Fuel Production</t>
  </si>
  <si>
    <t>BFPIaE BAU Fuel Imports</t>
  </si>
  <si>
    <t>BFPIaE BAU Fuel Exports</t>
  </si>
  <si>
    <t xml:space="preserve">Sources : </t>
  </si>
  <si>
    <t>Historic data for  Production, Imports and Exports</t>
  </si>
  <si>
    <t>EUROSTAT 2021, Complete energy balances</t>
  </si>
  <si>
    <t xml:space="preserve">Uranium imports </t>
  </si>
  <si>
    <t>Euratom</t>
  </si>
  <si>
    <t>Heating value uranium</t>
  </si>
  <si>
    <t>World Nuclear</t>
  </si>
  <si>
    <t>Hydrogen Production data</t>
  </si>
  <si>
    <t>JRC IDEES POTEnCIA 2019</t>
  </si>
  <si>
    <t>Notes :</t>
  </si>
  <si>
    <t>Eurostat provides details of production, imports and exports for each type of fuel oil between 2012 and 2021.</t>
  </si>
  <si>
    <t xml:space="preserve">In order to obtain values for subsequent years, production, import and export values for 2021 are retained and will be optimized </t>
  </si>
  <si>
    <t>by the EPS model following the Fuel Production Import Export Balancing Priorities (FPIEBP) variable.</t>
  </si>
  <si>
    <t>The EU hydrogen consumption is assumed to be 100% domestically produced in the baseline</t>
  </si>
  <si>
    <t>EUROSTAT does not show uranium imports and exports. The assumption of no uranium export is taken</t>
  </si>
  <si>
    <t>JRC Potentia data is only used for hydrogen. Other energy carriers only rely Eurostat historical data.</t>
  </si>
  <si>
    <t>TJ to BTU</t>
  </si>
  <si>
    <t>ktoe to BTU</t>
  </si>
  <si>
    <t>NRG_BAL (Labels)</t>
  </si>
  <si>
    <t>SIEC (Labels)</t>
  </si>
  <si>
    <t>Energy name in the EPS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</si>
  <si>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</si>
  <si>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</si>
  <si>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</si>
  <si>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</si>
  <si>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</si>
  <si>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</si>
  <si>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</si>
  <si>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</si>
  <si>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</si>
  <si>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</si>
  <si>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 : ktoe</t>
  </si>
  <si>
    <t>Primary production</t>
  </si>
  <si>
    <t>Total</t>
  </si>
  <si>
    <t>total</t>
  </si>
  <si>
    <t>Solid fossil fuels</t>
  </si>
  <si>
    <t>subtotal</t>
  </si>
  <si>
    <t>Anthracite</t>
  </si>
  <si>
    <t>hard coal</t>
  </si>
  <si>
    <t>Coking coal</t>
  </si>
  <si>
    <t>General total</t>
  </si>
  <si>
    <t>Other bituminous coal</t>
  </si>
  <si>
    <t>Subtotal 1 (by macro-category)</t>
  </si>
  <si>
    <t>Sub-bituminous coal</t>
  </si>
  <si>
    <t>Subtotal 2 (by type of energy)</t>
  </si>
  <si>
    <t>Lignite</t>
  </si>
  <si>
    <t>lignite</t>
  </si>
  <si>
    <t>Categories without subtotal</t>
  </si>
  <si>
    <t>Coke oven coke</t>
  </si>
  <si>
    <t>:</t>
  </si>
  <si>
    <t>Gas coke</t>
  </si>
  <si>
    <t>Interpretation:</t>
  </si>
  <si>
    <t>Patent fuel</t>
  </si>
  <si>
    <t>Brown coal briquettes</t>
  </si>
  <si>
    <t>+</t>
  </si>
  <si>
    <t>Coal tar</t>
  </si>
  <si>
    <t>Manufactured gases</t>
  </si>
  <si>
    <t>=</t>
  </si>
  <si>
    <t>Coke oven gas</t>
  </si>
  <si>
    <t>Gas works gas</t>
  </si>
  <si>
    <t>Blast furnace gas</t>
  </si>
  <si>
    <t>Data to be excluded from the table to avoid double-counting:</t>
  </si>
  <si>
    <t>Other recovered gases</t>
  </si>
  <si>
    <t>Peat and peat products</t>
  </si>
  <si>
    <t>Peat</t>
  </si>
  <si>
    <t>Peat products</t>
  </si>
  <si>
    <t>Oil shale and oil sands</t>
  </si>
  <si>
    <t>crude oil</t>
  </si>
  <si>
    <t>Natural gas</t>
  </si>
  <si>
    <t>natural gas</t>
  </si>
  <si>
    <t>Oil and petroleum products (excluding biofuel portion)</t>
  </si>
  <si>
    <t>Crude oil</t>
  </si>
  <si>
    <t>Natural gas liquids</t>
  </si>
  <si>
    <t>Refinery feedstocks</t>
  </si>
  <si>
    <t>heavy fuel oil</t>
  </si>
  <si>
    <t>Additives and oxygenates (excluding biofuel portion)</t>
  </si>
  <si>
    <t>Other hydrocarbons</t>
  </si>
  <si>
    <t>Refinery gas</t>
  </si>
  <si>
    <t>LPG propane or butane</t>
  </si>
  <si>
    <t>Ethane</t>
  </si>
  <si>
    <t>Liquefied petroleum gases</t>
  </si>
  <si>
    <t>Naphtha</t>
  </si>
  <si>
    <t>jet fuel or kerosene</t>
  </si>
  <si>
    <t>Aviation gasoline</t>
  </si>
  <si>
    <t>Motor gasoline (excluding biofuel portion)</t>
  </si>
  <si>
    <t>petroleum gasoline</t>
  </si>
  <si>
    <t>Gasoline-type jet fuel</t>
  </si>
  <si>
    <t>Kerosene-type jet fuel (excluding biofuel portion)</t>
  </si>
  <si>
    <t>Other kerosene</t>
  </si>
  <si>
    <t>Gas oil and diesel oil (excluding biofuel portion)</t>
  </si>
  <si>
    <t>petroleum diesel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</si>
  <si>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</si>
  <si>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</si>
  <si>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</si>
  <si>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</si>
  <si>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</si>
  <si>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</si>
  <si>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</si>
  <si>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</si>
  <si>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</si>
  <si>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hydro (is not a fuel)</t>
  </si>
  <si>
    <t>Geothermal</t>
  </si>
  <si>
    <t>geothermal (is not a fuel)</t>
  </si>
  <si>
    <t>Wind</t>
  </si>
  <si>
    <t>wind (is not a fuel)</t>
  </si>
  <si>
    <t>Solar thermal</t>
  </si>
  <si>
    <t>solar (is not a fuel)</t>
  </si>
  <si>
    <t>Solar photovoltaic</t>
  </si>
  <si>
    <t>Tide, wave, ocean</t>
  </si>
  <si>
    <t>Ambient heat (heat pumps)</t>
  </si>
  <si>
    <t>heat (not used in this variable)</t>
  </si>
  <si>
    <t>Primary solid biofuels</t>
  </si>
  <si>
    <t>biomass</t>
  </si>
  <si>
    <t>Charcoal</t>
  </si>
  <si>
    <t>Pure biogasoline</t>
  </si>
  <si>
    <t>biofuel gasoline</t>
  </si>
  <si>
    <t>Blended biogasoline</t>
  </si>
  <si>
    <t>Pure biodiesels</t>
  </si>
  <si>
    <t>biofuel diesel</t>
  </si>
  <si>
    <t>Blended biodiesels</t>
  </si>
  <si>
    <t>Pure bio jet kerosene</t>
  </si>
  <si>
    <t>Blended bio jet kerosene</t>
  </si>
  <si>
    <t>Other liquid biofuels</t>
  </si>
  <si>
    <t>Biogases</t>
  </si>
  <si>
    <t>Renewable municipal waste</t>
  </si>
  <si>
    <t>municipal solid waste</t>
  </si>
  <si>
    <t>Non-renewable waste</t>
  </si>
  <si>
    <t>Industrial waste (non-renewable)</t>
  </si>
  <si>
    <t>Non-renewable municipal waste</t>
  </si>
  <si>
    <t>Nuclear heat</t>
  </si>
  <si>
    <t>nuclear</t>
  </si>
  <si>
    <t>Electricity</t>
  </si>
  <si>
    <t>electricity (not used in this variable)</t>
  </si>
  <si>
    <t>Heat</t>
  </si>
  <si>
    <t>Bioenergy</t>
  </si>
  <si>
    <t>Fossil energy</t>
  </si>
  <si>
    <t>Imports</t>
  </si>
  <si>
    <t>Exports</t>
  </si>
  <si>
    <t>Transformation output - refineries and petrochemical industry - refinery output</t>
  </si>
  <si>
    <t>Special value</t>
  </si>
  <si>
    <t>not available</t>
  </si>
  <si>
    <t>Final energy consumption (ktoe)</t>
  </si>
  <si>
    <t>[ktoe]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</si>
  <si>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</si>
  <si>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</si>
  <si>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</si>
  <si>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</si>
  <si>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</si>
  <si>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</si>
  <si>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</si>
  <si>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</si>
  <si>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</si>
  <si>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</si>
  <si>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</si>
  <si>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</si>
  <si>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</si>
  <si>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</si>
  <si>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</si>
  <si>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</si>
  <si>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</si>
  <si>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</si>
  <si>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</si>
  <si>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</si>
  <si>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</si>
  <si>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</si>
  <si>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</si>
  <si>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</si>
  <si>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</si>
  <si>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</si>
  <si>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</si>
  <si>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</si>
  <si>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</si>
  <si>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</si>
  <si>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</si>
  <si>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</si>
  <si>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</si>
  <si>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</si>
  <si>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</si>
  <si>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</si>
  <si>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</si>
  <si>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</si>
  <si>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</si>
  <si>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</si>
  <si>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</si>
  <si>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All Products</t>
  </si>
  <si>
    <t>Solid Fuels</t>
  </si>
  <si>
    <t>Hard coal and derivatives</t>
  </si>
  <si>
    <t>Hard Coal</t>
  </si>
  <si>
    <t>Coking Coal</t>
  </si>
  <si>
    <t>Other Bituminous Coal</t>
  </si>
  <si>
    <t>Sub-bituminous Coal</t>
  </si>
  <si>
    <t>Patent Fuels</t>
  </si>
  <si>
    <t>Coke</t>
  </si>
  <si>
    <t>Coke Oven Coke</t>
  </si>
  <si>
    <t>Gas Coke</t>
  </si>
  <si>
    <t>-</t>
  </si>
  <si>
    <t>Coal Tar</t>
  </si>
  <si>
    <t>Lignite and Derivatives</t>
  </si>
  <si>
    <t>Lignite/Brown Coal</t>
  </si>
  <si>
    <t>BKB (brown coal briquettes)</t>
  </si>
  <si>
    <t>Peat Products</t>
  </si>
  <si>
    <t>Oil Shale and Oil Sands</t>
  </si>
  <si>
    <t>Total petroleum products (without biofuels)</t>
  </si>
  <si>
    <t>Crude oil, feedstocks and other hydrocarbons</t>
  </si>
  <si>
    <t>Crude oil and NGL</t>
  </si>
  <si>
    <t>Crude Oil without NGL</t>
  </si>
  <si>
    <t>Natural Gas Liquids (NGL)</t>
  </si>
  <si>
    <t>Feedstocks and other hydrocarbons</t>
  </si>
  <si>
    <t>Refinery Feedstocks</t>
  </si>
  <si>
    <t>Additives / Oxygenates</t>
  </si>
  <si>
    <t>Other Hydrocarbons (without biofuels)</t>
  </si>
  <si>
    <t>All Petroleum Products</t>
  </si>
  <si>
    <t>Refinery gas and ethane</t>
  </si>
  <si>
    <t>Refinery Gas (not. Liquid)</t>
  </si>
  <si>
    <t>Liquified petroleum gas (LPG)</t>
  </si>
  <si>
    <t>Motor spirit</t>
  </si>
  <si>
    <t>Gasoline (without biofuels)</t>
  </si>
  <si>
    <t>Aviation Gasoline</t>
  </si>
  <si>
    <t>Kerosenes - Jet Fuels</t>
  </si>
  <si>
    <t>Gasoline Type Jet Fuel</t>
  </si>
  <si>
    <t>Kerosene Type Jet Fuel</t>
  </si>
  <si>
    <t>Other Kerosene</t>
  </si>
  <si>
    <t>Gas/Diesel oil (without biofuels)</t>
  </si>
  <si>
    <t>Residual Fuel Oil</t>
  </si>
  <si>
    <t>3270A</t>
  </si>
  <si>
    <t>Other Petroleum Products</t>
  </si>
  <si>
    <t>White Spirit and SBP</t>
  </si>
  <si>
    <t>Petroleum Coke</t>
  </si>
  <si>
    <t>Paraffin Waxes</t>
  </si>
  <si>
    <t>Other Oil Products</t>
  </si>
  <si>
    <t>Gases</t>
  </si>
  <si>
    <t>Derived Gases</t>
  </si>
  <si>
    <t>Coke Oven Gas</t>
  </si>
  <si>
    <t>Blast Furnace Gas</t>
  </si>
  <si>
    <t>Gas Works Gas</t>
  </si>
  <si>
    <t>Derived heat</t>
  </si>
  <si>
    <t>Renewable energies</t>
  </si>
  <si>
    <t>Hydro power</t>
  </si>
  <si>
    <t>Wind Power</t>
  </si>
  <si>
    <t>Solar energy</t>
  </si>
  <si>
    <t>Solar Photovoltaic</t>
  </si>
  <si>
    <t>Tide, Wave and Ocean</t>
  </si>
  <si>
    <t>Biomass and Renewable wastes</t>
  </si>
  <si>
    <t>Solid biofuels (Wood &amp; Wood waste)</t>
  </si>
  <si>
    <t>Biogas</t>
  </si>
  <si>
    <t>Municipal waste (renewable)</t>
  </si>
  <si>
    <t>Liquid biofuels</t>
  </si>
  <si>
    <t>Biogasoline</t>
  </si>
  <si>
    <t>Biodiesels</t>
  </si>
  <si>
    <t>Bio jet kerosene</t>
  </si>
  <si>
    <t>Wastes (non-renewable)</t>
  </si>
  <si>
    <t>Industrial wastes</t>
  </si>
  <si>
    <t>Municipal waste (non-renewable)</t>
  </si>
  <si>
    <t>Hydrogen</t>
  </si>
  <si>
    <t>hydrogen</t>
  </si>
  <si>
    <t>H2F</t>
  </si>
  <si>
    <t>Synthetic Liquid Fuels</t>
  </si>
  <si>
    <t>SLF</t>
  </si>
  <si>
    <t>Methanol (fuel cells)</t>
  </si>
  <si>
    <t>MET</t>
  </si>
  <si>
    <t>Country</t>
  </si>
  <si>
    <t xml:space="preserve">Share </t>
  </si>
  <si>
    <t>Quantity (tU)</t>
  </si>
  <si>
    <t>Change 2021/2022</t>
  </si>
  <si>
    <t>Quantity</t>
  </si>
  <si>
    <t>Kazakhstan </t>
  </si>
  <si>
    <t>Australia </t>
  </si>
  <si>
    <t>Namibia and SA</t>
  </si>
  <si>
    <t>Canada </t>
  </si>
  <si>
    <t>Niger </t>
  </si>
  <si>
    <t>Uzbekistan </t>
  </si>
  <si>
    <t>Russia </t>
  </si>
  <si>
    <t>EU</t>
  </si>
  <si>
    <t>Total </t>
  </si>
  <si>
    <t>Value</t>
  </si>
  <si>
    <t>Unit</t>
  </si>
  <si>
    <t>Source</t>
  </si>
  <si>
    <t>Notes</t>
  </si>
  <si>
    <t>EU import</t>
  </si>
  <si>
    <t>tU</t>
  </si>
  <si>
    <t>kgU</t>
  </si>
  <si>
    <t>Natural uranium heating value (normal reactor)</t>
  </si>
  <si>
    <t>GJ/kg</t>
  </si>
  <si>
    <t>https://world-nuclear.org/information-library/facts-and-figures/heat-values-of-various-fuels.aspx</t>
  </si>
  <si>
    <t>Assuming natural uranium, in LWR with U &amp; Pu recycle</t>
  </si>
  <si>
    <t>Heat output</t>
  </si>
  <si>
    <t>GJ</t>
  </si>
  <si>
    <t xml:space="preserve">Heat output </t>
  </si>
  <si>
    <t>BTU</t>
  </si>
  <si>
    <t xml:space="preserve">Efficiency </t>
  </si>
  <si>
    <t>Final energy consumed</t>
  </si>
  <si>
    <t>EU Prod</t>
  </si>
  <si>
    <t>2020-2021 change</t>
  </si>
  <si>
    <t>Energy</t>
  </si>
  <si>
    <t>Year</t>
  </si>
  <si>
    <t>Value (ktoe)</t>
  </si>
  <si>
    <t>Type</t>
  </si>
  <si>
    <t>JRC Potentia</t>
  </si>
  <si>
    <t>Final energy consumption</t>
  </si>
  <si>
    <t xml:space="preserve">Total </t>
  </si>
  <si>
    <t>Eurostat</t>
  </si>
  <si>
    <t>Consistency check 1: is the sum of all energies (excluding the subtotals) equal to the general total</t>
  </si>
  <si>
    <t>Somme de Value (ktoe)</t>
  </si>
  <si>
    <t>Étiquettes de colonnes</t>
  </si>
  <si>
    <t>Étiquettes de lignes</t>
  </si>
  <si>
    <t>Sum excl total and subtotal</t>
  </si>
  <si>
    <t>Abs diff</t>
  </si>
  <si>
    <t>Relative diff</t>
  </si>
  <si>
    <t>Consistency check 2 : are the mapping choices consistent between Eurostat and JRC Potentia</t>
  </si>
  <si>
    <t>Consistency check 3 : are the values consistent between the two sources (on the intersection years)</t>
  </si>
  <si>
    <t>Fuel (BTU)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</si>
</sst>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.##########"/>
    <numFmt numFmtId="166" formatCode="#,##0.000"/>
    <numFmt numFmtId="167" formatCode="0.0000"/>
    <numFmt numFmtId="168" formatCode="_-* #,##0.0_-;\-* #,##0.0_-;_-* &quot;-&quot;??_-;_-@_-"/>
    <numFmt numFmtId="169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8"/>
      <color rgb="FF00808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4"/>
        <bgColor theme="9" tint="0.79998168889431442"/>
      </patternFill>
    </fill>
  </fills>
  <borders count="2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164" fontId="1" fillId="0" borderId="0" applyFon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4" fillId="2" borderId="0" xfId="0" applyFont="1" applyFill="1"/>
    <xf numFmtId="0" fontId="7" fillId="2" borderId="0" xfId="2" applyFont="1" applyFill="1"/>
    <xf numFmtId="0" fontId="6" fillId="2" borderId="0" xfId="2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11" fillId="0" borderId="0" xfId="3"/>
    <xf numFmtId="0" fontId="12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2" fillId="3" borderId="1" xfId="3" applyFont="1" applyFill="1" applyBorder="1" applyAlignment="1">
      <alignment horizontal="left" vertical="center"/>
    </xf>
    <xf numFmtId="3" fontId="13" fillId="0" borderId="0" xfId="3" applyNumberFormat="1" applyFont="1" applyAlignment="1">
      <alignment horizontal="right" vertical="center" shrinkToFit="1"/>
    </xf>
    <xf numFmtId="3" fontId="13" fillId="5" borderId="0" xfId="3" applyNumberFormat="1" applyFont="1" applyFill="1" applyAlignment="1">
      <alignment horizontal="right" vertical="center" shrinkToFit="1"/>
    </xf>
    <xf numFmtId="165" fontId="13" fillId="0" borderId="0" xfId="3" applyNumberFormat="1" applyFont="1" applyAlignment="1">
      <alignment horizontal="right" vertical="center" shrinkToFit="1"/>
    </xf>
    <xf numFmtId="165" fontId="13" fillId="5" borderId="0" xfId="3" applyNumberFormat="1" applyFont="1" applyFill="1" applyAlignment="1">
      <alignment horizontal="right" vertical="center" shrinkToFit="1"/>
    </xf>
    <xf numFmtId="166" fontId="13" fillId="0" borderId="0" xfId="3" applyNumberFormat="1" applyFont="1" applyAlignment="1">
      <alignment horizontal="right" vertical="center" shrinkToFit="1"/>
    </xf>
    <xf numFmtId="166" fontId="13" fillId="5" borderId="0" xfId="3" applyNumberFormat="1" applyFont="1" applyFill="1" applyAlignment="1">
      <alignment horizontal="right" vertical="center" shrinkToFit="1"/>
    </xf>
    <xf numFmtId="0" fontId="14" fillId="6" borderId="0" xfId="3" applyFont="1" applyFill="1" applyAlignment="1">
      <alignment horizontal="center" vertical="center"/>
    </xf>
    <xf numFmtId="0" fontId="15" fillId="0" borderId="0" xfId="0" applyFont="1"/>
    <xf numFmtId="0" fontId="15" fillId="0" borderId="3" xfId="0" applyFont="1" applyBorder="1"/>
    <xf numFmtId="4" fontId="15" fillId="0" borderId="2" xfId="0" applyNumberFormat="1" applyFont="1" applyBorder="1"/>
    <xf numFmtId="4" fontId="15" fillId="0" borderId="3" xfId="0" applyNumberFormat="1" applyFont="1" applyBorder="1"/>
    <xf numFmtId="0" fontId="16" fillId="0" borderId="4" xfId="0" applyFont="1" applyBorder="1"/>
    <xf numFmtId="0" fontId="16" fillId="0" borderId="5" xfId="0" applyFont="1" applyBorder="1"/>
    <xf numFmtId="4" fontId="16" fillId="0" borderId="4" xfId="0" applyNumberFormat="1" applyFont="1" applyBorder="1"/>
    <xf numFmtId="4" fontId="16" fillId="0" borderId="5" xfId="0" applyNumberFormat="1" applyFont="1" applyBorder="1"/>
    <xf numFmtId="0" fontId="17" fillId="0" borderId="6" xfId="0" applyFont="1" applyBorder="1"/>
    <xf numFmtId="0" fontId="17" fillId="0" borderId="0" xfId="0" applyFont="1"/>
    <xf numFmtId="4" fontId="17" fillId="0" borderId="6" xfId="0" applyNumberFormat="1" applyFont="1" applyBorder="1"/>
    <xf numFmtId="4" fontId="17" fillId="0" borderId="0" xfId="0" applyNumberFormat="1" applyFont="1"/>
    <xf numFmtId="0" fontId="18" fillId="0" borderId="6" xfId="0" applyFont="1" applyBorder="1"/>
    <xf numFmtId="0" fontId="18" fillId="0" borderId="0" xfId="0" applyFont="1"/>
    <xf numFmtId="4" fontId="18" fillId="0" borderId="6" xfId="0" applyNumberFormat="1" applyFont="1" applyBorder="1"/>
    <xf numFmtId="4" fontId="18" fillId="0" borderId="0" xfId="0" applyNumberFormat="1" applyFont="1"/>
    <xf numFmtId="0" fontId="19" fillId="0" borderId="6" xfId="0" applyFont="1" applyBorder="1"/>
    <xf numFmtId="0" fontId="19" fillId="0" borderId="0" xfId="0" applyFont="1"/>
    <xf numFmtId="4" fontId="19" fillId="0" borderId="0" xfId="0" applyNumberFormat="1" applyFont="1"/>
    <xf numFmtId="4" fontId="19" fillId="0" borderId="6" xfId="0" applyNumberFormat="1" applyFont="1" applyBorder="1"/>
    <xf numFmtId="0" fontId="16" fillId="0" borderId="7" xfId="0" applyFont="1" applyBorder="1"/>
    <xf numFmtId="0" fontId="16" fillId="0" borderId="8" xfId="0" applyFont="1" applyBorder="1"/>
    <xf numFmtId="4" fontId="16" fillId="0" borderId="8" xfId="0" applyNumberFormat="1" applyFont="1" applyBorder="1"/>
    <xf numFmtId="11" fontId="0" fillId="0" borderId="0" xfId="0" applyNumberFormat="1"/>
    <xf numFmtId="0" fontId="0" fillId="0" borderId="0" xfId="0" applyAlignment="1">
      <alignment horizontal="left"/>
    </xf>
    <xf numFmtId="0" fontId="4" fillId="9" borderId="0" xfId="0" applyFont="1" applyFill="1"/>
    <xf numFmtId="0" fontId="4" fillId="9" borderId="9" xfId="0" applyFont="1" applyFill="1" applyBorder="1"/>
    <xf numFmtId="0" fontId="4" fillId="0" borderId="0" xfId="0" applyFont="1"/>
    <xf numFmtId="0" fontId="4" fillId="8" borderId="0" xfId="0" applyFont="1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11" fontId="10" fillId="2" borderId="0" xfId="0" applyNumberFormat="1" applyFont="1" applyFill="1" applyAlignment="1">
      <alignment horizontal="left"/>
    </xf>
    <xf numFmtId="9" fontId="0" fillId="0" borderId="0" xfId="1" applyFont="1"/>
    <xf numFmtId="0" fontId="8" fillId="13" borderId="0" xfId="0" applyFont="1" applyFill="1"/>
    <xf numFmtId="0" fontId="20" fillId="0" borderId="0" xfId="0" applyFont="1" applyAlignment="1">
      <alignment vertical="center"/>
    </xf>
    <xf numFmtId="10" fontId="0" fillId="0" borderId="0" xfId="1" applyNumberFormat="1" applyFont="1"/>
    <xf numFmtId="0" fontId="0" fillId="14" borderId="0" xfId="0" applyFill="1"/>
    <xf numFmtId="0" fontId="21" fillId="0" borderId="0" xfId="0" applyFont="1"/>
    <xf numFmtId="0" fontId="20" fillId="0" borderId="0" xfId="0" applyFont="1"/>
    <xf numFmtId="0" fontId="0" fillId="0" borderId="0" xfId="1" applyNumberFormat="1" applyFont="1"/>
    <xf numFmtId="0" fontId="6" fillId="0" borderId="0" xfId="2"/>
    <xf numFmtId="0" fontId="20" fillId="14" borderId="0" xfId="0" applyFont="1" applyFill="1" applyAlignment="1">
      <alignment vertical="center"/>
    </xf>
    <xf numFmtId="10" fontId="0" fillId="14" borderId="0" xfId="1" applyNumberFormat="1" applyFont="1" applyFill="1"/>
    <xf numFmtId="9" fontId="0" fillId="14" borderId="0" xfId="1" applyFont="1" applyFill="1"/>
    <xf numFmtId="0" fontId="6" fillId="14" borderId="0" xfId="2" applyFill="1"/>
    <xf numFmtId="0" fontId="2" fillId="15" borderId="0" xfId="0" applyFont="1" applyFill="1"/>
    <xf numFmtId="0" fontId="15" fillId="7" borderId="0" xfId="0" applyFont="1" applyFill="1"/>
    <xf numFmtId="1" fontId="15" fillId="7" borderId="6" xfId="0" applyNumberFormat="1" applyFont="1" applyFill="1" applyBorder="1" applyAlignment="1">
      <alignment horizontal="center"/>
    </xf>
    <xf numFmtId="1" fontId="15" fillId="7" borderId="0" xfId="0" applyNumberFormat="1" applyFont="1" applyFill="1" applyAlignment="1">
      <alignment horizontal="center"/>
    </xf>
    <xf numFmtId="167" fontId="0" fillId="0" borderId="0" xfId="0" applyNumberFormat="1"/>
    <xf numFmtId="0" fontId="4" fillId="16" borderId="10" xfId="0" applyFont="1" applyFill="1" applyBorder="1"/>
    <xf numFmtId="0" fontId="12" fillId="3" borderId="11" xfId="3" applyFont="1" applyFill="1" applyBorder="1" applyAlignment="1">
      <alignment horizontal="left" vertical="center"/>
    </xf>
    <xf numFmtId="0" fontId="12" fillId="4" borderId="11" xfId="3" applyFont="1" applyFill="1" applyBorder="1" applyAlignment="1">
      <alignment horizontal="left" vertical="center"/>
    </xf>
    <xf numFmtId="0" fontId="0" fillId="18" borderId="0" xfId="0" applyFill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19" borderId="0" xfId="0" applyFill="1"/>
    <xf numFmtId="0" fontId="0" fillId="8" borderId="0" xfId="0" applyFill="1"/>
    <xf numFmtId="0" fontId="22" fillId="0" borderId="0" xfId="0" applyFont="1"/>
    <xf numFmtId="0" fontId="0" fillId="11" borderId="0" xfId="0" applyFill="1" applyAlignment="1">
      <alignment horizontal="center"/>
    </xf>
    <xf numFmtId="0" fontId="12" fillId="10" borderId="0" xfId="3" applyFont="1" applyFill="1" applyAlignment="1">
      <alignment horizontal="left" vertical="center"/>
    </xf>
    <xf numFmtId="0" fontId="12" fillId="19" borderId="0" xfId="3" applyFont="1" applyFill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0" fontId="12" fillId="11" borderId="0" xfId="3" applyFont="1" applyFill="1" applyAlignment="1">
      <alignment horizontal="left" vertical="center"/>
    </xf>
    <xf numFmtId="0" fontId="12" fillId="20" borderId="0" xfId="3" applyFont="1" applyFill="1" applyAlignment="1">
      <alignment horizontal="left" vertical="center"/>
    </xf>
    <xf numFmtId="0" fontId="15" fillId="17" borderId="0" xfId="0" applyFont="1" applyFill="1"/>
    <xf numFmtId="0" fontId="15" fillId="12" borderId="3" xfId="0" applyFont="1" applyFill="1" applyBorder="1"/>
    <xf numFmtId="0" fontId="16" fillId="12" borderId="5" xfId="0" applyFont="1" applyFill="1" applyBorder="1"/>
    <xf numFmtId="0" fontId="17" fillId="12" borderId="0" xfId="0" applyFont="1" applyFill="1"/>
    <xf numFmtId="0" fontId="18" fillId="12" borderId="0" xfId="0" applyFont="1" applyFill="1"/>
    <xf numFmtId="0" fontId="19" fillId="12" borderId="0" xfId="0" applyFont="1" applyFill="1"/>
    <xf numFmtId="0" fontId="16" fillId="12" borderId="8" xfId="0" applyFont="1" applyFill="1" applyBorder="1"/>
    <xf numFmtId="0" fontId="12" fillId="8" borderId="0" xfId="3" applyFont="1" applyFill="1" applyAlignment="1">
      <alignment horizontal="left" vertical="center"/>
    </xf>
    <xf numFmtId="0" fontId="12" fillId="12" borderId="0" xfId="3" applyFont="1" applyFill="1" applyAlignment="1">
      <alignment horizontal="left" vertical="center"/>
    </xf>
    <xf numFmtId="0" fontId="0" fillId="11" borderId="0" xfId="0" applyFill="1" applyAlignment="1">
      <alignment horizontal="left"/>
    </xf>
    <xf numFmtId="0" fontId="0" fillId="21" borderId="0" xfId="0" applyFill="1" applyAlignment="1">
      <alignment horizontal="left"/>
    </xf>
    <xf numFmtId="168" fontId="0" fillId="11" borderId="0" xfId="0" applyNumberFormat="1" applyFill="1"/>
    <xf numFmtId="168" fontId="0" fillId="21" borderId="0" xfId="0" applyNumberFormat="1" applyFill="1"/>
    <xf numFmtId="169" fontId="0" fillId="0" borderId="13" xfId="4" applyNumberFormat="1" applyFont="1" applyBorder="1"/>
    <xf numFmtId="169" fontId="0" fillId="0" borderId="14" xfId="4" applyNumberFormat="1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10" fontId="0" fillId="0" borderId="18" xfId="1" applyNumberFormat="1" applyFont="1" applyBorder="1"/>
    <xf numFmtId="10" fontId="0" fillId="0" borderId="19" xfId="1" applyNumberFormat="1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23" fillId="19" borderId="0" xfId="0" applyFont="1" applyFill="1"/>
    <xf numFmtId="0" fontId="24" fillId="2" borderId="0" xfId="0" applyFont="1" applyFill="1"/>
    <xf numFmtId="0" fontId="21" fillId="2" borderId="0" xfId="0" applyFont="1" applyFill="1"/>
    <xf numFmtId="0" fontId="20" fillId="0" borderId="0" xfId="0" applyFont="1" applyAlignment="1">
      <alignment horizontal="left" vertical="top"/>
    </xf>
    <xf numFmtId="167" fontId="0" fillId="0" borderId="21" xfId="0" applyNumberFormat="1" applyBorder="1"/>
    <xf numFmtId="167" fontId="0" fillId="0" borderId="22" xfId="0" applyNumberFormat="1" applyBorder="1"/>
    <xf numFmtId="0" fontId="4" fillId="23" borderId="10" xfId="0" applyFont="1" applyFill="1" applyBorder="1"/>
    <xf numFmtId="0" fontId="20" fillId="22" borderId="0" xfId="0" applyFont="1" applyFill="1" applyAlignment="1">
      <alignment horizontal="left" vertical="top"/>
    </xf>
    <xf numFmtId="167" fontId="0" fillId="22" borderId="0" xfId="0" applyNumberFormat="1" applyFill="1"/>
    <xf numFmtId="167" fontId="0" fillId="22" borderId="20" xfId="0" applyNumberFormat="1" applyFill="1" applyBorder="1"/>
    <xf numFmtId="167" fontId="0" fillId="22" borderId="21" xfId="0" applyNumberFormat="1" applyFill="1" applyBorder="1"/>
    <xf numFmtId="0" fontId="4" fillId="15" borderId="0" xfId="0" applyFont="1" applyFill="1"/>
    <xf numFmtId="0" fontId="4" fillId="24" borderId="10" xfId="0" applyFont="1" applyFill="1" applyBorder="1"/>
    <xf numFmtId="0" fontId="7" fillId="0" borderId="0" xfId="0" applyFont="1" applyFill="1" applyAlignment="1">
      <alignment horizontal="center" vertical="top"/>
    </xf>
    <xf numFmtId="0" fontId="0" fillId="0" borderId="0" xfId="0" applyFill="1"/>
    <xf numFmtId="11" fontId="0" fillId="0" borderId="0" xfId="0" applyNumberFormat="1" applyFill="1"/>
    <xf numFmtId="0" fontId="3" fillId="0" borderId="0" xfId="0" applyFont="1" applyFill="1"/>
    <xf numFmtId="0" fontId="7" fillId="0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</cellXfs>
  <cellStyles count="5">
    <cellStyle name="Comma" xfId="4" builtinId="3"/>
    <cellStyle name="Hyperlink" xfId="2" builtinId="8"/>
    <cellStyle name="Normal" xfId="0" builtinId="0"/>
    <cellStyle name="Normal 2" xfId="3" xr:uid="{69DCE06E-27BE-4E24-AB0F-A2CB95E352CE}"/>
    <cellStyle name="Percent" xfId="1" builtinId="5"/>
  </cellStyles>
  <dxfs count="78"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checks'!$D$131:$D$132</c:f>
              <c:strCache>
                <c:ptCount val="1"/>
                <c:pt idx="0">
                  <c:v>biofuel gasoline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checks'!$D$133:$D$182</c:f>
              <c:numCache>
                <c:formatCode>_-* #,##0_-;\-* #,##0_-;_-* "-"??_-;_-@_-</c:formatCode>
                <c:ptCount val="50"/>
                <c:pt idx="40">
                  <c:v>256184.73</c:v>
                </c:pt>
                <c:pt idx="41">
                  <c:v>256587.68</c:v>
                </c:pt>
                <c:pt idx="42">
                  <c:v>254654.19</c:v>
                </c:pt>
                <c:pt idx="43">
                  <c:v>261460</c:v>
                </c:pt>
                <c:pt idx="44">
                  <c:v>267610.19</c:v>
                </c:pt>
                <c:pt idx="45">
                  <c:v>270379.17</c:v>
                </c:pt>
                <c:pt idx="46">
                  <c:v>271842.15999999997</c:v>
                </c:pt>
                <c:pt idx="47">
                  <c:v>271469.40000000002</c:v>
                </c:pt>
                <c:pt idx="48">
                  <c:v>269699.53000000003</c:v>
                </c:pt>
                <c:pt idx="49">
                  <c:v>267122.3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798-852C-B5DA8B82CE53}"/>
            </c:ext>
          </c:extLst>
        </c:ser>
        <c:ser>
          <c:idx val="1"/>
          <c:order val="1"/>
          <c:tx>
            <c:strRef>
              <c:f>'Energy mappings consist. checks'!$E$131:$E$132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checks'!$E$133:$E$182</c:f>
              <c:numCache>
                <c:formatCode>_-* #,##0_-;\-* #,##0_-;_-* "-"??_-;_-@_-</c:formatCode>
                <c:ptCount val="50"/>
                <c:pt idx="0">
                  <c:v>7273.05</c:v>
                </c:pt>
                <c:pt idx="1">
                  <c:v>8847.8320000000003</c:v>
                </c:pt>
                <c:pt idx="2">
                  <c:v>10712.947</c:v>
                </c:pt>
                <c:pt idx="3">
                  <c:v>10443.902999999998</c:v>
                </c:pt>
                <c:pt idx="4">
                  <c:v>11138.44</c:v>
                </c:pt>
                <c:pt idx="5">
                  <c:v>11811.64</c:v>
                </c:pt>
                <c:pt idx="6">
                  <c:v>13236.384999999998</c:v>
                </c:pt>
                <c:pt idx="7">
                  <c:v>14205.698</c:v>
                </c:pt>
                <c:pt idx="8">
                  <c:v>14406.406999999999</c:v>
                </c:pt>
                <c:pt idx="9">
                  <c:v>15481.151</c:v>
                </c:pt>
                <c:pt idx="10">
                  <c:v>13158.255999999999</c:v>
                </c:pt>
                <c:pt idx="11">
                  <c:v>12865.280999999999</c:v>
                </c:pt>
                <c:pt idx="12">
                  <c:v>14650.207999999999</c:v>
                </c:pt>
                <c:pt idx="13">
                  <c:v>13654.806999999999</c:v>
                </c:pt>
                <c:pt idx="14">
                  <c:v>14568.501</c:v>
                </c:pt>
                <c:pt idx="15">
                  <c:v>15781.02</c:v>
                </c:pt>
                <c:pt idx="16">
                  <c:v>18236.282999999996</c:v>
                </c:pt>
                <c:pt idx="17">
                  <c:v>18859.095000000001</c:v>
                </c:pt>
                <c:pt idx="18">
                  <c:v>20470.179</c:v>
                </c:pt>
                <c:pt idx="19">
                  <c:v>21934.411</c:v>
                </c:pt>
                <c:pt idx="20">
                  <c:v>111062.007</c:v>
                </c:pt>
                <c:pt idx="21">
                  <c:v>114496.41100000001</c:v>
                </c:pt>
                <c:pt idx="22">
                  <c:v>111140.772</c:v>
                </c:pt>
                <c:pt idx="23">
                  <c:v>115025.497</c:v>
                </c:pt>
                <c:pt idx="24">
                  <c:v>115631.133</c:v>
                </c:pt>
                <c:pt idx="25">
                  <c:v>117996.829</c:v>
                </c:pt>
                <c:pt idx="26">
                  <c:v>121658.35399999999</c:v>
                </c:pt>
                <c:pt idx="27">
                  <c:v>124688.71799999999</c:v>
                </c:pt>
                <c:pt idx="28">
                  <c:v>123415.65</c:v>
                </c:pt>
                <c:pt idx="29">
                  <c:v>131374.49100000001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80903.289999999994</c:v>
                </c:pt>
                <c:pt idx="41">
                  <c:v>81837.47</c:v>
                </c:pt>
                <c:pt idx="42">
                  <c:v>79788.67</c:v>
                </c:pt>
                <c:pt idx="43">
                  <c:v>83553.509999999995</c:v>
                </c:pt>
                <c:pt idx="44">
                  <c:v>86265.359999999986</c:v>
                </c:pt>
                <c:pt idx="45">
                  <c:v>89283.78</c:v>
                </c:pt>
                <c:pt idx="46">
                  <c:v>90172.95</c:v>
                </c:pt>
                <c:pt idx="47">
                  <c:v>90625.65</c:v>
                </c:pt>
                <c:pt idx="48">
                  <c:v>91769.099999999991</c:v>
                </c:pt>
                <c:pt idx="49">
                  <c:v>92508.01999999999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798-852C-B5DA8B82CE53}"/>
            </c:ext>
          </c:extLst>
        </c:ser>
        <c:ser>
          <c:idx val="2"/>
          <c:order val="2"/>
          <c:tx>
            <c:strRef>
              <c:f>'Energy mappings consist. checks'!$F$131:$F$132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checks'!$F$133:$F$182</c:f>
              <c:numCache>
                <c:formatCode>_-* #,##0_-;\-* #,##0_-;_-* "-"??_-;_-@_-</c:formatCode>
                <c:ptCount val="50"/>
                <c:pt idx="0">
                  <c:v>8707.3230000000003</c:v>
                </c:pt>
                <c:pt idx="1">
                  <c:v>8323.5560000000005</c:v>
                </c:pt>
                <c:pt idx="2">
                  <c:v>6723.8509999999997</c:v>
                </c:pt>
                <c:pt idx="3">
                  <c:v>6660.799</c:v>
                </c:pt>
                <c:pt idx="4">
                  <c:v>5739.4439999999995</c:v>
                </c:pt>
                <c:pt idx="5">
                  <c:v>6223.43</c:v>
                </c:pt>
                <c:pt idx="6">
                  <c:v>4849.1970000000001</c:v>
                </c:pt>
                <c:pt idx="7">
                  <c:v>3911.4970000000003</c:v>
                </c:pt>
                <c:pt idx="8">
                  <c:v>2974.866</c:v>
                </c:pt>
                <c:pt idx="9">
                  <c:v>2610.5070000000001</c:v>
                </c:pt>
                <c:pt idx="10">
                  <c:v>516855.62599999999</c:v>
                </c:pt>
                <c:pt idx="11">
                  <c:v>491233.05800000002</c:v>
                </c:pt>
                <c:pt idx="12">
                  <c:v>489452.47499999998</c:v>
                </c:pt>
                <c:pt idx="13">
                  <c:v>526538.60699999996</c:v>
                </c:pt>
                <c:pt idx="14">
                  <c:v>521421.97599999997</c:v>
                </c:pt>
                <c:pt idx="15">
                  <c:v>536879.946</c:v>
                </c:pt>
                <c:pt idx="16">
                  <c:v>526641.098</c:v>
                </c:pt>
                <c:pt idx="17">
                  <c:v>518840.11300000001</c:v>
                </c:pt>
                <c:pt idx="18">
                  <c:v>452383.00199999998</c:v>
                </c:pt>
                <c:pt idx="19">
                  <c:v>457312.23100000003</c:v>
                </c:pt>
                <c:pt idx="20">
                  <c:v>31947.455999999998</c:v>
                </c:pt>
                <c:pt idx="21">
                  <c:v>31711.769</c:v>
                </c:pt>
                <c:pt idx="22">
                  <c:v>31325.221000000001</c:v>
                </c:pt>
                <c:pt idx="23">
                  <c:v>29859.269</c:v>
                </c:pt>
                <c:pt idx="24">
                  <c:v>26877.252</c:v>
                </c:pt>
                <c:pt idx="25">
                  <c:v>27119.262000000002</c:v>
                </c:pt>
                <c:pt idx="26">
                  <c:v>26325.021999999997</c:v>
                </c:pt>
                <c:pt idx="27">
                  <c:v>23538.34</c:v>
                </c:pt>
                <c:pt idx="28">
                  <c:v>21776.991999999998</c:v>
                </c:pt>
                <c:pt idx="29">
                  <c:v>20541.953999999998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64.55</c:v>
                </c:pt>
                <c:pt idx="41">
                  <c:v>56.56</c:v>
                </c:pt>
                <c:pt idx="42">
                  <c:v>46.33</c:v>
                </c:pt>
                <c:pt idx="43">
                  <c:v>22.71</c:v>
                </c:pt>
                <c:pt idx="44">
                  <c:v>21.11</c:v>
                </c:pt>
                <c:pt idx="45">
                  <c:v>24.52</c:v>
                </c:pt>
                <c:pt idx="46">
                  <c:v>23.64</c:v>
                </c:pt>
                <c:pt idx="47">
                  <c:v>23.33</c:v>
                </c:pt>
                <c:pt idx="48">
                  <c:v>23.45</c:v>
                </c:pt>
                <c:pt idx="49">
                  <c:v>22.26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0-4798-852C-B5DA8B82CE53}"/>
            </c:ext>
          </c:extLst>
        </c:ser>
        <c:ser>
          <c:idx val="3"/>
          <c:order val="3"/>
          <c:tx>
            <c:strRef>
              <c:f>'Energy mappings consist. checks'!$G$131:$G$132</c:f>
              <c:strCache>
                <c:ptCount val="1"/>
                <c:pt idx="0">
                  <c:v>electricity (not used in this variable)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checks'!$G$133:$G$182</c:f>
              <c:numCache>
                <c:formatCode>_-* #,##0_-;\-* #,##0_-;_-* "-"??_-;_-@_-</c:formatCode>
                <c:ptCount val="50"/>
                <c:pt idx="0">
                  <c:v>29464.19</c:v>
                </c:pt>
                <c:pt idx="1">
                  <c:v>28708.737000000001</c:v>
                </c:pt>
                <c:pt idx="2">
                  <c:v>31703.382000000001</c:v>
                </c:pt>
                <c:pt idx="3">
                  <c:v>33904.877</c:v>
                </c:pt>
                <c:pt idx="4">
                  <c:v>31115.923999999999</c:v>
                </c:pt>
                <c:pt idx="5">
                  <c:v>31911.437000000002</c:v>
                </c:pt>
                <c:pt idx="6">
                  <c:v>31255.183000000001</c:v>
                </c:pt>
                <c:pt idx="7">
                  <c:v>31512.273000000001</c:v>
                </c:pt>
                <c:pt idx="8">
                  <c:v>31560.321</c:v>
                </c:pt>
                <c:pt idx="9">
                  <c:v>33887.222000000002</c:v>
                </c:pt>
                <c:pt idx="10">
                  <c:v>30047.647000000001</c:v>
                </c:pt>
                <c:pt idx="11">
                  <c:v>28552.216</c:v>
                </c:pt>
                <c:pt idx="12">
                  <c:v>31271.442999999999</c:v>
                </c:pt>
                <c:pt idx="13">
                  <c:v>33330.923999999999</c:v>
                </c:pt>
                <c:pt idx="14">
                  <c:v>31171.504000000001</c:v>
                </c:pt>
                <c:pt idx="15">
                  <c:v>31518</c:v>
                </c:pt>
                <c:pt idx="16">
                  <c:v>32016.188999999998</c:v>
                </c:pt>
                <c:pt idx="17">
                  <c:v>31765.473999999998</c:v>
                </c:pt>
                <c:pt idx="18">
                  <c:v>32760.863000000001</c:v>
                </c:pt>
                <c:pt idx="19">
                  <c:v>34516.406999999999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240047.59</c:v>
                </c:pt>
                <c:pt idx="41">
                  <c:v>237983.24</c:v>
                </c:pt>
                <c:pt idx="42">
                  <c:v>232383.77</c:v>
                </c:pt>
                <c:pt idx="43">
                  <c:v>235664.55</c:v>
                </c:pt>
                <c:pt idx="44">
                  <c:v>237848.18</c:v>
                </c:pt>
                <c:pt idx="45">
                  <c:v>239504.4</c:v>
                </c:pt>
                <c:pt idx="46">
                  <c:v>238940.93</c:v>
                </c:pt>
                <c:pt idx="47">
                  <c:v>238647.45</c:v>
                </c:pt>
                <c:pt idx="48">
                  <c:v>239319.6</c:v>
                </c:pt>
                <c:pt idx="49">
                  <c:v>241078.21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00-4798-852C-B5DA8B82CE53}"/>
            </c:ext>
          </c:extLst>
        </c:ser>
        <c:ser>
          <c:idx val="4"/>
          <c:order val="4"/>
          <c:tx>
            <c:strRef>
              <c:f>'Energy mappings consist. checks'!$H$131:$H$132</c:f>
              <c:strCache>
                <c:ptCount val="1"/>
                <c:pt idx="0">
                  <c:v>geothermal (is not a fuel)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checks'!$H$133:$H$182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5709.8069999999998</c:v>
                </c:pt>
                <c:pt idx="21">
                  <c:v>5949.8639999999996</c:v>
                </c:pt>
                <c:pt idx="22">
                  <c:v>6189.6239999999998</c:v>
                </c:pt>
                <c:pt idx="23">
                  <c:v>6502.3109999999997</c:v>
                </c:pt>
                <c:pt idx="24">
                  <c:v>6696.8379999999997</c:v>
                </c:pt>
                <c:pt idx="25">
                  <c:v>6771.7790000000005</c:v>
                </c:pt>
                <c:pt idx="26">
                  <c:v>6785.1760000000004</c:v>
                </c:pt>
                <c:pt idx="27">
                  <c:v>6898.1890000000003</c:v>
                </c:pt>
                <c:pt idx="28">
                  <c:v>6898.3990000000003</c:v>
                </c:pt>
                <c:pt idx="29">
                  <c:v>6790.19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473.27</c:v>
                </c:pt>
                <c:pt idx="41">
                  <c:v>499.74</c:v>
                </c:pt>
                <c:pt idx="42">
                  <c:v>481.61</c:v>
                </c:pt>
                <c:pt idx="43">
                  <c:v>492.12</c:v>
                </c:pt>
                <c:pt idx="44">
                  <c:v>509.44</c:v>
                </c:pt>
                <c:pt idx="45">
                  <c:v>532.11</c:v>
                </c:pt>
                <c:pt idx="46">
                  <c:v>524.25</c:v>
                </c:pt>
                <c:pt idx="47">
                  <c:v>491.06</c:v>
                </c:pt>
                <c:pt idx="48">
                  <c:v>505.66</c:v>
                </c:pt>
                <c:pt idx="49">
                  <c:v>491.72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00-4798-852C-B5DA8B82CE53}"/>
            </c:ext>
          </c:extLst>
        </c:ser>
        <c:ser>
          <c:idx val="5"/>
          <c:order val="5"/>
          <c:tx>
            <c:strRef>
              <c:f>'Energy mappings consist. checks'!$I$131:$I$132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checks'!$I$133:$I$182</c:f>
              <c:numCache>
                <c:formatCode>_-* #,##0_-;\-* #,##0_-;_-* "-"??_-;_-@_-</c:formatCode>
                <c:ptCount val="50"/>
                <c:pt idx="0">
                  <c:v>9919.7950000000001</c:v>
                </c:pt>
                <c:pt idx="1">
                  <c:v>11254.039999999999</c:v>
                </c:pt>
                <c:pt idx="2">
                  <c:v>9982.6589999999997</c:v>
                </c:pt>
                <c:pt idx="3">
                  <c:v>9170.5930000000008</c:v>
                </c:pt>
                <c:pt idx="4">
                  <c:v>8698.9359999999997</c:v>
                </c:pt>
                <c:pt idx="5">
                  <c:v>6618.1030000000001</c:v>
                </c:pt>
                <c:pt idx="6">
                  <c:v>4916.97</c:v>
                </c:pt>
                <c:pt idx="7">
                  <c:v>5186.9500000000007</c:v>
                </c:pt>
                <c:pt idx="8">
                  <c:v>5413.2990000000009</c:v>
                </c:pt>
                <c:pt idx="9">
                  <c:v>6464.5910000000003</c:v>
                </c:pt>
                <c:pt idx="10">
                  <c:v>110236.25199999999</c:v>
                </c:pt>
                <c:pt idx="11">
                  <c:v>107368.148</c:v>
                </c:pt>
                <c:pt idx="12">
                  <c:v>106929.95500000002</c:v>
                </c:pt>
                <c:pt idx="13">
                  <c:v>105974.822</c:v>
                </c:pt>
                <c:pt idx="14">
                  <c:v>102628.63799999999</c:v>
                </c:pt>
                <c:pt idx="15">
                  <c:v>102706.8</c:v>
                </c:pt>
                <c:pt idx="16">
                  <c:v>98229.194999999992</c:v>
                </c:pt>
                <c:pt idx="17">
                  <c:v>80516.142000000007</c:v>
                </c:pt>
                <c:pt idx="18">
                  <c:v>57601.047999999995</c:v>
                </c:pt>
                <c:pt idx="19">
                  <c:v>68385.36</c:v>
                </c:pt>
                <c:pt idx="20">
                  <c:v>62227.644</c:v>
                </c:pt>
                <c:pt idx="21">
                  <c:v>56740.347999999998</c:v>
                </c:pt>
                <c:pt idx="22">
                  <c:v>54025.637999999999</c:v>
                </c:pt>
                <c:pt idx="23">
                  <c:v>52500.073999999993</c:v>
                </c:pt>
                <c:pt idx="24">
                  <c:v>48450.283000000003</c:v>
                </c:pt>
                <c:pt idx="25">
                  <c:v>44587.382000000005</c:v>
                </c:pt>
                <c:pt idx="26">
                  <c:v>41272.800999999999</c:v>
                </c:pt>
                <c:pt idx="27">
                  <c:v>37065.232000000004</c:v>
                </c:pt>
                <c:pt idx="28">
                  <c:v>32580.895</c:v>
                </c:pt>
                <c:pt idx="29">
                  <c:v>33163.082000000002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43126.02</c:v>
                </c:pt>
                <c:pt idx="41">
                  <c:v>42354.83</c:v>
                </c:pt>
                <c:pt idx="42">
                  <c:v>42007.91</c:v>
                </c:pt>
                <c:pt idx="43">
                  <c:v>42206.36</c:v>
                </c:pt>
                <c:pt idx="44">
                  <c:v>42125.58</c:v>
                </c:pt>
                <c:pt idx="45">
                  <c:v>42425.49</c:v>
                </c:pt>
                <c:pt idx="46">
                  <c:v>40460.94</c:v>
                </c:pt>
                <c:pt idx="47">
                  <c:v>40067.24</c:v>
                </c:pt>
                <c:pt idx="48">
                  <c:v>39292.26</c:v>
                </c:pt>
                <c:pt idx="49">
                  <c:v>38867.18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00-4798-852C-B5DA8B82CE53}"/>
            </c:ext>
          </c:extLst>
        </c:ser>
        <c:ser>
          <c:idx val="6"/>
          <c:order val="6"/>
          <c:tx>
            <c:strRef>
              <c:f>'Energy mappings consist. checks'!$J$131:$J$132</c:f>
              <c:strCache>
                <c:ptCount val="1"/>
                <c:pt idx="0">
                  <c:v>heat (not used in this variable)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checks'!$J$133:$J$182</c:f>
              <c:numCache>
                <c:formatCode>_-* #,##0_-;\-* #,##0_-;_-* "-"??_-;_-@_-</c:formatCode>
                <c:ptCount val="50"/>
                <c:pt idx="0">
                  <c:v>8.0969999999999995</c:v>
                </c:pt>
                <c:pt idx="1">
                  <c:v>5.8280000000000003</c:v>
                </c:pt>
                <c:pt idx="2">
                  <c:v>5.1349999999999998</c:v>
                </c:pt>
                <c:pt idx="3">
                  <c:v>5.3739999999999997</c:v>
                </c:pt>
                <c:pt idx="4">
                  <c:v>5.0869999999999997</c:v>
                </c:pt>
                <c:pt idx="5">
                  <c:v>4.9630000000000001</c:v>
                </c:pt>
                <c:pt idx="6">
                  <c:v>1.8149999999999999</c:v>
                </c:pt>
                <c:pt idx="7">
                  <c:v>1.7689999999999999</c:v>
                </c:pt>
                <c:pt idx="8">
                  <c:v>1.6419999999999999</c:v>
                </c:pt>
                <c:pt idx="9">
                  <c:v>1.7629999999999999</c:v>
                </c:pt>
                <c:pt idx="10">
                  <c:v>4.2279999999999998</c:v>
                </c:pt>
                <c:pt idx="11">
                  <c:v>4.4660000000000002</c:v>
                </c:pt>
                <c:pt idx="12">
                  <c:v>5.78</c:v>
                </c:pt>
                <c:pt idx="13">
                  <c:v>6.2009999999999996</c:v>
                </c:pt>
                <c:pt idx="14">
                  <c:v>5.8310000000000004</c:v>
                </c:pt>
                <c:pt idx="15">
                  <c:v>6.2160000000000002</c:v>
                </c:pt>
                <c:pt idx="16">
                  <c:v>5.7590000000000003</c:v>
                </c:pt>
                <c:pt idx="17">
                  <c:v>5.423</c:v>
                </c:pt>
                <c:pt idx="18">
                  <c:v>5.3369999999999997</c:v>
                </c:pt>
                <c:pt idx="19">
                  <c:v>5.6159999999999997</c:v>
                </c:pt>
                <c:pt idx="20">
                  <c:v>5039.4030000000002</c:v>
                </c:pt>
                <c:pt idx="21">
                  <c:v>5496.134</c:v>
                </c:pt>
                <c:pt idx="22">
                  <c:v>6438.3499999999995</c:v>
                </c:pt>
                <c:pt idx="23">
                  <c:v>7148.308</c:v>
                </c:pt>
                <c:pt idx="24">
                  <c:v>8034.924</c:v>
                </c:pt>
                <c:pt idx="25">
                  <c:v>12026.26</c:v>
                </c:pt>
                <c:pt idx="26">
                  <c:v>12692.831</c:v>
                </c:pt>
                <c:pt idx="27">
                  <c:v>13525.376</c:v>
                </c:pt>
                <c:pt idx="28">
                  <c:v>14319.715</c:v>
                </c:pt>
                <c:pt idx="29">
                  <c:v>16174.331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49292.12</c:v>
                </c:pt>
                <c:pt idx="41">
                  <c:v>48988.65</c:v>
                </c:pt>
                <c:pt idx="42">
                  <c:v>45261.09</c:v>
                </c:pt>
                <c:pt idx="43">
                  <c:v>45882.89</c:v>
                </c:pt>
                <c:pt idx="44">
                  <c:v>47562.33</c:v>
                </c:pt>
                <c:pt idx="45">
                  <c:v>48004.639999999999</c:v>
                </c:pt>
                <c:pt idx="46">
                  <c:v>48447.199999999997</c:v>
                </c:pt>
                <c:pt idx="47">
                  <c:v>48009.73</c:v>
                </c:pt>
                <c:pt idx="48">
                  <c:v>48116</c:v>
                </c:pt>
                <c:pt idx="49">
                  <c:v>49049.73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00-4798-852C-B5DA8B82CE53}"/>
            </c:ext>
          </c:extLst>
        </c:ser>
        <c:ser>
          <c:idx val="7"/>
          <c:order val="7"/>
          <c:tx>
            <c:strRef>
              <c:f>'Energy mappings consist. checks'!$K$131:$K$132</c:f>
              <c:strCache>
                <c:ptCount val="1"/>
                <c:pt idx="0">
                  <c:v>heavy fuel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checks'!$K$133:$K$182</c:f>
              <c:numCache>
                <c:formatCode>_-* #,##0_-;\-* #,##0_-;_-* "-"??_-;_-@_-</c:formatCode>
                <c:ptCount val="50"/>
                <c:pt idx="0">
                  <c:v>96162.187999999995</c:v>
                </c:pt>
                <c:pt idx="1">
                  <c:v>100720.27500000002</c:v>
                </c:pt>
                <c:pt idx="2">
                  <c:v>105324.65600000002</c:v>
                </c:pt>
                <c:pt idx="3">
                  <c:v>116509.35600000001</c:v>
                </c:pt>
                <c:pt idx="4">
                  <c:v>117514.92700000001</c:v>
                </c:pt>
                <c:pt idx="5">
                  <c:v>116942.50599999999</c:v>
                </c:pt>
                <c:pt idx="6">
                  <c:v>116238.345</c:v>
                </c:pt>
                <c:pt idx="7">
                  <c:v>101847.23700000001</c:v>
                </c:pt>
                <c:pt idx="8">
                  <c:v>91553.530999999988</c:v>
                </c:pt>
                <c:pt idx="9">
                  <c:v>102290.591</c:v>
                </c:pt>
                <c:pt idx="10">
                  <c:v>99946.881999999983</c:v>
                </c:pt>
                <c:pt idx="11">
                  <c:v>106728.17899999999</c:v>
                </c:pt>
                <c:pt idx="12">
                  <c:v>108101.746</c:v>
                </c:pt>
                <c:pt idx="13">
                  <c:v>108497.512</c:v>
                </c:pt>
                <c:pt idx="14">
                  <c:v>107226.73299999999</c:v>
                </c:pt>
                <c:pt idx="15">
                  <c:v>102182.056</c:v>
                </c:pt>
                <c:pt idx="16">
                  <c:v>105490.656</c:v>
                </c:pt>
                <c:pt idx="17">
                  <c:v>97615.78300000001</c:v>
                </c:pt>
                <c:pt idx="18">
                  <c:v>83688.14899999999</c:v>
                </c:pt>
                <c:pt idx="19">
                  <c:v>98020.945999999996</c:v>
                </c:pt>
                <c:pt idx="20">
                  <c:v>1969.4739999999999</c:v>
                </c:pt>
                <c:pt idx="21">
                  <c:v>1792.423</c:v>
                </c:pt>
                <c:pt idx="22">
                  <c:v>1691.0139999999999</c:v>
                </c:pt>
                <c:pt idx="23">
                  <c:v>1927.8140000000001</c:v>
                </c:pt>
                <c:pt idx="24">
                  <c:v>2087.924</c:v>
                </c:pt>
                <c:pt idx="25">
                  <c:v>2230.971</c:v>
                </c:pt>
                <c:pt idx="26">
                  <c:v>2481.2939999999999</c:v>
                </c:pt>
                <c:pt idx="27">
                  <c:v>2314.5619999999999</c:v>
                </c:pt>
                <c:pt idx="28">
                  <c:v>2063.5340000000001</c:v>
                </c:pt>
                <c:pt idx="29">
                  <c:v>1996</c:v>
                </c:pt>
                <c:pt idx="30">
                  <c:v>122005.51100000001</c:v>
                </c:pt>
                <c:pt idx="31">
                  <c:v>111701.88799999999</c:v>
                </c:pt>
                <c:pt idx="32">
                  <c:v>111222.162</c:v>
                </c:pt>
                <c:pt idx="33">
                  <c:v>117314.35500000001</c:v>
                </c:pt>
                <c:pt idx="34">
                  <c:v>121990.01699999999</c:v>
                </c:pt>
                <c:pt idx="35">
                  <c:v>123407.99900000001</c:v>
                </c:pt>
                <c:pt idx="36">
                  <c:v>118398.016</c:v>
                </c:pt>
                <c:pt idx="37">
                  <c:v>111140.76700000001</c:v>
                </c:pt>
                <c:pt idx="38">
                  <c:v>100487.43299999999</c:v>
                </c:pt>
                <c:pt idx="39">
                  <c:v>103979.07399999999</c:v>
                </c:pt>
                <c:pt idx="40">
                  <c:v>14110.41</c:v>
                </c:pt>
                <c:pt idx="41">
                  <c:v>12371.95</c:v>
                </c:pt>
                <c:pt idx="42">
                  <c:v>11342.42</c:v>
                </c:pt>
                <c:pt idx="43">
                  <c:v>11724.8</c:v>
                </c:pt>
                <c:pt idx="44">
                  <c:v>11764.98</c:v>
                </c:pt>
                <c:pt idx="45">
                  <c:v>11609.599999999999</c:v>
                </c:pt>
                <c:pt idx="46">
                  <c:v>11265.81</c:v>
                </c:pt>
                <c:pt idx="47">
                  <c:v>10970.630000000001</c:v>
                </c:pt>
                <c:pt idx="48">
                  <c:v>10770.84</c:v>
                </c:pt>
                <c:pt idx="49">
                  <c:v>10649.09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00-4798-852C-B5DA8B82CE53}"/>
            </c:ext>
          </c:extLst>
        </c:ser>
        <c:ser>
          <c:idx val="8"/>
          <c:order val="8"/>
          <c:tx>
            <c:strRef>
              <c:f>'Energy mappings consist. checks'!$L$131:$L$132</c:f>
              <c:strCache>
                <c:ptCount val="1"/>
                <c:pt idx="0">
                  <c:v>hydro (is not a fuel)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checks'!$L$133:$L$182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28558.093000000001</c:v>
                </c:pt>
                <c:pt idx="21">
                  <c:v>31679.010000000002</c:v>
                </c:pt>
                <c:pt idx="22">
                  <c:v>31859.823</c:v>
                </c:pt>
                <c:pt idx="23">
                  <c:v>28931.694</c:v>
                </c:pt>
                <c:pt idx="24">
                  <c:v>29758.581999999999</c:v>
                </c:pt>
                <c:pt idx="25">
                  <c:v>25354.058000000001</c:v>
                </c:pt>
                <c:pt idx="26">
                  <c:v>29609.746999999999</c:v>
                </c:pt>
                <c:pt idx="27">
                  <c:v>27580.264999999999</c:v>
                </c:pt>
                <c:pt idx="28">
                  <c:v>29895.863999999998</c:v>
                </c:pt>
                <c:pt idx="29">
                  <c:v>29993.173999999999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00-4798-852C-B5DA8B82CE53}"/>
            </c:ext>
          </c:extLst>
        </c:ser>
        <c:ser>
          <c:idx val="9"/>
          <c:order val="9"/>
          <c:tx>
            <c:strRef>
              <c:f>'Energy mappings consist. checks'!$M$131:$M$132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checks'!$M$133:$M$182</c:f>
              <c:numCache>
                <c:formatCode>_-* #,##0_-;\-* #,##0_-;_-* "-"??_-;_-@_-</c:formatCode>
                <c:ptCount val="50"/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0.42000000000000004</c:v>
                </c:pt>
                <c:pt idx="45">
                  <c:v>0.96000000000000008</c:v>
                </c:pt>
                <c:pt idx="46">
                  <c:v>1.69</c:v>
                </c:pt>
                <c:pt idx="47">
                  <c:v>2.6</c:v>
                </c:pt>
                <c:pt idx="48">
                  <c:v>4.22</c:v>
                </c:pt>
                <c:pt idx="49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00-4798-852C-B5DA8B82CE53}"/>
            </c:ext>
          </c:extLst>
        </c:ser>
        <c:ser>
          <c:idx val="10"/>
          <c:order val="10"/>
          <c:tx>
            <c:strRef>
              <c:f>'Energy mappings consist. checks'!$N$131:$N$132</c:f>
              <c:strCache>
                <c:ptCount val="1"/>
                <c:pt idx="0">
                  <c:v>jet fuel or kerosene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checks'!$N$133:$N$182</c:f>
              <c:numCache>
                <c:formatCode>_-* #,##0_-;\-* #,##0_-;_-* "-"??_-;_-@_-</c:formatCode>
                <c:ptCount val="50"/>
                <c:pt idx="0">
                  <c:v>35162.807000000001</c:v>
                </c:pt>
                <c:pt idx="1">
                  <c:v>36025.864000000001</c:v>
                </c:pt>
                <c:pt idx="2">
                  <c:v>33899.763000000006</c:v>
                </c:pt>
                <c:pt idx="3">
                  <c:v>36519.116999999998</c:v>
                </c:pt>
                <c:pt idx="4">
                  <c:v>40759.483999999997</c:v>
                </c:pt>
                <c:pt idx="5">
                  <c:v>42976.615000000005</c:v>
                </c:pt>
                <c:pt idx="6">
                  <c:v>46260.534</c:v>
                </c:pt>
                <c:pt idx="7">
                  <c:v>43399.216999999997</c:v>
                </c:pt>
                <c:pt idx="8">
                  <c:v>36769.870999999999</c:v>
                </c:pt>
                <c:pt idx="9">
                  <c:v>37950.834999999999</c:v>
                </c:pt>
                <c:pt idx="10">
                  <c:v>57436.063999999998</c:v>
                </c:pt>
                <c:pt idx="11">
                  <c:v>57676.161999999997</c:v>
                </c:pt>
                <c:pt idx="12">
                  <c:v>57421.387999999999</c:v>
                </c:pt>
                <c:pt idx="13">
                  <c:v>59152.064000000006</c:v>
                </c:pt>
                <c:pt idx="14">
                  <c:v>62484.510999999999</c:v>
                </c:pt>
                <c:pt idx="15">
                  <c:v>68615.872999999992</c:v>
                </c:pt>
                <c:pt idx="16">
                  <c:v>72858.131999999998</c:v>
                </c:pt>
                <c:pt idx="17">
                  <c:v>73084.146000000008</c:v>
                </c:pt>
                <c:pt idx="18">
                  <c:v>63010.710999999996</c:v>
                </c:pt>
                <c:pt idx="19">
                  <c:v>69358.380999999994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74043.297000000006</c:v>
                </c:pt>
                <c:pt idx="31">
                  <c:v>72978.573999999993</c:v>
                </c:pt>
                <c:pt idx="32">
                  <c:v>73889.551999999996</c:v>
                </c:pt>
                <c:pt idx="33">
                  <c:v>78663.975999999995</c:v>
                </c:pt>
                <c:pt idx="34">
                  <c:v>79633.527999999991</c:v>
                </c:pt>
                <c:pt idx="35">
                  <c:v>87245.724000000002</c:v>
                </c:pt>
                <c:pt idx="36">
                  <c:v>90269.442999999999</c:v>
                </c:pt>
                <c:pt idx="37">
                  <c:v>88426.252000000008</c:v>
                </c:pt>
                <c:pt idx="38">
                  <c:v>65938.345000000001</c:v>
                </c:pt>
                <c:pt idx="39">
                  <c:v>66834.606</c:v>
                </c:pt>
                <c:pt idx="40">
                  <c:v>54999.02</c:v>
                </c:pt>
                <c:pt idx="41">
                  <c:v>54989.549999999996</c:v>
                </c:pt>
                <c:pt idx="42">
                  <c:v>54839.27</c:v>
                </c:pt>
                <c:pt idx="43">
                  <c:v>56620.979999999996</c:v>
                </c:pt>
                <c:pt idx="44">
                  <c:v>59442.630000000005</c:v>
                </c:pt>
                <c:pt idx="45">
                  <c:v>61590.87</c:v>
                </c:pt>
                <c:pt idx="46">
                  <c:v>63554.92</c:v>
                </c:pt>
                <c:pt idx="47">
                  <c:v>65173.82</c:v>
                </c:pt>
                <c:pt idx="48">
                  <c:v>66393.709999999992</c:v>
                </c:pt>
                <c:pt idx="49">
                  <c:v>67756.48000000001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00-4798-852C-B5DA8B82CE53}"/>
            </c:ext>
          </c:extLst>
        </c:ser>
        <c:ser>
          <c:idx val="11"/>
          <c:order val="11"/>
          <c:tx>
            <c:strRef>
              <c:f>'Energy mappings consist. checks'!$O$131:$O$132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checks'!$O$133:$O$182</c:f>
              <c:numCache>
                <c:formatCode>_-* #,##0_-;\-* #,##0_-;_-* "-"??_-;_-@_-</c:formatCode>
                <c:ptCount val="50"/>
                <c:pt idx="0">
                  <c:v>7984.5230000000001</c:v>
                </c:pt>
                <c:pt idx="1">
                  <c:v>7982.933</c:v>
                </c:pt>
                <c:pt idx="2">
                  <c:v>8678.005000000001</c:v>
                </c:pt>
                <c:pt idx="3">
                  <c:v>7856.92</c:v>
                </c:pt>
                <c:pt idx="4">
                  <c:v>8078.2330000000002</c:v>
                </c:pt>
                <c:pt idx="5">
                  <c:v>7902.9800000000005</c:v>
                </c:pt>
                <c:pt idx="6">
                  <c:v>7922.9260000000004</c:v>
                </c:pt>
                <c:pt idx="7">
                  <c:v>7369.53</c:v>
                </c:pt>
                <c:pt idx="8">
                  <c:v>7181.0540000000001</c:v>
                </c:pt>
                <c:pt idx="9">
                  <c:v>7763.6900000000005</c:v>
                </c:pt>
                <c:pt idx="10">
                  <c:v>6909.1559999999999</c:v>
                </c:pt>
                <c:pt idx="11">
                  <c:v>7535.4210000000003</c:v>
                </c:pt>
                <c:pt idx="12">
                  <c:v>8346.6380000000008</c:v>
                </c:pt>
                <c:pt idx="13">
                  <c:v>7058.9819999999991</c:v>
                </c:pt>
                <c:pt idx="14">
                  <c:v>6495.7930000000006</c:v>
                </c:pt>
                <c:pt idx="15">
                  <c:v>6468.4380000000001</c:v>
                </c:pt>
                <c:pt idx="16">
                  <c:v>6753.08</c:v>
                </c:pt>
                <c:pt idx="17">
                  <c:v>6510.4059999999999</c:v>
                </c:pt>
                <c:pt idx="18">
                  <c:v>5327.1450000000004</c:v>
                </c:pt>
                <c:pt idx="19">
                  <c:v>6836.2519999999995</c:v>
                </c:pt>
                <c:pt idx="20">
                  <c:v>90307.27</c:v>
                </c:pt>
                <c:pt idx="21">
                  <c:v>87375.417999999991</c:v>
                </c:pt>
                <c:pt idx="22">
                  <c:v>84016.558999999994</c:v>
                </c:pt>
                <c:pt idx="23">
                  <c:v>83049.508999999991</c:v>
                </c:pt>
                <c:pt idx="24">
                  <c:v>77778.631000000008</c:v>
                </c:pt>
                <c:pt idx="25">
                  <c:v>79645.070999999996</c:v>
                </c:pt>
                <c:pt idx="26">
                  <c:v>77683.536999999997</c:v>
                </c:pt>
                <c:pt idx="27">
                  <c:v>64574.379000000001</c:v>
                </c:pt>
                <c:pt idx="28">
                  <c:v>51788.752999999997</c:v>
                </c:pt>
                <c:pt idx="29">
                  <c:v>58251.406999999999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4571.21</c:v>
                </c:pt>
                <c:pt idx="41">
                  <c:v>4578.68</c:v>
                </c:pt>
                <c:pt idx="42">
                  <c:v>4184.66</c:v>
                </c:pt>
                <c:pt idx="43">
                  <c:v>4062.18</c:v>
                </c:pt>
                <c:pt idx="44">
                  <c:v>4137.75</c:v>
                </c:pt>
                <c:pt idx="45">
                  <c:v>4234.3599999999997</c:v>
                </c:pt>
                <c:pt idx="46">
                  <c:v>4171.8999999999996</c:v>
                </c:pt>
                <c:pt idx="47">
                  <c:v>4132.33</c:v>
                </c:pt>
                <c:pt idx="48">
                  <c:v>4071.66</c:v>
                </c:pt>
                <c:pt idx="49">
                  <c:v>4069.8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00-4798-852C-B5DA8B82CE53}"/>
            </c:ext>
          </c:extLst>
        </c:ser>
        <c:ser>
          <c:idx val="12"/>
          <c:order val="12"/>
          <c:tx>
            <c:strRef>
              <c:f>'Energy mappings consist. checks'!$P$131:$P$132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checks'!$P$133:$P$182</c:f>
              <c:numCache>
                <c:formatCode>_-* #,##0_-;\-* #,##0_-;_-* "-"??_-;_-@_-</c:formatCode>
                <c:ptCount val="50"/>
                <c:pt idx="0">
                  <c:v>7180.1639999999998</c:v>
                </c:pt>
                <c:pt idx="1">
                  <c:v>7016.1639999999998</c:v>
                </c:pt>
                <c:pt idx="2">
                  <c:v>6797.6120000000001</c:v>
                </c:pt>
                <c:pt idx="3">
                  <c:v>8459.2049999999999</c:v>
                </c:pt>
                <c:pt idx="4">
                  <c:v>8750.3559999999998</c:v>
                </c:pt>
                <c:pt idx="5">
                  <c:v>8710.3510000000006</c:v>
                </c:pt>
                <c:pt idx="6">
                  <c:v>8411.0339999999997</c:v>
                </c:pt>
                <c:pt idx="7">
                  <c:v>8424.1080000000002</c:v>
                </c:pt>
                <c:pt idx="8">
                  <c:v>7759.259</c:v>
                </c:pt>
                <c:pt idx="9">
                  <c:v>8752.759</c:v>
                </c:pt>
                <c:pt idx="10">
                  <c:v>16387.324000000001</c:v>
                </c:pt>
                <c:pt idx="11">
                  <c:v>19152.460999999999</c:v>
                </c:pt>
                <c:pt idx="12">
                  <c:v>21199.723000000002</c:v>
                </c:pt>
                <c:pt idx="13">
                  <c:v>22471.045000000002</c:v>
                </c:pt>
                <c:pt idx="14">
                  <c:v>22846.914000000001</c:v>
                </c:pt>
                <c:pt idx="15">
                  <c:v>22380.004999999997</c:v>
                </c:pt>
                <c:pt idx="16">
                  <c:v>23636.547000000002</c:v>
                </c:pt>
                <c:pt idx="17">
                  <c:v>23690.945</c:v>
                </c:pt>
                <c:pt idx="18">
                  <c:v>21728.791000000001</c:v>
                </c:pt>
                <c:pt idx="19">
                  <c:v>22414.951999999997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35216.39</c:v>
                </c:pt>
                <c:pt idx="31">
                  <c:v>34223.644</c:v>
                </c:pt>
                <c:pt idx="32">
                  <c:v>34251.305</c:v>
                </c:pt>
                <c:pt idx="33">
                  <c:v>36489.433000000005</c:v>
                </c:pt>
                <c:pt idx="34">
                  <c:v>36677.347000000002</c:v>
                </c:pt>
                <c:pt idx="35">
                  <c:v>36527.972999999998</c:v>
                </c:pt>
                <c:pt idx="36">
                  <c:v>36266.012999999999</c:v>
                </c:pt>
                <c:pt idx="37">
                  <c:v>36212.574999999997</c:v>
                </c:pt>
                <c:pt idx="38">
                  <c:v>31998.292000000001</c:v>
                </c:pt>
                <c:pt idx="39">
                  <c:v>34047.421999999999</c:v>
                </c:pt>
                <c:pt idx="40">
                  <c:v>28689.370000000003</c:v>
                </c:pt>
                <c:pt idx="41">
                  <c:v>28203.980000000003</c:v>
                </c:pt>
                <c:pt idx="42">
                  <c:v>27811.29</c:v>
                </c:pt>
                <c:pt idx="43">
                  <c:v>27875.649999999998</c:v>
                </c:pt>
                <c:pt idx="44">
                  <c:v>28163.32</c:v>
                </c:pt>
                <c:pt idx="45">
                  <c:v>28549.63</c:v>
                </c:pt>
                <c:pt idx="46">
                  <c:v>27883.8</c:v>
                </c:pt>
                <c:pt idx="47">
                  <c:v>27675.77</c:v>
                </c:pt>
                <c:pt idx="48">
                  <c:v>27287.489999999998</c:v>
                </c:pt>
                <c:pt idx="49">
                  <c:v>26917.659999999996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00-4798-852C-B5DA8B82CE53}"/>
            </c:ext>
          </c:extLst>
        </c:ser>
        <c:ser>
          <c:idx val="13"/>
          <c:order val="13"/>
          <c:tx>
            <c:strRef>
              <c:f>'Energy mappings consist. checks'!$Q$131:$Q$132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checks'!$Q$133:$Q$182</c:f>
              <c:numCache>
                <c:formatCode>_-* #,##0_-;\-* #,##0_-;_-* "-"??_-;_-@_-</c:formatCode>
                <c:ptCount val="50"/>
                <c:pt idx="0">
                  <c:v>63.127000000000002</c:v>
                </c:pt>
                <c:pt idx="1">
                  <c:v>80.325000000000003</c:v>
                </c:pt>
                <c:pt idx="2">
                  <c:v>62.792999999999992</c:v>
                </c:pt>
                <c:pt idx="3">
                  <c:v>62.792999999999999</c:v>
                </c:pt>
                <c:pt idx="4">
                  <c:v>62.745000000000005</c:v>
                </c:pt>
                <c:pt idx="5">
                  <c:v>77.72</c:v>
                </c:pt>
                <c:pt idx="6">
                  <c:v>77.003999999999991</c:v>
                </c:pt>
                <c:pt idx="7">
                  <c:v>77.265999999999991</c:v>
                </c:pt>
                <c:pt idx="8">
                  <c:v>79.656000000000006</c:v>
                </c:pt>
                <c:pt idx="9">
                  <c:v>44.346999999999994</c:v>
                </c:pt>
                <c:pt idx="10">
                  <c:v>459.25400000000002</c:v>
                </c:pt>
                <c:pt idx="11">
                  <c:v>666.26299999999992</c:v>
                </c:pt>
                <c:pt idx="12">
                  <c:v>706.28</c:v>
                </c:pt>
                <c:pt idx="13">
                  <c:v>805.42100000000005</c:v>
                </c:pt>
                <c:pt idx="14">
                  <c:v>910.31200000000001</c:v>
                </c:pt>
                <c:pt idx="15">
                  <c:v>957.28300000000002</c:v>
                </c:pt>
                <c:pt idx="16">
                  <c:v>952.17100000000005</c:v>
                </c:pt>
                <c:pt idx="17">
                  <c:v>936.79300000000001</c:v>
                </c:pt>
                <c:pt idx="18">
                  <c:v>892.36500000000001</c:v>
                </c:pt>
                <c:pt idx="19">
                  <c:v>1081.3229999999999</c:v>
                </c:pt>
                <c:pt idx="20">
                  <c:v>19078.734</c:v>
                </c:pt>
                <c:pt idx="21">
                  <c:v>19944.489999999998</c:v>
                </c:pt>
                <c:pt idx="22">
                  <c:v>20703.374</c:v>
                </c:pt>
                <c:pt idx="23">
                  <c:v>21021.711000000003</c:v>
                </c:pt>
                <c:pt idx="24">
                  <c:v>22117.082999999999</c:v>
                </c:pt>
                <c:pt idx="25">
                  <c:v>22447.739999999998</c:v>
                </c:pt>
                <c:pt idx="26">
                  <c:v>22376.470999999998</c:v>
                </c:pt>
                <c:pt idx="27">
                  <c:v>22724.949000000001</c:v>
                </c:pt>
                <c:pt idx="28">
                  <c:v>23095.393</c:v>
                </c:pt>
                <c:pt idx="29">
                  <c:v>23232.349000000002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3357.8799999999997</c:v>
                </c:pt>
                <c:pt idx="41">
                  <c:v>3888.3100000000004</c:v>
                </c:pt>
                <c:pt idx="42">
                  <c:v>4107.82</c:v>
                </c:pt>
                <c:pt idx="43">
                  <c:v>4223.21</c:v>
                </c:pt>
                <c:pt idx="44">
                  <c:v>4293.78</c:v>
                </c:pt>
                <c:pt idx="45">
                  <c:v>4345.6000000000004</c:v>
                </c:pt>
                <c:pt idx="46">
                  <c:v>4178.46</c:v>
                </c:pt>
                <c:pt idx="47">
                  <c:v>4099.8900000000003</c:v>
                </c:pt>
                <c:pt idx="48">
                  <c:v>4053.12</c:v>
                </c:pt>
                <c:pt idx="49">
                  <c:v>4077.75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00-4798-852C-B5DA8B82CE53}"/>
            </c:ext>
          </c:extLst>
        </c:ser>
        <c:ser>
          <c:idx val="14"/>
          <c:order val="14"/>
          <c:tx>
            <c:strRef>
              <c:f>'Energy mappings consist. checks'!$R$131:$R$132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checks'!$R$133:$R$182</c:f>
              <c:numCache>
                <c:formatCode>_-* #,##0_-;\-* #,##0_-;_-* "-"??_-;_-@_-</c:formatCode>
                <c:ptCount val="5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  <c:pt idx="10">
                  <c:v>299124.14199999999</c:v>
                </c:pt>
                <c:pt idx="11">
                  <c:v>302824.75900000002</c:v>
                </c:pt>
                <c:pt idx="12">
                  <c:v>281594.44799999997</c:v>
                </c:pt>
                <c:pt idx="13">
                  <c:v>299301.67499999999</c:v>
                </c:pt>
                <c:pt idx="14">
                  <c:v>307903.82900000003</c:v>
                </c:pt>
                <c:pt idx="15">
                  <c:v>320902.53200000001</c:v>
                </c:pt>
                <c:pt idx="16">
                  <c:v>298059.10399999999</c:v>
                </c:pt>
                <c:pt idx="17">
                  <c:v>333856.74300000002</c:v>
                </c:pt>
                <c:pt idx="18">
                  <c:v>299807.30099999998</c:v>
                </c:pt>
                <c:pt idx="19">
                  <c:v>310781.36599999998</c:v>
                </c:pt>
                <c:pt idx="20">
                  <c:v>99404.195999999996</c:v>
                </c:pt>
                <c:pt idx="21">
                  <c:v>99461.453999999998</c:v>
                </c:pt>
                <c:pt idx="22">
                  <c:v>85866.623000000007</c:v>
                </c:pt>
                <c:pt idx="23">
                  <c:v>72378.686000000002</c:v>
                </c:pt>
                <c:pt idx="24">
                  <c:v>71436.22</c:v>
                </c:pt>
                <c:pt idx="25">
                  <c:v>66613.547000000006</c:v>
                </c:pt>
                <c:pt idx="26">
                  <c:v>59324.45</c:v>
                </c:pt>
                <c:pt idx="27">
                  <c:v>52164.506999999998</c:v>
                </c:pt>
                <c:pt idx="28">
                  <c:v>41206.923999999999</c:v>
                </c:pt>
                <c:pt idx="29">
                  <c:v>37964.313999999998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245920.03</c:v>
                </c:pt>
                <c:pt idx="41">
                  <c:v>251851.53</c:v>
                </c:pt>
                <c:pt idx="42">
                  <c:v>221500.64</c:v>
                </c:pt>
                <c:pt idx="43">
                  <c:v>228623.02</c:v>
                </c:pt>
                <c:pt idx="44">
                  <c:v>232716.85</c:v>
                </c:pt>
                <c:pt idx="45">
                  <c:v>232148.38</c:v>
                </c:pt>
                <c:pt idx="46">
                  <c:v>230140.17</c:v>
                </c:pt>
                <c:pt idx="47">
                  <c:v>226501.59</c:v>
                </c:pt>
                <c:pt idx="48">
                  <c:v>224902.42</c:v>
                </c:pt>
                <c:pt idx="49">
                  <c:v>224250.76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00-4798-852C-B5DA8B82CE53}"/>
            </c:ext>
          </c:extLst>
        </c:ser>
        <c:ser>
          <c:idx val="15"/>
          <c:order val="15"/>
          <c:tx>
            <c:strRef>
              <c:f>'Energy mappings consist. checks'!$S$131:$S$132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checks'!$S$133:$S$182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208372.39499999999</c:v>
                </c:pt>
                <c:pt idx="21">
                  <c:v>206514.04699999999</c:v>
                </c:pt>
                <c:pt idx="22">
                  <c:v>208966.14600000001</c:v>
                </c:pt>
                <c:pt idx="23">
                  <c:v>203781.65100000001</c:v>
                </c:pt>
                <c:pt idx="24">
                  <c:v>197052.79199999999</c:v>
                </c:pt>
                <c:pt idx="25">
                  <c:v>194898.85699999999</c:v>
                </c:pt>
                <c:pt idx="26">
                  <c:v>195247.61199999999</c:v>
                </c:pt>
                <c:pt idx="27">
                  <c:v>196180.921</c:v>
                </c:pt>
                <c:pt idx="28">
                  <c:v>175176.12899999999</c:v>
                </c:pt>
                <c:pt idx="29">
                  <c:v>186662.50700000001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00-4798-852C-B5DA8B82CE53}"/>
            </c:ext>
          </c:extLst>
        </c:ser>
        <c:ser>
          <c:idx val="16"/>
          <c:order val="16"/>
          <c:tx>
            <c:strRef>
              <c:f>'Energy mappings consist. checks'!$T$131:$T$132</c:f>
              <c:strCache>
                <c:ptCount val="1"/>
                <c:pt idx="0">
                  <c:v>petroleum gasoline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checks'!$T$133:$T$182</c:f>
              <c:numCache>
                <c:formatCode>_-* #,##0_-;\-* #,##0_-;_-* "-"??_-;_-@_-</c:formatCode>
                <c:ptCount val="50"/>
                <c:pt idx="0">
                  <c:v>160896.97999999998</c:v>
                </c:pt>
                <c:pt idx="1">
                  <c:v>158082.41500000001</c:v>
                </c:pt>
                <c:pt idx="2">
                  <c:v>158872.81400000001</c:v>
                </c:pt>
                <c:pt idx="3">
                  <c:v>174847.878</c:v>
                </c:pt>
                <c:pt idx="4">
                  <c:v>180749.86200000002</c:v>
                </c:pt>
                <c:pt idx="5">
                  <c:v>184640.52100000001</c:v>
                </c:pt>
                <c:pt idx="6">
                  <c:v>172608.97499999998</c:v>
                </c:pt>
                <c:pt idx="7">
                  <c:v>171093.83299999998</c:v>
                </c:pt>
                <c:pt idx="8">
                  <c:v>155536.978</c:v>
                </c:pt>
                <c:pt idx="9">
                  <c:v>170116.315</c:v>
                </c:pt>
                <c:pt idx="10">
                  <c:v>128887.86499999999</c:v>
                </c:pt>
                <c:pt idx="11">
                  <c:v>135687.18599999999</c:v>
                </c:pt>
                <c:pt idx="12">
                  <c:v>129713.18299999999</c:v>
                </c:pt>
                <c:pt idx="13">
                  <c:v>140889.07699999999</c:v>
                </c:pt>
                <c:pt idx="14">
                  <c:v>149034.402</c:v>
                </c:pt>
                <c:pt idx="15">
                  <c:v>147173.87</c:v>
                </c:pt>
                <c:pt idx="16">
                  <c:v>136892.69</c:v>
                </c:pt>
                <c:pt idx="17">
                  <c:v>142728.74599999998</c:v>
                </c:pt>
                <c:pt idx="18">
                  <c:v>134214.57399999999</c:v>
                </c:pt>
                <c:pt idx="19">
                  <c:v>133659.58900000001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341126.17700000003</c:v>
                </c:pt>
                <c:pt idx="31">
                  <c:v>329867.33799999999</c:v>
                </c:pt>
                <c:pt idx="32">
                  <c:v>333337.90599999996</c:v>
                </c:pt>
                <c:pt idx="33">
                  <c:v>346786.73499999999</c:v>
                </c:pt>
                <c:pt idx="34">
                  <c:v>341017.25900000002</c:v>
                </c:pt>
                <c:pt idx="35">
                  <c:v>343024.63099999999</c:v>
                </c:pt>
                <c:pt idx="36">
                  <c:v>338778.7</c:v>
                </c:pt>
                <c:pt idx="37">
                  <c:v>337033.674</c:v>
                </c:pt>
                <c:pt idx="38">
                  <c:v>306253.89500000002</c:v>
                </c:pt>
                <c:pt idx="39">
                  <c:v>316113.12599999999</c:v>
                </c:pt>
                <c:pt idx="40">
                  <c:v>83297.62</c:v>
                </c:pt>
                <c:pt idx="41">
                  <c:v>80192.45</c:v>
                </c:pt>
                <c:pt idx="42">
                  <c:v>79928.11</c:v>
                </c:pt>
                <c:pt idx="43">
                  <c:v>78082.490000000005</c:v>
                </c:pt>
                <c:pt idx="44">
                  <c:v>77814.86</c:v>
                </c:pt>
                <c:pt idx="45">
                  <c:v>77103.199999999997</c:v>
                </c:pt>
                <c:pt idx="46">
                  <c:v>75714.33</c:v>
                </c:pt>
                <c:pt idx="47">
                  <c:v>74245.600000000006</c:v>
                </c:pt>
                <c:pt idx="48">
                  <c:v>72695.5</c:v>
                </c:pt>
                <c:pt idx="49">
                  <c:v>71019.570000000007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00-4798-852C-B5DA8B82CE53}"/>
            </c:ext>
          </c:extLst>
        </c:ser>
        <c:ser>
          <c:idx val="17"/>
          <c:order val="17"/>
          <c:tx>
            <c:strRef>
              <c:f>'Energy mappings consist. checks'!$U$131:$U$132</c:f>
              <c:strCache>
                <c:ptCount val="1"/>
                <c:pt idx="0">
                  <c:v>solar (is not a fuel)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checks'!$U$133:$U$182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8961.2520000000004</c:v>
                </c:pt>
                <c:pt idx="21">
                  <c:v>10555.326000000001</c:v>
                </c:pt>
                <c:pt idx="22">
                  <c:v>11752.763999999999</c:v>
                </c:pt>
                <c:pt idx="23">
                  <c:v>12484.817999999999</c:v>
                </c:pt>
                <c:pt idx="24">
                  <c:v>12558.012999999999</c:v>
                </c:pt>
                <c:pt idx="25">
                  <c:v>13316.225</c:v>
                </c:pt>
                <c:pt idx="26">
                  <c:v>13600.71</c:v>
                </c:pt>
                <c:pt idx="27">
                  <c:v>14812.004999999999</c:v>
                </c:pt>
                <c:pt idx="28">
                  <c:v>16528.907999999999</c:v>
                </c:pt>
                <c:pt idx="29">
                  <c:v>18187.421000000002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1725.8</c:v>
                </c:pt>
                <c:pt idx="41">
                  <c:v>1809.19</c:v>
                </c:pt>
                <c:pt idx="42">
                  <c:v>1924.12</c:v>
                </c:pt>
                <c:pt idx="43">
                  <c:v>2033.03</c:v>
                </c:pt>
                <c:pt idx="44">
                  <c:v>2215</c:v>
                </c:pt>
                <c:pt idx="45">
                  <c:v>2393.15</c:v>
                </c:pt>
                <c:pt idx="46">
                  <c:v>2582.9499999999998</c:v>
                </c:pt>
                <c:pt idx="47">
                  <c:v>2778.22</c:v>
                </c:pt>
                <c:pt idx="48">
                  <c:v>3008.35</c:v>
                </c:pt>
                <c:pt idx="49">
                  <c:v>3230.93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600-4798-852C-B5DA8B82CE53}"/>
            </c:ext>
          </c:extLst>
        </c:ser>
        <c:ser>
          <c:idx val="18"/>
          <c:order val="18"/>
          <c:tx>
            <c:strRef>
              <c:f>'Energy mappings consist. checks'!$V$131:$V$132</c:f>
              <c:strCache>
                <c:ptCount val="1"/>
                <c:pt idx="0">
                  <c:v>wind (is not a fuel)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checks'!$V$133:$V$182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16119.422</c:v>
                </c:pt>
                <c:pt idx="21">
                  <c:v>18011.593000000001</c:v>
                </c:pt>
                <c:pt idx="22">
                  <c:v>19119.231</c:v>
                </c:pt>
                <c:pt idx="23">
                  <c:v>22631.531999999999</c:v>
                </c:pt>
                <c:pt idx="24">
                  <c:v>22941.928</c:v>
                </c:pt>
                <c:pt idx="25">
                  <c:v>26854.094000000001</c:v>
                </c:pt>
                <c:pt idx="26">
                  <c:v>27568.006000000001</c:v>
                </c:pt>
                <c:pt idx="27">
                  <c:v>31566.451000000001</c:v>
                </c:pt>
                <c:pt idx="28">
                  <c:v>34204.521999999997</c:v>
                </c:pt>
                <c:pt idx="29">
                  <c:v>33264.525000000001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600-4798-852C-B5DA8B82C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889392"/>
        <c:axId val="1851893968"/>
      </c:barChart>
      <c:catAx>
        <c:axId val="18518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93968"/>
        <c:crosses val="autoZero"/>
        <c:auto val="1"/>
        <c:lblAlgn val="ctr"/>
        <c:lblOffset val="100"/>
        <c:noMultiLvlLbl val="0"/>
      </c:catAx>
      <c:valAx>
        <c:axId val="18518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8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F37-4848-BF08-6288F56D0F3B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F37-4848-BF08-6288F56D0F3B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BF37-4848-BF08-6288F56D0F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0-4AA3-AB52-5D798E890DE7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0-4AA3-AB52-5D798E890DE7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0-4AA3-AB52-5D798E890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170717</xdr:rowOff>
    </xdr:from>
    <xdr:to>
      <xdr:col>2</xdr:col>
      <xdr:colOff>1600200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D51D8B-B089-4D9F-9767-BDE7E258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532667"/>
          <a:ext cx="2276475" cy="81279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49CB252A-F868-4817-A624-5E9C9B53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8925"/>
          <a:ext cx="3275242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294715</xdr:colOff>
      <xdr:row>0</xdr:row>
      <xdr:rowOff>104775</xdr:rowOff>
    </xdr:from>
    <xdr:to>
      <xdr:col>14</xdr:col>
      <xdr:colOff>116176</xdr:colOff>
      <xdr:row>39</xdr:row>
      <xdr:rowOff>173734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6119DA-3012-8906-18B8-AEB946238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4775"/>
          <a:ext cx="5917461" cy="7061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434540</xdr:colOff>
      <xdr:row>130</xdr:row>
      <xdr:rowOff>148812</xdr:rowOff>
    </xdr:from>
    <xdr:to>
      <xdr:col>17</xdr:col>
      <xdr:colOff>157605</xdr:colOff>
      <xdr:row>150</xdr:row>
      <xdr:rowOff>102815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3D13FE-212C-6DD6-351E-373E4C6B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53932</xdr:colOff>
      <xdr:row>184</xdr:row>
      <xdr:rowOff>112329</xdr:rowOff>
    </xdr:from>
    <xdr:to>
      <xdr:col>12</xdr:col>
      <xdr:colOff>347241</xdr:colOff>
      <xdr:row>200</xdr:row>
      <xdr:rowOff>116505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26C0B6C-6B01-8CDC-29EE-2C6E349DE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462987</xdr:colOff>
      <xdr:row>204</xdr:row>
      <xdr:rowOff>5359</xdr:rowOff>
    </xdr:from>
    <xdr:to>
      <xdr:col>4</xdr:col>
      <xdr:colOff>589059</xdr:colOff>
      <xdr:row>217</xdr:row>
      <xdr:rowOff>77477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nergy name in the EPS">
              <a:extLst>
                <a:ext uri="{FF2B5EF4-FFF2-40B4-BE49-F238E27FC236}">
                  <a16:creationId xmlns:a16="http://schemas.microsoft.com/office/drawing/2014/main" id="{43D9F06C-D03E-CF9A-F395-9630A8476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ergy name in the 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202" y="37070365"/>
              <a:ext cx="1839430" cy="2421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5</xdr:col>
      <xdr:colOff>45213</xdr:colOff>
      <xdr:row>200</xdr:row>
      <xdr:rowOff>132175</xdr:rowOff>
    </xdr:from>
    <xdr:to>
      <xdr:col>12</xdr:col>
      <xdr:colOff>347241</xdr:colOff>
      <xdr:row>216</xdr:row>
      <xdr:rowOff>136351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32E10F11-94C1-4545-8805-66F9D869F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briere" refreshedDate="45306.926326967594" createdVersion="8" refreshedVersion="8" minRefreshableVersion="3" recordCount="7164" xr:uid="{B9136CC1-9D0C-47F1-8487-972E7A6FD866}">
  <cacheSource type="worksheet">
    <worksheetSource name="treateJRCPotentiaData"/>
  </cacheSource>
  <cacheFields count="6">
    <cacheField name="Energy" numFmtId="0">
      <sharedItems count="125">
        <s v="All Products"/>
        <s v="Solid Fuels"/>
        <s v="Hard coal and derivatives"/>
        <s v="Hard Coal"/>
        <s v="Anthracite"/>
        <s v="Coking Coal"/>
        <s v="Other Bituminous Coal"/>
        <s v="Sub-bituminous Coal"/>
        <s v="Patent Fuels"/>
        <s v="Coke"/>
        <s v="Coke Oven Coke"/>
        <s v="Gas Coke"/>
        <s v="Coal Tar"/>
        <s v="Lignite and Derivatives"/>
        <s v="Lignite/Brown Coal"/>
        <s v="Peat"/>
        <s v="BKB (brown coal briquettes)"/>
        <s v="Peat Products"/>
        <s v="Oil Shale and Oil Sands"/>
        <s v="Total petroleum products (without biofuels)"/>
        <s v="Crude oil, feedstocks and other hydrocarbons"/>
        <s v="Crude oil and NGL"/>
        <s v="Crude Oil without NGL"/>
        <s v="Natural Gas Liquids (NGL)"/>
        <s v="Feedstocks and other hydrocarbons"/>
        <s v="Refinery Feedstocks"/>
        <s v="Additives / Oxygenates"/>
        <s v="Other Hydrocarbons (without biofuels)"/>
        <s v="All Petroleum Products"/>
        <s v="Refinery gas and ethane"/>
        <s v="Refinery Gas (not. Liquid)"/>
        <s v="Ethane"/>
        <s v="Liquified petroleum gas (LPG)"/>
        <s v="Motor spirit"/>
        <s v="Gasoline (without biofuels)"/>
        <s v="Aviation Gasoline"/>
        <s v="Kerosenes - Jet Fuels"/>
        <s v="Gasoline Type Jet Fuel"/>
        <s v="Kerosene Type Jet Fuel"/>
        <s v="Other Kerosene"/>
        <s v="Naphtha"/>
        <s v="Gas/Diesel oil (without biofuels)"/>
        <s v="Residual Fuel Oil"/>
        <s v="Other Petroleum Products"/>
        <s v="White Spirit and SBP"/>
        <s v="Lubricants"/>
        <s v="Bitumen"/>
        <s v="Petroleum Coke"/>
        <s v="Paraffin Waxes"/>
        <s v="Other Oil Products"/>
        <s v="Gases"/>
        <s v="Natural gas"/>
        <s v="Derived Gases"/>
        <s v="Coke Oven Gas"/>
        <s v="Blast Furnace Gas"/>
        <s v="Gas Works Gas"/>
        <s v="Other recovered gases"/>
        <s v="Nuclear heat"/>
        <s v="Derived heat"/>
        <s v="Renewable energies"/>
        <s v="Hydro power"/>
        <s v="Wind Power"/>
        <s v="Solar energy"/>
        <s v="Solar thermal"/>
        <s v="Solar Photovoltaic"/>
        <s v="Tide, Wave and Ocean"/>
        <s v="Biomass and Renewable wastes"/>
        <s v="Solid biofuels (Wood &amp; Wood waste)"/>
        <s v="Charcoal"/>
        <s v="Biogas"/>
        <s v="Municipal waste (renewable)"/>
        <s v="Liquid biofuels"/>
        <s v="Biogasoline"/>
        <s v="Biodiesels"/>
        <s v="Bio jet kerosene"/>
        <s v="Other liquid biofuels"/>
        <s v="Geothermal"/>
        <s v="Electricity"/>
        <s v="Wastes (non-renewable)"/>
        <s v="Industrial wastes"/>
        <s v="Municipal waste (non-renewable)"/>
        <s v="Hydrogen"/>
        <s v="Synthetic Liquid Fuels"/>
        <s v="Methanol (fuel cells)"/>
        <s v="Total"/>
        <s v="Solid fossil fuels"/>
        <s v="Lignite"/>
        <s v="Patent fuel"/>
        <s v="Brown coal briquettes"/>
        <s v="Manufactured gases"/>
        <s v="Peat and peat products"/>
        <s v="Oil and petroleum products (excluding biofuel portion)"/>
        <s v="Crude oil"/>
        <s v="Natural gas liquids"/>
        <s v="Additives and oxygenates (excluding biofuel portion)"/>
        <s v="Other hydrocarbons"/>
        <s v="Refinery gas"/>
        <s v="Liquefied petroleum gases"/>
        <s v="Motor gasoline (excluding biofuel portion)"/>
        <s v="Gasoline-type jet fuel"/>
        <s v="Kerosene-type jet fuel (excluding biofuel portion)"/>
        <s v="Gas oil and diesel oil (excluding biofuel portion)"/>
        <s v="Fuel oil"/>
        <s v="White spirit and special boiling point industrial spirits"/>
        <s v="Other oil products n.e.c."/>
        <s v="Renewables and biofuels"/>
        <s v="Hydro"/>
        <s v="Wind"/>
        <s v="Tide, wave, ocean"/>
        <s v="Ambient heat (heat pumps)"/>
        <s v="Primary solid biofuels"/>
        <s v="Pure biogasoline"/>
        <s v="Blended biogasoline"/>
        <s v="Pure biodiesels"/>
        <s v="Blended biodiesels"/>
        <s v="Pure bio jet kerosene"/>
        <s v="Blended bio jet kerosene"/>
        <s v="Biogases"/>
        <s v="Renewable municipal waste"/>
        <s v="Non-renewable waste"/>
        <s v="Industrial waste (non-renewable)"/>
        <s v="Non-renewable municipal waste"/>
        <s v="Heat"/>
        <s v="Bioenergy"/>
        <s v="Fossil energy"/>
      </sharedItems>
    </cacheField>
    <cacheField name="Energy name in the EPS" numFmtId="0">
      <sharedItems count="21">
        <s v="total"/>
        <s v="subtotal"/>
        <s v="hard coal"/>
        <s v="lignite"/>
        <s v="crude oil"/>
        <s v="LPG propane or butane"/>
        <s v="petroleum gasoline"/>
        <s v="jet fuel or kerosene"/>
        <s v="biofuel gasoline"/>
        <s v="heavy fuel oil"/>
        <s v="natural gas"/>
        <s v="nuclear"/>
        <s v="heat (not used in this variable)"/>
        <s v="hydro (is not a fuel)"/>
        <s v="wind (is not a fuel)"/>
        <s v="solar (is not a fuel)"/>
        <s v="biomass"/>
        <s v="municipal solid waste"/>
        <s v="geothermal (is not a fuel)"/>
        <s v="electricity (not used in this variable)"/>
        <s v="hydrogen"/>
      </sharedItems>
    </cacheField>
    <cacheField name="Year" numFmtId="0">
      <sharedItems count="5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2025"/>
        <s v="2026"/>
        <s v="2027"/>
        <s v="2028"/>
        <s v="2029"/>
        <s v="2030"/>
        <s v="2031"/>
        <s v="2032"/>
        <s v="2033"/>
        <s v="2034"/>
        <s v="2035"/>
        <s v="2036"/>
        <s v="2037"/>
        <s v="2038"/>
        <s v="2039"/>
        <s v="2040"/>
        <s v="2041"/>
        <s v="2042"/>
        <s v="2043"/>
        <s v="2044"/>
        <s v="2045"/>
        <s v="2046"/>
        <s v="2047"/>
        <s v="2048"/>
        <s v="2049"/>
        <s v="2050"/>
      </sharedItems>
    </cacheField>
    <cacheField name="Value (ktoe)" numFmtId="0">
      <sharedItems containsMixedTypes="1" containsNumber="1" minValue="0" maxValue="1355572.0419999999"/>
    </cacheField>
    <cacheField name="Source" numFmtId="0">
      <sharedItems count="2">
        <s v="JRC Potentia"/>
        <s v="Eurostat"/>
      </sharedItems>
    </cacheField>
    <cacheField name="Type" numFmtId="0">
      <sharedItems count="5">
        <s v="Final energy consumption"/>
        <s v="Primary production"/>
        <s v="Imports"/>
        <s v="Exports"/>
        <s v="Transformation output - refineries and petrochemical industry - refinery output"/>
      </sharedItems>
    </cacheField>
  </cacheFields>
  <extLst>
    <ext xmlns:x14="http://schemas.microsoft.com/office/spreadsheetml/2009/9/main" uri="{725AE2AE-9491-48be-B2B4-4EB974FC3084}">
      <x14:pivotCacheDefinition pivotCacheId="942197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  <x v="0"/>
    <x v="0"/>
    <n v="1130216.69"/>
    <x v="0"/>
    <x v="0"/>
  </r>
  <r>
    <x v="0"/>
    <x v="0"/>
    <x v="1"/>
    <n v="1154234.9099999999"/>
    <x v="0"/>
    <x v="0"/>
  </r>
  <r>
    <x v="0"/>
    <x v="0"/>
    <x v="2"/>
    <n v="1144263.79"/>
    <x v="0"/>
    <x v="0"/>
  </r>
  <r>
    <x v="0"/>
    <x v="0"/>
    <x v="3"/>
    <n v="1176390.31"/>
    <x v="0"/>
    <x v="0"/>
  </r>
  <r>
    <x v="0"/>
    <x v="0"/>
    <x v="4"/>
    <n v="1188341.69"/>
    <x v="0"/>
    <x v="0"/>
  </r>
  <r>
    <x v="0"/>
    <x v="0"/>
    <x v="5"/>
    <n v="1192158.1299999999"/>
    <x v="0"/>
    <x v="0"/>
  </r>
  <r>
    <x v="0"/>
    <x v="0"/>
    <x v="6"/>
    <n v="1194025.6299999999"/>
    <x v="0"/>
    <x v="0"/>
  </r>
  <r>
    <x v="0"/>
    <x v="0"/>
    <x v="7"/>
    <n v="1174483.04"/>
    <x v="0"/>
    <x v="0"/>
  </r>
  <r>
    <x v="0"/>
    <x v="0"/>
    <x v="8"/>
    <n v="1180543.8899999999"/>
    <x v="0"/>
    <x v="0"/>
  </r>
  <r>
    <x v="0"/>
    <x v="0"/>
    <x v="9"/>
    <n v="1114181.46"/>
    <x v="0"/>
    <x v="0"/>
  </r>
  <r>
    <x v="0"/>
    <x v="0"/>
    <x v="10"/>
    <n v="1163435.94"/>
    <x v="0"/>
    <x v="0"/>
  </r>
  <r>
    <x v="0"/>
    <x v="0"/>
    <x v="11"/>
    <n v="1106082.52"/>
    <x v="0"/>
    <x v="0"/>
  </r>
  <r>
    <x v="0"/>
    <x v="0"/>
    <x v="12"/>
    <n v="1106762.92"/>
    <x v="0"/>
    <x v="0"/>
  </r>
  <r>
    <x v="0"/>
    <x v="0"/>
    <x v="13"/>
    <n v="1106193.82"/>
    <x v="0"/>
    <x v="0"/>
  </r>
  <r>
    <x v="0"/>
    <x v="0"/>
    <x v="14"/>
    <n v="1060261.9099999999"/>
    <x v="0"/>
    <x v="0"/>
  </r>
  <r>
    <x v="0"/>
    <x v="0"/>
    <x v="15"/>
    <n v="1082527.51"/>
    <x v="0"/>
    <x v="0"/>
  </r>
  <r>
    <x v="0"/>
    <x v="0"/>
    <x v="16"/>
    <n v="1102491.76"/>
    <x v="0"/>
    <x v="0"/>
  </r>
  <r>
    <x v="0"/>
    <x v="0"/>
    <x v="17"/>
    <n v="1112129.8600000001"/>
    <x v="0"/>
    <x v="0"/>
  </r>
  <r>
    <x v="0"/>
    <x v="0"/>
    <x v="18"/>
    <n v="1109906.08"/>
    <x v="0"/>
    <x v="0"/>
  </r>
  <r>
    <x v="0"/>
    <x v="0"/>
    <x v="19"/>
    <n v="1104914.29"/>
    <x v="0"/>
    <x v="0"/>
  </r>
  <r>
    <x v="0"/>
    <x v="0"/>
    <x v="20"/>
    <n v="1101912.8700000001"/>
    <x v="0"/>
    <x v="0"/>
  </r>
  <r>
    <x v="0"/>
    <x v="0"/>
    <x v="21"/>
    <n v="1101116.3400000001"/>
    <x v="0"/>
    <x v="0"/>
  </r>
  <r>
    <x v="0"/>
    <x v="0"/>
    <x v="22"/>
    <n v="1099704.6100000001"/>
    <x v="0"/>
    <x v="0"/>
  </r>
  <r>
    <x v="0"/>
    <x v="0"/>
    <x v="23"/>
    <n v="1094579.4099999999"/>
    <x v="0"/>
    <x v="0"/>
  </r>
  <r>
    <x v="0"/>
    <x v="0"/>
    <x v="24"/>
    <n v="1091077.26"/>
    <x v="0"/>
    <x v="0"/>
  </r>
  <r>
    <x v="0"/>
    <x v="0"/>
    <x v="25"/>
    <n v="1089212.7"/>
    <x v="0"/>
    <x v="0"/>
  </r>
  <r>
    <x v="0"/>
    <x v="0"/>
    <x v="26"/>
    <n v="1089697.5900000001"/>
    <x v="0"/>
    <x v="0"/>
  </r>
  <r>
    <x v="0"/>
    <x v="0"/>
    <x v="27"/>
    <n v="1090902.1000000001"/>
    <x v="0"/>
    <x v="0"/>
  </r>
  <r>
    <x v="0"/>
    <x v="0"/>
    <x v="28"/>
    <n v="1093628.73"/>
    <x v="0"/>
    <x v="0"/>
  </r>
  <r>
    <x v="0"/>
    <x v="0"/>
    <x v="29"/>
    <n v="1095886.28"/>
    <x v="0"/>
    <x v="0"/>
  </r>
  <r>
    <x v="0"/>
    <x v="0"/>
    <x v="30"/>
    <n v="1097692.3899999999"/>
    <x v="0"/>
    <x v="0"/>
  </r>
  <r>
    <x v="0"/>
    <x v="0"/>
    <x v="31"/>
    <n v="1100750.79"/>
    <x v="0"/>
    <x v="0"/>
  </r>
  <r>
    <x v="0"/>
    <x v="0"/>
    <x v="32"/>
    <n v="1101766.6000000001"/>
    <x v="0"/>
    <x v="0"/>
  </r>
  <r>
    <x v="0"/>
    <x v="0"/>
    <x v="33"/>
    <n v="1101471.97"/>
    <x v="0"/>
    <x v="0"/>
  </r>
  <r>
    <x v="0"/>
    <x v="0"/>
    <x v="34"/>
    <n v="1100065.58"/>
    <x v="0"/>
    <x v="0"/>
  </r>
  <r>
    <x v="0"/>
    <x v="0"/>
    <x v="35"/>
    <n v="1098430.3600000001"/>
    <x v="0"/>
    <x v="0"/>
  </r>
  <r>
    <x v="0"/>
    <x v="0"/>
    <x v="36"/>
    <n v="1098053.43"/>
    <x v="0"/>
    <x v="0"/>
  </r>
  <r>
    <x v="0"/>
    <x v="0"/>
    <x v="37"/>
    <n v="1097233.4099999999"/>
    <x v="0"/>
    <x v="0"/>
  </r>
  <r>
    <x v="0"/>
    <x v="0"/>
    <x v="38"/>
    <n v="1096290.27"/>
    <x v="0"/>
    <x v="0"/>
  </r>
  <r>
    <x v="0"/>
    <x v="0"/>
    <x v="39"/>
    <n v="1094805.1200000001"/>
    <x v="0"/>
    <x v="0"/>
  </r>
  <r>
    <x v="0"/>
    <x v="0"/>
    <x v="40"/>
    <n v="1093841.78"/>
    <x v="0"/>
    <x v="0"/>
  </r>
  <r>
    <x v="0"/>
    <x v="0"/>
    <x v="41"/>
    <n v="1093745.44"/>
    <x v="0"/>
    <x v="0"/>
  </r>
  <r>
    <x v="0"/>
    <x v="0"/>
    <x v="42"/>
    <n v="1093121.3"/>
    <x v="0"/>
    <x v="0"/>
  </r>
  <r>
    <x v="0"/>
    <x v="0"/>
    <x v="43"/>
    <n v="1091231.6100000001"/>
    <x v="0"/>
    <x v="0"/>
  </r>
  <r>
    <x v="0"/>
    <x v="0"/>
    <x v="44"/>
    <n v="1089618.46"/>
    <x v="0"/>
    <x v="0"/>
  </r>
  <r>
    <x v="0"/>
    <x v="0"/>
    <x v="45"/>
    <n v="1088781.73"/>
    <x v="0"/>
    <x v="0"/>
  </r>
  <r>
    <x v="0"/>
    <x v="0"/>
    <x v="46"/>
    <n v="1088447.1100000001"/>
    <x v="0"/>
    <x v="0"/>
  </r>
  <r>
    <x v="0"/>
    <x v="0"/>
    <x v="47"/>
    <n v="1087055.67"/>
    <x v="0"/>
    <x v="0"/>
  </r>
  <r>
    <x v="0"/>
    <x v="0"/>
    <x v="48"/>
    <n v="1086670.07"/>
    <x v="0"/>
    <x v="0"/>
  </r>
  <r>
    <x v="0"/>
    <x v="0"/>
    <x v="49"/>
    <n v="1085862.51"/>
    <x v="0"/>
    <x v="0"/>
  </r>
  <r>
    <x v="0"/>
    <x v="0"/>
    <x v="50"/>
    <n v="1084733.8"/>
    <x v="0"/>
    <x v="0"/>
  </r>
  <r>
    <x v="1"/>
    <x v="1"/>
    <x v="0"/>
    <n v="61941.78"/>
    <x v="0"/>
    <x v="0"/>
  </r>
  <r>
    <x v="1"/>
    <x v="1"/>
    <x v="1"/>
    <n v="58975.01"/>
    <x v="0"/>
    <x v="0"/>
  </r>
  <r>
    <x v="1"/>
    <x v="1"/>
    <x v="2"/>
    <n v="56669.91"/>
    <x v="0"/>
    <x v="0"/>
  </r>
  <r>
    <x v="1"/>
    <x v="1"/>
    <x v="3"/>
    <n v="57796.34"/>
    <x v="0"/>
    <x v="0"/>
  </r>
  <r>
    <x v="1"/>
    <x v="1"/>
    <x v="4"/>
    <n v="56198.29"/>
    <x v="0"/>
    <x v="0"/>
  </r>
  <r>
    <x v="1"/>
    <x v="1"/>
    <x v="5"/>
    <n v="53951.26"/>
    <x v="0"/>
    <x v="0"/>
  </r>
  <r>
    <x v="1"/>
    <x v="1"/>
    <x v="6"/>
    <n v="55549.03"/>
    <x v="0"/>
    <x v="0"/>
  </r>
  <r>
    <x v="1"/>
    <x v="1"/>
    <x v="7"/>
    <n v="54815.61"/>
    <x v="0"/>
    <x v="0"/>
  </r>
  <r>
    <x v="1"/>
    <x v="1"/>
    <x v="8"/>
    <n v="53271.78"/>
    <x v="0"/>
    <x v="0"/>
  </r>
  <r>
    <x v="1"/>
    <x v="1"/>
    <x v="9"/>
    <n v="43569.54"/>
    <x v="0"/>
    <x v="0"/>
  </r>
  <r>
    <x v="1"/>
    <x v="1"/>
    <x v="10"/>
    <n v="50098.01"/>
    <x v="0"/>
    <x v="0"/>
  </r>
  <r>
    <x v="1"/>
    <x v="1"/>
    <x v="11"/>
    <n v="48792.28"/>
    <x v="0"/>
    <x v="0"/>
  </r>
  <r>
    <x v="1"/>
    <x v="1"/>
    <x v="12"/>
    <n v="47747.4"/>
    <x v="0"/>
    <x v="0"/>
  </r>
  <r>
    <x v="1"/>
    <x v="1"/>
    <x v="13"/>
    <n v="46974.5"/>
    <x v="0"/>
    <x v="0"/>
  </r>
  <r>
    <x v="1"/>
    <x v="1"/>
    <x v="14"/>
    <n v="46227.199999999997"/>
    <x v="0"/>
    <x v="0"/>
  </r>
  <r>
    <x v="1"/>
    <x v="1"/>
    <x v="15"/>
    <n v="46284.15"/>
    <x v="0"/>
    <x v="0"/>
  </r>
  <r>
    <x v="1"/>
    <x v="1"/>
    <x v="16"/>
    <n v="46278.19"/>
    <x v="0"/>
    <x v="0"/>
  </r>
  <r>
    <x v="1"/>
    <x v="1"/>
    <x v="17"/>
    <n v="46677.760000000002"/>
    <x v="0"/>
    <x v="0"/>
  </r>
  <r>
    <x v="1"/>
    <x v="1"/>
    <x v="18"/>
    <n v="44649.88"/>
    <x v="0"/>
    <x v="0"/>
  </r>
  <r>
    <x v="1"/>
    <x v="1"/>
    <x v="19"/>
    <n v="44216.39"/>
    <x v="0"/>
    <x v="0"/>
  </r>
  <r>
    <x v="1"/>
    <x v="1"/>
    <x v="20"/>
    <n v="43380.800000000003"/>
    <x v="0"/>
    <x v="0"/>
  </r>
  <r>
    <x v="1"/>
    <x v="1"/>
    <x v="21"/>
    <n v="42954.03"/>
    <x v="0"/>
    <x v="0"/>
  </r>
  <r>
    <x v="1"/>
    <x v="1"/>
    <x v="22"/>
    <n v="42030.76"/>
    <x v="0"/>
    <x v="0"/>
  </r>
  <r>
    <x v="1"/>
    <x v="1"/>
    <x v="23"/>
    <n v="40868.42"/>
    <x v="0"/>
    <x v="0"/>
  </r>
  <r>
    <x v="1"/>
    <x v="1"/>
    <x v="24"/>
    <n v="39945.67"/>
    <x v="0"/>
    <x v="0"/>
  </r>
  <r>
    <x v="1"/>
    <x v="1"/>
    <x v="25"/>
    <n v="39352.050000000003"/>
    <x v="0"/>
    <x v="0"/>
  </r>
  <r>
    <x v="1"/>
    <x v="1"/>
    <x v="26"/>
    <n v="38632.22"/>
    <x v="0"/>
    <x v="0"/>
  </r>
  <r>
    <x v="1"/>
    <x v="1"/>
    <x v="27"/>
    <n v="38141.360000000001"/>
    <x v="0"/>
    <x v="0"/>
  </r>
  <r>
    <x v="1"/>
    <x v="1"/>
    <x v="28"/>
    <n v="37885.449999999997"/>
    <x v="0"/>
    <x v="0"/>
  </r>
  <r>
    <x v="1"/>
    <x v="1"/>
    <x v="29"/>
    <n v="37709.29"/>
    <x v="0"/>
    <x v="0"/>
  </r>
  <r>
    <x v="1"/>
    <x v="1"/>
    <x v="30"/>
    <n v="37149.08"/>
    <x v="0"/>
    <x v="0"/>
  </r>
  <r>
    <x v="1"/>
    <x v="1"/>
    <x v="31"/>
    <n v="36742.639999999999"/>
    <x v="0"/>
    <x v="0"/>
  </r>
  <r>
    <x v="1"/>
    <x v="1"/>
    <x v="32"/>
    <n v="35872"/>
    <x v="0"/>
    <x v="0"/>
  </r>
  <r>
    <x v="1"/>
    <x v="1"/>
    <x v="33"/>
    <n v="34613.870000000003"/>
    <x v="0"/>
    <x v="0"/>
  </r>
  <r>
    <x v="1"/>
    <x v="1"/>
    <x v="34"/>
    <n v="33531.81"/>
    <x v="0"/>
    <x v="0"/>
  </r>
  <r>
    <x v="1"/>
    <x v="1"/>
    <x v="35"/>
    <n v="32493.64"/>
    <x v="0"/>
    <x v="0"/>
  </r>
  <r>
    <x v="1"/>
    <x v="1"/>
    <x v="36"/>
    <n v="31853.87"/>
    <x v="0"/>
    <x v="0"/>
  </r>
  <r>
    <x v="1"/>
    <x v="1"/>
    <x v="37"/>
    <n v="31014.57"/>
    <x v="0"/>
    <x v="0"/>
  </r>
  <r>
    <x v="1"/>
    <x v="1"/>
    <x v="38"/>
    <n v="30132"/>
    <x v="0"/>
    <x v="0"/>
  </r>
  <r>
    <x v="1"/>
    <x v="1"/>
    <x v="39"/>
    <n v="29319.15"/>
    <x v="0"/>
    <x v="0"/>
  </r>
  <r>
    <x v="1"/>
    <x v="1"/>
    <x v="40"/>
    <n v="28431.040000000001"/>
    <x v="0"/>
    <x v="0"/>
  </r>
  <r>
    <x v="1"/>
    <x v="1"/>
    <x v="41"/>
    <n v="27556.46"/>
    <x v="0"/>
    <x v="0"/>
  </r>
  <r>
    <x v="1"/>
    <x v="1"/>
    <x v="42"/>
    <n v="26654.06"/>
    <x v="0"/>
    <x v="0"/>
  </r>
  <r>
    <x v="1"/>
    <x v="1"/>
    <x v="43"/>
    <n v="25597.61"/>
    <x v="0"/>
    <x v="0"/>
  </r>
  <r>
    <x v="1"/>
    <x v="1"/>
    <x v="44"/>
    <n v="24555.79"/>
    <x v="0"/>
    <x v="0"/>
  </r>
  <r>
    <x v="1"/>
    <x v="1"/>
    <x v="45"/>
    <n v="23851.54"/>
    <x v="0"/>
    <x v="0"/>
  </r>
  <r>
    <x v="1"/>
    <x v="1"/>
    <x v="46"/>
    <n v="23155.200000000001"/>
    <x v="0"/>
    <x v="0"/>
  </r>
  <r>
    <x v="1"/>
    <x v="1"/>
    <x v="47"/>
    <n v="21848.66"/>
    <x v="0"/>
    <x v="0"/>
  </r>
  <r>
    <x v="1"/>
    <x v="1"/>
    <x v="48"/>
    <n v="20942.759999999998"/>
    <x v="0"/>
    <x v="0"/>
  </r>
  <r>
    <x v="1"/>
    <x v="1"/>
    <x v="49"/>
    <n v="19591.41"/>
    <x v="0"/>
    <x v="0"/>
  </r>
  <r>
    <x v="1"/>
    <x v="1"/>
    <x v="50"/>
    <n v="18410.41"/>
    <x v="0"/>
    <x v="0"/>
  </r>
  <r>
    <x v="2"/>
    <x v="2"/>
    <x v="0"/>
    <n v="55073.03"/>
    <x v="0"/>
    <x v="0"/>
  </r>
  <r>
    <x v="2"/>
    <x v="2"/>
    <x v="1"/>
    <n v="53542.52"/>
    <x v="0"/>
    <x v="0"/>
  </r>
  <r>
    <x v="2"/>
    <x v="2"/>
    <x v="2"/>
    <n v="51232.6"/>
    <x v="0"/>
    <x v="0"/>
  </r>
  <r>
    <x v="2"/>
    <x v="2"/>
    <x v="3"/>
    <n v="51747.05"/>
    <x v="0"/>
    <x v="0"/>
  </r>
  <r>
    <x v="2"/>
    <x v="2"/>
    <x v="4"/>
    <n v="50462.46"/>
    <x v="0"/>
    <x v="0"/>
  </r>
  <r>
    <x v="2"/>
    <x v="2"/>
    <x v="5"/>
    <n v="48941.13"/>
    <x v="0"/>
    <x v="0"/>
  </r>
  <r>
    <x v="2"/>
    <x v="2"/>
    <x v="6"/>
    <n v="50181.99"/>
    <x v="0"/>
    <x v="0"/>
  </r>
  <r>
    <x v="2"/>
    <x v="2"/>
    <x v="7"/>
    <n v="50286.12"/>
    <x v="0"/>
    <x v="0"/>
  </r>
  <r>
    <x v="2"/>
    <x v="2"/>
    <x v="8"/>
    <n v="48421.43"/>
    <x v="0"/>
    <x v="0"/>
  </r>
  <r>
    <x v="2"/>
    <x v="2"/>
    <x v="9"/>
    <n v="38878.14"/>
    <x v="0"/>
    <x v="0"/>
  </r>
  <r>
    <x v="2"/>
    <x v="2"/>
    <x v="10"/>
    <n v="45542.080000000002"/>
    <x v="0"/>
    <x v="0"/>
  </r>
  <r>
    <x v="2"/>
    <x v="2"/>
    <x v="11"/>
    <n v="44056.14"/>
    <x v="0"/>
    <x v="0"/>
  </r>
  <r>
    <x v="2"/>
    <x v="2"/>
    <x v="12"/>
    <n v="43126.02"/>
    <x v="0"/>
    <x v="0"/>
  </r>
  <r>
    <x v="2"/>
    <x v="2"/>
    <x v="13"/>
    <n v="42354.83"/>
    <x v="0"/>
    <x v="0"/>
  </r>
  <r>
    <x v="2"/>
    <x v="2"/>
    <x v="14"/>
    <n v="42007.91"/>
    <x v="0"/>
    <x v="0"/>
  </r>
  <r>
    <x v="2"/>
    <x v="2"/>
    <x v="15"/>
    <n v="42206.36"/>
    <x v="0"/>
    <x v="0"/>
  </r>
  <r>
    <x v="2"/>
    <x v="2"/>
    <x v="16"/>
    <n v="42125.58"/>
    <x v="0"/>
    <x v="0"/>
  </r>
  <r>
    <x v="2"/>
    <x v="2"/>
    <x v="17"/>
    <n v="42425.49"/>
    <x v="0"/>
    <x v="0"/>
  </r>
  <r>
    <x v="2"/>
    <x v="2"/>
    <x v="18"/>
    <n v="40460.94"/>
    <x v="0"/>
    <x v="0"/>
  </r>
  <r>
    <x v="2"/>
    <x v="2"/>
    <x v="19"/>
    <n v="40067.24"/>
    <x v="0"/>
    <x v="0"/>
  </r>
  <r>
    <x v="2"/>
    <x v="2"/>
    <x v="20"/>
    <n v="39292.26"/>
    <x v="0"/>
    <x v="0"/>
  </r>
  <r>
    <x v="2"/>
    <x v="2"/>
    <x v="21"/>
    <n v="38867.18"/>
    <x v="0"/>
    <x v="0"/>
  </r>
  <r>
    <x v="2"/>
    <x v="2"/>
    <x v="22"/>
    <n v="38130.19"/>
    <x v="0"/>
    <x v="0"/>
  </r>
  <r>
    <x v="2"/>
    <x v="2"/>
    <x v="23"/>
    <n v="37150.199999999997"/>
    <x v="0"/>
    <x v="0"/>
  </r>
  <r>
    <x v="2"/>
    <x v="2"/>
    <x v="24"/>
    <n v="36451.96"/>
    <x v="0"/>
    <x v="0"/>
  </r>
  <r>
    <x v="2"/>
    <x v="2"/>
    <x v="25"/>
    <n v="36013.31"/>
    <x v="0"/>
    <x v="0"/>
  </r>
  <r>
    <x v="2"/>
    <x v="2"/>
    <x v="26"/>
    <n v="35590.9"/>
    <x v="0"/>
    <x v="0"/>
  </r>
  <r>
    <x v="2"/>
    <x v="2"/>
    <x v="27"/>
    <n v="35309.83"/>
    <x v="0"/>
    <x v="0"/>
  </r>
  <r>
    <x v="2"/>
    <x v="2"/>
    <x v="28"/>
    <n v="35164.589999999997"/>
    <x v="0"/>
    <x v="0"/>
  </r>
  <r>
    <x v="2"/>
    <x v="2"/>
    <x v="29"/>
    <n v="35073.65"/>
    <x v="0"/>
    <x v="0"/>
  </r>
  <r>
    <x v="2"/>
    <x v="2"/>
    <x v="30"/>
    <n v="34614.75"/>
    <x v="0"/>
    <x v="0"/>
  </r>
  <r>
    <x v="2"/>
    <x v="2"/>
    <x v="31"/>
    <n v="34265.49"/>
    <x v="0"/>
    <x v="0"/>
  </r>
  <r>
    <x v="2"/>
    <x v="2"/>
    <x v="32"/>
    <n v="33518.49"/>
    <x v="0"/>
    <x v="0"/>
  </r>
  <r>
    <x v="2"/>
    <x v="2"/>
    <x v="33"/>
    <n v="32420.89"/>
    <x v="0"/>
    <x v="0"/>
  </r>
  <r>
    <x v="2"/>
    <x v="2"/>
    <x v="34"/>
    <n v="31483.75"/>
    <x v="0"/>
    <x v="0"/>
  </r>
  <r>
    <x v="2"/>
    <x v="2"/>
    <x v="35"/>
    <n v="30546"/>
    <x v="0"/>
    <x v="0"/>
  </r>
  <r>
    <x v="2"/>
    <x v="2"/>
    <x v="36"/>
    <n v="29970.03"/>
    <x v="0"/>
    <x v="0"/>
  </r>
  <r>
    <x v="2"/>
    <x v="2"/>
    <x v="37"/>
    <n v="29252.23"/>
    <x v="0"/>
    <x v="0"/>
  </r>
  <r>
    <x v="2"/>
    <x v="2"/>
    <x v="38"/>
    <n v="28427.61"/>
    <x v="0"/>
    <x v="0"/>
  </r>
  <r>
    <x v="2"/>
    <x v="2"/>
    <x v="39"/>
    <n v="27705.11"/>
    <x v="0"/>
    <x v="0"/>
  </r>
  <r>
    <x v="2"/>
    <x v="2"/>
    <x v="40"/>
    <n v="26898.880000000001"/>
    <x v="0"/>
    <x v="0"/>
  </r>
  <r>
    <x v="2"/>
    <x v="2"/>
    <x v="41"/>
    <n v="26115.77"/>
    <x v="0"/>
    <x v="0"/>
  </r>
  <r>
    <x v="2"/>
    <x v="2"/>
    <x v="42"/>
    <n v="25337.94"/>
    <x v="0"/>
    <x v="0"/>
  </r>
  <r>
    <x v="2"/>
    <x v="2"/>
    <x v="43"/>
    <n v="24377.78"/>
    <x v="0"/>
    <x v="0"/>
  </r>
  <r>
    <x v="2"/>
    <x v="2"/>
    <x v="44"/>
    <n v="23458.91"/>
    <x v="0"/>
    <x v="0"/>
  </r>
  <r>
    <x v="2"/>
    <x v="2"/>
    <x v="45"/>
    <n v="22806.26"/>
    <x v="0"/>
    <x v="0"/>
  </r>
  <r>
    <x v="2"/>
    <x v="2"/>
    <x v="46"/>
    <n v="22152.18"/>
    <x v="0"/>
    <x v="0"/>
  </r>
  <r>
    <x v="2"/>
    <x v="2"/>
    <x v="47"/>
    <n v="21011.39"/>
    <x v="0"/>
    <x v="0"/>
  </r>
  <r>
    <x v="2"/>
    <x v="2"/>
    <x v="48"/>
    <n v="20173.98"/>
    <x v="0"/>
    <x v="0"/>
  </r>
  <r>
    <x v="2"/>
    <x v="2"/>
    <x v="49"/>
    <n v="18870.93"/>
    <x v="0"/>
    <x v="0"/>
  </r>
  <r>
    <x v="2"/>
    <x v="2"/>
    <x v="50"/>
    <n v="17798.62"/>
    <x v="0"/>
    <x v="0"/>
  </r>
  <r>
    <x v="3"/>
    <x v="1"/>
    <x v="0"/>
    <n v="28935.37"/>
    <x v="0"/>
    <x v="0"/>
  </r>
  <r>
    <x v="3"/>
    <x v="1"/>
    <x v="1"/>
    <n v="29040.94"/>
    <x v="0"/>
    <x v="0"/>
  </r>
  <r>
    <x v="3"/>
    <x v="1"/>
    <x v="2"/>
    <n v="27734.14"/>
    <x v="0"/>
    <x v="0"/>
  </r>
  <r>
    <x v="3"/>
    <x v="1"/>
    <x v="3"/>
    <n v="27840.27"/>
    <x v="0"/>
    <x v="0"/>
  </r>
  <r>
    <x v="3"/>
    <x v="1"/>
    <x v="4"/>
    <n v="28590.28"/>
    <x v="0"/>
    <x v="0"/>
  </r>
  <r>
    <x v="3"/>
    <x v="1"/>
    <x v="5"/>
    <n v="29108.58"/>
    <x v="0"/>
    <x v="0"/>
  </r>
  <r>
    <x v="3"/>
    <x v="1"/>
    <x v="6"/>
    <n v="29822.02"/>
    <x v="0"/>
    <x v="0"/>
  </r>
  <r>
    <x v="3"/>
    <x v="1"/>
    <x v="7"/>
    <n v="30372.28"/>
    <x v="0"/>
    <x v="0"/>
  </r>
  <r>
    <x v="3"/>
    <x v="1"/>
    <x v="8"/>
    <n v="29815.19"/>
    <x v="0"/>
    <x v="0"/>
  </r>
  <r>
    <x v="3"/>
    <x v="1"/>
    <x v="9"/>
    <n v="24574.36"/>
    <x v="0"/>
    <x v="0"/>
  </r>
  <r>
    <x v="3"/>
    <x v="1"/>
    <x v="10"/>
    <n v="29729.67"/>
    <x v="0"/>
    <x v="0"/>
  </r>
  <r>
    <x v="3"/>
    <x v="1"/>
    <x v="11"/>
    <n v="28519.57"/>
    <x v="0"/>
    <x v="0"/>
  </r>
  <r>
    <x v="3"/>
    <x v="1"/>
    <x v="12"/>
    <n v="29013.78"/>
    <x v="0"/>
    <x v="0"/>
  </r>
  <r>
    <x v="3"/>
    <x v="1"/>
    <x v="13"/>
    <n v="28601.439999999999"/>
    <x v="0"/>
    <x v="0"/>
  </r>
  <r>
    <x v="3"/>
    <x v="1"/>
    <x v="14"/>
    <n v="28835.41"/>
    <x v="0"/>
    <x v="0"/>
  </r>
  <r>
    <x v="3"/>
    <x v="1"/>
    <x v="15"/>
    <n v="29534.83"/>
    <x v="0"/>
    <x v="0"/>
  </r>
  <r>
    <x v="3"/>
    <x v="1"/>
    <x v="16"/>
    <n v="29777.68"/>
    <x v="0"/>
    <x v="0"/>
  </r>
  <r>
    <x v="3"/>
    <x v="1"/>
    <x v="17"/>
    <n v="29896.44"/>
    <x v="0"/>
    <x v="0"/>
  </r>
  <r>
    <x v="3"/>
    <x v="1"/>
    <x v="18"/>
    <n v="28655.73"/>
    <x v="0"/>
    <x v="0"/>
  </r>
  <r>
    <x v="3"/>
    <x v="1"/>
    <x v="19"/>
    <n v="28437.57"/>
    <x v="0"/>
    <x v="0"/>
  </r>
  <r>
    <x v="3"/>
    <x v="1"/>
    <x v="20"/>
    <n v="27884.35"/>
    <x v="0"/>
    <x v="0"/>
  </r>
  <r>
    <x v="3"/>
    <x v="1"/>
    <x v="21"/>
    <n v="27510.71"/>
    <x v="0"/>
    <x v="0"/>
  </r>
  <r>
    <x v="3"/>
    <x v="1"/>
    <x v="22"/>
    <n v="26932.52"/>
    <x v="0"/>
    <x v="0"/>
  </r>
  <r>
    <x v="3"/>
    <x v="1"/>
    <x v="23"/>
    <n v="26200.89"/>
    <x v="0"/>
    <x v="0"/>
  </r>
  <r>
    <x v="3"/>
    <x v="1"/>
    <x v="24"/>
    <n v="25646.23"/>
    <x v="0"/>
    <x v="0"/>
  </r>
  <r>
    <x v="3"/>
    <x v="1"/>
    <x v="25"/>
    <n v="25283.94"/>
    <x v="0"/>
    <x v="0"/>
  </r>
  <r>
    <x v="3"/>
    <x v="1"/>
    <x v="26"/>
    <n v="24921.67"/>
    <x v="0"/>
    <x v="0"/>
  </r>
  <r>
    <x v="3"/>
    <x v="1"/>
    <x v="27"/>
    <n v="24673.17"/>
    <x v="0"/>
    <x v="0"/>
  </r>
  <r>
    <x v="3"/>
    <x v="1"/>
    <x v="28"/>
    <n v="24502.51"/>
    <x v="0"/>
    <x v="0"/>
  </r>
  <r>
    <x v="3"/>
    <x v="1"/>
    <x v="29"/>
    <n v="24448.74"/>
    <x v="0"/>
    <x v="0"/>
  </r>
  <r>
    <x v="3"/>
    <x v="1"/>
    <x v="30"/>
    <n v="24092.27"/>
    <x v="0"/>
    <x v="0"/>
  </r>
  <r>
    <x v="3"/>
    <x v="1"/>
    <x v="31"/>
    <n v="23787.84"/>
    <x v="0"/>
    <x v="0"/>
  </r>
  <r>
    <x v="3"/>
    <x v="1"/>
    <x v="32"/>
    <n v="23169.33"/>
    <x v="0"/>
    <x v="0"/>
  </r>
  <r>
    <x v="3"/>
    <x v="1"/>
    <x v="33"/>
    <n v="22269.51"/>
    <x v="0"/>
    <x v="0"/>
  </r>
  <r>
    <x v="3"/>
    <x v="1"/>
    <x v="34"/>
    <n v="21537.279999999999"/>
    <x v="0"/>
    <x v="0"/>
  </r>
  <r>
    <x v="3"/>
    <x v="1"/>
    <x v="35"/>
    <n v="20772.900000000001"/>
    <x v="0"/>
    <x v="0"/>
  </r>
  <r>
    <x v="3"/>
    <x v="1"/>
    <x v="36"/>
    <n v="20286.66"/>
    <x v="0"/>
    <x v="0"/>
  </r>
  <r>
    <x v="3"/>
    <x v="1"/>
    <x v="37"/>
    <n v="19700.96"/>
    <x v="0"/>
    <x v="0"/>
  </r>
  <r>
    <x v="3"/>
    <x v="1"/>
    <x v="38"/>
    <n v="19055.71"/>
    <x v="0"/>
    <x v="0"/>
  </r>
  <r>
    <x v="3"/>
    <x v="1"/>
    <x v="39"/>
    <n v="18498.28"/>
    <x v="0"/>
    <x v="0"/>
  </r>
  <r>
    <x v="3"/>
    <x v="1"/>
    <x v="40"/>
    <n v="17863.5"/>
    <x v="0"/>
    <x v="0"/>
  </r>
  <r>
    <x v="3"/>
    <x v="1"/>
    <x v="41"/>
    <n v="17218.080000000002"/>
    <x v="0"/>
    <x v="0"/>
  </r>
  <r>
    <x v="3"/>
    <x v="1"/>
    <x v="42"/>
    <n v="16610.439999999999"/>
    <x v="0"/>
    <x v="0"/>
  </r>
  <r>
    <x v="3"/>
    <x v="1"/>
    <x v="43"/>
    <n v="15853.85"/>
    <x v="0"/>
    <x v="0"/>
  </r>
  <r>
    <x v="3"/>
    <x v="1"/>
    <x v="44"/>
    <n v="15220.94"/>
    <x v="0"/>
    <x v="0"/>
  </r>
  <r>
    <x v="3"/>
    <x v="1"/>
    <x v="45"/>
    <n v="14760.04"/>
    <x v="0"/>
    <x v="0"/>
  </r>
  <r>
    <x v="3"/>
    <x v="1"/>
    <x v="46"/>
    <n v="14345.66"/>
    <x v="0"/>
    <x v="0"/>
  </r>
  <r>
    <x v="3"/>
    <x v="1"/>
    <x v="47"/>
    <n v="13669.8"/>
    <x v="0"/>
    <x v="0"/>
  </r>
  <r>
    <x v="3"/>
    <x v="1"/>
    <x v="48"/>
    <n v="13118.02"/>
    <x v="0"/>
    <x v="0"/>
  </r>
  <r>
    <x v="3"/>
    <x v="1"/>
    <x v="49"/>
    <n v="12398.6"/>
    <x v="0"/>
    <x v="0"/>
  </r>
  <r>
    <x v="3"/>
    <x v="1"/>
    <x v="50"/>
    <n v="11889.33"/>
    <x v="0"/>
    <x v="0"/>
  </r>
  <r>
    <x v="4"/>
    <x v="1"/>
    <x v="0"/>
    <n v="94.78"/>
    <x v="0"/>
    <x v="0"/>
  </r>
  <r>
    <x v="4"/>
    <x v="1"/>
    <x v="1"/>
    <n v="96.45"/>
    <x v="0"/>
    <x v="0"/>
  </r>
  <r>
    <x v="4"/>
    <x v="1"/>
    <x v="2"/>
    <n v="359.39"/>
    <x v="0"/>
    <x v="0"/>
  </r>
  <r>
    <x v="4"/>
    <x v="1"/>
    <x v="3"/>
    <n v="1150.03"/>
    <x v="0"/>
    <x v="0"/>
  </r>
  <r>
    <x v="4"/>
    <x v="1"/>
    <x v="4"/>
    <n v="826.53"/>
    <x v="0"/>
    <x v="0"/>
  </r>
  <r>
    <x v="4"/>
    <x v="1"/>
    <x v="5"/>
    <n v="1009.17"/>
    <x v="0"/>
    <x v="0"/>
  </r>
  <r>
    <x v="4"/>
    <x v="1"/>
    <x v="6"/>
    <n v="1065.82"/>
    <x v="0"/>
    <x v="0"/>
  </r>
  <r>
    <x v="4"/>
    <x v="1"/>
    <x v="7"/>
    <n v="1111.21"/>
    <x v="0"/>
    <x v="0"/>
  </r>
  <r>
    <x v="4"/>
    <x v="1"/>
    <x v="8"/>
    <n v="1165.21"/>
    <x v="0"/>
    <x v="0"/>
  </r>
  <r>
    <x v="4"/>
    <x v="1"/>
    <x v="9"/>
    <n v="914.49"/>
    <x v="0"/>
    <x v="0"/>
  </r>
  <r>
    <x v="4"/>
    <x v="1"/>
    <x v="10"/>
    <n v="1183.77"/>
    <x v="0"/>
    <x v="0"/>
  </r>
  <r>
    <x v="4"/>
    <x v="1"/>
    <x v="11"/>
    <n v="2259.23"/>
    <x v="0"/>
    <x v="0"/>
  </r>
  <r>
    <x v="4"/>
    <x v="1"/>
    <x v="12"/>
    <n v="2324.96"/>
    <x v="0"/>
    <x v="0"/>
  </r>
  <r>
    <x v="4"/>
    <x v="1"/>
    <x v="13"/>
    <n v="2488.14"/>
    <x v="0"/>
    <x v="0"/>
  </r>
  <r>
    <x v="4"/>
    <x v="1"/>
    <x v="14"/>
    <n v="1855.22"/>
    <x v="0"/>
    <x v="0"/>
  </r>
  <r>
    <x v="4"/>
    <x v="1"/>
    <x v="15"/>
    <n v="2106.3000000000002"/>
    <x v="0"/>
    <x v="0"/>
  </r>
  <r>
    <x v="4"/>
    <x v="1"/>
    <x v="16"/>
    <n v="2090.41"/>
    <x v="0"/>
    <x v="0"/>
  </r>
  <r>
    <x v="4"/>
    <x v="1"/>
    <x v="17"/>
    <n v="2117.58"/>
    <x v="0"/>
    <x v="0"/>
  </r>
  <r>
    <x v="4"/>
    <x v="1"/>
    <x v="18"/>
    <n v="2031.63"/>
    <x v="0"/>
    <x v="0"/>
  </r>
  <r>
    <x v="4"/>
    <x v="1"/>
    <x v="19"/>
    <n v="2007.54"/>
    <x v="0"/>
    <x v="0"/>
  </r>
  <r>
    <x v="4"/>
    <x v="1"/>
    <x v="20"/>
    <n v="1971.44"/>
    <x v="0"/>
    <x v="0"/>
  </r>
  <r>
    <x v="4"/>
    <x v="1"/>
    <x v="21"/>
    <n v="1954.55"/>
    <x v="0"/>
    <x v="0"/>
  </r>
  <r>
    <x v="4"/>
    <x v="1"/>
    <x v="22"/>
    <n v="1909.85"/>
    <x v="0"/>
    <x v="0"/>
  </r>
  <r>
    <x v="4"/>
    <x v="1"/>
    <x v="23"/>
    <n v="1825.49"/>
    <x v="0"/>
    <x v="0"/>
  </r>
  <r>
    <x v="4"/>
    <x v="1"/>
    <x v="24"/>
    <n v="1772.77"/>
    <x v="0"/>
    <x v="0"/>
  </r>
  <r>
    <x v="4"/>
    <x v="1"/>
    <x v="25"/>
    <n v="1729.57"/>
    <x v="0"/>
    <x v="0"/>
  </r>
  <r>
    <x v="4"/>
    <x v="1"/>
    <x v="26"/>
    <n v="1712.15"/>
    <x v="0"/>
    <x v="0"/>
  </r>
  <r>
    <x v="4"/>
    <x v="1"/>
    <x v="27"/>
    <n v="1701.08"/>
    <x v="0"/>
    <x v="0"/>
  </r>
  <r>
    <x v="4"/>
    <x v="1"/>
    <x v="28"/>
    <n v="1703.01"/>
    <x v="0"/>
    <x v="0"/>
  </r>
  <r>
    <x v="4"/>
    <x v="1"/>
    <x v="29"/>
    <n v="1701.33"/>
    <x v="0"/>
    <x v="0"/>
  </r>
  <r>
    <x v="4"/>
    <x v="1"/>
    <x v="30"/>
    <n v="1687.76"/>
    <x v="0"/>
    <x v="0"/>
  </r>
  <r>
    <x v="4"/>
    <x v="1"/>
    <x v="31"/>
    <n v="1670.32"/>
    <x v="0"/>
    <x v="0"/>
  </r>
  <r>
    <x v="4"/>
    <x v="1"/>
    <x v="32"/>
    <n v="1640.1"/>
    <x v="0"/>
    <x v="0"/>
  </r>
  <r>
    <x v="4"/>
    <x v="1"/>
    <x v="33"/>
    <n v="1572.11"/>
    <x v="0"/>
    <x v="0"/>
  </r>
  <r>
    <x v="4"/>
    <x v="1"/>
    <x v="34"/>
    <n v="1523.11"/>
    <x v="0"/>
    <x v="0"/>
  </r>
  <r>
    <x v="4"/>
    <x v="1"/>
    <x v="35"/>
    <n v="1464.33"/>
    <x v="0"/>
    <x v="0"/>
  </r>
  <r>
    <x v="4"/>
    <x v="1"/>
    <x v="36"/>
    <n v="1446.88"/>
    <x v="0"/>
    <x v="0"/>
  </r>
  <r>
    <x v="4"/>
    <x v="1"/>
    <x v="37"/>
    <n v="1416.35"/>
    <x v="0"/>
    <x v="0"/>
  </r>
  <r>
    <x v="4"/>
    <x v="1"/>
    <x v="38"/>
    <n v="1378.06"/>
    <x v="0"/>
    <x v="0"/>
  </r>
  <r>
    <x v="4"/>
    <x v="1"/>
    <x v="39"/>
    <n v="1347.27"/>
    <x v="0"/>
    <x v="0"/>
  </r>
  <r>
    <x v="4"/>
    <x v="1"/>
    <x v="40"/>
    <n v="1322.73"/>
    <x v="0"/>
    <x v="0"/>
  </r>
  <r>
    <x v="4"/>
    <x v="1"/>
    <x v="41"/>
    <n v="1285.22"/>
    <x v="0"/>
    <x v="0"/>
  </r>
  <r>
    <x v="4"/>
    <x v="1"/>
    <x v="42"/>
    <n v="1264.48"/>
    <x v="0"/>
    <x v="0"/>
  </r>
  <r>
    <x v="4"/>
    <x v="1"/>
    <x v="43"/>
    <n v="1233.1500000000001"/>
    <x v="0"/>
    <x v="0"/>
  </r>
  <r>
    <x v="4"/>
    <x v="1"/>
    <x v="44"/>
    <n v="1205.45"/>
    <x v="0"/>
    <x v="0"/>
  </r>
  <r>
    <x v="4"/>
    <x v="1"/>
    <x v="45"/>
    <n v="1184.3599999999999"/>
    <x v="0"/>
    <x v="0"/>
  </r>
  <r>
    <x v="4"/>
    <x v="1"/>
    <x v="46"/>
    <n v="1165.1300000000001"/>
    <x v="0"/>
    <x v="0"/>
  </r>
  <r>
    <x v="4"/>
    <x v="1"/>
    <x v="47"/>
    <n v="1139.21"/>
    <x v="0"/>
    <x v="0"/>
  </r>
  <r>
    <x v="4"/>
    <x v="1"/>
    <x v="48"/>
    <n v="1100.28"/>
    <x v="0"/>
    <x v="0"/>
  </r>
  <r>
    <x v="4"/>
    <x v="1"/>
    <x v="49"/>
    <n v="1044.45"/>
    <x v="0"/>
    <x v="0"/>
  </r>
  <r>
    <x v="4"/>
    <x v="1"/>
    <x v="50"/>
    <n v="1019.62"/>
    <x v="0"/>
    <x v="0"/>
  </r>
  <r>
    <x v="5"/>
    <x v="1"/>
    <x v="0"/>
    <n v="1345.68"/>
    <x v="0"/>
    <x v="0"/>
  </r>
  <r>
    <x v="5"/>
    <x v="1"/>
    <x v="1"/>
    <n v="1803.7"/>
    <x v="0"/>
    <x v="0"/>
  </r>
  <r>
    <x v="5"/>
    <x v="1"/>
    <x v="2"/>
    <n v="1672.16"/>
    <x v="0"/>
    <x v="0"/>
  </r>
  <r>
    <x v="5"/>
    <x v="1"/>
    <x v="3"/>
    <n v="1821.24"/>
    <x v="0"/>
    <x v="0"/>
  </r>
  <r>
    <x v="5"/>
    <x v="1"/>
    <x v="4"/>
    <n v="2110.0300000000002"/>
    <x v="0"/>
    <x v="0"/>
  </r>
  <r>
    <x v="5"/>
    <x v="1"/>
    <x v="5"/>
    <n v="2280.2800000000002"/>
    <x v="0"/>
    <x v="0"/>
  </r>
  <r>
    <x v="5"/>
    <x v="1"/>
    <x v="6"/>
    <n v="2144.3200000000002"/>
    <x v="0"/>
    <x v="0"/>
  </r>
  <r>
    <x v="5"/>
    <x v="1"/>
    <x v="7"/>
    <n v="2408.2199999999998"/>
    <x v="0"/>
    <x v="0"/>
  </r>
  <r>
    <x v="5"/>
    <x v="1"/>
    <x v="8"/>
    <n v="2098.16"/>
    <x v="0"/>
    <x v="0"/>
  </r>
  <r>
    <x v="5"/>
    <x v="1"/>
    <x v="9"/>
    <n v="1586.5"/>
    <x v="0"/>
    <x v="0"/>
  </r>
  <r>
    <x v="5"/>
    <x v="1"/>
    <x v="10"/>
    <n v="1728.05"/>
    <x v="0"/>
    <x v="0"/>
  </r>
  <r>
    <x v="5"/>
    <x v="1"/>
    <x v="11"/>
    <n v="2039.54"/>
    <x v="0"/>
    <x v="0"/>
  </r>
  <r>
    <x v="5"/>
    <x v="1"/>
    <x v="12"/>
    <n v="2314.12"/>
    <x v="0"/>
    <x v="0"/>
  </r>
  <r>
    <x v="5"/>
    <x v="1"/>
    <x v="13"/>
    <n v="2644.74"/>
    <x v="0"/>
    <x v="0"/>
  </r>
  <r>
    <x v="5"/>
    <x v="1"/>
    <x v="14"/>
    <n v="2842.01"/>
    <x v="0"/>
    <x v="0"/>
  </r>
  <r>
    <x v="5"/>
    <x v="1"/>
    <x v="15"/>
    <n v="2844.16"/>
    <x v="0"/>
    <x v="0"/>
  </r>
  <r>
    <x v="5"/>
    <x v="1"/>
    <x v="16"/>
    <n v="2535.21"/>
    <x v="0"/>
    <x v="0"/>
  </r>
  <r>
    <x v="5"/>
    <x v="1"/>
    <x v="17"/>
    <n v="2488.5"/>
    <x v="0"/>
    <x v="0"/>
  </r>
  <r>
    <x v="5"/>
    <x v="1"/>
    <x v="18"/>
    <n v="2396.87"/>
    <x v="0"/>
    <x v="0"/>
  </r>
  <r>
    <x v="5"/>
    <x v="1"/>
    <x v="19"/>
    <n v="2351.14"/>
    <x v="0"/>
    <x v="0"/>
  </r>
  <r>
    <x v="5"/>
    <x v="1"/>
    <x v="20"/>
    <n v="2302.62"/>
    <x v="0"/>
    <x v="0"/>
  </r>
  <r>
    <x v="5"/>
    <x v="1"/>
    <x v="21"/>
    <n v="2289.73"/>
    <x v="0"/>
    <x v="0"/>
  </r>
  <r>
    <x v="5"/>
    <x v="1"/>
    <x v="22"/>
    <n v="2275.19"/>
    <x v="0"/>
    <x v="0"/>
  </r>
  <r>
    <x v="5"/>
    <x v="1"/>
    <x v="23"/>
    <n v="2165.81"/>
    <x v="0"/>
    <x v="0"/>
  </r>
  <r>
    <x v="5"/>
    <x v="1"/>
    <x v="24"/>
    <n v="2147.5700000000002"/>
    <x v="0"/>
    <x v="0"/>
  </r>
  <r>
    <x v="5"/>
    <x v="1"/>
    <x v="25"/>
    <n v="2145.7600000000002"/>
    <x v="0"/>
    <x v="0"/>
  </r>
  <r>
    <x v="5"/>
    <x v="1"/>
    <x v="26"/>
    <n v="2153.27"/>
    <x v="0"/>
    <x v="0"/>
  </r>
  <r>
    <x v="5"/>
    <x v="1"/>
    <x v="27"/>
    <n v="2163.5100000000002"/>
    <x v="0"/>
    <x v="0"/>
  </r>
  <r>
    <x v="5"/>
    <x v="1"/>
    <x v="28"/>
    <n v="2171.52"/>
    <x v="0"/>
    <x v="0"/>
  </r>
  <r>
    <x v="5"/>
    <x v="1"/>
    <x v="29"/>
    <n v="2165.9"/>
    <x v="0"/>
    <x v="0"/>
  </r>
  <r>
    <x v="5"/>
    <x v="1"/>
    <x v="30"/>
    <n v="2146.23"/>
    <x v="0"/>
    <x v="0"/>
  </r>
  <r>
    <x v="5"/>
    <x v="1"/>
    <x v="31"/>
    <n v="2139.9499999999998"/>
    <x v="0"/>
    <x v="0"/>
  </r>
  <r>
    <x v="5"/>
    <x v="1"/>
    <x v="32"/>
    <n v="2129.29"/>
    <x v="0"/>
    <x v="0"/>
  </r>
  <r>
    <x v="5"/>
    <x v="1"/>
    <x v="33"/>
    <n v="2094.09"/>
    <x v="0"/>
    <x v="0"/>
  </r>
  <r>
    <x v="5"/>
    <x v="1"/>
    <x v="34"/>
    <n v="2056.46"/>
    <x v="0"/>
    <x v="0"/>
  </r>
  <r>
    <x v="5"/>
    <x v="1"/>
    <x v="35"/>
    <n v="2024.51"/>
    <x v="0"/>
    <x v="0"/>
  </r>
  <r>
    <x v="5"/>
    <x v="1"/>
    <x v="36"/>
    <n v="2005.16"/>
    <x v="0"/>
    <x v="0"/>
  </r>
  <r>
    <x v="5"/>
    <x v="1"/>
    <x v="37"/>
    <n v="1989.55"/>
    <x v="0"/>
    <x v="0"/>
  </r>
  <r>
    <x v="5"/>
    <x v="1"/>
    <x v="38"/>
    <n v="1954.07"/>
    <x v="0"/>
    <x v="0"/>
  </r>
  <r>
    <x v="5"/>
    <x v="1"/>
    <x v="39"/>
    <n v="1929.24"/>
    <x v="0"/>
    <x v="0"/>
  </r>
  <r>
    <x v="5"/>
    <x v="1"/>
    <x v="40"/>
    <n v="1907.26"/>
    <x v="0"/>
    <x v="0"/>
  </r>
  <r>
    <x v="5"/>
    <x v="1"/>
    <x v="41"/>
    <n v="1888.15"/>
    <x v="0"/>
    <x v="0"/>
  </r>
  <r>
    <x v="5"/>
    <x v="1"/>
    <x v="42"/>
    <n v="1871.01"/>
    <x v="0"/>
    <x v="0"/>
  </r>
  <r>
    <x v="5"/>
    <x v="1"/>
    <x v="43"/>
    <n v="1847.32"/>
    <x v="0"/>
    <x v="0"/>
  </r>
  <r>
    <x v="5"/>
    <x v="1"/>
    <x v="44"/>
    <n v="1818.64"/>
    <x v="0"/>
    <x v="0"/>
  </r>
  <r>
    <x v="5"/>
    <x v="1"/>
    <x v="45"/>
    <n v="1791.85"/>
    <x v="0"/>
    <x v="0"/>
  </r>
  <r>
    <x v="5"/>
    <x v="1"/>
    <x v="46"/>
    <n v="1768.4"/>
    <x v="0"/>
    <x v="0"/>
  </r>
  <r>
    <x v="5"/>
    <x v="1"/>
    <x v="47"/>
    <n v="1700.51"/>
    <x v="0"/>
    <x v="0"/>
  </r>
  <r>
    <x v="5"/>
    <x v="1"/>
    <x v="48"/>
    <n v="1677.68"/>
    <x v="0"/>
    <x v="0"/>
  </r>
  <r>
    <x v="5"/>
    <x v="1"/>
    <x v="49"/>
    <n v="1600.98"/>
    <x v="0"/>
    <x v="0"/>
  </r>
  <r>
    <x v="5"/>
    <x v="1"/>
    <x v="50"/>
    <n v="1577.97"/>
    <x v="0"/>
    <x v="0"/>
  </r>
  <r>
    <x v="6"/>
    <x v="1"/>
    <x v="0"/>
    <n v="27173.57"/>
    <x v="0"/>
    <x v="0"/>
  </r>
  <r>
    <x v="6"/>
    <x v="1"/>
    <x v="1"/>
    <n v="26847.26"/>
    <x v="0"/>
    <x v="0"/>
  </r>
  <r>
    <x v="6"/>
    <x v="1"/>
    <x v="2"/>
    <n v="25408.55"/>
    <x v="0"/>
    <x v="0"/>
  </r>
  <r>
    <x v="6"/>
    <x v="1"/>
    <x v="3"/>
    <n v="24563.66"/>
    <x v="0"/>
    <x v="0"/>
  </r>
  <r>
    <x v="6"/>
    <x v="1"/>
    <x v="4"/>
    <n v="25327.59"/>
    <x v="0"/>
    <x v="0"/>
  </r>
  <r>
    <x v="6"/>
    <x v="1"/>
    <x v="5"/>
    <n v="25330.28"/>
    <x v="0"/>
    <x v="0"/>
  </r>
  <r>
    <x v="6"/>
    <x v="1"/>
    <x v="6"/>
    <n v="26024.49"/>
    <x v="0"/>
    <x v="0"/>
  </r>
  <r>
    <x v="6"/>
    <x v="1"/>
    <x v="7"/>
    <n v="26494.560000000001"/>
    <x v="0"/>
    <x v="0"/>
  </r>
  <r>
    <x v="6"/>
    <x v="1"/>
    <x v="8"/>
    <n v="26082.47"/>
    <x v="0"/>
    <x v="0"/>
  </r>
  <r>
    <x v="6"/>
    <x v="1"/>
    <x v="9"/>
    <n v="21792.74"/>
    <x v="0"/>
    <x v="0"/>
  </r>
  <r>
    <x v="6"/>
    <x v="1"/>
    <x v="10"/>
    <n v="26480.68"/>
    <x v="0"/>
    <x v="0"/>
  </r>
  <r>
    <x v="6"/>
    <x v="1"/>
    <x v="11"/>
    <n v="23974.36"/>
    <x v="0"/>
    <x v="0"/>
  </r>
  <r>
    <x v="6"/>
    <x v="1"/>
    <x v="12"/>
    <n v="24035.360000000001"/>
    <x v="0"/>
    <x v="0"/>
  </r>
  <r>
    <x v="6"/>
    <x v="1"/>
    <x v="13"/>
    <n v="23151.42"/>
    <x v="0"/>
    <x v="0"/>
  </r>
  <r>
    <x v="6"/>
    <x v="1"/>
    <x v="14"/>
    <n v="23806.880000000001"/>
    <x v="0"/>
    <x v="0"/>
  </r>
  <r>
    <x v="6"/>
    <x v="1"/>
    <x v="15"/>
    <n v="24198.19"/>
    <x v="0"/>
    <x v="0"/>
  </r>
  <r>
    <x v="6"/>
    <x v="1"/>
    <x v="16"/>
    <n v="24761.94"/>
    <x v="0"/>
    <x v="0"/>
  </r>
  <r>
    <x v="6"/>
    <x v="1"/>
    <x v="17"/>
    <n v="24895.15"/>
    <x v="0"/>
    <x v="0"/>
  </r>
  <r>
    <x v="6"/>
    <x v="1"/>
    <x v="18"/>
    <n v="23852.16"/>
    <x v="0"/>
    <x v="0"/>
  </r>
  <r>
    <x v="6"/>
    <x v="1"/>
    <x v="19"/>
    <n v="23712.75"/>
    <x v="0"/>
    <x v="0"/>
  </r>
  <r>
    <x v="6"/>
    <x v="1"/>
    <x v="20"/>
    <n v="23248.89"/>
    <x v="0"/>
    <x v="0"/>
  </r>
  <r>
    <x v="6"/>
    <x v="1"/>
    <x v="21"/>
    <n v="22906.68"/>
    <x v="0"/>
    <x v="0"/>
  </r>
  <r>
    <x v="6"/>
    <x v="1"/>
    <x v="22"/>
    <n v="22391.7"/>
    <x v="0"/>
    <x v="0"/>
  </r>
  <r>
    <x v="6"/>
    <x v="1"/>
    <x v="23"/>
    <n v="21840.15"/>
    <x v="0"/>
    <x v="0"/>
  </r>
  <r>
    <x v="6"/>
    <x v="1"/>
    <x v="24"/>
    <n v="21366.9"/>
    <x v="0"/>
    <x v="0"/>
  </r>
  <r>
    <x v="6"/>
    <x v="1"/>
    <x v="25"/>
    <n v="21053.19"/>
    <x v="0"/>
    <x v="0"/>
  </r>
  <r>
    <x v="6"/>
    <x v="1"/>
    <x v="26"/>
    <n v="20702.46"/>
    <x v="0"/>
    <x v="0"/>
  </r>
  <r>
    <x v="6"/>
    <x v="1"/>
    <x v="27"/>
    <n v="20454.009999999998"/>
    <x v="0"/>
    <x v="0"/>
  </r>
  <r>
    <x v="6"/>
    <x v="1"/>
    <x v="28"/>
    <n v="20278.54"/>
    <x v="0"/>
    <x v="0"/>
  </r>
  <r>
    <x v="6"/>
    <x v="1"/>
    <x v="29"/>
    <n v="20235.68"/>
    <x v="0"/>
    <x v="0"/>
  </r>
  <r>
    <x v="6"/>
    <x v="1"/>
    <x v="30"/>
    <n v="19930.560000000001"/>
    <x v="0"/>
    <x v="0"/>
  </r>
  <r>
    <x v="6"/>
    <x v="1"/>
    <x v="31"/>
    <n v="19657.79"/>
    <x v="0"/>
    <x v="0"/>
  </r>
  <r>
    <x v="6"/>
    <x v="1"/>
    <x v="32"/>
    <n v="19085.03"/>
    <x v="0"/>
    <x v="0"/>
  </r>
  <r>
    <x v="6"/>
    <x v="1"/>
    <x v="33"/>
    <n v="18314.919999999998"/>
    <x v="0"/>
    <x v="0"/>
  </r>
  <r>
    <x v="6"/>
    <x v="1"/>
    <x v="34"/>
    <n v="17676.919999999998"/>
    <x v="0"/>
    <x v="0"/>
  </r>
  <r>
    <x v="6"/>
    <x v="1"/>
    <x v="35"/>
    <n v="17014.900000000001"/>
    <x v="0"/>
    <x v="0"/>
  </r>
  <r>
    <x v="6"/>
    <x v="1"/>
    <x v="36"/>
    <n v="16573.150000000001"/>
    <x v="0"/>
    <x v="0"/>
  </r>
  <r>
    <x v="6"/>
    <x v="1"/>
    <x v="37"/>
    <n v="16042.78"/>
    <x v="0"/>
    <x v="0"/>
  </r>
  <r>
    <x v="6"/>
    <x v="1"/>
    <x v="38"/>
    <n v="15477.95"/>
    <x v="0"/>
    <x v="0"/>
  </r>
  <r>
    <x v="6"/>
    <x v="1"/>
    <x v="39"/>
    <n v="14985.32"/>
    <x v="0"/>
    <x v="0"/>
  </r>
  <r>
    <x v="6"/>
    <x v="1"/>
    <x v="40"/>
    <n v="14409.58"/>
    <x v="0"/>
    <x v="0"/>
  </r>
  <r>
    <x v="6"/>
    <x v="1"/>
    <x v="41"/>
    <n v="13830.97"/>
    <x v="0"/>
    <x v="0"/>
  </r>
  <r>
    <x v="6"/>
    <x v="1"/>
    <x v="42"/>
    <n v="13278.75"/>
    <x v="0"/>
    <x v="0"/>
  </r>
  <r>
    <x v="6"/>
    <x v="1"/>
    <x v="43"/>
    <n v="12586.88"/>
    <x v="0"/>
    <x v="0"/>
  </r>
  <r>
    <x v="6"/>
    <x v="1"/>
    <x v="44"/>
    <n v="12023.57"/>
    <x v="0"/>
    <x v="0"/>
  </r>
  <r>
    <x v="6"/>
    <x v="1"/>
    <x v="45"/>
    <n v="11619.76"/>
    <x v="0"/>
    <x v="0"/>
  </r>
  <r>
    <x v="6"/>
    <x v="1"/>
    <x v="46"/>
    <n v="11262.44"/>
    <x v="0"/>
    <x v="0"/>
  </r>
  <r>
    <x v="6"/>
    <x v="1"/>
    <x v="47"/>
    <n v="10687.1"/>
    <x v="0"/>
    <x v="0"/>
  </r>
  <r>
    <x v="6"/>
    <x v="1"/>
    <x v="48"/>
    <n v="10201.969999999999"/>
    <x v="0"/>
    <x v="0"/>
  </r>
  <r>
    <x v="6"/>
    <x v="1"/>
    <x v="49"/>
    <n v="9619.4699999999993"/>
    <x v="0"/>
    <x v="0"/>
  </r>
  <r>
    <x v="6"/>
    <x v="1"/>
    <x v="50"/>
    <n v="9195.02"/>
    <x v="0"/>
    <x v="0"/>
  </r>
  <r>
    <x v="7"/>
    <x v="1"/>
    <x v="0"/>
    <n v="321.33999999999997"/>
    <x v="0"/>
    <x v="0"/>
  </r>
  <r>
    <x v="7"/>
    <x v="1"/>
    <x v="1"/>
    <n v="293.52999999999997"/>
    <x v="0"/>
    <x v="0"/>
  </r>
  <r>
    <x v="7"/>
    <x v="1"/>
    <x v="2"/>
    <n v="294.02999999999997"/>
    <x v="0"/>
    <x v="0"/>
  </r>
  <r>
    <x v="7"/>
    <x v="1"/>
    <x v="3"/>
    <n v="305.33"/>
    <x v="0"/>
    <x v="0"/>
  </r>
  <r>
    <x v="7"/>
    <x v="1"/>
    <x v="4"/>
    <n v="326.14"/>
    <x v="0"/>
    <x v="0"/>
  </r>
  <r>
    <x v="7"/>
    <x v="1"/>
    <x v="5"/>
    <n v="488.85"/>
    <x v="0"/>
    <x v="0"/>
  </r>
  <r>
    <x v="7"/>
    <x v="1"/>
    <x v="6"/>
    <n v="587.38"/>
    <x v="0"/>
    <x v="0"/>
  </r>
  <r>
    <x v="7"/>
    <x v="1"/>
    <x v="7"/>
    <n v="358.29"/>
    <x v="0"/>
    <x v="0"/>
  </r>
  <r>
    <x v="7"/>
    <x v="1"/>
    <x v="8"/>
    <n v="469.35"/>
    <x v="0"/>
    <x v="0"/>
  </r>
  <r>
    <x v="7"/>
    <x v="1"/>
    <x v="9"/>
    <n v="280.63"/>
    <x v="0"/>
    <x v="0"/>
  </r>
  <r>
    <x v="7"/>
    <x v="1"/>
    <x v="10"/>
    <n v="337.17"/>
    <x v="0"/>
    <x v="0"/>
  </r>
  <r>
    <x v="7"/>
    <x v="1"/>
    <x v="11"/>
    <n v="246.44"/>
    <x v="0"/>
    <x v="0"/>
  </r>
  <r>
    <x v="7"/>
    <x v="1"/>
    <x v="12"/>
    <n v="339.34"/>
    <x v="0"/>
    <x v="0"/>
  </r>
  <r>
    <x v="7"/>
    <x v="1"/>
    <x v="13"/>
    <n v="317.14"/>
    <x v="0"/>
    <x v="0"/>
  </r>
  <r>
    <x v="7"/>
    <x v="1"/>
    <x v="14"/>
    <n v="331.29"/>
    <x v="0"/>
    <x v="0"/>
  </r>
  <r>
    <x v="7"/>
    <x v="1"/>
    <x v="15"/>
    <n v="386.18"/>
    <x v="0"/>
    <x v="0"/>
  </r>
  <r>
    <x v="7"/>
    <x v="1"/>
    <x v="16"/>
    <n v="390.12"/>
    <x v="0"/>
    <x v="0"/>
  </r>
  <r>
    <x v="7"/>
    <x v="1"/>
    <x v="17"/>
    <n v="395.21"/>
    <x v="0"/>
    <x v="0"/>
  </r>
  <r>
    <x v="7"/>
    <x v="1"/>
    <x v="18"/>
    <n v="375.07"/>
    <x v="0"/>
    <x v="0"/>
  </r>
  <r>
    <x v="7"/>
    <x v="1"/>
    <x v="19"/>
    <n v="366.14"/>
    <x v="0"/>
    <x v="0"/>
  </r>
  <r>
    <x v="7"/>
    <x v="1"/>
    <x v="20"/>
    <n v="361.4"/>
    <x v="0"/>
    <x v="0"/>
  </r>
  <r>
    <x v="7"/>
    <x v="1"/>
    <x v="21"/>
    <n v="359.75"/>
    <x v="0"/>
    <x v="0"/>
  </r>
  <r>
    <x v="7"/>
    <x v="1"/>
    <x v="22"/>
    <n v="355.79"/>
    <x v="0"/>
    <x v="0"/>
  </r>
  <r>
    <x v="7"/>
    <x v="1"/>
    <x v="23"/>
    <n v="369.43"/>
    <x v="0"/>
    <x v="0"/>
  </r>
  <r>
    <x v="7"/>
    <x v="1"/>
    <x v="24"/>
    <n v="358.99"/>
    <x v="0"/>
    <x v="0"/>
  </r>
  <r>
    <x v="7"/>
    <x v="1"/>
    <x v="25"/>
    <n v="355.42"/>
    <x v="0"/>
    <x v="0"/>
  </r>
  <r>
    <x v="7"/>
    <x v="1"/>
    <x v="26"/>
    <n v="353.79"/>
    <x v="0"/>
    <x v="0"/>
  </r>
  <r>
    <x v="7"/>
    <x v="1"/>
    <x v="27"/>
    <n v="354.56"/>
    <x v="0"/>
    <x v="0"/>
  </r>
  <r>
    <x v="7"/>
    <x v="1"/>
    <x v="28"/>
    <n v="349.43"/>
    <x v="0"/>
    <x v="0"/>
  </r>
  <r>
    <x v="7"/>
    <x v="1"/>
    <x v="29"/>
    <n v="345.83"/>
    <x v="0"/>
    <x v="0"/>
  </r>
  <r>
    <x v="7"/>
    <x v="1"/>
    <x v="30"/>
    <n v="327.71"/>
    <x v="0"/>
    <x v="0"/>
  </r>
  <r>
    <x v="7"/>
    <x v="1"/>
    <x v="31"/>
    <n v="319.77999999999997"/>
    <x v="0"/>
    <x v="0"/>
  </r>
  <r>
    <x v="7"/>
    <x v="1"/>
    <x v="32"/>
    <n v="314.92"/>
    <x v="0"/>
    <x v="0"/>
  </r>
  <r>
    <x v="7"/>
    <x v="1"/>
    <x v="33"/>
    <n v="288.39"/>
    <x v="0"/>
    <x v="0"/>
  </r>
  <r>
    <x v="7"/>
    <x v="1"/>
    <x v="34"/>
    <n v="280.79000000000002"/>
    <x v="0"/>
    <x v="0"/>
  </r>
  <r>
    <x v="7"/>
    <x v="1"/>
    <x v="35"/>
    <n v="269.16000000000003"/>
    <x v="0"/>
    <x v="0"/>
  </r>
  <r>
    <x v="7"/>
    <x v="1"/>
    <x v="36"/>
    <n v="261.48"/>
    <x v="0"/>
    <x v="0"/>
  </r>
  <r>
    <x v="7"/>
    <x v="1"/>
    <x v="37"/>
    <n v="252.27"/>
    <x v="0"/>
    <x v="0"/>
  </r>
  <r>
    <x v="7"/>
    <x v="1"/>
    <x v="38"/>
    <n v="245.63"/>
    <x v="0"/>
    <x v="0"/>
  </r>
  <r>
    <x v="7"/>
    <x v="1"/>
    <x v="39"/>
    <n v="236.46"/>
    <x v="0"/>
    <x v="0"/>
  </r>
  <r>
    <x v="7"/>
    <x v="1"/>
    <x v="40"/>
    <n v="223.92"/>
    <x v="0"/>
    <x v="0"/>
  </r>
  <r>
    <x v="7"/>
    <x v="1"/>
    <x v="41"/>
    <n v="213.75"/>
    <x v="0"/>
    <x v="0"/>
  </r>
  <r>
    <x v="7"/>
    <x v="1"/>
    <x v="42"/>
    <n v="196.19"/>
    <x v="0"/>
    <x v="0"/>
  </r>
  <r>
    <x v="7"/>
    <x v="1"/>
    <x v="43"/>
    <n v="186.5"/>
    <x v="0"/>
    <x v="0"/>
  </r>
  <r>
    <x v="7"/>
    <x v="1"/>
    <x v="44"/>
    <n v="173.27"/>
    <x v="0"/>
    <x v="0"/>
  </r>
  <r>
    <x v="7"/>
    <x v="1"/>
    <x v="45"/>
    <n v="164.08"/>
    <x v="0"/>
    <x v="0"/>
  </r>
  <r>
    <x v="7"/>
    <x v="1"/>
    <x v="46"/>
    <n v="149.68"/>
    <x v="0"/>
    <x v="0"/>
  </r>
  <r>
    <x v="7"/>
    <x v="1"/>
    <x v="47"/>
    <n v="142.97999999999999"/>
    <x v="0"/>
    <x v="0"/>
  </r>
  <r>
    <x v="7"/>
    <x v="1"/>
    <x v="48"/>
    <n v="138.1"/>
    <x v="0"/>
    <x v="0"/>
  </r>
  <r>
    <x v="7"/>
    <x v="1"/>
    <x v="49"/>
    <n v="133.69999999999999"/>
    <x v="0"/>
    <x v="0"/>
  </r>
  <r>
    <x v="7"/>
    <x v="1"/>
    <x v="50"/>
    <n v="96.71"/>
    <x v="0"/>
    <x v="0"/>
  </r>
  <r>
    <x v="8"/>
    <x v="1"/>
    <x v="0"/>
    <n v="639.65"/>
    <x v="0"/>
    <x v="0"/>
  </r>
  <r>
    <x v="8"/>
    <x v="1"/>
    <x v="1"/>
    <n v="544.49"/>
    <x v="0"/>
    <x v="0"/>
  </r>
  <r>
    <x v="8"/>
    <x v="1"/>
    <x v="2"/>
    <n v="501.79"/>
    <x v="0"/>
    <x v="0"/>
  </r>
  <r>
    <x v="8"/>
    <x v="1"/>
    <x v="3"/>
    <n v="431.8"/>
    <x v="0"/>
    <x v="0"/>
  </r>
  <r>
    <x v="8"/>
    <x v="1"/>
    <x v="4"/>
    <n v="371.6"/>
    <x v="0"/>
    <x v="0"/>
  </r>
  <r>
    <x v="8"/>
    <x v="1"/>
    <x v="5"/>
    <n v="350.6"/>
    <x v="0"/>
    <x v="0"/>
  </r>
  <r>
    <x v="8"/>
    <x v="1"/>
    <x v="6"/>
    <n v="344.4"/>
    <x v="0"/>
    <x v="0"/>
  </r>
  <r>
    <x v="8"/>
    <x v="1"/>
    <x v="7"/>
    <n v="316.39999999999998"/>
    <x v="0"/>
    <x v="0"/>
  </r>
  <r>
    <x v="8"/>
    <x v="1"/>
    <x v="8"/>
    <n v="374.41"/>
    <x v="0"/>
    <x v="0"/>
  </r>
  <r>
    <x v="8"/>
    <x v="1"/>
    <x v="9"/>
    <n v="326.2"/>
    <x v="0"/>
    <x v="0"/>
  </r>
  <r>
    <x v="8"/>
    <x v="1"/>
    <x v="10"/>
    <n v="548.65"/>
    <x v="0"/>
    <x v="0"/>
  </r>
  <r>
    <x v="8"/>
    <x v="1"/>
    <x v="11"/>
    <n v="422.71"/>
    <x v="0"/>
    <x v="0"/>
  </r>
  <r>
    <x v="8"/>
    <x v="1"/>
    <x v="12"/>
    <n v="354.09"/>
    <x v="0"/>
    <x v="0"/>
  </r>
  <r>
    <x v="8"/>
    <x v="1"/>
    <x v="13"/>
    <n v="371.6"/>
    <x v="0"/>
    <x v="0"/>
  </r>
  <r>
    <x v="8"/>
    <x v="1"/>
    <x v="14"/>
    <n v="284.14999999999998"/>
    <x v="0"/>
    <x v="0"/>
  </r>
  <r>
    <x v="8"/>
    <x v="1"/>
    <x v="15"/>
    <n v="302.98"/>
    <x v="0"/>
    <x v="0"/>
  </r>
  <r>
    <x v="8"/>
    <x v="1"/>
    <x v="16"/>
    <n v="328.67"/>
    <x v="0"/>
    <x v="0"/>
  </r>
  <r>
    <x v="8"/>
    <x v="1"/>
    <x v="17"/>
    <n v="330.84"/>
    <x v="0"/>
    <x v="0"/>
  </r>
  <r>
    <x v="8"/>
    <x v="1"/>
    <x v="18"/>
    <n v="340.58"/>
    <x v="0"/>
    <x v="0"/>
  </r>
  <r>
    <x v="8"/>
    <x v="1"/>
    <x v="19"/>
    <n v="346.1"/>
    <x v="0"/>
    <x v="0"/>
  </r>
  <r>
    <x v="8"/>
    <x v="1"/>
    <x v="20"/>
    <n v="350.18"/>
    <x v="0"/>
    <x v="0"/>
  </r>
  <r>
    <x v="8"/>
    <x v="1"/>
    <x v="21"/>
    <n v="358.28"/>
    <x v="0"/>
    <x v="0"/>
  </r>
  <r>
    <x v="8"/>
    <x v="1"/>
    <x v="22"/>
    <n v="344.6"/>
    <x v="0"/>
    <x v="0"/>
  </r>
  <r>
    <x v="8"/>
    <x v="1"/>
    <x v="23"/>
    <n v="284.87"/>
    <x v="0"/>
    <x v="0"/>
  </r>
  <r>
    <x v="8"/>
    <x v="1"/>
    <x v="24"/>
    <n v="247.31"/>
    <x v="0"/>
    <x v="0"/>
  </r>
  <r>
    <x v="8"/>
    <x v="1"/>
    <x v="25"/>
    <n v="213.41"/>
    <x v="0"/>
    <x v="0"/>
  </r>
  <r>
    <x v="8"/>
    <x v="1"/>
    <x v="26"/>
    <n v="144.03"/>
    <x v="0"/>
    <x v="0"/>
  </r>
  <r>
    <x v="8"/>
    <x v="1"/>
    <x v="27"/>
    <n v="89.19"/>
    <x v="0"/>
    <x v="0"/>
  </r>
  <r>
    <x v="8"/>
    <x v="1"/>
    <x v="28"/>
    <n v="91.6"/>
    <x v="0"/>
    <x v="0"/>
  </r>
  <r>
    <x v="8"/>
    <x v="1"/>
    <x v="29"/>
    <n v="93.36"/>
    <x v="0"/>
    <x v="0"/>
  </r>
  <r>
    <x v="8"/>
    <x v="1"/>
    <x v="30"/>
    <n v="94.73"/>
    <x v="0"/>
    <x v="0"/>
  </r>
  <r>
    <x v="8"/>
    <x v="1"/>
    <x v="31"/>
    <n v="95.07"/>
    <x v="0"/>
    <x v="0"/>
  </r>
  <r>
    <x v="8"/>
    <x v="1"/>
    <x v="32"/>
    <n v="84.06"/>
    <x v="0"/>
    <x v="0"/>
  </r>
  <r>
    <x v="8"/>
    <x v="1"/>
    <x v="33"/>
    <n v="72.23"/>
    <x v="0"/>
    <x v="0"/>
  </r>
  <r>
    <x v="8"/>
    <x v="1"/>
    <x v="34"/>
    <n v="62.11"/>
    <x v="0"/>
    <x v="0"/>
  </r>
  <r>
    <x v="8"/>
    <x v="1"/>
    <x v="35"/>
    <n v="53.61"/>
    <x v="0"/>
    <x v="0"/>
  </r>
  <r>
    <x v="8"/>
    <x v="1"/>
    <x v="36"/>
    <n v="46.32"/>
    <x v="0"/>
    <x v="0"/>
  </r>
  <r>
    <x v="8"/>
    <x v="1"/>
    <x v="37"/>
    <n v="39.64"/>
    <x v="0"/>
    <x v="0"/>
  </r>
  <r>
    <x v="8"/>
    <x v="1"/>
    <x v="38"/>
    <n v="35.200000000000003"/>
    <x v="0"/>
    <x v="0"/>
  </r>
  <r>
    <x v="8"/>
    <x v="1"/>
    <x v="39"/>
    <n v="30.72"/>
    <x v="0"/>
    <x v="0"/>
  </r>
  <r>
    <x v="8"/>
    <x v="1"/>
    <x v="40"/>
    <n v="26.27"/>
    <x v="0"/>
    <x v="0"/>
  </r>
  <r>
    <x v="8"/>
    <x v="1"/>
    <x v="41"/>
    <n v="21.9"/>
    <x v="0"/>
    <x v="0"/>
  </r>
  <r>
    <x v="8"/>
    <x v="1"/>
    <x v="42"/>
    <n v="18.16"/>
    <x v="0"/>
    <x v="0"/>
  </r>
  <r>
    <x v="8"/>
    <x v="1"/>
    <x v="43"/>
    <n v="14.89"/>
    <x v="0"/>
    <x v="0"/>
  </r>
  <r>
    <x v="8"/>
    <x v="1"/>
    <x v="44"/>
    <n v="11.98"/>
    <x v="0"/>
    <x v="0"/>
  </r>
  <r>
    <x v="8"/>
    <x v="1"/>
    <x v="45"/>
    <n v="9.8699999999999992"/>
    <x v="0"/>
    <x v="0"/>
  </r>
  <r>
    <x v="8"/>
    <x v="1"/>
    <x v="46"/>
    <n v="8.02"/>
    <x v="0"/>
    <x v="0"/>
  </r>
  <r>
    <x v="8"/>
    <x v="1"/>
    <x v="47"/>
    <n v="6.61"/>
    <x v="0"/>
    <x v="0"/>
  </r>
  <r>
    <x v="8"/>
    <x v="1"/>
    <x v="48"/>
    <n v="5.66"/>
    <x v="0"/>
    <x v="0"/>
  </r>
  <r>
    <x v="8"/>
    <x v="1"/>
    <x v="49"/>
    <n v="4.83"/>
    <x v="0"/>
    <x v="0"/>
  </r>
  <r>
    <x v="8"/>
    <x v="1"/>
    <x v="50"/>
    <n v="4.28"/>
    <x v="0"/>
    <x v="0"/>
  </r>
  <r>
    <x v="9"/>
    <x v="1"/>
    <x v="0"/>
    <n v="25268.38"/>
    <x v="0"/>
    <x v="0"/>
  </r>
  <r>
    <x v="9"/>
    <x v="1"/>
    <x v="1"/>
    <n v="23920.19"/>
    <x v="0"/>
    <x v="0"/>
  </r>
  <r>
    <x v="9"/>
    <x v="1"/>
    <x v="2"/>
    <n v="22900.37"/>
    <x v="0"/>
    <x v="0"/>
  </r>
  <r>
    <x v="9"/>
    <x v="1"/>
    <x v="3"/>
    <n v="23395.78"/>
    <x v="0"/>
    <x v="0"/>
  </r>
  <r>
    <x v="9"/>
    <x v="1"/>
    <x v="4"/>
    <n v="21382.68"/>
    <x v="0"/>
    <x v="0"/>
  </r>
  <r>
    <x v="9"/>
    <x v="1"/>
    <x v="5"/>
    <n v="19354.060000000001"/>
    <x v="0"/>
    <x v="0"/>
  </r>
  <r>
    <x v="9"/>
    <x v="1"/>
    <x v="6"/>
    <n v="19956.169999999998"/>
    <x v="0"/>
    <x v="0"/>
  </r>
  <r>
    <x v="9"/>
    <x v="1"/>
    <x v="7"/>
    <n v="19480.419999999998"/>
    <x v="0"/>
    <x v="0"/>
  </r>
  <r>
    <x v="9"/>
    <x v="1"/>
    <x v="8"/>
    <n v="18065.259999999998"/>
    <x v="0"/>
    <x v="0"/>
  </r>
  <r>
    <x v="9"/>
    <x v="1"/>
    <x v="9"/>
    <n v="13763.27"/>
    <x v="0"/>
    <x v="0"/>
  </r>
  <r>
    <x v="9"/>
    <x v="1"/>
    <x v="10"/>
    <n v="15182.72"/>
    <x v="0"/>
    <x v="0"/>
  </r>
  <r>
    <x v="9"/>
    <x v="1"/>
    <x v="11"/>
    <n v="14970.67"/>
    <x v="0"/>
    <x v="0"/>
  </r>
  <r>
    <x v="9"/>
    <x v="1"/>
    <x v="12"/>
    <n v="13609.56"/>
    <x v="0"/>
    <x v="0"/>
  </r>
  <r>
    <x v="9"/>
    <x v="1"/>
    <x v="13"/>
    <n v="13218.81"/>
    <x v="0"/>
    <x v="0"/>
  </r>
  <r>
    <x v="9"/>
    <x v="1"/>
    <x v="14"/>
    <n v="12731.68"/>
    <x v="0"/>
    <x v="0"/>
  </r>
  <r>
    <x v="9"/>
    <x v="1"/>
    <x v="15"/>
    <n v="12303.74"/>
    <x v="0"/>
    <x v="0"/>
  </r>
  <r>
    <x v="9"/>
    <x v="1"/>
    <x v="16"/>
    <n v="11955.5"/>
    <x v="0"/>
    <x v="0"/>
  </r>
  <r>
    <x v="9"/>
    <x v="1"/>
    <x v="17"/>
    <n v="12130.44"/>
    <x v="0"/>
    <x v="0"/>
  </r>
  <r>
    <x v="9"/>
    <x v="1"/>
    <x v="18"/>
    <n v="11396.93"/>
    <x v="0"/>
    <x v="0"/>
  </r>
  <r>
    <x v="9"/>
    <x v="1"/>
    <x v="19"/>
    <n v="11214.73"/>
    <x v="0"/>
    <x v="0"/>
  </r>
  <r>
    <x v="9"/>
    <x v="1"/>
    <x v="20"/>
    <n v="10988.18"/>
    <x v="0"/>
    <x v="0"/>
  </r>
  <r>
    <x v="9"/>
    <x v="1"/>
    <x v="21"/>
    <n v="10929.03"/>
    <x v="0"/>
    <x v="0"/>
  </r>
  <r>
    <x v="9"/>
    <x v="1"/>
    <x v="22"/>
    <n v="10784.29"/>
    <x v="0"/>
    <x v="0"/>
  </r>
  <r>
    <x v="9"/>
    <x v="1"/>
    <x v="23"/>
    <n v="10595.47"/>
    <x v="0"/>
    <x v="0"/>
  </r>
  <r>
    <x v="9"/>
    <x v="1"/>
    <x v="24"/>
    <n v="10495.5"/>
    <x v="0"/>
    <x v="0"/>
  </r>
  <r>
    <x v="9"/>
    <x v="1"/>
    <x v="25"/>
    <n v="10456.14"/>
    <x v="0"/>
    <x v="0"/>
  </r>
  <r>
    <x v="9"/>
    <x v="1"/>
    <x v="26"/>
    <n v="10468.34"/>
    <x v="0"/>
    <x v="0"/>
  </r>
  <r>
    <x v="9"/>
    <x v="1"/>
    <x v="27"/>
    <n v="10491.09"/>
    <x v="0"/>
    <x v="0"/>
  </r>
  <r>
    <x v="9"/>
    <x v="1"/>
    <x v="28"/>
    <n v="10514.66"/>
    <x v="0"/>
    <x v="0"/>
  </r>
  <r>
    <x v="9"/>
    <x v="1"/>
    <x v="29"/>
    <n v="10475.51"/>
    <x v="0"/>
    <x v="0"/>
  </r>
  <r>
    <x v="9"/>
    <x v="1"/>
    <x v="30"/>
    <n v="10371.950000000001"/>
    <x v="0"/>
    <x v="0"/>
  </r>
  <r>
    <x v="9"/>
    <x v="1"/>
    <x v="31"/>
    <n v="10329.67"/>
    <x v="0"/>
    <x v="0"/>
  </r>
  <r>
    <x v="9"/>
    <x v="1"/>
    <x v="32"/>
    <n v="10217.9"/>
    <x v="0"/>
    <x v="0"/>
  </r>
  <r>
    <x v="9"/>
    <x v="1"/>
    <x v="33"/>
    <n v="10032.129999999999"/>
    <x v="0"/>
    <x v="0"/>
  </r>
  <r>
    <x v="9"/>
    <x v="1"/>
    <x v="34"/>
    <n v="9841.52"/>
    <x v="0"/>
    <x v="0"/>
  </r>
  <r>
    <x v="9"/>
    <x v="1"/>
    <x v="35"/>
    <n v="9676.94"/>
    <x v="0"/>
    <x v="0"/>
  </r>
  <r>
    <x v="9"/>
    <x v="1"/>
    <x v="36"/>
    <n v="9594.9"/>
    <x v="0"/>
    <x v="0"/>
  </r>
  <r>
    <x v="9"/>
    <x v="1"/>
    <x v="37"/>
    <n v="9469.59"/>
    <x v="0"/>
    <x v="0"/>
  </r>
  <r>
    <x v="9"/>
    <x v="1"/>
    <x v="38"/>
    <n v="9294.7800000000007"/>
    <x v="0"/>
    <x v="0"/>
  </r>
  <r>
    <x v="9"/>
    <x v="1"/>
    <x v="39"/>
    <n v="9134.3799999999992"/>
    <x v="0"/>
    <x v="0"/>
  </r>
  <r>
    <x v="9"/>
    <x v="1"/>
    <x v="40"/>
    <n v="8968.94"/>
    <x v="0"/>
    <x v="0"/>
  </r>
  <r>
    <x v="9"/>
    <x v="1"/>
    <x v="41"/>
    <n v="8837.2900000000009"/>
    <x v="0"/>
    <x v="0"/>
  </r>
  <r>
    <x v="9"/>
    <x v="1"/>
    <x v="42"/>
    <n v="8674.08"/>
    <x v="0"/>
    <x v="0"/>
  </r>
  <r>
    <x v="9"/>
    <x v="1"/>
    <x v="43"/>
    <n v="8478.34"/>
    <x v="0"/>
    <x v="0"/>
  </r>
  <r>
    <x v="9"/>
    <x v="1"/>
    <x v="44"/>
    <n v="8200.2900000000009"/>
    <x v="0"/>
    <x v="0"/>
  </r>
  <r>
    <x v="9"/>
    <x v="1"/>
    <x v="45"/>
    <n v="8013.76"/>
    <x v="0"/>
    <x v="0"/>
  </r>
  <r>
    <x v="9"/>
    <x v="1"/>
    <x v="46"/>
    <n v="7779.07"/>
    <x v="0"/>
    <x v="0"/>
  </r>
  <r>
    <x v="9"/>
    <x v="1"/>
    <x v="47"/>
    <n v="7316.02"/>
    <x v="0"/>
    <x v="0"/>
  </r>
  <r>
    <x v="9"/>
    <x v="1"/>
    <x v="48"/>
    <n v="7031.78"/>
    <x v="0"/>
    <x v="0"/>
  </r>
  <r>
    <x v="9"/>
    <x v="1"/>
    <x v="49"/>
    <n v="6449.24"/>
    <x v="0"/>
    <x v="0"/>
  </r>
  <r>
    <x v="9"/>
    <x v="1"/>
    <x v="50"/>
    <n v="5888.48"/>
    <x v="0"/>
    <x v="0"/>
  </r>
  <r>
    <x v="10"/>
    <x v="1"/>
    <x v="0"/>
    <n v="25268.38"/>
    <x v="0"/>
    <x v="0"/>
  </r>
  <r>
    <x v="10"/>
    <x v="1"/>
    <x v="1"/>
    <n v="23920.19"/>
    <x v="0"/>
    <x v="0"/>
  </r>
  <r>
    <x v="10"/>
    <x v="1"/>
    <x v="2"/>
    <n v="22900.37"/>
    <x v="0"/>
    <x v="0"/>
  </r>
  <r>
    <x v="10"/>
    <x v="1"/>
    <x v="3"/>
    <n v="23395.78"/>
    <x v="0"/>
    <x v="0"/>
  </r>
  <r>
    <x v="10"/>
    <x v="1"/>
    <x v="4"/>
    <n v="21382.68"/>
    <x v="0"/>
    <x v="0"/>
  </r>
  <r>
    <x v="10"/>
    <x v="1"/>
    <x v="5"/>
    <n v="19354.060000000001"/>
    <x v="0"/>
    <x v="0"/>
  </r>
  <r>
    <x v="10"/>
    <x v="1"/>
    <x v="6"/>
    <n v="19956.169999999998"/>
    <x v="0"/>
    <x v="0"/>
  </r>
  <r>
    <x v="10"/>
    <x v="1"/>
    <x v="7"/>
    <n v="19480.419999999998"/>
    <x v="0"/>
    <x v="0"/>
  </r>
  <r>
    <x v="10"/>
    <x v="1"/>
    <x v="8"/>
    <n v="18065.259999999998"/>
    <x v="0"/>
    <x v="0"/>
  </r>
  <r>
    <x v="10"/>
    <x v="1"/>
    <x v="9"/>
    <n v="13763.27"/>
    <x v="0"/>
    <x v="0"/>
  </r>
  <r>
    <x v="10"/>
    <x v="1"/>
    <x v="10"/>
    <n v="15182.72"/>
    <x v="0"/>
    <x v="0"/>
  </r>
  <r>
    <x v="10"/>
    <x v="1"/>
    <x v="11"/>
    <n v="14970.67"/>
    <x v="0"/>
    <x v="0"/>
  </r>
  <r>
    <x v="10"/>
    <x v="1"/>
    <x v="12"/>
    <n v="13609.56"/>
    <x v="0"/>
    <x v="0"/>
  </r>
  <r>
    <x v="10"/>
    <x v="1"/>
    <x v="13"/>
    <n v="13218.81"/>
    <x v="0"/>
    <x v="0"/>
  </r>
  <r>
    <x v="10"/>
    <x v="1"/>
    <x v="14"/>
    <n v="12731.68"/>
    <x v="0"/>
    <x v="0"/>
  </r>
  <r>
    <x v="10"/>
    <x v="1"/>
    <x v="15"/>
    <n v="12303.74"/>
    <x v="0"/>
    <x v="0"/>
  </r>
  <r>
    <x v="10"/>
    <x v="1"/>
    <x v="16"/>
    <n v="11955.5"/>
    <x v="0"/>
    <x v="0"/>
  </r>
  <r>
    <x v="10"/>
    <x v="1"/>
    <x v="17"/>
    <n v="12130.44"/>
    <x v="0"/>
    <x v="0"/>
  </r>
  <r>
    <x v="10"/>
    <x v="1"/>
    <x v="18"/>
    <n v="11396.93"/>
    <x v="0"/>
    <x v="0"/>
  </r>
  <r>
    <x v="10"/>
    <x v="1"/>
    <x v="19"/>
    <n v="11214.73"/>
    <x v="0"/>
    <x v="0"/>
  </r>
  <r>
    <x v="10"/>
    <x v="1"/>
    <x v="20"/>
    <n v="10988.18"/>
    <x v="0"/>
    <x v="0"/>
  </r>
  <r>
    <x v="10"/>
    <x v="1"/>
    <x v="21"/>
    <n v="10929.03"/>
    <x v="0"/>
    <x v="0"/>
  </r>
  <r>
    <x v="10"/>
    <x v="1"/>
    <x v="22"/>
    <n v="10784.29"/>
    <x v="0"/>
    <x v="0"/>
  </r>
  <r>
    <x v="10"/>
    <x v="1"/>
    <x v="23"/>
    <n v="10595.47"/>
    <x v="0"/>
    <x v="0"/>
  </r>
  <r>
    <x v="10"/>
    <x v="1"/>
    <x v="24"/>
    <n v="10495.5"/>
    <x v="0"/>
    <x v="0"/>
  </r>
  <r>
    <x v="10"/>
    <x v="1"/>
    <x v="25"/>
    <n v="10456.14"/>
    <x v="0"/>
    <x v="0"/>
  </r>
  <r>
    <x v="10"/>
    <x v="1"/>
    <x v="26"/>
    <n v="10468.34"/>
    <x v="0"/>
    <x v="0"/>
  </r>
  <r>
    <x v="10"/>
    <x v="1"/>
    <x v="27"/>
    <n v="10491.09"/>
    <x v="0"/>
    <x v="0"/>
  </r>
  <r>
    <x v="10"/>
    <x v="1"/>
    <x v="28"/>
    <n v="10514.66"/>
    <x v="0"/>
    <x v="0"/>
  </r>
  <r>
    <x v="10"/>
    <x v="1"/>
    <x v="29"/>
    <n v="10475.51"/>
    <x v="0"/>
    <x v="0"/>
  </r>
  <r>
    <x v="10"/>
    <x v="1"/>
    <x v="30"/>
    <n v="10371.950000000001"/>
    <x v="0"/>
    <x v="0"/>
  </r>
  <r>
    <x v="10"/>
    <x v="1"/>
    <x v="31"/>
    <n v="10329.67"/>
    <x v="0"/>
    <x v="0"/>
  </r>
  <r>
    <x v="10"/>
    <x v="1"/>
    <x v="32"/>
    <n v="10217.9"/>
    <x v="0"/>
    <x v="0"/>
  </r>
  <r>
    <x v="10"/>
    <x v="1"/>
    <x v="33"/>
    <n v="10032.129999999999"/>
    <x v="0"/>
    <x v="0"/>
  </r>
  <r>
    <x v="10"/>
    <x v="1"/>
    <x v="34"/>
    <n v="9841.52"/>
    <x v="0"/>
    <x v="0"/>
  </r>
  <r>
    <x v="10"/>
    <x v="1"/>
    <x v="35"/>
    <n v="9676.94"/>
    <x v="0"/>
    <x v="0"/>
  </r>
  <r>
    <x v="10"/>
    <x v="1"/>
    <x v="36"/>
    <n v="9594.9"/>
    <x v="0"/>
    <x v="0"/>
  </r>
  <r>
    <x v="10"/>
    <x v="1"/>
    <x v="37"/>
    <n v="9469.59"/>
    <x v="0"/>
    <x v="0"/>
  </r>
  <r>
    <x v="10"/>
    <x v="1"/>
    <x v="38"/>
    <n v="9294.7800000000007"/>
    <x v="0"/>
    <x v="0"/>
  </r>
  <r>
    <x v="10"/>
    <x v="1"/>
    <x v="39"/>
    <n v="9134.3799999999992"/>
    <x v="0"/>
    <x v="0"/>
  </r>
  <r>
    <x v="10"/>
    <x v="1"/>
    <x v="40"/>
    <n v="8968.94"/>
    <x v="0"/>
    <x v="0"/>
  </r>
  <r>
    <x v="10"/>
    <x v="1"/>
    <x v="41"/>
    <n v="8837.2900000000009"/>
    <x v="0"/>
    <x v="0"/>
  </r>
  <r>
    <x v="10"/>
    <x v="1"/>
    <x v="42"/>
    <n v="8674.08"/>
    <x v="0"/>
    <x v="0"/>
  </r>
  <r>
    <x v="10"/>
    <x v="1"/>
    <x v="43"/>
    <n v="8478.34"/>
    <x v="0"/>
    <x v="0"/>
  </r>
  <r>
    <x v="10"/>
    <x v="1"/>
    <x v="44"/>
    <n v="8200.2900000000009"/>
    <x v="0"/>
    <x v="0"/>
  </r>
  <r>
    <x v="10"/>
    <x v="1"/>
    <x v="45"/>
    <n v="8013.76"/>
    <x v="0"/>
    <x v="0"/>
  </r>
  <r>
    <x v="10"/>
    <x v="1"/>
    <x v="46"/>
    <n v="7779.07"/>
    <x v="0"/>
    <x v="0"/>
  </r>
  <r>
    <x v="10"/>
    <x v="1"/>
    <x v="47"/>
    <n v="7316.02"/>
    <x v="0"/>
    <x v="0"/>
  </r>
  <r>
    <x v="10"/>
    <x v="1"/>
    <x v="48"/>
    <n v="7031.78"/>
    <x v="0"/>
    <x v="0"/>
  </r>
  <r>
    <x v="10"/>
    <x v="1"/>
    <x v="49"/>
    <n v="6449.24"/>
    <x v="0"/>
    <x v="0"/>
  </r>
  <r>
    <x v="10"/>
    <x v="1"/>
    <x v="50"/>
    <n v="5888.48"/>
    <x v="0"/>
    <x v="0"/>
  </r>
  <r>
    <x v="11"/>
    <x v="1"/>
    <x v="0"/>
    <s v="-"/>
    <x v="0"/>
    <x v="0"/>
  </r>
  <r>
    <x v="11"/>
    <x v="1"/>
    <x v="1"/>
    <s v="-"/>
    <x v="0"/>
    <x v="0"/>
  </r>
  <r>
    <x v="11"/>
    <x v="1"/>
    <x v="2"/>
    <s v="-"/>
    <x v="0"/>
    <x v="0"/>
  </r>
  <r>
    <x v="11"/>
    <x v="1"/>
    <x v="3"/>
    <s v="-"/>
    <x v="0"/>
    <x v="0"/>
  </r>
  <r>
    <x v="11"/>
    <x v="1"/>
    <x v="4"/>
    <s v="-"/>
    <x v="0"/>
    <x v="0"/>
  </r>
  <r>
    <x v="11"/>
    <x v="1"/>
    <x v="5"/>
    <s v="-"/>
    <x v="0"/>
    <x v="0"/>
  </r>
  <r>
    <x v="11"/>
    <x v="1"/>
    <x v="6"/>
    <s v="-"/>
    <x v="0"/>
    <x v="0"/>
  </r>
  <r>
    <x v="11"/>
    <x v="1"/>
    <x v="7"/>
    <s v="-"/>
    <x v="0"/>
    <x v="0"/>
  </r>
  <r>
    <x v="11"/>
    <x v="1"/>
    <x v="8"/>
    <s v="-"/>
    <x v="0"/>
    <x v="0"/>
  </r>
  <r>
    <x v="11"/>
    <x v="1"/>
    <x v="9"/>
    <s v="-"/>
    <x v="0"/>
    <x v="0"/>
  </r>
  <r>
    <x v="11"/>
    <x v="1"/>
    <x v="10"/>
    <s v="-"/>
    <x v="0"/>
    <x v="0"/>
  </r>
  <r>
    <x v="11"/>
    <x v="1"/>
    <x v="11"/>
    <s v="-"/>
    <x v="0"/>
    <x v="0"/>
  </r>
  <r>
    <x v="11"/>
    <x v="1"/>
    <x v="12"/>
    <s v="-"/>
    <x v="0"/>
    <x v="0"/>
  </r>
  <r>
    <x v="11"/>
    <x v="1"/>
    <x v="13"/>
    <s v="-"/>
    <x v="0"/>
    <x v="0"/>
  </r>
  <r>
    <x v="11"/>
    <x v="1"/>
    <x v="14"/>
    <s v="-"/>
    <x v="0"/>
    <x v="0"/>
  </r>
  <r>
    <x v="11"/>
    <x v="1"/>
    <x v="15"/>
    <s v="-"/>
    <x v="0"/>
    <x v="0"/>
  </r>
  <r>
    <x v="11"/>
    <x v="1"/>
    <x v="16"/>
    <s v="-"/>
    <x v="0"/>
    <x v="0"/>
  </r>
  <r>
    <x v="11"/>
    <x v="1"/>
    <x v="17"/>
    <s v="-"/>
    <x v="0"/>
    <x v="0"/>
  </r>
  <r>
    <x v="11"/>
    <x v="1"/>
    <x v="18"/>
    <s v="-"/>
    <x v="0"/>
    <x v="0"/>
  </r>
  <r>
    <x v="11"/>
    <x v="1"/>
    <x v="19"/>
    <s v="-"/>
    <x v="0"/>
    <x v="0"/>
  </r>
  <r>
    <x v="11"/>
    <x v="1"/>
    <x v="20"/>
    <s v="-"/>
    <x v="0"/>
    <x v="0"/>
  </r>
  <r>
    <x v="11"/>
    <x v="1"/>
    <x v="21"/>
    <s v="-"/>
    <x v="0"/>
    <x v="0"/>
  </r>
  <r>
    <x v="11"/>
    <x v="1"/>
    <x v="22"/>
    <s v="-"/>
    <x v="0"/>
    <x v="0"/>
  </r>
  <r>
    <x v="11"/>
    <x v="1"/>
    <x v="23"/>
    <s v="-"/>
    <x v="0"/>
    <x v="0"/>
  </r>
  <r>
    <x v="11"/>
    <x v="1"/>
    <x v="24"/>
    <s v="-"/>
    <x v="0"/>
    <x v="0"/>
  </r>
  <r>
    <x v="11"/>
    <x v="1"/>
    <x v="25"/>
    <s v="-"/>
    <x v="0"/>
    <x v="0"/>
  </r>
  <r>
    <x v="11"/>
    <x v="1"/>
    <x v="26"/>
    <s v="-"/>
    <x v="0"/>
    <x v="0"/>
  </r>
  <r>
    <x v="11"/>
    <x v="1"/>
    <x v="27"/>
    <s v="-"/>
    <x v="0"/>
    <x v="0"/>
  </r>
  <r>
    <x v="11"/>
    <x v="1"/>
    <x v="28"/>
    <s v="-"/>
    <x v="0"/>
    <x v="0"/>
  </r>
  <r>
    <x v="11"/>
    <x v="1"/>
    <x v="29"/>
    <s v="-"/>
    <x v="0"/>
    <x v="0"/>
  </r>
  <r>
    <x v="11"/>
    <x v="1"/>
    <x v="30"/>
    <s v="-"/>
    <x v="0"/>
    <x v="0"/>
  </r>
  <r>
    <x v="11"/>
    <x v="1"/>
    <x v="31"/>
    <s v="-"/>
    <x v="0"/>
    <x v="0"/>
  </r>
  <r>
    <x v="11"/>
    <x v="1"/>
    <x v="32"/>
    <s v="-"/>
    <x v="0"/>
    <x v="0"/>
  </r>
  <r>
    <x v="11"/>
    <x v="1"/>
    <x v="33"/>
    <s v="-"/>
    <x v="0"/>
    <x v="0"/>
  </r>
  <r>
    <x v="11"/>
    <x v="1"/>
    <x v="34"/>
    <s v="-"/>
    <x v="0"/>
    <x v="0"/>
  </r>
  <r>
    <x v="11"/>
    <x v="1"/>
    <x v="35"/>
    <s v="-"/>
    <x v="0"/>
    <x v="0"/>
  </r>
  <r>
    <x v="11"/>
    <x v="1"/>
    <x v="36"/>
    <s v="-"/>
    <x v="0"/>
    <x v="0"/>
  </r>
  <r>
    <x v="11"/>
    <x v="1"/>
    <x v="37"/>
    <s v="-"/>
    <x v="0"/>
    <x v="0"/>
  </r>
  <r>
    <x v="11"/>
    <x v="1"/>
    <x v="38"/>
    <s v="-"/>
    <x v="0"/>
    <x v="0"/>
  </r>
  <r>
    <x v="11"/>
    <x v="1"/>
    <x v="39"/>
    <s v="-"/>
    <x v="0"/>
    <x v="0"/>
  </r>
  <r>
    <x v="11"/>
    <x v="1"/>
    <x v="40"/>
    <s v="-"/>
    <x v="0"/>
    <x v="0"/>
  </r>
  <r>
    <x v="11"/>
    <x v="1"/>
    <x v="41"/>
    <s v="-"/>
    <x v="0"/>
    <x v="0"/>
  </r>
  <r>
    <x v="11"/>
    <x v="1"/>
    <x v="42"/>
    <s v="-"/>
    <x v="0"/>
    <x v="0"/>
  </r>
  <r>
    <x v="11"/>
    <x v="1"/>
    <x v="43"/>
    <s v="-"/>
    <x v="0"/>
    <x v="0"/>
  </r>
  <r>
    <x v="11"/>
    <x v="1"/>
    <x v="44"/>
    <s v="-"/>
    <x v="0"/>
    <x v="0"/>
  </r>
  <r>
    <x v="11"/>
    <x v="1"/>
    <x v="45"/>
    <s v="-"/>
    <x v="0"/>
    <x v="0"/>
  </r>
  <r>
    <x v="11"/>
    <x v="1"/>
    <x v="46"/>
    <s v="-"/>
    <x v="0"/>
    <x v="0"/>
  </r>
  <r>
    <x v="11"/>
    <x v="1"/>
    <x v="47"/>
    <s v="-"/>
    <x v="0"/>
    <x v="0"/>
  </r>
  <r>
    <x v="11"/>
    <x v="1"/>
    <x v="48"/>
    <s v="-"/>
    <x v="0"/>
    <x v="0"/>
  </r>
  <r>
    <x v="11"/>
    <x v="1"/>
    <x v="49"/>
    <s v="-"/>
    <x v="0"/>
    <x v="0"/>
  </r>
  <r>
    <x v="11"/>
    <x v="1"/>
    <x v="50"/>
    <s v="-"/>
    <x v="0"/>
    <x v="0"/>
  </r>
  <r>
    <x v="12"/>
    <x v="1"/>
    <x v="0"/>
    <n v="229.63"/>
    <x v="0"/>
    <x v="0"/>
  </r>
  <r>
    <x v="12"/>
    <x v="1"/>
    <x v="1"/>
    <n v="36.9"/>
    <x v="0"/>
    <x v="0"/>
  </r>
  <r>
    <x v="12"/>
    <x v="1"/>
    <x v="2"/>
    <n v="96.3"/>
    <x v="0"/>
    <x v="0"/>
  </r>
  <r>
    <x v="12"/>
    <x v="1"/>
    <x v="3"/>
    <n v="79.2"/>
    <x v="0"/>
    <x v="0"/>
  </r>
  <r>
    <x v="12"/>
    <x v="1"/>
    <x v="4"/>
    <n v="117.9"/>
    <x v="0"/>
    <x v="0"/>
  </r>
  <r>
    <x v="12"/>
    <x v="1"/>
    <x v="5"/>
    <n v="127.89"/>
    <x v="0"/>
    <x v="0"/>
  </r>
  <r>
    <x v="12"/>
    <x v="1"/>
    <x v="6"/>
    <n v="59.4"/>
    <x v="0"/>
    <x v="0"/>
  </r>
  <r>
    <x v="12"/>
    <x v="1"/>
    <x v="7"/>
    <n v="117.02"/>
    <x v="0"/>
    <x v="0"/>
  </r>
  <r>
    <x v="12"/>
    <x v="1"/>
    <x v="8"/>
    <n v="166.58"/>
    <x v="0"/>
    <x v="0"/>
  </r>
  <r>
    <x v="12"/>
    <x v="1"/>
    <x v="9"/>
    <n v="214.3"/>
    <x v="0"/>
    <x v="0"/>
  </r>
  <r>
    <x v="12"/>
    <x v="1"/>
    <x v="10"/>
    <n v="81.040000000000006"/>
    <x v="0"/>
    <x v="0"/>
  </r>
  <r>
    <x v="12"/>
    <x v="1"/>
    <x v="11"/>
    <n v="143.19"/>
    <x v="0"/>
    <x v="0"/>
  </r>
  <r>
    <x v="12"/>
    <x v="1"/>
    <x v="12"/>
    <n v="148.59"/>
    <x v="0"/>
    <x v="0"/>
  </r>
  <r>
    <x v="12"/>
    <x v="1"/>
    <x v="13"/>
    <n v="162.99"/>
    <x v="0"/>
    <x v="0"/>
  </r>
  <r>
    <x v="12"/>
    <x v="1"/>
    <x v="14"/>
    <n v="156.66999999999999"/>
    <x v="0"/>
    <x v="0"/>
  </r>
  <r>
    <x v="12"/>
    <x v="1"/>
    <x v="15"/>
    <n v="64.81"/>
    <x v="0"/>
    <x v="0"/>
  </r>
  <r>
    <x v="12"/>
    <x v="1"/>
    <x v="16"/>
    <n v="63.73"/>
    <x v="0"/>
    <x v="0"/>
  </r>
  <r>
    <x v="12"/>
    <x v="1"/>
    <x v="17"/>
    <n v="67.77"/>
    <x v="0"/>
    <x v="0"/>
  </r>
  <r>
    <x v="12"/>
    <x v="1"/>
    <x v="18"/>
    <n v="67.69"/>
    <x v="0"/>
    <x v="0"/>
  </r>
  <r>
    <x v="12"/>
    <x v="1"/>
    <x v="19"/>
    <n v="68.84"/>
    <x v="0"/>
    <x v="0"/>
  </r>
  <r>
    <x v="12"/>
    <x v="1"/>
    <x v="20"/>
    <n v="69.55"/>
    <x v="0"/>
    <x v="0"/>
  </r>
  <r>
    <x v="12"/>
    <x v="1"/>
    <x v="21"/>
    <n v="69.16"/>
    <x v="0"/>
    <x v="0"/>
  </r>
  <r>
    <x v="12"/>
    <x v="1"/>
    <x v="22"/>
    <n v="68.77"/>
    <x v="0"/>
    <x v="0"/>
  </r>
  <r>
    <x v="12"/>
    <x v="1"/>
    <x v="23"/>
    <n v="68.97"/>
    <x v="0"/>
    <x v="0"/>
  </r>
  <r>
    <x v="12"/>
    <x v="1"/>
    <x v="24"/>
    <n v="62.93"/>
    <x v="0"/>
    <x v="0"/>
  </r>
  <r>
    <x v="12"/>
    <x v="1"/>
    <x v="25"/>
    <n v="59.83"/>
    <x v="0"/>
    <x v="0"/>
  </r>
  <r>
    <x v="12"/>
    <x v="1"/>
    <x v="26"/>
    <n v="56.85"/>
    <x v="0"/>
    <x v="0"/>
  </r>
  <r>
    <x v="12"/>
    <x v="1"/>
    <x v="27"/>
    <n v="56.39"/>
    <x v="0"/>
    <x v="0"/>
  </r>
  <r>
    <x v="12"/>
    <x v="1"/>
    <x v="28"/>
    <n v="55.82"/>
    <x v="0"/>
    <x v="0"/>
  </r>
  <r>
    <x v="12"/>
    <x v="1"/>
    <x v="29"/>
    <n v="56.05"/>
    <x v="0"/>
    <x v="0"/>
  </r>
  <r>
    <x v="12"/>
    <x v="1"/>
    <x v="30"/>
    <n v="55.81"/>
    <x v="0"/>
    <x v="0"/>
  </r>
  <r>
    <x v="12"/>
    <x v="1"/>
    <x v="31"/>
    <n v="52.91"/>
    <x v="0"/>
    <x v="0"/>
  </r>
  <r>
    <x v="12"/>
    <x v="1"/>
    <x v="32"/>
    <n v="47.2"/>
    <x v="0"/>
    <x v="0"/>
  </r>
  <r>
    <x v="12"/>
    <x v="1"/>
    <x v="33"/>
    <n v="47.02"/>
    <x v="0"/>
    <x v="0"/>
  </r>
  <r>
    <x v="12"/>
    <x v="1"/>
    <x v="34"/>
    <n v="42.85"/>
    <x v="0"/>
    <x v="0"/>
  </r>
  <r>
    <x v="12"/>
    <x v="1"/>
    <x v="35"/>
    <n v="42.55"/>
    <x v="0"/>
    <x v="0"/>
  </r>
  <r>
    <x v="12"/>
    <x v="1"/>
    <x v="36"/>
    <n v="42.15"/>
    <x v="0"/>
    <x v="0"/>
  </r>
  <r>
    <x v="12"/>
    <x v="1"/>
    <x v="37"/>
    <n v="42.04"/>
    <x v="0"/>
    <x v="0"/>
  </r>
  <r>
    <x v="12"/>
    <x v="1"/>
    <x v="38"/>
    <n v="41.92"/>
    <x v="0"/>
    <x v="0"/>
  </r>
  <r>
    <x v="12"/>
    <x v="1"/>
    <x v="39"/>
    <n v="41.74"/>
    <x v="0"/>
    <x v="0"/>
  </r>
  <r>
    <x v="12"/>
    <x v="1"/>
    <x v="40"/>
    <n v="40.17"/>
    <x v="0"/>
    <x v="0"/>
  </r>
  <r>
    <x v="12"/>
    <x v="1"/>
    <x v="41"/>
    <n v="38.49"/>
    <x v="0"/>
    <x v="0"/>
  </r>
  <r>
    <x v="12"/>
    <x v="1"/>
    <x v="42"/>
    <n v="35.270000000000003"/>
    <x v="0"/>
    <x v="0"/>
  </r>
  <r>
    <x v="12"/>
    <x v="1"/>
    <x v="43"/>
    <n v="30.7"/>
    <x v="0"/>
    <x v="0"/>
  </r>
  <r>
    <x v="12"/>
    <x v="1"/>
    <x v="44"/>
    <n v="25.71"/>
    <x v="0"/>
    <x v="0"/>
  </r>
  <r>
    <x v="12"/>
    <x v="1"/>
    <x v="45"/>
    <n v="22.58"/>
    <x v="0"/>
    <x v="0"/>
  </r>
  <r>
    <x v="12"/>
    <x v="1"/>
    <x v="46"/>
    <n v="19.43"/>
    <x v="0"/>
    <x v="0"/>
  </r>
  <r>
    <x v="12"/>
    <x v="1"/>
    <x v="47"/>
    <n v="18.96"/>
    <x v="0"/>
    <x v="0"/>
  </r>
  <r>
    <x v="12"/>
    <x v="1"/>
    <x v="48"/>
    <n v="18.52"/>
    <x v="0"/>
    <x v="0"/>
  </r>
  <r>
    <x v="12"/>
    <x v="1"/>
    <x v="49"/>
    <n v="18.260000000000002"/>
    <x v="0"/>
    <x v="0"/>
  </r>
  <r>
    <x v="12"/>
    <x v="1"/>
    <x v="50"/>
    <n v="16.53"/>
    <x v="0"/>
    <x v="0"/>
  </r>
  <r>
    <x v="13"/>
    <x v="3"/>
    <x v="0"/>
    <n v="6817.25"/>
    <x v="0"/>
    <x v="0"/>
  </r>
  <r>
    <x v="13"/>
    <x v="3"/>
    <x v="1"/>
    <n v="5384.77"/>
    <x v="0"/>
    <x v="0"/>
  </r>
  <r>
    <x v="13"/>
    <x v="3"/>
    <x v="2"/>
    <n v="5396.65"/>
    <x v="0"/>
    <x v="0"/>
  </r>
  <r>
    <x v="13"/>
    <x v="3"/>
    <x v="3"/>
    <n v="6016.45"/>
    <x v="0"/>
    <x v="0"/>
  </r>
  <r>
    <x v="13"/>
    <x v="3"/>
    <x v="4"/>
    <n v="5684.49"/>
    <x v="0"/>
    <x v="0"/>
  </r>
  <r>
    <x v="13"/>
    <x v="3"/>
    <x v="5"/>
    <n v="4935.34"/>
    <x v="0"/>
    <x v="0"/>
  </r>
  <r>
    <x v="13"/>
    <x v="3"/>
    <x v="6"/>
    <n v="5308.6"/>
    <x v="0"/>
    <x v="0"/>
  </r>
  <r>
    <x v="13"/>
    <x v="3"/>
    <x v="7"/>
    <n v="4448.8"/>
    <x v="0"/>
    <x v="0"/>
  </r>
  <r>
    <x v="13"/>
    <x v="3"/>
    <x v="8"/>
    <n v="4774.25"/>
    <x v="0"/>
    <x v="0"/>
  </r>
  <r>
    <x v="13"/>
    <x v="3"/>
    <x v="9"/>
    <n v="4649.6400000000003"/>
    <x v="0"/>
    <x v="0"/>
  </r>
  <r>
    <x v="13"/>
    <x v="3"/>
    <x v="10"/>
    <n v="4514.93"/>
    <x v="0"/>
    <x v="0"/>
  </r>
  <r>
    <x v="13"/>
    <x v="3"/>
    <x v="11"/>
    <n v="4663.1499999999996"/>
    <x v="0"/>
    <x v="0"/>
  </r>
  <r>
    <x v="13"/>
    <x v="3"/>
    <x v="12"/>
    <n v="4571.21"/>
    <x v="0"/>
    <x v="0"/>
  </r>
  <r>
    <x v="13"/>
    <x v="3"/>
    <x v="13"/>
    <n v="4578.68"/>
    <x v="0"/>
    <x v="0"/>
  </r>
  <r>
    <x v="13"/>
    <x v="3"/>
    <x v="14"/>
    <n v="4184.66"/>
    <x v="0"/>
    <x v="0"/>
  </r>
  <r>
    <x v="13"/>
    <x v="3"/>
    <x v="15"/>
    <n v="4062.18"/>
    <x v="0"/>
    <x v="0"/>
  </r>
  <r>
    <x v="13"/>
    <x v="3"/>
    <x v="16"/>
    <n v="4137.75"/>
    <x v="0"/>
    <x v="0"/>
  </r>
  <r>
    <x v="13"/>
    <x v="3"/>
    <x v="17"/>
    <n v="4234.3599999999997"/>
    <x v="0"/>
    <x v="0"/>
  </r>
  <r>
    <x v="13"/>
    <x v="3"/>
    <x v="18"/>
    <n v="4171.8999999999996"/>
    <x v="0"/>
    <x v="0"/>
  </r>
  <r>
    <x v="13"/>
    <x v="3"/>
    <x v="19"/>
    <n v="4132.33"/>
    <x v="0"/>
    <x v="0"/>
  </r>
  <r>
    <x v="13"/>
    <x v="3"/>
    <x v="20"/>
    <n v="4071.66"/>
    <x v="0"/>
    <x v="0"/>
  </r>
  <r>
    <x v="13"/>
    <x v="3"/>
    <x v="21"/>
    <n v="4069.8"/>
    <x v="0"/>
    <x v="0"/>
  </r>
  <r>
    <x v="13"/>
    <x v="3"/>
    <x v="22"/>
    <n v="3883.72"/>
    <x v="0"/>
    <x v="0"/>
  </r>
  <r>
    <x v="13"/>
    <x v="3"/>
    <x v="23"/>
    <n v="3701.27"/>
    <x v="0"/>
    <x v="0"/>
  </r>
  <r>
    <x v="13"/>
    <x v="3"/>
    <x v="24"/>
    <n v="3476.65"/>
    <x v="0"/>
    <x v="0"/>
  </r>
  <r>
    <x v="13"/>
    <x v="3"/>
    <x v="25"/>
    <n v="3321.44"/>
    <x v="0"/>
    <x v="0"/>
  </r>
  <r>
    <x v="13"/>
    <x v="3"/>
    <x v="26"/>
    <n v="3023.66"/>
    <x v="0"/>
    <x v="0"/>
  </r>
  <r>
    <x v="13"/>
    <x v="3"/>
    <x v="27"/>
    <n v="2813.55"/>
    <x v="0"/>
    <x v="0"/>
  </r>
  <r>
    <x v="13"/>
    <x v="3"/>
    <x v="28"/>
    <n v="2702.97"/>
    <x v="0"/>
    <x v="0"/>
  </r>
  <r>
    <x v="13"/>
    <x v="3"/>
    <x v="29"/>
    <n v="2617.6999999999998"/>
    <x v="0"/>
    <x v="0"/>
  </r>
  <r>
    <x v="13"/>
    <x v="3"/>
    <x v="30"/>
    <n v="2516.36"/>
    <x v="0"/>
    <x v="0"/>
  </r>
  <r>
    <x v="13"/>
    <x v="3"/>
    <x v="31"/>
    <n v="2459.27"/>
    <x v="0"/>
    <x v="0"/>
  </r>
  <r>
    <x v="13"/>
    <x v="3"/>
    <x v="32"/>
    <n v="2335.86"/>
    <x v="0"/>
    <x v="0"/>
  </r>
  <r>
    <x v="13"/>
    <x v="3"/>
    <x v="33"/>
    <n v="2176.0100000000002"/>
    <x v="0"/>
    <x v="0"/>
  </r>
  <r>
    <x v="13"/>
    <x v="3"/>
    <x v="34"/>
    <n v="2031.32"/>
    <x v="0"/>
    <x v="0"/>
  </r>
  <r>
    <x v="13"/>
    <x v="3"/>
    <x v="35"/>
    <n v="1930.98"/>
    <x v="0"/>
    <x v="0"/>
  </r>
  <r>
    <x v="13"/>
    <x v="3"/>
    <x v="36"/>
    <n v="1867.1"/>
    <x v="0"/>
    <x v="0"/>
  </r>
  <r>
    <x v="13"/>
    <x v="3"/>
    <x v="37"/>
    <n v="1745.65"/>
    <x v="0"/>
    <x v="0"/>
  </r>
  <r>
    <x v="13"/>
    <x v="3"/>
    <x v="38"/>
    <n v="1688"/>
    <x v="0"/>
    <x v="0"/>
  </r>
  <r>
    <x v="13"/>
    <x v="3"/>
    <x v="39"/>
    <n v="1597.66"/>
    <x v="0"/>
    <x v="0"/>
  </r>
  <r>
    <x v="13"/>
    <x v="3"/>
    <x v="40"/>
    <n v="1517.59"/>
    <x v="0"/>
    <x v="0"/>
  </r>
  <r>
    <x v="13"/>
    <x v="3"/>
    <x v="41"/>
    <n v="1428.43"/>
    <x v="0"/>
    <x v="0"/>
  </r>
  <r>
    <x v="13"/>
    <x v="3"/>
    <x v="42"/>
    <n v="1304.43"/>
    <x v="0"/>
    <x v="0"/>
  </r>
  <r>
    <x v="13"/>
    <x v="3"/>
    <x v="43"/>
    <n v="1211.8499999999999"/>
    <x v="0"/>
    <x v="0"/>
  </r>
  <r>
    <x v="13"/>
    <x v="3"/>
    <x v="44"/>
    <n v="1088.92"/>
    <x v="0"/>
    <x v="0"/>
  </r>
  <r>
    <x v="13"/>
    <x v="3"/>
    <x v="45"/>
    <n v="1037.51"/>
    <x v="0"/>
    <x v="0"/>
  </r>
  <r>
    <x v="13"/>
    <x v="3"/>
    <x v="46"/>
    <n v="995.33"/>
    <x v="0"/>
    <x v="0"/>
  </r>
  <r>
    <x v="13"/>
    <x v="3"/>
    <x v="47"/>
    <n v="829.72"/>
    <x v="0"/>
    <x v="0"/>
  </r>
  <r>
    <x v="13"/>
    <x v="3"/>
    <x v="48"/>
    <n v="762.75"/>
    <x v="0"/>
    <x v="0"/>
  </r>
  <r>
    <x v="13"/>
    <x v="3"/>
    <x v="49"/>
    <n v="714.56"/>
    <x v="0"/>
    <x v="0"/>
  </r>
  <r>
    <x v="13"/>
    <x v="3"/>
    <x v="50"/>
    <n v="606.01"/>
    <x v="0"/>
    <x v="0"/>
  </r>
  <r>
    <x v="14"/>
    <x v="1"/>
    <x v="0"/>
    <n v="3696.5"/>
    <x v="0"/>
    <x v="0"/>
  </r>
  <r>
    <x v="14"/>
    <x v="1"/>
    <x v="1"/>
    <n v="2492.14"/>
    <x v="0"/>
    <x v="0"/>
  </r>
  <r>
    <x v="14"/>
    <x v="1"/>
    <x v="2"/>
    <n v="2594.16"/>
    <x v="0"/>
    <x v="0"/>
  </r>
  <r>
    <x v="14"/>
    <x v="1"/>
    <x v="3"/>
    <n v="2991.04"/>
    <x v="0"/>
    <x v="0"/>
  </r>
  <r>
    <x v="14"/>
    <x v="1"/>
    <x v="4"/>
    <n v="2837.95"/>
    <x v="0"/>
    <x v="0"/>
  </r>
  <r>
    <x v="14"/>
    <x v="1"/>
    <x v="5"/>
    <n v="2264.75"/>
    <x v="0"/>
    <x v="0"/>
  </r>
  <r>
    <x v="14"/>
    <x v="1"/>
    <x v="6"/>
    <n v="2515.39"/>
    <x v="0"/>
    <x v="0"/>
  </r>
  <r>
    <x v="14"/>
    <x v="1"/>
    <x v="7"/>
    <n v="1794.54"/>
    <x v="0"/>
    <x v="0"/>
  </r>
  <r>
    <x v="14"/>
    <x v="1"/>
    <x v="8"/>
    <n v="1961.67"/>
    <x v="0"/>
    <x v="0"/>
  </r>
  <r>
    <x v="14"/>
    <x v="1"/>
    <x v="9"/>
    <n v="2065.1799999999998"/>
    <x v="0"/>
    <x v="0"/>
  </r>
  <r>
    <x v="14"/>
    <x v="1"/>
    <x v="10"/>
    <n v="1691.7"/>
    <x v="0"/>
    <x v="0"/>
  </r>
  <r>
    <x v="14"/>
    <x v="1"/>
    <x v="11"/>
    <n v="1723.5"/>
    <x v="0"/>
    <x v="0"/>
  </r>
  <r>
    <x v="14"/>
    <x v="1"/>
    <x v="12"/>
    <n v="1701.56"/>
    <x v="0"/>
    <x v="0"/>
  </r>
  <r>
    <x v="14"/>
    <x v="1"/>
    <x v="13"/>
    <n v="1691.68"/>
    <x v="0"/>
    <x v="0"/>
  </r>
  <r>
    <x v="14"/>
    <x v="1"/>
    <x v="14"/>
    <n v="1510.31"/>
    <x v="0"/>
    <x v="0"/>
  </r>
  <r>
    <x v="14"/>
    <x v="1"/>
    <x v="15"/>
    <n v="1478.81"/>
    <x v="0"/>
    <x v="0"/>
  </r>
  <r>
    <x v="14"/>
    <x v="1"/>
    <x v="16"/>
    <n v="1505.07"/>
    <x v="0"/>
    <x v="0"/>
  </r>
  <r>
    <x v="14"/>
    <x v="1"/>
    <x v="17"/>
    <n v="1571.88"/>
    <x v="0"/>
    <x v="0"/>
  </r>
  <r>
    <x v="14"/>
    <x v="1"/>
    <x v="18"/>
    <n v="1560.65"/>
    <x v="0"/>
    <x v="0"/>
  </r>
  <r>
    <x v="14"/>
    <x v="1"/>
    <x v="19"/>
    <n v="1540.66"/>
    <x v="0"/>
    <x v="0"/>
  </r>
  <r>
    <x v="14"/>
    <x v="1"/>
    <x v="20"/>
    <n v="1505.82"/>
    <x v="0"/>
    <x v="0"/>
  </r>
  <r>
    <x v="14"/>
    <x v="1"/>
    <x v="21"/>
    <n v="1513.37"/>
    <x v="0"/>
    <x v="0"/>
  </r>
  <r>
    <x v="14"/>
    <x v="1"/>
    <x v="22"/>
    <n v="1446.15"/>
    <x v="0"/>
    <x v="0"/>
  </r>
  <r>
    <x v="14"/>
    <x v="1"/>
    <x v="23"/>
    <n v="1401.94"/>
    <x v="0"/>
    <x v="0"/>
  </r>
  <r>
    <x v="14"/>
    <x v="1"/>
    <x v="24"/>
    <n v="1262.95"/>
    <x v="0"/>
    <x v="0"/>
  </r>
  <r>
    <x v="14"/>
    <x v="1"/>
    <x v="25"/>
    <n v="1185.82"/>
    <x v="0"/>
    <x v="0"/>
  </r>
  <r>
    <x v="14"/>
    <x v="1"/>
    <x v="26"/>
    <n v="1065.3599999999999"/>
    <x v="0"/>
    <x v="0"/>
  </r>
  <r>
    <x v="14"/>
    <x v="1"/>
    <x v="27"/>
    <n v="995.3"/>
    <x v="0"/>
    <x v="0"/>
  </r>
  <r>
    <x v="14"/>
    <x v="1"/>
    <x v="28"/>
    <n v="934.59"/>
    <x v="0"/>
    <x v="0"/>
  </r>
  <r>
    <x v="14"/>
    <x v="1"/>
    <x v="29"/>
    <n v="891.12"/>
    <x v="0"/>
    <x v="0"/>
  </r>
  <r>
    <x v="14"/>
    <x v="1"/>
    <x v="30"/>
    <n v="837.91"/>
    <x v="0"/>
    <x v="0"/>
  </r>
  <r>
    <x v="14"/>
    <x v="1"/>
    <x v="31"/>
    <n v="814.97"/>
    <x v="0"/>
    <x v="0"/>
  </r>
  <r>
    <x v="14"/>
    <x v="1"/>
    <x v="32"/>
    <n v="774.72"/>
    <x v="0"/>
    <x v="0"/>
  </r>
  <r>
    <x v="14"/>
    <x v="1"/>
    <x v="33"/>
    <n v="705.11"/>
    <x v="0"/>
    <x v="0"/>
  </r>
  <r>
    <x v="14"/>
    <x v="1"/>
    <x v="34"/>
    <n v="651.54999999999995"/>
    <x v="0"/>
    <x v="0"/>
  </r>
  <r>
    <x v="14"/>
    <x v="1"/>
    <x v="35"/>
    <n v="605.57000000000005"/>
    <x v="0"/>
    <x v="0"/>
  </r>
  <r>
    <x v="14"/>
    <x v="1"/>
    <x v="36"/>
    <n v="568.16"/>
    <x v="0"/>
    <x v="0"/>
  </r>
  <r>
    <x v="14"/>
    <x v="1"/>
    <x v="37"/>
    <n v="525.52"/>
    <x v="0"/>
    <x v="0"/>
  </r>
  <r>
    <x v="14"/>
    <x v="1"/>
    <x v="38"/>
    <n v="493.38"/>
    <x v="0"/>
    <x v="0"/>
  </r>
  <r>
    <x v="14"/>
    <x v="1"/>
    <x v="39"/>
    <n v="458.66"/>
    <x v="0"/>
    <x v="0"/>
  </r>
  <r>
    <x v="14"/>
    <x v="1"/>
    <x v="40"/>
    <n v="419.84"/>
    <x v="0"/>
    <x v="0"/>
  </r>
  <r>
    <x v="14"/>
    <x v="1"/>
    <x v="41"/>
    <n v="383.92"/>
    <x v="0"/>
    <x v="0"/>
  </r>
  <r>
    <x v="14"/>
    <x v="1"/>
    <x v="42"/>
    <n v="344.75"/>
    <x v="0"/>
    <x v="0"/>
  </r>
  <r>
    <x v="14"/>
    <x v="1"/>
    <x v="43"/>
    <n v="309.60000000000002"/>
    <x v="0"/>
    <x v="0"/>
  </r>
  <r>
    <x v="14"/>
    <x v="1"/>
    <x v="44"/>
    <n v="269.2"/>
    <x v="0"/>
    <x v="0"/>
  </r>
  <r>
    <x v="14"/>
    <x v="1"/>
    <x v="45"/>
    <n v="247.39"/>
    <x v="0"/>
    <x v="0"/>
  </r>
  <r>
    <x v="14"/>
    <x v="1"/>
    <x v="46"/>
    <n v="225.53"/>
    <x v="0"/>
    <x v="0"/>
  </r>
  <r>
    <x v="14"/>
    <x v="1"/>
    <x v="47"/>
    <n v="202.51"/>
    <x v="0"/>
    <x v="0"/>
  </r>
  <r>
    <x v="14"/>
    <x v="1"/>
    <x v="48"/>
    <n v="185.78"/>
    <x v="0"/>
    <x v="0"/>
  </r>
  <r>
    <x v="14"/>
    <x v="1"/>
    <x v="49"/>
    <n v="170.56"/>
    <x v="0"/>
    <x v="0"/>
  </r>
  <r>
    <x v="14"/>
    <x v="1"/>
    <x v="50"/>
    <n v="155.30000000000001"/>
    <x v="0"/>
    <x v="0"/>
  </r>
  <r>
    <x v="15"/>
    <x v="1"/>
    <x v="0"/>
    <n v="520.41"/>
    <x v="0"/>
    <x v="0"/>
  </r>
  <r>
    <x v="15"/>
    <x v="1"/>
    <x v="1"/>
    <n v="545.41"/>
    <x v="0"/>
    <x v="0"/>
  </r>
  <r>
    <x v="15"/>
    <x v="1"/>
    <x v="2"/>
    <n v="517.76"/>
    <x v="0"/>
    <x v="0"/>
  </r>
  <r>
    <x v="15"/>
    <x v="1"/>
    <x v="3"/>
    <n v="523.72"/>
    <x v="0"/>
    <x v="0"/>
  </r>
  <r>
    <x v="15"/>
    <x v="1"/>
    <x v="4"/>
    <n v="469.38"/>
    <x v="0"/>
    <x v="0"/>
  </r>
  <r>
    <x v="15"/>
    <x v="1"/>
    <x v="5"/>
    <n v="470.34"/>
    <x v="0"/>
    <x v="0"/>
  </r>
  <r>
    <x v="15"/>
    <x v="1"/>
    <x v="6"/>
    <n v="545.89"/>
    <x v="0"/>
    <x v="0"/>
  </r>
  <r>
    <x v="15"/>
    <x v="1"/>
    <x v="7"/>
    <n v="544.45000000000005"/>
    <x v="0"/>
    <x v="0"/>
  </r>
  <r>
    <x v="15"/>
    <x v="1"/>
    <x v="8"/>
    <n v="517.19000000000005"/>
    <x v="0"/>
    <x v="0"/>
  </r>
  <r>
    <x v="15"/>
    <x v="1"/>
    <x v="9"/>
    <n v="450.03"/>
    <x v="0"/>
    <x v="0"/>
  </r>
  <r>
    <x v="15"/>
    <x v="1"/>
    <x v="10"/>
    <n v="494.01"/>
    <x v="0"/>
    <x v="0"/>
  </r>
  <r>
    <x v="15"/>
    <x v="1"/>
    <x v="11"/>
    <n v="472.36"/>
    <x v="0"/>
    <x v="0"/>
  </r>
  <r>
    <x v="15"/>
    <x v="1"/>
    <x v="12"/>
    <n v="396.64"/>
    <x v="0"/>
    <x v="0"/>
  </r>
  <r>
    <x v="15"/>
    <x v="1"/>
    <x v="13"/>
    <n v="377.68"/>
    <x v="0"/>
    <x v="0"/>
  </r>
  <r>
    <x v="15"/>
    <x v="1"/>
    <x v="14"/>
    <n v="380.47"/>
    <x v="0"/>
    <x v="0"/>
  </r>
  <r>
    <x v="15"/>
    <x v="1"/>
    <x v="15"/>
    <n v="362.11"/>
    <x v="0"/>
    <x v="0"/>
  </r>
  <r>
    <x v="15"/>
    <x v="1"/>
    <x v="16"/>
    <n v="373.02"/>
    <x v="0"/>
    <x v="0"/>
  </r>
  <r>
    <x v="15"/>
    <x v="1"/>
    <x v="17"/>
    <n v="380.42"/>
    <x v="0"/>
    <x v="0"/>
  </r>
  <r>
    <x v="15"/>
    <x v="1"/>
    <x v="18"/>
    <n v="376.98"/>
    <x v="0"/>
    <x v="0"/>
  </r>
  <r>
    <x v="15"/>
    <x v="1"/>
    <x v="19"/>
    <n v="381.85"/>
    <x v="0"/>
    <x v="0"/>
  </r>
  <r>
    <x v="15"/>
    <x v="1"/>
    <x v="20"/>
    <n v="378.56"/>
    <x v="0"/>
    <x v="0"/>
  </r>
  <r>
    <x v="15"/>
    <x v="1"/>
    <x v="21"/>
    <n v="372.82"/>
    <x v="0"/>
    <x v="0"/>
  </r>
  <r>
    <x v="15"/>
    <x v="1"/>
    <x v="22"/>
    <n v="361.85"/>
    <x v="0"/>
    <x v="0"/>
  </r>
  <r>
    <x v="15"/>
    <x v="1"/>
    <x v="23"/>
    <n v="346.33"/>
    <x v="0"/>
    <x v="0"/>
  </r>
  <r>
    <x v="15"/>
    <x v="1"/>
    <x v="24"/>
    <n v="334.93"/>
    <x v="0"/>
    <x v="0"/>
  </r>
  <r>
    <x v="15"/>
    <x v="1"/>
    <x v="25"/>
    <n v="320.17"/>
    <x v="0"/>
    <x v="0"/>
  </r>
  <r>
    <x v="15"/>
    <x v="1"/>
    <x v="26"/>
    <n v="310.02999999999997"/>
    <x v="0"/>
    <x v="0"/>
  </r>
  <r>
    <x v="15"/>
    <x v="1"/>
    <x v="27"/>
    <n v="286.77999999999997"/>
    <x v="0"/>
    <x v="0"/>
  </r>
  <r>
    <x v="15"/>
    <x v="1"/>
    <x v="28"/>
    <n v="274.95"/>
    <x v="0"/>
    <x v="0"/>
  </r>
  <r>
    <x v="15"/>
    <x v="1"/>
    <x v="29"/>
    <n v="257.77999999999997"/>
    <x v="0"/>
    <x v="0"/>
  </r>
  <r>
    <x v="15"/>
    <x v="1"/>
    <x v="30"/>
    <n v="253.64"/>
    <x v="0"/>
    <x v="0"/>
  </r>
  <r>
    <x v="15"/>
    <x v="1"/>
    <x v="31"/>
    <n v="254.54"/>
    <x v="0"/>
    <x v="0"/>
  </r>
  <r>
    <x v="15"/>
    <x v="1"/>
    <x v="32"/>
    <n v="247.68"/>
    <x v="0"/>
    <x v="0"/>
  </r>
  <r>
    <x v="15"/>
    <x v="1"/>
    <x v="33"/>
    <n v="222.7"/>
    <x v="0"/>
    <x v="0"/>
  </r>
  <r>
    <x v="15"/>
    <x v="1"/>
    <x v="34"/>
    <n v="195.12"/>
    <x v="0"/>
    <x v="0"/>
  </r>
  <r>
    <x v="15"/>
    <x v="1"/>
    <x v="35"/>
    <n v="187.92"/>
    <x v="0"/>
    <x v="0"/>
  </r>
  <r>
    <x v="15"/>
    <x v="1"/>
    <x v="36"/>
    <n v="182.44"/>
    <x v="0"/>
    <x v="0"/>
  </r>
  <r>
    <x v="15"/>
    <x v="1"/>
    <x v="37"/>
    <n v="135.97"/>
    <x v="0"/>
    <x v="0"/>
  </r>
  <r>
    <x v="15"/>
    <x v="1"/>
    <x v="38"/>
    <n v="130.47"/>
    <x v="0"/>
    <x v="0"/>
  </r>
  <r>
    <x v="15"/>
    <x v="1"/>
    <x v="39"/>
    <n v="123.99"/>
    <x v="0"/>
    <x v="0"/>
  </r>
  <r>
    <x v="15"/>
    <x v="1"/>
    <x v="40"/>
    <n v="116.87"/>
    <x v="0"/>
    <x v="0"/>
  </r>
  <r>
    <x v="15"/>
    <x v="1"/>
    <x v="41"/>
    <n v="110.8"/>
    <x v="0"/>
    <x v="0"/>
  </r>
  <r>
    <x v="15"/>
    <x v="1"/>
    <x v="42"/>
    <n v="105.35"/>
    <x v="0"/>
    <x v="0"/>
  </r>
  <r>
    <x v="15"/>
    <x v="1"/>
    <x v="43"/>
    <n v="101.79"/>
    <x v="0"/>
    <x v="0"/>
  </r>
  <r>
    <x v="15"/>
    <x v="1"/>
    <x v="44"/>
    <n v="98.41"/>
    <x v="0"/>
    <x v="0"/>
  </r>
  <r>
    <x v="15"/>
    <x v="1"/>
    <x v="45"/>
    <n v="96.04"/>
    <x v="0"/>
    <x v="0"/>
  </r>
  <r>
    <x v="15"/>
    <x v="1"/>
    <x v="46"/>
    <n v="93.16"/>
    <x v="0"/>
    <x v="0"/>
  </r>
  <r>
    <x v="15"/>
    <x v="1"/>
    <x v="47"/>
    <n v="88.27"/>
    <x v="0"/>
    <x v="0"/>
  </r>
  <r>
    <x v="15"/>
    <x v="1"/>
    <x v="48"/>
    <n v="82.05"/>
    <x v="0"/>
    <x v="0"/>
  </r>
  <r>
    <x v="15"/>
    <x v="1"/>
    <x v="49"/>
    <n v="73.78"/>
    <x v="0"/>
    <x v="0"/>
  </r>
  <r>
    <x v="15"/>
    <x v="1"/>
    <x v="50"/>
    <n v="67.040000000000006"/>
    <x v="0"/>
    <x v="0"/>
  </r>
  <r>
    <x v="16"/>
    <x v="1"/>
    <x v="0"/>
    <n v="2447.21"/>
    <x v="0"/>
    <x v="0"/>
  </r>
  <r>
    <x v="16"/>
    <x v="1"/>
    <x v="1"/>
    <n v="2212.62"/>
    <x v="0"/>
    <x v="0"/>
  </r>
  <r>
    <x v="16"/>
    <x v="1"/>
    <x v="2"/>
    <n v="2146.15"/>
    <x v="0"/>
    <x v="0"/>
  </r>
  <r>
    <x v="16"/>
    <x v="1"/>
    <x v="3"/>
    <n v="2383.7800000000002"/>
    <x v="0"/>
    <x v="0"/>
  </r>
  <r>
    <x v="16"/>
    <x v="1"/>
    <x v="4"/>
    <n v="2264.36"/>
    <x v="0"/>
    <x v="0"/>
  </r>
  <r>
    <x v="16"/>
    <x v="1"/>
    <x v="5"/>
    <n v="2087.52"/>
    <x v="0"/>
    <x v="0"/>
  </r>
  <r>
    <x v="16"/>
    <x v="1"/>
    <x v="6"/>
    <n v="2133.04"/>
    <x v="0"/>
    <x v="0"/>
  </r>
  <r>
    <x v="16"/>
    <x v="1"/>
    <x v="7"/>
    <n v="1994.7"/>
    <x v="0"/>
    <x v="0"/>
  </r>
  <r>
    <x v="16"/>
    <x v="1"/>
    <x v="8"/>
    <n v="2149.7199999999998"/>
    <x v="0"/>
    <x v="0"/>
  </r>
  <r>
    <x v="16"/>
    <x v="1"/>
    <x v="9"/>
    <n v="1994.43"/>
    <x v="0"/>
    <x v="0"/>
  </r>
  <r>
    <x v="16"/>
    <x v="1"/>
    <x v="10"/>
    <n v="2203.11"/>
    <x v="0"/>
    <x v="0"/>
  </r>
  <r>
    <x v="16"/>
    <x v="1"/>
    <x v="11"/>
    <n v="2347.39"/>
    <x v="0"/>
    <x v="0"/>
  </r>
  <r>
    <x v="16"/>
    <x v="1"/>
    <x v="12"/>
    <n v="2338.3000000000002"/>
    <x v="0"/>
    <x v="0"/>
  </r>
  <r>
    <x v="16"/>
    <x v="1"/>
    <x v="13"/>
    <n v="2369.35"/>
    <x v="0"/>
    <x v="0"/>
  </r>
  <r>
    <x v="16"/>
    <x v="1"/>
    <x v="14"/>
    <n v="2179.23"/>
    <x v="0"/>
    <x v="0"/>
  </r>
  <r>
    <x v="16"/>
    <x v="1"/>
    <x v="15"/>
    <n v="2114.73"/>
    <x v="0"/>
    <x v="0"/>
  </r>
  <r>
    <x v="16"/>
    <x v="1"/>
    <x v="16"/>
    <n v="2149.16"/>
    <x v="0"/>
    <x v="0"/>
  </r>
  <r>
    <x v="16"/>
    <x v="1"/>
    <x v="17"/>
    <n v="2169.91"/>
    <x v="0"/>
    <x v="0"/>
  </r>
  <r>
    <x v="16"/>
    <x v="1"/>
    <x v="18"/>
    <n v="2121.89"/>
    <x v="0"/>
    <x v="0"/>
  </r>
  <r>
    <x v="16"/>
    <x v="1"/>
    <x v="19"/>
    <n v="2093.02"/>
    <x v="0"/>
    <x v="0"/>
  </r>
  <r>
    <x v="16"/>
    <x v="1"/>
    <x v="20"/>
    <n v="2070.21"/>
    <x v="0"/>
    <x v="0"/>
  </r>
  <r>
    <x v="16"/>
    <x v="1"/>
    <x v="21"/>
    <n v="2070.11"/>
    <x v="0"/>
    <x v="0"/>
  </r>
  <r>
    <x v="16"/>
    <x v="1"/>
    <x v="22"/>
    <n v="1968.16"/>
    <x v="0"/>
    <x v="0"/>
  </r>
  <r>
    <x v="16"/>
    <x v="1"/>
    <x v="23"/>
    <n v="1853.24"/>
    <x v="0"/>
    <x v="0"/>
  </r>
  <r>
    <x v="16"/>
    <x v="1"/>
    <x v="24"/>
    <n v="1783.88"/>
    <x v="0"/>
    <x v="0"/>
  </r>
  <r>
    <x v="16"/>
    <x v="1"/>
    <x v="25"/>
    <n v="1728.8"/>
    <x v="0"/>
    <x v="0"/>
  </r>
  <r>
    <x v="16"/>
    <x v="1"/>
    <x v="26"/>
    <n v="1570.49"/>
    <x v="0"/>
    <x v="0"/>
  </r>
  <r>
    <x v="16"/>
    <x v="1"/>
    <x v="27"/>
    <n v="1466.9"/>
    <x v="0"/>
    <x v="0"/>
  </r>
  <r>
    <x v="16"/>
    <x v="1"/>
    <x v="28"/>
    <n v="1434.33"/>
    <x v="0"/>
    <x v="0"/>
  </r>
  <r>
    <x v="16"/>
    <x v="1"/>
    <x v="29"/>
    <n v="1417.52"/>
    <x v="0"/>
    <x v="0"/>
  </r>
  <r>
    <x v="16"/>
    <x v="1"/>
    <x v="30"/>
    <n v="1372.59"/>
    <x v="0"/>
    <x v="0"/>
  </r>
  <r>
    <x v="16"/>
    <x v="1"/>
    <x v="31"/>
    <n v="1336.41"/>
    <x v="0"/>
    <x v="0"/>
  </r>
  <r>
    <x v="16"/>
    <x v="1"/>
    <x v="32"/>
    <n v="1263.8800000000001"/>
    <x v="0"/>
    <x v="0"/>
  </r>
  <r>
    <x v="16"/>
    <x v="1"/>
    <x v="33"/>
    <n v="1202.71"/>
    <x v="0"/>
    <x v="0"/>
  </r>
  <r>
    <x v="16"/>
    <x v="1"/>
    <x v="34"/>
    <n v="1143.75"/>
    <x v="0"/>
    <x v="0"/>
  </r>
  <r>
    <x v="16"/>
    <x v="1"/>
    <x v="35"/>
    <n v="1100.92"/>
    <x v="0"/>
    <x v="0"/>
  </r>
  <r>
    <x v="16"/>
    <x v="1"/>
    <x v="36"/>
    <n v="1083.96"/>
    <x v="0"/>
    <x v="0"/>
  </r>
  <r>
    <x v="16"/>
    <x v="1"/>
    <x v="37"/>
    <n v="1055.52"/>
    <x v="0"/>
    <x v="0"/>
  </r>
  <r>
    <x v="16"/>
    <x v="1"/>
    <x v="38"/>
    <n v="1038.69"/>
    <x v="0"/>
    <x v="0"/>
  </r>
  <r>
    <x v="16"/>
    <x v="1"/>
    <x v="39"/>
    <n v="993.33"/>
    <x v="0"/>
    <x v="0"/>
  </r>
  <r>
    <x v="16"/>
    <x v="1"/>
    <x v="40"/>
    <n v="962.85"/>
    <x v="0"/>
    <x v="0"/>
  </r>
  <r>
    <x v="16"/>
    <x v="1"/>
    <x v="41"/>
    <n v="919.11"/>
    <x v="0"/>
    <x v="0"/>
  </r>
  <r>
    <x v="16"/>
    <x v="1"/>
    <x v="42"/>
    <n v="842.4"/>
    <x v="0"/>
    <x v="0"/>
  </r>
  <r>
    <x v="16"/>
    <x v="1"/>
    <x v="43"/>
    <n v="790.21"/>
    <x v="0"/>
    <x v="0"/>
  </r>
  <r>
    <x v="16"/>
    <x v="1"/>
    <x v="44"/>
    <n v="712.82"/>
    <x v="0"/>
    <x v="0"/>
  </r>
  <r>
    <x v="16"/>
    <x v="1"/>
    <x v="45"/>
    <n v="687.05"/>
    <x v="0"/>
    <x v="0"/>
  </r>
  <r>
    <x v="16"/>
    <x v="1"/>
    <x v="46"/>
    <n v="670.72"/>
    <x v="0"/>
    <x v="0"/>
  </r>
  <r>
    <x v="16"/>
    <x v="1"/>
    <x v="47"/>
    <n v="534.32000000000005"/>
    <x v="0"/>
    <x v="0"/>
  </r>
  <r>
    <x v="16"/>
    <x v="1"/>
    <x v="48"/>
    <n v="491.16"/>
    <x v="0"/>
    <x v="0"/>
  </r>
  <r>
    <x v="16"/>
    <x v="1"/>
    <x v="49"/>
    <n v="467.27"/>
    <x v="0"/>
    <x v="0"/>
  </r>
  <r>
    <x v="16"/>
    <x v="1"/>
    <x v="50"/>
    <n v="381.46"/>
    <x v="0"/>
    <x v="0"/>
  </r>
  <r>
    <x v="17"/>
    <x v="1"/>
    <x v="0"/>
    <n v="153.12"/>
    <x v="0"/>
    <x v="0"/>
  </r>
  <r>
    <x v="17"/>
    <x v="1"/>
    <x v="1"/>
    <n v="134.6"/>
    <x v="0"/>
    <x v="0"/>
  </r>
  <r>
    <x v="17"/>
    <x v="1"/>
    <x v="2"/>
    <n v="138.58000000000001"/>
    <x v="0"/>
    <x v="0"/>
  </r>
  <r>
    <x v="17"/>
    <x v="1"/>
    <x v="3"/>
    <n v="117.9"/>
    <x v="0"/>
    <x v="0"/>
  </r>
  <r>
    <x v="17"/>
    <x v="1"/>
    <x v="4"/>
    <n v="112.8"/>
    <x v="0"/>
    <x v="0"/>
  </r>
  <r>
    <x v="17"/>
    <x v="1"/>
    <x v="5"/>
    <n v="112.74"/>
    <x v="0"/>
    <x v="0"/>
  </r>
  <r>
    <x v="17"/>
    <x v="1"/>
    <x v="6"/>
    <n v="114.28"/>
    <x v="0"/>
    <x v="0"/>
  </r>
  <r>
    <x v="17"/>
    <x v="1"/>
    <x v="7"/>
    <n v="115.1"/>
    <x v="0"/>
    <x v="0"/>
  </r>
  <r>
    <x v="17"/>
    <x v="1"/>
    <x v="8"/>
    <n v="145.66999999999999"/>
    <x v="0"/>
    <x v="0"/>
  </r>
  <r>
    <x v="17"/>
    <x v="1"/>
    <x v="9"/>
    <n v="140"/>
    <x v="0"/>
    <x v="0"/>
  </r>
  <r>
    <x v="17"/>
    <x v="1"/>
    <x v="10"/>
    <n v="126.11"/>
    <x v="0"/>
    <x v="0"/>
  </r>
  <r>
    <x v="17"/>
    <x v="1"/>
    <x v="11"/>
    <n v="119.9"/>
    <x v="0"/>
    <x v="0"/>
  </r>
  <r>
    <x v="17"/>
    <x v="1"/>
    <x v="12"/>
    <n v="134.71"/>
    <x v="0"/>
    <x v="0"/>
  </r>
  <r>
    <x v="17"/>
    <x v="1"/>
    <x v="13"/>
    <n v="139.96"/>
    <x v="0"/>
    <x v="0"/>
  </r>
  <r>
    <x v="17"/>
    <x v="1"/>
    <x v="14"/>
    <n v="114.65"/>
    <x v="0"/>
    <x v="0"/>
  </r>
  <r>
    <x v="17"/>
    <x v="1"/>
    <x v="15"/>
    <n v="106.52"/>
    <x v="0"/>
    <x v="0"/>
  </r>
  <r>
    <x v="17"/>
    <x v="1"/>
    <x v="16"/>
    <n v="110.49"/>
    <x v="0"/>
    <x v="0"/>
  </r>
  <r>
    <x v="17"/>
    <x v="1"/>
    <x v="17"/>
    <n v="112.15"/>
    <x v="0"/>
    <x v="0"/>
  </r>
  <r>
    <x v="17"/>
    <x v="1"/>
    <x v="18"/>
    <n v="112.37"/>
    <x v="0"/>
    <x v="0"/>
  </r>
  <r>
    <x v="17"/>
    <x v="1"/>
    <x v="19"/>
    <n v="116.81"/>
    <x v="0"/>
    <x v="0"/>
  </r>
  <r>
    <x v="17"/>
    <x v="1"/>
    <x v="20"/>
    <n v="117.07"/>
    <x v="0"/>
    <x v="0"/>
  </r>
  <r>
    <x v="17"/>
    <x v="1"/>
    <x v="21"/>
    <n v="113.5"/>
    <x v="0"/>
    <x v="0"/>
  </r>
  <r>
    <x v="17"/>
    <x v="1"/>
    <x v="22"/>
    <n v="107.54"/>
    <x v="0"/>
    <x v="0"/>
  </r>
  <r>
    <x v="17"/>
    <x v="1"/>
    <x v="23"/>
    <n v="99.76"/>
    <x v="0"/>
    <x v="0"/>
  </r>
  <r>
    <x v="17"/>
    <x v="1"/>
    <x v="24"/>
    <n v="94.88"/>
    <x v="0"/>
    <x v="0"/>
  </r>
  <r>
    <x v="17"/>
    <x v="1"/>
    <x v="25"/>
    <n v="86.65"/>
    <x v="0"/>
    <x v="0"/>
  </r>
  <r>
    <x v="17"/>
    <x v="1"/>
    <x v="26"/>
    <n v="77.78"/>
    <x v="0"/>
    <x v="0"/>
  </r>
  <r>
    <x v="17"/>
    <x v="1"/>
    <x v="27"/>
    <n v="64.56"/>
    <x v="0"/>
    <x v="0"/>
  </r>
  <r>
    <x v="17"/>
    <x v="1"/>
    <x v="28"/>
    <n v="59.1"/>
    <x v="0"/>
    <x v="0"/>
  </r>
  <r>
    <x v="17"/>
    <x v="1"/>
    <x v="29"/>
    <n v="51.28"/>
    <x v="0"/>
    <x v="0"/>
  </r>
  <r>
    <x v="17"/>
    <x v="1"/>
    <x v="30"/>
    <n v="52.22"/>
    <x v="0"/>
    <x v="0"/>
  </r>
  <r>
    <x v="17"/>
    <x v="1"/>
    <x v="31"/>
    <n v="53.34"/>
    <x v="0"/>
    <x v="0"/>
  </r>
  <r>
    <x v="17"/>
    <x v="1"/>
    <x v="32"/>
    <n v="49.58"/>
    <x v="0"/>
    <x v="0"/>
  </r>
  <r>
    <x v="17"/>
    <x v="1"/>
    <x v="33"/>
    <n v="45.49"/>
    <x v="0"/>
    <x v="0"/>
  </r>
  <r>
    <x v="17"/>
    <x v="1"/>
    <x v="34"/>
    <n v="40.909999999999997"/>
    <x v="0"/>
    <x v="0"/>
  </r>
  <r>
    <x v="17"/>
    <x v="1"/>
    <x v="35"/>
    <n v="36.58"/>
    <x v="0"/>
    <x v="0"/>
  </r>
  <r>
    <x v="17"/>
    <x v="1"/>
    <x v="36"/>
    <n v="32.54"/>
    <x v="0"/>
    <x v="0"/>
  </r>
  <r>
    <x v="17"/>
    <x v="1"/>
    <x v="37"/>
    <n v="28.64"/>
    <x v="0"/>
    <x v="0"/>
  </r>
  <r>
    <x v="17"/>
    <x v="1"/>
    <x v="38"/>
    <n v="25.46"/>
    <x v="0"/>
    <x v="0"/>
  </r>
  <r>
    <x v="17"/>
    <x v="1"/>
    <x v="39"/>
    <n v="21.68"/>
    <x v="0"/>
    <x v="0"/>
  </r>
  <r>
    <x v="17"/>
    <x v="1"/>
    <x v="40"/>
    <n v="18.03"/>
    <x v="0"/>
    <x v="0"/>
  </r>
  <r>
    <x v="17"/>
    <x v="1"/>
    <x v="41"/>
    <n v="14.61"/>
    <x v="0"/>
    <x v="0"/>
  </r>
  <r>
    <x v="17"/>
    <x v="1"/>
    <x v="42"/>
    <n v="11.94"/>
    <x v="0"/>
    <x v="0"/>
  </r>
  <r>
    <x v="17"/>
    <x v="1"/>
    <x v="43"/>
    <n v="10.24"/>
    <x v="0"/>
    <x v="0"/>
  </r>
  <r>
    <x v="17"/>
    <x v="1"/>
    <x v="44"/>
    <n v="8.5"/>
    <x v="0"/>
    <x v="0"/>
  </r>
  <r>
    <x v="17"/>
    <x v="1"/>
    <x v="45"/>
    <n v="7.04"/>
    <x v="0"/>
    <x v="0"/>
  </r>
  <r>
    <x v="17"/>
    <x v="1"/>
    <x v="46"/>
    <n v="5.91"/>
    <x v="0"/>
    <x v="0"/>
  </r>
  <r>
    <x v="17"/>
    <x v="1"/>
    <x v="47"/>
    <n v="4.62"/>
    <x v="0"/>
    <x v="0"/>
  </r>
  <r>
    <x v="17"/>
    <x v="1"/>
    <x v="48"/>
    <n v="3.76"/>
    <x v="0"/>
    <x v="0"/>
  </r>
  <r>
    <x v="17"/>
    <x v="1"/>
    <x v="49"/>
    <n v="2.95"/>
    <x v="0"/>
    <x v="0"/>
  </r>
  <r>
    <x v="17"/>
    <x v="1"/>
    <x v="50"/>
    <n v="2.21"/>
    <x v="0"/>
    <x v="0"/>
  </r>
  <r>
    <x v="18"/>
    <x v="4"/>
    <x v="0"/>
    <n v="51.5"/>
    <x v="0"/>
    <x v="0"/>
  </r>
  <r>
    <x v="18"/>
    <x v="4"/>
    <x v="1"/>
    <n v="47.72"/>
    <x v="0"/>
    <x v="0"/>
  </r>
  <r>
    <x v="18"/>
    <x v="4"/>
    <x v="2"/>
    <n v="40.659999999999997"/>
    <x v="0"/>
    <x v="0"/>
  </r>
  <r>
    <x v="18"/>
    <x v="4"/>
    <x v="3"/>
    <n v="32.840000000000003"/>
    <x v="0"/>
    <x v="0"/>
  </r>
  <r>
    <x v="18"/>
    <x v="4"/>
    <x v="4"/>
    <n v="51.34"/>
    <x v="0"/>
    <x v="0"/>
  </r>
  <r>
    <x v="18"/>
    <x v="4"/>
    <x v="5"/>
    <n v="74.790000000000006"/>
    <x v="0"/>
    <x v="0"/>
  </r>
  <r>
    <x v="18"/>
    <x v="4"/>
    <x v="6"/>
    <n v="58.44"/>
    <x v="0"/>
    <x v="0"/>
  </r>
  <r>
    <x v="18"/>
    <x v="4"/>
    <x v="7"/>
    <n v="80.69"/>
    <x v="0"/>
    <x v="0"/>
  </r>
  <r>
    <x v="18"/>
    <x v="4"/>
    <x v="8"/>
    <n v="76.099999999999994"/>
    <x v="0"/>
    <x v="0"/>
  </r>
  <r>
    <x v="18"/>
    <x v="4"/>
    <x v="9"/>
    <n v="41.76"/>
    <x v="0"/>
    <x v="0"/>
  </r>
  <r>
    <x v="18"/>
    <x v="4"/>
    <x v="10"/>
    <n v="41"/>
    <x v="0"/>
    <x v="0"/>
  </r>
  <r>
    <x v="18"/>
    <x v="4"/>
    <x v="11"/>
    <n v="72.989999999999995"/>
    <x v="0"/>
    <x v="0"/>
  </r>
  <r>
    <x v="18"/>
    <x v="4"/>
    <x v="12"/>
    <n v="50.17"/>
    <x v="0"/>
    <x v="0"/>
  </r>
  <r>
    <x v="18"/>
    <x v="4"/>
    <x v="13"/>
    <n v="40.99"/>
    <x v="0"/>
    <x v="0"/>
  </r>
  <r>
    <x v="18"/>
    <x v="4"/>
    <x v="14"/>
    <n v="34.630000000000003"/>
    <x v="0"/>
    <x v="0"/>
  </r>
  <r>
    <x v="18"/>
    <x v="4"/>
    <x v="15"/>
    <n v="15.62"/>
    <x v="0"/>
    <x v="0"/>
  </r>
  <r>
    <x v="18"/>
    <x v="4"/>
    <x v="16"/>
    <n v="14.87"/>
    <x v="0"/>
    <x v="0"/>
  </r>
  <r>
    <x v="18"/>
    <x v="4"/>
    <x v="17"/>
    <n v="17.91"/>
    <x v="0"/>
    <x v="0"/>
  </r>
  <r>
    <x v="18"/>
    <x v="4"/>
    <x v="18"/>
    <n v="17.05"/>
    <x v="0"/>
    <x v="0"/>
  </r>
  <r>
    <x v="18"/>
    <x v="4"/>
    <x v="19"/>
    <n v="16.82"/>
    <x v="0"/>
    <x v="0"/>
  </r>
  <r>
    <x v="18"/>
    <x v="4"/>
    <x v="20"/>
    <n v="16.89"/>
    <x v="0"/>
    <x v="0"/>
  </r>
  <r>
    <x v="18"/>
    <x v="4"/>
    <x v="21"/>
    <n v="17.05"/>
    <x v="0"/>
    <x v="0"/>
  </r>
  <r>
    <x v="18"/>
    <x v="4"/>
    <x v="22"/>
    <n v="16.850000000000001"/>
    <x v="0"/>
    <x v="0"/>
  </r>
  <r>
    <x v="18"/>
    <x v="4"/>
    <x v="23"/>
    <n v="16.95"/>
    <x v="0"/>
    <x v="0"/>
  </r>
  <r>
    <x v="18"/>
    <x v="4"/>
    <x v="24"/>
    <n v="17.059999999999999"/>
    <x v="0"/>
    <x v="0"/>
  </r>
  <r>
    <x v="18"/>
    <x v="4"/>
    <x v="25"/>
    <n v="17.29"/>
    <x v="0"/>
    <x v="0"/>
  </r>
  <r>
    <x v="18"/>
    <x v="4"/>
    <x v="26"/>
    <n v="17.66"/>
    <x v="0"/>
    <x v="0"/>
  </r>
  <r>
    <x v="18"/>
    <x v="4"/>
    <x v="27"/>
    <n v="17.98"/>
    <x v="0"/>
    <x v="0"/>
  </r>
  <r>
    <x v="18"/>
    <x v="4"/>
    <x v="28"/>
    <n v="17.88"/>
    <x v="0"/>
    <x v="0"/>
  </r>
  <r>
    <x v="18"/>
    <x v="4"/>
    <x v="29"/>
    <n v="17.940000000000001"/>
    <x v="0"/>
    <x v="0"/>
  </r>
  <r>
    <x v="18"/>
    <x v="4"/>
    <x v="30"/>
    <n v="17.97"/>
    <x v="0"/>
    <x v="0"/>
  </r>
  <r>
    <x v="18"/>
    <x v="4"/>
    <x v="31"/>
    <n v="17.88"/>
    <x v="0"/>
    <x v="0"/>
  </r>
  <r>
    <x v="18"/>
    <x v="4"/>
    <x v="32"/>
    <n v="17.66"/>
    <x v="0"/>
    <x v="0"/>
  </r>
  <r>
    <x v="18"/>
    <x v="4"/>
    <x v="33"/>
    <n v="16.97"/>
    <x v="0"/>
    <x v="0"/>
  </r>
  <r>
    <x v="18"/>
    <x v="4"/>
    <x v="34"/>
    <n v="16.73"/>
    <x v="0"/>
    <x v="0"/>
  </r>
  <r>
    <x v="18"/>
    <x v="4"/>
    <x v="35"/>
    <n v="16.649999999999999"/>
    <x v="0"/>
    <x v="0"/>
  </r>
  <r>
    <x v="18"/>
    <x v="4"/>
    <x v="36"/>
    <n v="16.739999999999998"/>
    <x v="0"/>
    <x v="0"/>
  </r>
  <r>
    <x v="18"/>
    <x v="4"/>
    <x v="37"/>
    <n v="16.7"/>
    <x v="0"/>
    <x v="0"/>
  </r>
  <r>
    <x v="18"/>
    <x v="4"/>
    <x v="38"/>
    <n v="16.399999999999999"/>
    <x v="0"/>
    <x v="0"/>
  </r>
  <r>
    <x v="18"/>
    <x v="4"/>
    <x v="39"/>
    <n v="16.38"/>
    <x v="0"/>
    <x v="0"/>
  </r>
  <r>
    <x v="18"/>
    <x v="4"/>
    <x v="40"/>
    <n v="14.58"/>
    <x v="0"/>
    <x v="0"/>
  </r>
  <r>
    <x v="18"/>
    <x v="4"/>
    <x v="41"/>
    <n v="12.26"/>
    <x v="0"/>
    <x v="0"/>
  </r>
  <r>
    <x v="18"/>
    <x v="4"/>
    <x v="42"/>
    <n v="11.69"/>
    <x v="0"/>
    <x v="0"/>
  </r>
  <r>
    <x v="18"/>
    <x v="4"/>
    <x v="43"/>
    <n v="7.98"/>
    <x v="0"/>
    <x v="0"/>
  </r>
  <r>
    <x v="18"/>
    <x v="4"/>
    <x v="44"/>
    <n v="7.96"/>
    <x v="0"/>
    <x v="0"/>
  </r>
  <r>
    <x v="18"/>
    <x v="4"/>
    <x v="45"/>
    <n v="7.77"/>
    <x v="0"/>
    <x v="0"/>
  </r>
  <r>
    <x v="18"/>
    <x v="4"/>
    <x v="46"/>
    <n v="7.69"/>
    <x v="0"/>
    <x v="0"/>
  </r>
  <r>
    <x v="18"/>
    <x v="4"/>
    <x v="47"/>
    <n v="7.55"/>
    <x v="0"/>
    <x v="0"/>
  </r>
  <r>
    <x v="18"/>
    <x v="4"/>
    <x v="48"/>
    <n v="6.03"/>
    <x v="0"/>
    <x v="0"/>
  </r>
  <r>
    <x v="18"/>
    <x v="4"/>
    <x v="49"/>
    <n v="5.91"/>
    <x v="0"/>
    <x v="0"/>
  </r>
  <r>
    <x v="18"/>
    <x v="4"/>
    <x v="50"/>
    <n v="5.78"/>
    <x v="0"/>
    <x v="0"/>
  </r>
  <r>
    <x v="19"/>
    <x v="1"/>
    <x v="0"/>
    <n v="487793.01"/>
    <x v="0"/>
    <x v="0"/>
  </r>
  <r>
    <x v="19"/>
    <x v="1"/>
    <x v="1"/>
    <n v="498701.72"/>
    <x v="0"/>
    <x v="0"/>
  </r>
  <r>
    <x v="19"/>
    <x v="1"/>
    <x v="2"/>
    <n v="492796.04"/>
    <x v="0"/>
    <x v="0"/>
  </r>
  <r>
    <x v="19"/>
    <x v="1"/>
    <x v="3"/>
    <n v="500395.58"/>
    <x v="0"/>
    <x v="0"/>
  </r>
  <r>
    <x v="19"/>
    <x v="1"/>
    <x v="4"/>
    <n v="505161.41"/>
    <x v="0"/>
    <x v="0"/>
  </r>
  <r>
    <x v="19"/>
    <x v="1"/>
    <x v="5"/>
    <n v="503651.24"/>
    <x v="0"/>
    <x v="0"/>
  </r>
  <r>
    <x v="19"/>
    <x v="1"/>
    <x v="6"/>
    <n v="503657.78"/>
    <x v="0"/>
    <x v="0"/>
  </r>
  <r>
    <x v="19"/>
    <x v="1"/>
    <x v="7"/>
    <n v="492031.36"/>
    <x v="0"/>
    <x v="0"/>
  </r>
  <r>
    <x v="19"/>
    <x v="1"/>
    <x v="8"/>
    <n v="488768.5"/>
    <x v="0"/>
    <x v="0"/>
  </r>
  <r>
    <x v="19"/>
    <x v="1"/>
    <x v="9"/>
    <n v="462001.84"/>
    <x v="0"/>
    <x v="0"/>
  </r>
  <r>
    <x v="19"/>
    <x v="1"/>
    <x v="10"/>
    <n v="457409.82"/>
    <x v="0"/>
    <x v="0"/>
  </r>
  <r>
    <x v="19"/>
    <x v="1"/>
    <x v="11"/>
    <n v="444066.41"/>
    <x v="0"/>
    <x v="0"/>
  </r>
  <r>
    <x v="19"/>
    <x v="1"/>
    <x v="12"/>
    <n v="429441.38"/>
    <x v="0"/>
    <x v="0"/>
  </r>
  <r>
    <x v="19"/>
    <x v="1"/>
    <x v="13"/>
    <n v="424720.69"/>
    <x v="0"/>
    <x v="0"/>
  </r>
  <r>
    <x v="19"/>
    <x v="1"/>
    <x v="14"/>
    <n v="421011.19"/>
    <x v="0"/>
    <x v="0"/>
  </r>
  <r>
    <x v="19"/>
    <x v="1"/>
    <x v="15"/>
    <n v="428140.04"/>
    <x v="0"/>
    <x v="0"/>
  </r>
  <r>
    <x v="19"/>
    <x v="1"/>
    <x v="16"/>
    <n v="437334.08"/>
    <x v="0"/>
    <x v="0"/>
  </r>
  <r>
    <x v="19"/>
    <x v="1"/>
    <x v="17"/>
    <n v="441700.26"/>
    <x v="0"/>
    <x v="0"/>
  </r>
  <r>
    <x v="19"/>
    <x v="1"/>
    <x v="18"/>
    <n v="443243.3"/>
    <x v="0"/>
    <x v="0"/>
  </r>
  <r>
    <x v="19"/>
    <x v="1"/>
    <x v="19"/>
    <n v="442623.49"/>
    <x v="0"/>
    <x v="0"/>
  </r>
  <r>
    <x v="19"/>
    <x v="1"/>
    <x v="20"/>
    <n v="440065.88"/>
    <x v="0"/>
    <x v="0"/>
  </r>
  <r>
    <x v="19"/>
    <x v="1"/>
    <x v="21"/>
    <n v="436713.6"/>
    <x v="0"/>
    <x v="0"/>
  </r>
  <r>
    <x v="19"/>
    <x v="1"/>
    <x v="22"/>
    <n v="432930.02"/>
    <x v="0"/>
    <x v="0"/>
  </r>
  <r>
    <x v="19"/>
    <x v="1"/>
    <x v="23"/>
    <n v="428484.49"/>
    <x v="0"/>
    <x v="0"/>
  </r>
  <r>
    <x v="19"/>
    <x v="1"/>
    <x v="24"/>
    <n v="422932.16"/>
    <x v="0"/>
    <x v="0"/>
  </r>
  <r>
    <x v="19"/>
    <x v="1"/>
    <x v="25"/>
    <n v="418296.01"/>
    <x v="0"/>
    <x v="0"/>
  </r>
  <r>
    <x v="19"/>
    <x v="1"/>
    <x v="26"/>
    <n v="415125.97"/>
    <x v="0"/>
    <x v="0"/>
  </r>
  <r>
    <x v="19"/>
    <x v="1"/>
    <x v="27"/>
    <n v="411085.58"/>
    <x v="0"/>
    <x v="0"/>
  </r>
  <r>
    <x v="19"/>
    <x v="1"/>
    <x v="28"/>
    <n v="408972.56"/>
    <x v="0"/>
    <x v="0"/>
  </r>
  <r>
    <x v="19"/>
    <x v="1"/>
    <x v="29"/>
    <n v="406517.02"/>
    <x v="0"/>
    <x v="0"/>
  </r>
  <r>
    <x v="19"/>
    <x v="1"/>
    <x v="30"/>
    <n v="403218.09"/>
    <x v="0"/>
    <x v="0"/>
  </r>
  <r>
    <x v="19"/>
    <x v="1"/>
    <x v="31"/>
    <n v="401677.06"/>
    <x v="0"/>
    <x v="0"/>
  </r>
  <r>
    <x v="19"/>
    <x v="1"/>
    <x v="32"/>
    <n v="399394.9"/>
    <x v="0"/>
    <x v="0"/>
  </r>
  <r>
    <x v="19"/>
    <x v="1"/>
    <x v="33"/>
    <n v="396245.28"/>
    <x v="0"/>
    <x v="0"/>
  </r>
  <r>
    <x v="19"/>
    <x v="1"/>
    <x v="34"/>
    <n v="392981.79"/>
    <x v="0"/>
    <x v="0"/>
  </r>
  <r>
    <x v="19"/>
    <x v="1"/>
    <x v="35"/>
    <n v="389339.56"/>
    <x v="0"/>
    <x v="0"/>
  </r>
  <r>
    <x v="19"/>
    <x v="1"/>
    <x v="36"/>
    <n v="386438.62"/>
    <x v="0"/>
    <x v="0"/>
  </r>
  <r>
    <x v="19"/>
    <x v="1"/>
    <x v="37"/>
    <n v="382820.15"/>
    <x v="0"/>
    <x v="0"/>
  </r>
  <r>
    <x v="19"/>
    <x v="1"/>
    <x v="38"/>
    <n v="379195.6"/>
    <x v="0"/>
    <x v="0"/>
  </r>
  <r>
    <x v="19"/>
    <x v="1"/>
    <x v="39"/>
    <n v="375136.84"/>
    <x v="0"/>
    <x v="0"/>
  </r>
  <r>
    <x v="19"/>
    <x v="1"/>
    <x v="40"/>
    <n v="370886.54"/>
    <x v="0"/>
    <x v="0"/>
  </r>
  <r>
    <x v="19"/>
    <x v="1"/>
    <x v="41"/>
    <n v="366656.4"/>
    <x v="0"/>
    <x v="0"/>
  </r>
  <r>
    <x v="19"/>
    <x v="1"/>
    <x v="42"/>
    <n v="362417.83"/>
    <x v="0"/>
    <x v="0"/>
  </r>
  <r>
    <x v="19"/>
    <x v="1"/>
    <x v="43"/>
    <n v="357735.04"/>
    <x v="0"/>
    <x v="0"/>
  </r>
  <r>
    <x v="19"/>
    <x v="1"/>
    <x v="44"/>
    <n v="353330.75"/>
    <x v="0"/>
    <x v="0"/>
  </r>
  <r>
    <x v="19"/>
    <x v="1"/>
    <x v="45"/>
    <n v="349363.29"/>
    <x v="0"/>
    <x v="0"/>
  </r>
  <r>
    <x v="19"/>
    <x v="1"/>
    <x v="46"/>
    <n v="345505.83"/>
    <x v="0"/>
    <x v="0"/>
  </r>
  <r>
    <x v="19"/>
    <x v="1"/>
    <x v="47"/>
    <n v="340969.21"/>
    <x v="0"/>
    <x v="0"/>
  </r>
  <r>
    <x v="19"/>
    <x v="1"/>
    <x v="48"/>
    <n v="336964.83"/>
    <x v="0"/>
    <x v="0"/>
  </r>
  <r>
    <x v="19"/>
    <x v="1"/>
    <x v="49"/>
    <n v="332437.77"/>
    <x v="0"/>
    <x v="0"/>
  </r>
  <r>
    <x v="19"/>
    <x v="1"/>
    <x v="50"/>
    <n v="327631.03999999998"/>
    <x v="0"/>
    <x v="0"/>
  </r>
  <r>
    <x v="20"/>
    <x v="4"/>
    <x v="0"/>
    <n v="13.02"/>
    <x v="0"/>
    <x v="0"/>
  </r>
  <r>
    <x v="20"/>
    <x v="4"/>
    <x v="1"/>
    <n v="17.100000000000001"/>
    <x v="0"/>
    <x v="0"/>
  </r>
  <r>
    <x v="20"/>
    <x v="4"/>
    <x v="2"/>
    <n v="17.8"/>
    <x v="0"/>
    <x v="0"/>
  </r>
  <r>
    <x v="20"/>
    <x v="4"/>
    <x v="3"/>
    <n v="15.1"/>
    <x v="0"/>
    <x v="0"/>
  </r>
  <r>
    <x v="20"/>
    <x v="4"/>
    <x v="4"/>
    <n v="16.100000000000001"/>
    <x v="0"/>
    <x v="0"/>
  </r>
  <r>
    <x v="20"/>
    <x v="4"/>
    <x v="5"/>
    <n v="14.02"/>
    <x v="0"/>
    <x v="0"/>
  </r>
  <r>
    <x v="20"/>
    <x v="4"/>
    <x v="6"/>
    <n v="13.1"/>
    <x v="0"/>
    <x v="0"/>
  </r>
  <r>
    <x v="20"/>
    <x v="4"/>
    <x v="7"/>
    <n v="60.8"/>
    <x v="0"/>
    <x v="0"/>
  </r>
  <r>
    <x v="20"/>
    <x v="4"/>
    <x v="8"/>
    <n v="12.1"/>
    <x v="0"/>
    <x v="0"/>
  </r>
  <r>
    <x v="20"/>
    <x v="4"/>
    <x v="9"/>
    <n v="27.45"/>
    <x v="0"/>
    <x v="0"/>
  </r>
  <r>
    <x v="20"/>
    <x v="4"/>
    <x v="10"/>
    <n v="13.23"/>
    <x v="0"/>
    <x v="0"/>
  </r>
  <r>
    <x v="20"/>
    <x v="4"/>
    <x v="11"/>
    <n v="12.06"/>
    <x v="0"/>
    <x v="0"/>
  </r>
  <r>
    <x v="20"/>
    <x v="4"/>
    <x v="12"/>
    <n v="14.38"/>
    <x v="0"/>
    <x v="0"/>
  </r>
  <r>
    <x v="20"/>
    <x v="4"/>
    <x v="13"/>
    <n v="15.57"/>
    <x v="0"/>
    <x v="0"/>
  </r>
  <r>
    <x v="20"/>
    <x v="4"/>
    <x v="14"/>
    <n v="11.7"/>
    <x v="0"/>
    <x v="0"/>
  </r>
  <r>
    <x v="20"/>
    <x v="4"/>
    <x v="15"/>
    <n v="7.09"/>
    <x v="0"/>
    <x v="0"/>
  </r>
  <r>
    <x v="20"/>
    <x v="4"/>
    <x v="16"/>
    <n v="6.24"/>
    <x v="0"/>
    <x v="0"/>
  </r>
  <r>
    <x v="20"/>
    <x v="4"/>
    <x v="17"/>
    <n v="6.61"/>
    <x v="0"/>
    <x v="0"/>
  </r>
  <r>
    <x v="20"/>
    <x v="4"/>
    <x v="18"/>
    <n v="6.59"/>
    <x v="0"/>
    <x v="0"/>
  </r>
  <r>
    <x v="20"/>
    <x v="4"/>
    <x v="19"/>
    <n v="6.51"/>
    <x v="0"/>
    <x v="0"/>
  </r>
  <r>
    <x v="20"/>
    <x v="4"/>
    <x v="20"/>
    <n v="6.56"/>
    <x v="0"/>
    <x v="0"/>
  </r>
  <r>
    <x v="20"/>
    <x v="4"/>
    <x v="21"/>
    <n v="5.21"/>
    <x v="0"/>
    <x v="0"/>
  </r>
  <r>
    <x v="20"/>
    <x v="4"/>
    <x v="22"/>
    <n v="3.64"/>
    <x v="0"/>
    <x v="0"/>
  </r>
  <r>
    <x v="20"/>
    <x v="4"/>
    <x v="23"/>
    <n v="2.09"/>
    <x v="0"/>
    <x v="0"/>
  </r>
  <r>
    <x v="20"/>
    <x v="4"/>
    <x v="24"/>
    <n v="2.08"/>
    <x v="0"/>
    <x v="0"/>
  </r>
  <r>
    <x v="20"/>
    <x v="4"/>
    <x v="25"/>
    <n v="2.08"/>
    <x v="0"/>
    <x v="0"/>
  </r>
  <r>
    <x v="20"/>
    <x v="4"/>
    <x v="26"/>
    <n v="2.08"/>
    <x v="0"/>
    <x v="0"/>
  </r>
  <r>
    <x v="20"/>
    <x v="4"/>
    <x v="27"/>
    <n v="2.09"/>
    <x v="0"/>
    <x v="0"/>
  </r>
  <r>
    <x v="20"/>
    <x v="4"/>
    <x v="28"/>
    <n v="2.09"/>
    <x v="0"/>
    <x v="0"/>
  </r>
  <r>
    <x v="20"/>
    <x v="4"/>
    <x v="29"/>
    <n v="1.34"/>
    <x v="0"/>
    <x v="0"/>
  </r>
  <r>
    <x v="20"/>
    <x v="4"/>
    <x v="30"/>
    <n v="1.34"/>
    <x v="0"/>
    <x v="0"/>
  </r>
  <r>
    <x v="20"/>
    <x v="4"/>
    <x v="31"/>
    <n v="0.6"/>
    <x v="0"/>
    <x v="0"/>
  </r>
  <r>
    <x v="20"/>
    <x v="4"/>
    <x v="32"/>
    <n v="0.6"/>
    <x v="0"/>
    <x v="0"/>
  </r>
  <r>
    <x v="20"/>
    <x v="4"/>
    <x v="33"/>
    <n v="0.59"/>
    <x v="0"/>
    <x v="0"/>
  </r>
  <r>
    <x v="20"/>
    <x v="4"/>
    <x v="34"/>
    <n v="0.57999999999999996"/>
    <x v="0"/>
    <x v="0"/>
  </r>
  <r>
    <x v="20"/>
    <x v="4"/>
    <x v="35"/>
    <n v="0.57999999999999996"/>
    <x v="0"/>
    <x v="0"/>
  </r>
  <r>
    <x v="20"/>
    <x v="4"/>
    <x v="36"/>
    <n v="0.56999999999999995"/>
    <x v="0"/>
    <x v="0"/>
  </r>
  <r>
    <x v="20"/>
    <x v="4"/>
    <x v="37"/>
    <n v="0.56999999999999995"/>
    <x v="0"/>
    <x v="0"/>
  </r>
  <r>
    <x v="20"/>
    <x v="4"/>
    <x v="38"/>
    <n v="0.56000000000000005"/>
    <x v="0"/>
    <x v="0"/>
  </r>
  <r>
    <x v="20"/>
    <x v="4"/>
    <x v="39"/>
    <n v="0.56000000000000005"/>
    <x v="0"/>
    <x v="0"/>
  </r>
  <r>
    <x v="20"/>
    <x v="4"/>
    <x v="40"/>
    <n v="0.56000000000000005"/>
    <x v="0"/>
    <x v="0"/>
  </r>
  <r>
    <x v="20"/>
    <x v="4"/>
    <x v="41"/>
    <n v="0.32"/>
    <x v="0"/>
    <x v="0"/>
  </r>
  <r>
    <x v="20"/>
    <x v="4"/>
    <x v="42"/>
    <n v="0.2"/>
    <x v="0"/>
    <x v="0"/>
  </r>
  <r>
    <x v="20"/>
    <x v="4"/>
    <x v="43"/>
    <n v="0.09"/>
    <x v="0"/>
    <x v="0"/>
  </r>
  <r>
    <x v="20"/>
    <x v="4"/>
    <x v="44"/>
    <n v="0.09"/>
    <x v="0"/>
    <x v="0"/>
  </r>
  <r>
    <x v="20"/>
    <x v="4"/>
    <x v="45"/>
    <n v="0.08"/>
    <x v="0"/>
    <x v="0"/>
  </r>
  <r>
    <x v="20"/>
    <x v="4"/>
    <x v="46"/>
    <n v="0.08"/>
    <x v="0"/>
    <x v="0"/>
  </r>
  <r>
    <x v="20"/>
    <x v="4"/>
    <x v="47"/>
    <n v="7.0000000000000007E-2"/>
    <x v="0"/>
    <x v="0"/>
  </r>
  <r>
    <x v="20"/>
    <x v="4"/>
    <x v="48"/>
    <n v="0.06"/>
    <x v="0"/>
    <x v="0"/>
  </r>
  <r>
    <x v="20"/>
    <x v="4"/>
    <x v="49"/>
    <n v="0.03"/>
    <x v="0"/>
    <x v="0"/>
  </r>
  <r>
    <x v="20"/>
    <x v="4"/>
    <x v="50"/>
    <n v="0.03"/>
    <x v="0"/>
    <x v="0"/>
  </r>
  <r>
    <x v="21"/>
    <x v="1"/>
    <x v="0"/>
    <n v="13.02"/>
    <x v="0"/>
    <x v="0"/>
  </r>
  <r>
    <x v="21"/>
    <x v="1"/>
    <x v="1"/>
    <n v="17.100000000000001"/>
    <x v="0"/>
    <x v="0"/>
  </r>
  <r>
    <x v="21"/>
    <x v="1"/>
    <x v="2"/>
    <n v="17.8"/>
    <x v="0"/>
    <x v="0"/>
  </r>
  <r>
    <x v="21"/>
    <x v="1"/>
    <x v="3"/>
    <n v="15.1"/>
    <x v="0"/>
    <x v="0"/>
  </r>
  <r>
    <x v="21"/>
    <x v="1"/>
    <x v="4"/>
    <n v="16.100000000000001"/>
    <x v="0"/>
    <x v="0"/>
  </r>
  <r>
    <x v="21"/>
    <x v="1"/>
    <x v="5"/>
    <n v="14.02"/>
    <x v="0"/>
    <x v="0"/>
  </r>
  <r>
    <x v="21"/>
    <x v="1"/>
    <x v="6"/>
    <n v="13.1"/>
    <x v="0"/>
    <x v="0"/>
  </r>
  <r>
    <x v="21"/>
    <x v="1"/>
    <x v="7"/>
    <n v="60.8"/>
    <x v="0"/>
    <x v="0"/>
  </r>
  <r>
    <x v="21"/>
    <x v="1"/>
    <x v="8"/>
    <n v="12.1"/>
    <x v="0"/>
    <x v="0"/>
  </r>
  <r>
    <x v="21"/>
    <x v="1"/>
    <x v="9"/>
    <n v="27.45"/>
    <x v="0"/>
    <x v="0"/>
  </r>
  <r>
    <x v="21"/>
    <x v="1"/>
    <x v="10"/>
    <n v="13.23"/>
    <x v="0"/>
    <x v="0"/>
  </r>
  <r>
    <x v="21"/>
    <x v="1"/>
    <x v="11"/>
    <n v="12.06"/>
    <x v="0"/>
    <x v="0"/>
  </r>
  <r>
    <x v="21"/>
    <x v="1"/>
    <x v="12"/>
    <n v="14.38"/>
    <x v="0"/>
    <x v="0"/>
  </r>
  <r>
    <x v="21"/>
    <x v="1"/>
    <x v="13"/>
    <n v="15.57"/>
    <x v="0"/>
    <x v="0"/>
  </r>
  <r>
    <x v="21"/>
    <x v="1"/>
    <x v="14"/>
    <n v="11.7"/>
    <x v="0"/>
    <x v="0"/>
  </r>
  <r>
    <x v="21"/>
    <x v="1"/>
    <x v="15"/>
    <n v="7.09"/>
    <x v="0"/>
    <x v="0"/>
  </r>
  <r>
    <x v="21"/>
    <x v="1"/>
    <x v="16"/>
    <n v="6.24"/>
    <x v="0"/>
    <x v="0"/>
  </r>
  <r>
    <x v="21"/>
    <x v="1"/>
    <x v="17"/>
    <n v="6.61"/>
    <x v="0"/>
    <x v="0"/>
  </r>
  <r>
    <x v="21"/>
    <x v="1"/>
    <x v="18"/>
    <n v="6.59"/>
    <x v="0"/>
    <x v="0"/>
  </r>
  <r>
    <x v="21"/>
    <x v="1"/>
    <x v="19"/>
    <n v="6.51"/>
    <x v="0"/>
    <x v="0"/>
  </r>
  <r>
    <x v="21"/>
    <x v="1"/>
    <x v="20"/>
    <n v="6.56"/>
    <x v="0"/>
    <x v="0"/>
  </r>
  <r>
    <x v="21"/>
    <x v="1"/>
    <x v="21"/>
    <n v="5.21"/>
    <x v="0"/>
    <x v="0"/>
  </r>
  <r>
    <x v="21"/>
    <x v="1"/>
    <x v="22"/>
    <n v="3.64"/>
    <x v="0"/>
    <x v="0"/>
  </r>
  <r>
    <x v="21"/>
    <x v="1"/>
    <x v="23"/>
    <n v="2.09"/>
    <x v="0"/>
    <x v="0"/>
  </r>
  <r>
    <x v="21"/>
    <x v="1"/>
    <x v="24"/>
    <n v="2.08"/>
    <x v="0"/>
    <x v="0"/>
  </r>
  <r>
    <x v="21"/>
    <x v="1"/>
    <x v="25"/>
    <n v="2.08"/>
    <x v="0"/>
    <x v="0"/>
  </r>
  <r>
    <x v="21"/>
    <x v="1"/>
    <x v="26"/>
    <n v="2.08"/>
    <x v="0"/>
    <x v="0"/>
  </r>
  <r>
    <x v="21"/>
    <x v="1"/>
    <x v="27"/>
    <n v="2.09"/>
    <x v="0"/>
    <x v="0"/>
  </r>
  <r>
    <x v="21"/>
    <x v="1"/>
    <x v="28"/>
    <n v="2.09"/>
    <x v="0"/>
    <x v="0"/>
  </r>
  <r>
    <x v="21"/>
    <x v="1"/>
    <x v="29"/>
    <n v="1.34"/>
    <x v="0"/>
    <x v="0"/>
  </r>
  <r>
    <x v="21"/>
    <x v="1"/>
    <x v="30"/>
    <n v="1.34"/>
    <x v="0"/>
    <x v="0"/>
  </r>
  <r>
    <x v="21"/>
    <x v="1"/>
    <x v="31"/>
    <n v="0.6"/>
    <x v="0"/>
    <x v="0"/>
  </r>
  <r>
    <x v="21"/>
    <x v="1"/>
    <x v="32"/>
    <n v="0.6"/>
    <x v="0"/>
    <x v="0"/>
  </r>
  <r>
    <x v="21"/>
    <x v="1"/>
    <x v="33"/>
    <n v="0.59"/>
    <x v="0"/>
    <x v="0"/>
  </r>
  <r>
    <x v="21"/>
    <x v="1"/>
    <x v="34"/>
    <n v="0.57999999999999996"/>
    <x v="0"/>
    <x v="0"/>
  </r>
  <r>
    <x v="21"/>
    <x v="1"/>
    <x v="35"/>
    <n v="0.57999999999999996"/>
    <x v="0"/>
    <x v="0"/>
  </r>
  <r>
    <x v="21"/>
    <x v="1"/>
    <x v="36"/>
    <n v="0.56999999999999995"/>
    <x v="0"/>
    <x v="0"/>
  </r>
  <r>
    <x v="21"/>
    <x v="1"/>
    <x v="37"/>
    <n v="0.56999999999999995"/>
    <x v="0"/>
    <x v="0"/>
  </r>
  <r>
    <x v="21"/>
    <x v="1"/>
    <x v="38"/>
    <n v="0.56000000000000005"/>
    <x v="0"/>
    <x v="0"/>
  </r>
  <r>
    <x v="21"/>
    <x v="1"/>
    <x v="39"/>
    <n v="0.56000000000000005"/>
    <x v="0"/>
    <x v="0"/>
  </r>
  <r>
    <x v="21"/>
    <x v="1"/>
    <x v="40"/>
    <n v="0.56000000000000005"/>
    <x v="0"/>
    <x v="0"/>
  </r>
  <r>
    <x v="21"/>
    <x v="1"/>
    <x v="41"/>
    <n v="0.32"/>
    <x v="0"/>
    <x v="0"/>
  </r>
  <r>
    <x v="21"/>
    <x v="1"/>
    <x v="42"/>
    <n v="0.2"/>
    <x v="0"/>
    <x v="0"/>
  </r>
  <r>
    <x v="21"/>
    <x v="1"/>
    <x v="43"/>
    <n v="0.09"/>
    <x v="0"/>
    <x v="0"/>
  </r>
  <r>
    <x v="21"/>
    <x v="1"/>
    <x v="44"/>
    <n v="0.09"/>
    <x v="0"/>
    <x v="0"/>
  </r>
  <r>
    <x v="21"/>
    <x v="1"/>
    <x v="45"/>
    <n v="0.08"/>
    <x v="0"/>
    <x v="0"/>
  </r>
  <r>
    <x v="21"/>
    <x v="1"/>
    <x v="46"/>
    <n v="0.08"/>
    <x v="0"/>
    <x v="0"/>
  </r>
  <r>
    <x v="21"/>
    <x v="1"/>
    <x v="47"/>
    <n v="7.0000000000000007E-2"/>
    <x v="0"/>
    <x v="0"/>
  </r>
  <r>
    <x v="21"/>
    <x v="1"/>
    <x v="48"/>
    <n v="0.06"/>
    <x v="0"/>
    <x v="0"/>
  </r>
  <r>
    <x v="21"/>
    <x v="1"/>
    <x v="49"/>
    <n v="0.03"/>
    <x v="0"/>
    <x v="0"/>
  </r>
  <r>
    <x v="21"/>
    <x v="1"/>
    <x v="50"/>
    <n v="0.03"/>
    <x v="0"/>
    <x v="0"/>
  </r>
  <r>
    <x v="22"/>
    <x v="1"/>
    <x v="0"/>
    <n v="13.02"/>
    <x v="0"/>
    <x v="0"/>
  </r>
  <r>
    <x v="22"/>
    <x v="1"/>
    <x v="1"/>
    <n v="17.100000000000001"/>
    <x v="0"/>
    <x v="0"/>
  </r>
  <r>
    <x v="22"/>
    <x v="1"/>
    <x v="2"/>
    <n v="17.8"/>
    <x v="0"/>
    <x v="0"/>
  </r>
  <r>
    <x v="22"/>
    <x v="1"/>
    <x v="3"/>
    <n v="15.1"/>
    <x v="0"/>
    <x v="0"/>
  </r>
  <r>
    <x v="22"/>
    <x v="1"/>
    <x v="4"/>
    <n v="16.100000000000001"/>
    <x v="0"/>
    <x v="0"/>
  </r>
  <r>
    <x v="22"/>
    <x v="1"/>
    <x v="5"/>
    <n v="14.02"/>
    <x v="0"/>
    <x v="0"/>
  </r>
  <r>
    <x v="22"/>
    <x v="1"/>
    <x v="6"/>
    <n v="13.1"/>
    <x v="0"/>
    <x v="0"/>
  </r>
  <r>
    <x v="22"/>
    <x v="1"/>
    <x v="7"/>
    <n v="13.1"/>
    <x v="0"/>
    <x v="0"/>
  </r>
  <r>
    <x v="22"/>
    <x v="1"/>
    <x v="8"/>
    <n v="12.1"/>
    <x v="0"/>
    <x v="0"/>
  </r>
  <r>
    <x v="22"/>
    <x v="1"/>
    <x v="9"/>
    <n v="12.1"/>
    <x v="0"/>
    <x v="0"/>
  </r>
  <r>
    <x v="22"/>
    <x v="1"/>
    <x v="10"/>
    <n v="12.06"/>
    <x v="0"/>
    <x v="0"/>
  </r>
  <r>
    <x v="22"/>
    <x v="1"/>
    <x v="11"/>
    <n v="12.06"/>
    <x v="0"/>
    <x v="0"/>
  </r>
  <r>
    <x v="22"/>
    <x v="1"/>
    <x v="12"/>
    <n v="12.01"/>
    <x v="0"/>
    <x v="0"/>
  </r>
  <r>
    <x v="22"/>
    <x v="1"/>
    <x v="13"/>
    <n v="12.01"/>
    <x v="0"/>
    <x v="0"/>
  </r>
  <r>
    <x v="22"/>
    <x v="1"/>
    <x v="14"/>
    <n v="6.97"/>
    <x v="0"/>
    <x v="0"/>
  </r>
  <r>
    <x v="22"/>
    <x v="1"/>
    <x v="15"/>
    <s v="-"/>
    <x v="0"/>
    <x v="0"/>
  </r>
  <r>
    <x v="22"/>
    <x v="1"/>
    <x v="16"/>
    <s v="-"/>
    <x v="0"/>
    <x v="0"/>
  </r>
  <r>
    <x v="22"/>
    <x v="1"/>
    <x v="17"/>
    <s v="-"/>
    <x v="0"/>
    <x v="0"/>
  </r>
  <r>
    <x v="22"/>
    <x v="1"/>
    <x v="18"/>
    <s v="-"/>
    <x v="0"/>
    <x v="0"/>
  </r>
  <r>
    <x v="22"/>
    <x v="1"/>
    <x v="19"/>
    <s v="-"/>
    <x v="0"/>
    <x v="0"/>
  </r>
  <r>
    <x v="22"/>
    <x v="1"/>
    <x v="20"/>
    <s v="-"/>
    <x v="0"/>
    <x v="0"/>
  </r>
  <r>
    <x v="22"/>
    <x v="1"/>
    <x v="21"/>
    <s v="-"/>
    <x v="0"/>
    <x v="0"/>
  </r>
  <r>
    <x v="22"/>
    <x v="1"/>
    <x v="22"/>
    <s v="-"/>
    <x v="0"/>
    <x v="0"/>
  </r>
  <r>
    <x v="22"/>
    <x v="1"/>
    <x v="23"/>
    <s v="-"/>
    <x v="0"/>
    <x v="0"/>
  </r>
  <r>
    <x v="22"/>
    <x v="1"/>
    <x v="24"/>
    <s v="-"/>
    <x v="0"/>
    <x v="0"/>
  </r>
  <r>
    <x v="22"/>
    <x v="1"/>
    <x v="25"/>
    <s v="-"/>
    <x v="0"/>
    <x v="0"/>
  </r>
  <r>
    <x v="22"/>
    <x v="1"/>
    <x v="26"/>
    <s v="-"/>
    <x v="0"/>
    <x v="0"/>
  </r>
  <r>
    <x v="22"/>
    <x v="1"/>
    <x v="27"/>
    <s v="-"/>
    <x v="0"/>
    <x v="0"/>
  </r>
  <r>
    <x v="22"/>
    <x v="1"/>
    <x v="28"/>
    <s v="-"/>
    <x v="0"/>
    <x v="0"/>
  </r>
  <r>
    <x v="22"/>
    <x v="1"/>
    <x v="29"/>
    <s v="-"/>
    <x v="0"/>
    <x v="0"/>
  </r>
  <r>
    <x v="22"/>
    <x v="1"/>
    <x v="30"/>
    <s v="-"/>
    <x v="0"/>
    <x v="0"/>
  </r>
  <r>
    <x v="22"/>
    <x v="1"/>
    <x v="31"/>
    <s v="-"/>
    <x v="0"/>
    <x v="0"/>
  </r>
  <r>
    <x v="22"/>
    <x v="1"/>
    <x v="32"/>
    <s v="-"/>
    <x v="0"/>
    <x v="0"/>
  </r>
  <r>
    <x v="22"/>
    <x v="1"/>
    <x v="33"/>
    <s v="-"/>
    <x v="0"/>
    <x v="0"/>
  </r>
  <r>
    <x v="22"/>
    <x v="1"/>
    <x v="34"/>
    <s v="-"/>
    <x v="0"/>
    <x v="0"/>
  </r>
  <r>
    <x v="22"/>
    <x v="1"/>
    <x v="35"/>
    <s v="-"/>
    <x v="0"/>
    <x v="0"/>
  </r>
  <r>
    <x v="22"/>
    <x v="1"/>
    <x v="36"/>
    <s v="-"/>
    <x v="0"/>
    <x v="0"/>
  </r>
  <r>
    <x v="22"/>
    <x v="1"/>
    <x v="37"/>
    <s v="-"/>
    <x v="0"/>
    <x v="0"/>
  </r>
  <r>
    <x v="22"/>
    <x v="1"/>
    <x v="38"/>
    <s v="-"/>
    <x v="0"/>
    <x v="0"/>
  </r>
  <r>
    <x v="22"/>
    <x v="1"/>
    <x v="39"/>
    <s v="-"/>
    <x v="0"/>
    <x v="0"/>
  </r>
  <r>
    <x v="22"/>
    <x v="1"/>
    <x v="40"/>
    <s v="-"/>
    <x v="0"/>
    <x v="0"/>
  </r>
  <r>
    <x v="22"/>
    <x v="1"/>
    <x v="41"/>
    <s v="-"/>
    <x v="0"/>
    <x v="0"/>
  </r>
  <r>
    <x v="22"/>
    <x v="1"/>
    <x v="42"/>
    <s v="-"/>
    <x v="0"/>
    <x v="0"/>
  </r>
  <r>
    <x v="22"/>
    <x v="1"/>
    <x v="43"/>
    <s v="-"/>
    <x v="0"/>
    <x v="0"/>
  </r>
  <r>
    <x v="22"/>
    <x v="1"/>
    <x v="44"/>
    <s v="-"/>
    <x v="0"/>
    <x v="0"/>
  </r>
  <r>
    <x v="22"/>
    <x v="1"/>
    <x v="45"/>
    <s v="-"/>
    <x v="0"/>
    <x v="0"/>
  </r>
  <r>
    <x v="22"/>
    <x v="1"/>
    <x v="46"/>
    <s v="-"/>
    <x v="0"/>
    <x v="0"/>
  </r>
  <r>
    <x v="22"/>
    <x v="1"/>
    <x v="47"/>
    <s v="-"/>
    <x v="0"/>
    <x v="0"/>
  </r>
  <r>
    <x v="22"/>
    <x v="1"/>
    <x v="48"/>
    <s v="-"/>
    <x v="0"/>
    <x v="0"/>
  </r>
  <r>
    <x v="22"/>
    <x v="1"/>
    <x v="49"/>
    <s v="-"/>
    <x v="0"/>
    <x v="0"/>
  </r>
  <r>
    <x v="22"/>
    <x v="1"/>
    <x v="50"/>
    <s v="-"/>
    <x v="0"/>
    <x v="0"/>
  </r>
  <r>
    <x v="23"/>
    <x v="1"/>
    <x v="0"/>
    <s v="-"/>
    <x v="0"/>
    <x v="0"/>
  </r>
  <r>
    <x v="23"/>
    <x v="1"/>
    <x v="1"/>
    <s v="-"/>
    <x v="0"/>
    <x v="0"/>
  </r>
  <r>
    <x v="23"/>
    <x v="1"/>
    <x v="2"/>
    <s v="-"/>
    <x v="0"/>
    <x v="0"/>
  </r>
  <r>
    <x v="23"/>
    <x v="1"/>
    <x v="3"/>
    <s v="-"/>
    <x v="0"/>
    <x v="0"/>
  </r>
  <r>
    <x v="23"/>
    <x v="1"/>
    <x v="4"/>
    <s v="-"/>
    <x v="0"/>
    <x v="0"/>
  </r>
  <r>
    <x v="23"/>
    <x v="1"/>
    <x v="5"/>
    <s v="-"/>
    <x v="0"/>
    <x v="0"/>
  </r>
  <r>
    <x v="23"/>
    <x v="1"/>
    <x v="6"/>
    <s v="-"/>
    <x v="0"/>
    <x v="0"/>
  </r>
  <r>
    <x v="23"/>
    <x v="1"/>
    <x v="7"/>
    <n v="47.7"/>
    <x v="0"/>
    <x v="0"/>
  </r>
  <r>
    <x v="23"/>
    <x v="1"/>
    <x v="8"/>
    <s v="-"/>
    <x v="0"/>
    <x v="0"/>
  </r>
  <r>
    <x v="23"/>
    <x v="1"/>
    <x v="9"/>
    <n v="15.35"/>
    <x v="0"/>
    <x v="0"/>
  </r>
  <r>
    <x v="23"/>
    <x v="1"/>
    <x v="10"/>
    <n v="1.17"/>
    <x v="0"/>
    <x v="0"/>
  </r>
  <r>
    <x v="23"/>
    <x v="1"/>
    <x v="11"/>
    <s v="-"/>
    <x v="0"/>
    <x v="0"/>
  </r>
  <r>
    <x v="23"/>
    <x v="1"/>
    <x v="12"/>
    <n v="2.36"/>
    <x v="0"/>
    <x v="0"/>
  </r>
  <r>
    <x v="23"/>
    <x v="1"/>
    <x v="13"/>
    <n v="3.55"/>
    <x v="0"/>
    <x v="0"/>
  </r>
  <r>
    <x v="23"/>
    <x v="1"/>
    <x v="14"/>
    <n v="4.7300000000000004"/>
    <x v="0"/>
    <x v="0"/>
  </r>
  <r>
    <x v="23"/>
    <x v="1"/>
    <x v="15"/>
    <n v="7.09"/>
    <x v="0"/>
    <x v="0"/>
  </r>
  <r>
    <x v="23"/>
    <x v="1"/>
    <x v="16"/>
    <n v="6.24"/>
    <x v="0"/>
    <x v="0"/>
  </r>
  <r>
    <x v="23"/>
    <x v="1"/>
    <x v="17"/>
    <n v="6.61"/>
    <x v="0"/>
    <x v="0"/>
  </r>
  <r>
    <x v="23"/>
    <x v="1"/>
    <x v="18"/>
    <n v="6.59"/>
    <x v="0"/>
    <x v="0"/>
  </r>
  <r>
    <x v="23"/>
    <x v="1"/>
    <x v="19"/>
    <n v="6.51"/>
    <x v="0"/>
    <x v="0"/>
  </r>
  <r>
    <x v="23"/>
    <x v="1"/>
    <x v="20"/>
    <n v="6.56"/>
    <x v="0"/>
    <x v="0"/>
  </r>
  <r>
    <x v="23"/>
    <x v="1"/>
    <x v="21"/>
    <n v="5.21"/>
    <x v="0"/>
    <x v="0"/>
  </r>
  <r>
    <x v="23"/>
    <x v="1"/>
    <x v="22"/>
    <n v="3.64"/>
    <x v="0"/>
    <x v="0"/>
  </r>
  <r>
    <x v="23"/>
    <x v="1"/>
    <x v="23"/>
    <n v="2.09"/>
    <x v="0"/>
    <x v="0"/>
  </r>
  <r>
    <x v="23"/>
    <x v="1"/>
    <x v="24"/>
    <n v="2.08"/>
    <x v="0"/>
    <x v="0"/>
  </r>
  <r>
    <x v="23"/>
    <x v="1"/>
    <x v="25"/>
    <n v="2.08"/>
    <x v="0"/>
    <x v="0"/>
  </r>
  <r>
    <x v="23"/>
    <x v="1"/>
    <x v="26"/>
    <n v="2.08"/>
    <x v="0"/>
    <x v="0"/>
  </r>
  <r>
    <x v="23"/>
    <x v="1"/>
    <x v="27"/>
    <n v="2.09"/>
    <x v="0"/>
    <x v="0"/>
  </r>
  <r>
    <x v="23"/>
    <x v="1"/>
    <x v="28"/>
    <n v="2.09"/>
    <x v="0"/>
    <x v="0"/>
  </r>
  <r>
    <x v="23"/>
    <x v="1"/>
    <x v="29"/>
    <n v="1.34"/>
    <x v="0"/>
    <x v="0"/>
  </r>
  <r>
    <x v="23"/>
    <x v="1"/>
    <x v="30"/>
    <n v="1.34"/>
    <x v="0"/>
    <x v="0"/>
  </r>
  <r>
    <x v="23"/>
    <x v="1"/>
    <x v="31"/>
    <n v="0.6"/>
    <x v="0"/>
    <x v="0"/>
  </r>
  <r>
    <x v="23"/>
    <x v="1"/>
    <x v="32"/>
    <n v="0.6"/>
    <x v="0"/>
    <x v="0"/>
  </r>
  <r>
    <x v="23"/>
    <x v="1"/>
    <x v="33"/>
    <n v="0.59"/>
    <x v="0"/>
    <x v="0"/>
  </r>
  <r>
    <x v="23"/>
    <x v="1"/>
    <x v="34"/>
    <n v="0.57999999999999996"/>
    <x v="0"/>
    <x v="0"/>
  </r>
  <r>
    <x v="23"/>
    <x v="1"/>
    <x v="35"/>
    <n v="0.57999999999999996"/>
    <x v="0"/>
    <x v="0"/>
  </r>
  <r>
    <x v="23"/>
    <x v="1"/>
    <x v="36"/>
    <n v="0.56999999999999995"/>
    <x v="0"/>
    <x v="0"/>
  </r>
  <r>
    <x v="23"/>
    <x v="1"/>
    <x v="37"/>
    <n v="0.56999999999999995"/>
    <x v="0"/>
    <x v="0"/>
  </r>
  <r>
    <x v="23"/>
    <x v="1"/>
    <x v="38"/>
    <n v="0.56000000000000005"/>
    <x v="0"/>
    <x v="0"/>
  </r>
  <r>
    <x v="23"/>
    <x v="1"/>
    <x v="39"/>
    <n v="0.56000000000000005"/>
    <x v="0"/>
    <x v="0"/>
  </r>
  <r>
    <x v="23"/>
    <x v="1"/>
    <x v="40"/>
    <n v="0.56000000000000005"/>
    <x v="0"/>
    <x v="0"/>
  </r>
  <r>
    <x v="23"/>
    <x v="1"/>
    <x v="41"/>
    <n v="0.32"/>
    <x v="0"/>
    <x v="0"/>
  </r>
  <r>
    <x v="23"/>
    <x v="1"/>
    <x v="42"/>
    <n v="0.2"/>
    <x v="0"/>
    <x v="0"/>
  </r>
  <r>
    <x v="23"/>
    <x v="1"/>
    <x v="43"/>
    <n v="0.09"/>
    <x v="0"/>
    <x v="0"/>
  </r>
  <r>
    <x v="23"/>
    <x v="1"/>
    <x v="44"/>
    <n v="0.09"/>
    <x v="0"/>
    <x v="0"/>
  </r>
  <r>
    <x v="23"/>
    <x v="1"/>
    <x v="45"/>
    <n v="0.08"/>
    <x v="0"/>
    <x v="0"/>
  </r>
  <r>
    <x v="23"/>
    <x v="1"/>
    <x v="46"/>
    <n v="0.08"/>
    <x v="0"/>
    <x v="0"/>
  </r>
  <r>
    <x v="23"/>
    <x v="1"/>
    <x v="47"/>
    <n v="7.0000000000000007E-2"/>
    <x v="0"/>
    <x v="0"/>
  </r>
  <r>
    <x v="23"/>
    <x v="1"/>
    <x v="48"/>
    <n v="0.06"/>
    <x v="0"/>
    <x v="0"/>
  </r>
  <r>
    <x v="23"/>
    <x v="1"/>
    <x v="49"/>
    <n v="0.03"/>
    <x v="0"/>
    <x v="0"/>
  </r>
  <r>
    <x v="23"/>
    <x v="1"/>
    <x v="50"/>
    <n v="0.03"/>
    <x v="0"/>
    <x v="0"/>
  </r>
  <r>
    <x v="24"/>
    <x v="1"/>
    <x v="0"/>
    <s v="-"/>
    <x v="0"/>
    <x v="0"/>
  </r>
  <r>
    <x v="24"/>
    <x v="1"/>
    <x v="1"/>
    <s v="-"/>
    <x v="0"/>
    <x v="0"/>
  </r>
  <r>
    <x v="24"/>
    <x v="1"/>
    <x v="2"/>
    <s v="-"/>
    <x v="0"/>
    <x v="0"/>
  </r>
  <r>
    <x v="24"/>
    <x v="1"/>
    <x v="3"/>
    <s v="-"/>
    <x v="0"/>
    <x v="0"/>
  </r>
  <r>
    <x v="24"/>
    <x v="1"/>
    <x v="4"/>
    <s v="-"/>
    <x v="0"/>
    <x v="0"/>
  </r>
  <r>
    <x v="24"/>
    <x v="1"/>
    <x v="5"/>
    <s v="-"/>
    <x v="0"/>
    <x v="0"/>
  </r>
  <r>
    <x v="24"/>
    <x v="1"/>
    <x v="6"/>
    <s v="-"/>
    <x v="0"/>
    <x v="0"/>
  </r>
  <r>
    <x v="24"/>
    <x v="1"/>
    <x v="7"/>
    <s v="-"/>
    <x v="0"/>
    <x v="0"/>
  </r>
  <r>
    <x v="24"/>
    <x v="1"/>
    <x v="8"/>
    <s v="-"/>
    <x v="0"/>
    <x v="0"/>
  </r>
  <r>
    <x v="24"/>
    <x v="1"/>
    <x v="9"/>
    <s v="-"/>
    <x v="0"/>
    <x v="0"/>
  </r>
  <r>
    <x v="24"/>
    <x v="1"/>
    <x v="10"/>
    <s v="-"/>
    <x v="0"/>
    <x v="0"/>
  </r>
  <r>
    <x v="24"/>
    <x v="1"/>
    <x v="11"/>
    <s v="-"/>
    <x v="0"/>
    <x v="0"/>
  </r>
  <r>
    <x v="24"/>
    <x v="1"/>
    <x v="12"/>
    <s v="-"/>
    <x v="0"/>
    <x v="0"/>
  </r>
  <r>
    <x v="24"/>
    <x v="1"/>
    <x v="13"/>
    <s v="-"/>
    <x v="0"/>
    <x v="0"/>
  </r>
  <r>
    <x v="24"/>
    <x v="1"/>
    <x v="14"/>
    <s v="-"/>
    <x v="0"/>
    <x v="0"/>
  </r>
  <r>
    <x v="24"/>
    <x v="1"/>
    <x v="15"/>
    <s v="-"/>
    <x v="0"/>
    <x v="0"/>
  </r>
  <r>
    <x v="24"/>
    <x v="1"/>
    <x v="16"/>
    <s v="-"/>
    <x v="0"/>
    <x v="0"/>
  </r>
  <r>
    <x v="24"/>
    <x v="1"/>
    <x v="17"/>
    <s v="-"/>
    <x v="0"/>
    <x v="0"/>
  </r>
  <r>
    <x v="24"/>
    <x v="1"/>
    <x v="18"/>
    <s v="-"/>
    <x v="0"/>
    <x v="0"/>
  </r>
  <r>
    <x v="24"/>
    <x v="1"/>
    <x v="19"/>
    <s v="-"/>
    <x v="0"/>
    <x v="0"/>
  </r>
  <r>
    <x v="24"/>
    <x v="1"/>
    <x v="20"/>
    <s v="-"/>
    <x v="0"/>
    <x v="0"/>
  </r>
  <r>
    <x v="24"/>
    <x v="1"/>
    <x v="21"/>
    <s v="-"/>
    <x v="0"/>
    <x v="0"/>
  </r>
  <r>
    <x v="24"/>
    <x v="1"/>
    <x v="22"/>
    <s v="-"/>
    <x v="0"/>
    <x v="0"/>
  </r>
  <r>
    <x v="24"/>
    <x v="1"/>
    <x v="23"/>
    <s v="-"/>
    <x v="0"/>
    <x v="0"/>
  </r>
  <r>
    <x v="24"/>
    <x v="1"/>
    <x v="24"/>
    <s v="-"/>
    <x v="0"/>
    <x v="0"/>
  </r>
  <r>
    <x v="24"/>
    <x v="1"/>
    <x v="25"/>
    <s v="-"/>
    <x v="0"/>
    <x v="0"/>
  </r>
  <r>
    <x v="24"/>
    <x v="1"/>
    <x v="26"/>
    <s v="-"/>
    <x v="0"/>
    <x v="0"/>
  </r>
  <r>
    <x v="24"/>
    <x v="1"/>
    <x v="27"/>
    <s v="-"/>
    <x v="0"/>
    <x v="0"/>
  </r>
  <r>
    <x v="24"/>
    <x v="1"/>
    <x v="28"/>
    <s v="-"/>
    <x v="0"/>
    <x v="0"/>
  </r>
  <r>
    <x v="24"/>
    <x v="1"/>
    <x v="29"/>
    <s v="-"/>
    <x v="0"/>
    <x v="0"/>
  </r>
  <r>
    <x v="24"/>
    <x v="1"/>
    <x v="30"/>
    <s v="-"/>
    <x v="0"/>
    <x v="0"/>
  </r>
  <r>
    <x v="24"/>
    <x v="1"/>
    <x v="31"/>
    <s v="-"/>
    <x v="0"/>
    <x v="0"/>
  </r>
  <r>
    <x v="24"/>
    <x v="1"/>
    <x v="32"/>
    <s v="-"/>
    <x v="0"/>
    <x v="0"/>
  </r>
  <r>
    <x v="24"/>
    <x v="1"/>
    <x v="33"/>
    <s v="-"/>
    <x v="0"/>
    <x v="0"/>
  </r>
  <r>
    <x v="24"/>
    <x v="1"/>
    <x v="34"/>
    <s v="-"/>
    <x v="0"/>
    <x v="0"/>
  </r>
  <r>
    <x v="24"/>
    <x v="1"/>
    <x v="35"/>
    <s v="-"/>
    <x v="0"/>
    <x v="0"/>
  </r>
  <r>
    <x v="24"/>
    <x v="1"/>
    <x v="36"/>
    <s v="-"/>
    <x v="0"/>
    <x v="0"/>
  </r>
  <r>
    <x v="24"/>
    <x v="1"/>
    <x v="37"/>
    <s v="-"/>
    <x v="0"/>
    <x v="0"/>
  </r>
  <r>
    <x v="24"/>
    <x v="1"/>
    <x v="38"/>
    <s v="-"/>
    <x v="0"/>
    <x v="0"/>
  </r>
  <r>
    <x v="24"/>
    <x v="1"/>
    <x v="39"/>
    <s v="-"/>
    <x v="0"/>
    <x v="0"/>
  </r>
  <r>
    <x v="24"/>
    <x v="1"/>
    <x v="40"/>
    <s v="-"/>
    <x v="0"/>
    <x v="0"/>
  </r>
  <r>
    <x v="24"/>
    <x v="1"/>
    <x v="41"/>
    <s v="-"/>
    <x v="0"/>
    <x v="0"/>
  </r>
  <r>
    <x v="24"/>
    <x v="1"/>
    <x v="42"/>
    <s v="-"/>
    <x v="0"/>
    <x v="0"/>
  </r>
  <r>
    <x v="24"/>
    <x v="1"/>
    <x v="43"/>
    <s v="-"/>
    <x v="0"/>
    <x v="0"/>
  </r>
  <r>
    <x v="24"/>
    <x v="1"/>
    <x v="44"/>
    <s v="-"/>
    <x v="0"/>
    <x v="0"/>
  </r>
  <r>
    <x v="24"/>
    <x v="1"/>
    <x v="45"/>
    <s v="-"/>
    <x v="0"/>
    <x v="0"/>
  </r>
  <r>
    <x v="24"/>
    <x v="1"/>
    <x v="46"/>
    <s v="-"/>
    <x v="0"/>
    <x v="0"/>
  </r>
  <r>
    <x v="24"/>
    <x v="1"/>
    <x v="47"/>
    <s v="-"/>
    <x v="0"/>
    <x v="0"/>
  </r>
  <r>
    <x v="24"/>
    <x v="1"/>
    <x v="48"/>
    <s v="-"/>
    <x v="0"/>
    <x v="0"/>
  </r>
  <r>
    <x v="24"/>
    <x v="1"/>
    <x v="49"/>
    <s v="-"/>
    <x v="0"/>
    <x v="0"/>
  </r>
  <r>
    <x v="24"/>
    <x v="1"/>
    <x v="50"/>
    <s v="-"/>
    <x v="0"/>
    <x v="0"/>
  </r>
  <r>
    <x v="25"/>
    <x v="1"/>
    <x v="0"/>
    <s v="-"/>
    <x v="0"/>
    <x v="0"/>
  </r>
  <r>
    <x v="25"/>
    <x v="1"/>
    <x v="1"/>
    <s v="-"/>
    <x v="0"/>
    <x v="0"/>
  </r>
  <r>
    <x v="25"/>
    <x v="1"/>
    <x v="2"/>
    <s v="-"/>
    <x v="0"/>
    <x v="0"/>
  </r>
  <r>
    <x v="25"/>
    <x v="1"/>
    <x v="3"/>
    <s v="-"/>
    <x v="0"/>
    <x v="0"/>
  </r>
  <r>
    <x v="25"/>
    <x v="1"/>
    <x v="4"/>
    <s v="-"/>
    <x v="0"/>
    <x v="0"/>
  </r>
  <r>
    <x v="25"/>
    <x v="1"/>
    <x v="5"/>
    <s v="-"/>
    <x v="0"/>
    <x v="0"/>
  </r>
  <r>
    <x v="25"/>
    <x v="1"/>
    <x v="6"/>
    <s v="-"/>
    <x v="0"/>
    <x v="0"/>
  </r>
  <r>
    <x v="25"/>
    <x v="1"/>
    <x v="7"/>
    <s v="-"/>
    <x v="0"/>
    <x v="0"/>
  </r>
  <r>
    <x v="25"/>
    <x v="1"/>
    <x v="8"/>
    <s v="-"/>
    <x v="0"/>
    <x v="0"/>
  </r>
  <r>
    <x v="25"/>
    <x v="1"/>
    <x v="9"/>
    <s v="-"/>
    <x v="0"/>
    <x v="0"/>
  </r>
  <r>
    <x v="25"/>
    <x v="1"/>
    <x v="10"/>
    <s v="-"/>
    <x v="0"/>
    <x v="0"/>
  </r>
  <r>
    <x v="25"/>
    <x v="1"/>
    <x v="11"/>
    <s v="-"/>
    <x v="0"/>
    <x v="0"/>
  </r>
  <r>
    <x v="25"/>
    <x v="1"/>
    <x v="12"/>
    <s v="-"/>
    <x v="0"/>
    <x v="0"/>
  </r>
  <r>
    <x v="25"/>
    <x v="1"/>
    <x v="13"/>
    <s v="-"/>
    <x v="0"/>
    <x v="0"/>
  </r>
  <r>
    <x v="25"/>
    <x v="1"/>
    <x v="14"/>
    <s v="-"/>
    <x v="0"/>
    <x v="0"/>
  </r>
  <r>
    <x v="25"/>
    <x v="1"/>
    <x v="15"/>
    <s v="-"/>
    <x v="0"/>
    <x v="0"/>
  </r>
  <r>
    <x v="25"/>
    <x v="1"/>
    <x v="16"/>
    <s v="-"/>
    <x v="0"/>
    <x v="0"/>
  </r>
  <r>
    <x v="25"/>
    <x v="1"/>
    <x v="17"/>
    <s v="-"/>
    <x v="0"/>
    <x v="0"/>
  </r>
  <r>
    <x v="25"/>
    <x v="1"/>
    <x v="18"/>
    <s v="-"/>
    <x v="0"/>
    <x v="0"/>
  </r>
  <r>
    <x v="25"/>
    <x v="1"/>
    <x v="19"/>
    <s v="-"/>
    <x v="0"/>
    <x v="0"/>
  </r>
  <r>
    <x v="25"/>
    <x v="1"/>
    <x v="20"/>
    <s v="-"/>
    <x v="0"/>
    <x v="0"/>
  </r>
  <r>
    <x v="25"/>
    <x v="1"/>
    <x v="21"/>
    <s v="-"/>
    <x v="0"/>
    <x v="0"/>
  </r>
  <r>
    <x v="25"/>
    <x v="1"/>
    <x v="22"/>
    <s v="-"/>
    <x v="0"/>
    <x v="0"/>
  </r>
  <r>
    <x v="25"/>
    <x v="1"/>
    <x v="23"/>
    <s v="-"/>
    <x v="0"/>
    <x v="0"/>
  </r>
  <r>
    <x v="25"/>
    <x v="1"/>
    <x v="24"/>
    <s v="-"/>
    <x v="0"/>
    <x v="0"/>
  </r>
  <r>
    <x v="25"/>
    <x v="1"/>
    <x v="25"/>
    <s v="-"/>
    <x v="0"/>
    <x v="0"/>
  </r>
  <r>
    <x v="25"/>
    <x v="1"/>
    <x v="26"/>
    <s v="-"/>
    <x v="0"/>
    <x v="0"/>
  </r>
  <r>
    <x v="25"/>
    <x v="1"/>
    <x v="27"/>
    <s v="-"/>
    <x v="0"/>
    <x v="0"/>
  </r>
  <r>
    <x v="25"/>
    <x v="1"/>
    <x v="28"/>
    <s v="-"/>
    <x v="0"/>
    <x v="0"/>
  </r>
  <r>
    <x v="25"/>
    <x v="1"/>
    <x v="29"/>
    <s v="-"/>
    <x v="0"/>
    <x v="0"/>
  </r>
  <r>
    <x v="25"/>
    <x v="1"/>
    <x v="30"/>
    <s v="-"/>
    <x v="0"/>
    <x v="0"/>
  </r>
  <r>
    <x v="25"/>
    <x v="1"/>
    <x v="31"/>
    <s v="-"/>
    <x v="0"/>
    <x v="0"/>
  </r>
  <r>
    <x v="25"/>
    <x v="1"/>
    <x v="32"/>
    <s v="-"/>
    <x v="0"/>
    <x v="0"/>
  </r>
  <r>
    <x v="25"/>
    <x v="1"/>
    <x v="33"/>
    <s v="-"/>
    <x v="0"/>
    <x v="0"/>
  </r>
  <r>
    <x v="25"/>
    <x v="1"/>
    <x v="34"/>
    <s v="-"/>
    <x v="0"/>
    <x v="0"/>
  </r>
  <r>
    <x v="25"/>
    <x v="1"/>
    <x v="35"/>
    <s v="-"/>
    <x v="0"/>
    <x v="0"/>
  </r>
  <r>
    <x v="25"/>
    <x v="1"/>
    <x v="36"/>
    <s v="-"/>
    <x v="0"/>
    <x v="0"/>
  </r>
  <r>
    <x v="25"/>
    <x v="1"/>
    <x v="37"/>
    <s v="-"/>
    <x v="0"/>
    <x v="0"/>
  </r>
  <r>
    <x v="25"/>
    <x v="1"/>
    <x v="38"/>
    <s v="-"/>
    <x v="0"/>
    <x v="0"/>
  </r>
  <r>
    <x v="25"/>
    <x v="1"/>
    <x v="39"/>
    <s v="-"/>
    <x v="0"/>
    <x v="0"/>
  </r>
  <r>
    <x v="25"/>
    <x v="1"/>
    <x v="40"/>
    <s v="-"/>
    <x v="0"/>
    <x v="0"/>
  </r>
  <r>
    <x v="25"/>
    <x v="1"/>
    <x v="41"/>
    <s v="-"/>
    <x v="0"/>
    <x v="0"/>
  </r>
  <r>
    <x v="25"/>
    <x v="1"/>
    <x v="42"/>
    <s v="-"/>
    <x v="0"/>
    <x v="0"/>
  </r>
  <r>
    <x v="25"/>
    <x v="1"/>
    <x v="43"/>
    <s v="-"/>
    <x v="0"/>
    <x v="0"/>
  </r>
  <r>
    <x v="25"/>
    <x v="1"/>
    <x v="44"/>
    <s v="-"/>
    <x v="0"/>
    <x v="0"/>
  </r>
  <r>
    <x v="25"/>
    <x v="1"/>
    <x v="45"/>
    <s v="-"/>
    <x v="0"/>
    <x v="0"/>
  </r>
  <r>
    <x v="25"/>
    <x v="1"/>
    <x v="46"/>
    <s v="-"/>
    <x v="0"/>
    <x v="0"/>
  </r>
  <r>
    <x v="25"/>
    <x v="1"/>
    <x v="47"/>
    <s v="-"/>
    <x v="0"/>
    <x v="0"/>
  </r>
  <r>
    <x v="25"/>
    <x v="1"/>
    <x v="48"/>
    <s v="-"/>
    <x v="0"/>
    <x v="0"/>
  </r>
  <r>
    <x v="25"/>
    <x v="1"/>
    <x v="49"/>
    <s v="-"/>
    <x v="0"/>
    <x v="0"/>
  </r>
  <r>
    <x v="25"/>
    <x v="1"/>
    <x v="50"/>
    <s v="-"/>
    <x v="0"/>
    <x v="0"/>
  </r>
  <r>
    <x v="26"/>
    <x v="1"/>
    <x v="0"/>
    <s v="-"/>
    <x v="0"/>
    <x v="0"/>
  </r>
  <r>
    <x v="26"/>
    <x v="1"/>
    <x v="1"/>
    <s v="-"/>
    <x v="0"/>
    <x v="0"/>
  </r>
  <r>
    <x v="26"/>
    <x v="1"/>
    <x v="2"/>
    <s v="-"/>
    <x v="0"/>
    <x v="0"/>
  </r>
  <r>
    <x v="26"/>
    <x v="1"/>
    <x v="3"/>
    <s v="-"/>
    <x v="0"/>
    <x v="0"/>
  </r>
  <r>
    <x v="26"/>
    <x v="1"/>
    <x v="4"/>
    <s v="-"/>
    <x v="0"/>
    <x v="0"/>
  </r>
  <r>
    <x v="26"/>
    <x v="1"/>
    <x v="5"/>
    <s v="-"/>
    <x v="0"/>
    <x v="0"/>
  </r>
  <r>
    <x v="26"/>
    <x v="1"/>
    <x v="6"/>
    <s v="-"/>
    <x v="0"/>
    <x v="0"/>
  </r>
  <r>
    <x v="26"/>
    <x v="1"/>
    <x v="7"/>
    <s v="-"/>
    <x v="0"/>
    <x v="0"/>
  </r>
  <r>
    <x v="26"/>
    <x v="1"/>
    <x v="8"/>
    <s v="-"/>
    <x v="0"/>
    <x v="0"/>
  </r>
  <r>
    <x v="26"/>
    <x v="1"/>
    <x v="9"/>
    <s v="-"/>
    <x v="0"/>
    <x v="0"/>
  </r>
  <r>
    <x v="26"/>
    <x v="1"/>
    <x v="10"/>
    <s v="-"/>
    <x v="0"/>
    <x v="0"/>
  </r>
  <r>
    <x v="26"/>
    <x v="1"/>
    <x v="11"/>
    <s v="-"/>
    <x v="0"/>
    <x v="0"/>
  </r>
  <r>
    <x v="26"/>
    <x v="1"/>
    <x v="12"/>
    <s v="-"/>
    <x v="0"/>
    <x v="0"/>
  </r>
  <r>
    <x v="26"/>
    <x v="1"/>
    <x v="13"/>
    <s v="-"/>
    <x v="0"/>
    <x v="0"/>
  </r>
  <r>
    <x v="26"/>
    <x v="1"/>
    <x v="14"/>
    <s v="-"/>
    <x v="0"/>
    <x v="0"/>
  </r>
  <r>
    <x v="26"/>
    <x v="1"/>
    <x v="15"/>
    <s v="-"/>
    <x v="0"/>
    <x v="0"/>
  </r>
  <r>
    <x v="26"/>
    <x v="1"/>
    <x v="16"/>
    <s v="-"/>
    <x v="0"/>
    <x v="0"/>
  </r>
  <r>
    <x v="26"/>
    <x v="1"/>
    <x v="17"/>
    <s v="-"/>
    <x v="0"/>
    <x v="0"/>
  </r>
  <r>
    <x v="26"/>
    <x v="1"/>
    <x v="18"/>
    <s v="-"/>
    <x v="0"/>
    <x v="0"/>
  </r>
  <r>
    <x v="26"/>
    <x v="1"/>
    <x v="19"/>
    <s v="-"/>
    <x v="0"/>
    <x v="0"/>
  </r>
  <r>
    <x v="26"/>
    <x v="1"/>
    <x v="20"/>
    <s v="-"/>
    <x v="0"/>
    <x v="0"/>
  </r>
  <r>
    <x v="26"/>
    <x v="1"/>
    <x v="21"/>
    <s v="-"/>
    <x v="0"/>
    <x v="0"/>
  </r>
  <r>
    <x v="26"/>
    <x v="1"/>
    <x v="22"/>
    <s v="-"/>
    <x v="0"/>
    <x v="0"/>
  </r>
  <r>
    <x v="26"/>
    <x v="1"/>
    <x v="23"/>
    <s v="-"/>
    <x v="0"/>
    <x v="0"/>
  </r>
  <r>
    <x v="26"/>
    <x v="1"/>
    <x v="24"/>
    <s v="-"/>
    <x v="0"/>
    <x v="0"/>
  </r>
  <r>
    <x v="26"/>
    <x v="1"/>
    <x v="25"/>
    <s v="-"/>
    <x v="0"/>
    <x v="0"/>
  </r>
  <r>
    <x v="26"/>
    <x v="1"/>
    <x v="26"/>
    <s v="-"/>
    <x v="0"/>
    <x v="0"/>
  </r>
  <r>
    <x v="26"/>
    <x v="1"/>
    <x v="27"/>
    <s v="-"/>
    <x v="0"/>
    <x v="0"/>
  </r>
  <r>
    <x v="26"/>
    <x v="1"/>
    <x v="28"/>
    <s v="-"/>
    <x v="0"/>
    <x v="0"/>
  </r>
  <r>
    <x v="26"/>
    <x v="1"/>
    <x v="29"/>
    <s v="-"/>
    <x v="0"/>
    <x v="0"/>
  </r>
  <r>
    <x v="26"/>
    <x v="1"/>
    <x v="30"/>
    <s v="-"/>
    <x v="0"/>
    <x v="0"/>
  </r>
  <r>
    <x v="26"/>
    <x v="1"/>
    <x v="31"/>
    <s v="-"/>
    <x v="0"/>
    <x v="0"/>
  </r>
  <r>
    <x v="26"/>
    <x v="1"/>
    <x v="32"/>
    <s v="-"/>
    <x v="0"/>
    <x v="0"/>
  </r>
  <r>
    <x v="26"/>
    <x v="1"/>
    <x v="33"/>
    <s v="-"/>
    <x v="0"/>
    <x v="0"/>
  </r>
  <r>
    <x v="26"/>
    <x v="1"/>
    <x v="34"/>
    <s v="-"/>
    <x v="0"/>
    <x v="0"/>
  </r>
  <r>
    <x v="26"/>
    <x v="1"/>
    <x v="35"/>
    <s v="-"/>
    <x v="0"/>
    <x v="0"/>
  </r>
  <r>
    <x v="26"/>
    <x v="1"/>
    <x v="36"/>
    <s v="-"/>
    <x v="0"/>
    <x v="0"/>
  </r>
  <r>
    <x v="26"/>
    <x v="1"/>
    <x v="37"/>
    <s v="-"/>
    <x v="0"/>
    <x v="0"/>
  </r>
  <r>
    <x v="26"/>
    <x v="1"/>
    <x v="38"/>
    <s v="-"/>
    <x v="0"/>
    <x v="0"/>
  </r>
  <r>
    <x v="26"/>
    <x v="1"/>
    <x v="39"/>
    <s v="-"/>
    <x v="0"/>
    <x v="0"/>
  </r>
  <r>
    <x v="26"/>
    <x v="1"/>
    <x v="40"/>
    <s v="-"/>
    <x v="0"/>
    <x v="0"/>
  </r>
  <r>
    <x v="26"/>
    <x v="1"/>
    <x v="41"/>
    <s v="-"/>
    <x v="0"/>
    <x v="0"/>
  </r>
  <r>
    <x v="26"/>
    <x v="1"/>
    <x v="42"/>
    <s v="-"/>
    <x v="0"/>
    <x v="0"/>
  </r>
  <r>
    <x v="26"/>
    <x v="1"/>
    <x v="43"/>
    <s v="-"/>
    <x v="0"/>
    <x v="0"/>
  </r>
  <r>
    <x v="26"/>
    <x v="1"/>
    <x v="44"/>
    <s v="-"/>
    <x v="0"/>
    <x v="0"/>
  </r>
  <r>
    <x v="26"/>
    <x v="1"/>
    <x v="45"/>
    <s v="-"/>
    <x v="0"/>
    <x v="0"/>
  </r>
  <r>
    <x v="26"/>
    <x v="1"/>
    <x v="46"/>
    <s v="-"/>
    <x v="0"/>
    <x v="0"/>
  </r>
  <r>
    <x v="26"/>
    <x v="1"/>
    <x v="47"/>
    <s v="-"/>
    <x v="0"/>
    <x v="0"/>
  </r>
  <r>
    <x v="26"/>
    <x v="1"/>
    <x v="48"/>
    <s v="-"/>
    <x v="0"/>
    <x v="0"/>
  </r>
  <r>
    <x v="26"/>
    <x v="1"/>
    <x v="49"/>
    <s v="-"/>
    <x v="0"/>
    <x v="0"/>
  </r>
  <r>
    <x v="26"/>
    <x v="1"/>
    <x v="50"/>
    <s v="-"/>
    <x v="0"/>
    <x v="0"/>
  </r>
  <r>
    <x v="27"/>
    <x v="1"/>
    <x v="0"/>
    <s v="-"/>
    <x v="0"/>
    <x v="0"/>
  </r>
  <r>
    <x v="27"/>
    <x v="1"/>
    <x v="1"/>
    <s v="-"/>
    <x v="0"/>
    <x v="0"/>
  </r>
  <r>
    <x v="27"/>
    <x v="1"/>
    <x v="2"/>
    <s v="-"/>
    <x v="0"/>
    <x v="0"/>
  </r>
  <r>
    <x v="27"/>
    <x v="1"/>
    <x v="3"/>
    <s v="-"/>
    <x v="0"/>
    <x v="0"/>
  </r>
  <r>
    <x v="27"/>
    <x v="1"/>
    <x v="4"/>
    <s v="-"/>
    <x v="0"/>
    <x v="0"/>
  </r>
  <r>
    <x v="27"/>
    <x v="1"/>
    <x v="5"/>
    <s v="-"/>
    <x v="0"/>
    <x v="0"/>
  </r>
  <r>
    <x v="27"/>
    <x v="1"/>
    <x v="6"/>
    <s v="-"/>
    <x v="0"/>
    <x v="0"/>
  </r>
  <r>
    <x v="27"/>
    <x v="1"/>
    <x v="7"/>
    <s v="-"/>
    <x v="0"/>
    <x v="0"/>
  </r>
  <r>
    <x v="27"/>
    <x v="1"/>
    <x v="8"/>
    <s v="-"/>
    <x v="0"/>
    <x v="0"/>
  </r>
  <r>
    <x v="27"/>
    <x v="1"/>
    <x v="9"/>
    <s v="-"/>
    <x v="0"/>
    <x v="0"/>
  </r>
  <r>
    <x v="27"/>
    <x v="1"/>
    <x v="10"/>
    <s v="-"/>
    <x v="0"/>
    <x v="0"/>
  </r>
  <r>
    <x v="27"/>
    <x v="1"/>
    <x v="11"/>
    <s v="-"/>
    <x v="0"/>
    <x v="0"/>
  </r>
  <r>
    <x v="27"/>
    <x v="1"/>
    <x v="12"/>
    <s v="-"/>
    <x v="0"/>
    <x v="0"/>
  </r>
  <r>
    <x v="27"/>
    <x v="1"/>
    <x v="13"/>
    <s v="-"/>
    <x v="0"/>
    <x v="0"/>
  </r>
  <r>
    <x v="27"/>
    <x v="1"/>
    <x v="14"/>
    <s v="-"/>
    <x v="0"/>
    <x v="0"/>
  </r>
  <r>
    <x v="27"/>
    <x v="1"/>
    <x v="15"/>
    <s v="-"/>
    <x v="0"/>
    <x v="0"/>
  </r>
  <r>
    <x v="27"/>
    <x v="1"/>
    <x v="16"/>
    <s v="-"/>
    <x v="0"/>
    <x v="0"/>
  </r>
  <r>
    <x v="27"/>
    <x v="1"/>
    <x v="17"/>
    <s v="-"/>
    <x v="0"/>
    <x v="0"/>
  </r>
  <r>
    <x v="27"/>
    <x v="1"/>
    <x v="18"/>
    <s v="-"/>
    <x v="0"/>
    <x v="0"/>
  </r>
  <r>
    <x v="27"/>
    <x v="1"/>
    <x v="19"/>
    <s v="-"/>
    <x v="0"/>
    <x v="0"/>
  </r>
  <r>
    <x v="27"/>
    <x v="1"/>
    <x v="20"/>
    <s v="-"/>
    <x v="0"/>
    <x v="0"/>
  </r>
  <r>
    <x v="27"/>
    <x v="1"/>
    <x v="21"/>
    <s v="-"/>
    <x v="0"/>
    <x v="0"/>
  </r>
  <r>
    <x v="27"/>
    <x v="1"/>
    <x v="22"/>
    <s v="-"/>
    <x v="0"/>
    <x v="0"/>
  </r>
  <r>
    <x v="27"/>
    <x v="1"/>
    <x v="23"/>
    <s v="-"/>
    <x v="0"/>
    <x v="0"/>
  </r>
  <r>
    <x v="27"/>
    <x v="1"/>
    <x v="24"/>
    <s v="-"/>
    <x v="0"/>
    <x v="0"/>
  </r>
  <r>
    <x v="27"/>
    <x v="1"/>
    <x v="25"/>
    <s v="-"/>
    <x v="0"/>
    <x v="0"/>
  </r>
  <r>
    <x v="27"/>
    <x v="1"/>
    <x v="26"/>
    <s v="-"/>
    <x v="0"/>
    <x v="0"/>
  </r>
  <r>
    <x v="27"/>
    <x v="1"/>
    <x v="27"/>
    <s v="-"/>
    <x v="0"/>
    <x v="0"/>
  </r>
  <r>
    <x v="27"/>
    <x v="1"/>
    <x v="28"/>
    <s v="-"/>
    <x v="0"/>
    <x v="0"/>
  </r>
  <r>
    <x v="27"/>
    <x v="1"/>
    <x v="29"/>
    <s v="-"/>
    <x v="0"/>
    <x v="0"/>
  </r>
  <r>
    <x v="27"/>
    <x v="1"/>
    <x v="30"/>
    <s v="-"/>
    <x v="0"/>
    <x v="0"/>
  </r>
  <r>
    <x v="27"/>
    <x v="1"/>
    <x v="31"/>
    <s v="-"/>
    <x v="0"/>
    <x v="0"/>
  </r>
  <r>
    <x v="27"/>
    <x v="1"/>
    <x v="32"/>
    <s v="-"/>
    <x v="0"/>
    <x v="0"/>
  </r>
  <r>
    <x v="27"/>
    <x v="1"/>
    <x v="33"/>
    <s v="-"/>
    <x v="0"/>
    <x v="0"/>
  </r>
  <r>
    <x v="27"/>
    <x v="1"/>
    <x v="34"/>
    <s v="-"/>
    <x v="0"/>
    <x v="0"/>
  </r>
  <r>
    <x v="27"/>
    <x v="1"/>
    <x v="35"/>
    <s v="-"/>
    <x v="0"/>
    <x v="0"/>
  </r>
  <r>
    <x v="27"/>
    <x v="1"/>
    <x v="36"/>
    <s v="-"/>
    <x v="0"/>
    <x v="0"/>
  </r>
  <r>
    <x v="27"/>
    <x v="1"/>
    <x v="37"/>
    <s v="-"/>
    <x v="0"/>
    <x v="0"/>
  </r>
  <r>
    <x v="27"/>
    <x v="1"/>
    <x v="38"/>
    <s v="-"/>
    <x v="0"/>
    <x v="0"/>
  </r>
  <r>
    <x v="27"/>
    <x v="1"/>
    <x v="39"/>
    <s v="-"/>
    <x v="0"/>
    <x v="0"/>
  </r>
  <r>
    <x v="27"/>
    <x v="1"/>
    <x v="40"/>
    <s v="-"/>
    <x v="0"/>
    <x v="0"/>
  </r>
  <r>
    <x v="27"/>
    <x v="1"/>
    <x v="41"/>
    <s v="-"/>
    <x v="0"/>
    <x v="0"/>
  </r>
  <r>
    <x v="27"/>
    <x v="1"/>
    <x v="42"/>
    <s v="-"/>
    <x v="0"/>
    <x v="0"/>
  </r>
  <r>
    <x v="27"/>
    <x v="1"/>
    <x v="43"/>
    <s v="-"/>
    <x v="0"/>
    <x v="0"/>
  </r>
  <r>
    <x v="27"/>
    <x v="1"/>
    <x v="44"/>
    <s v="-"/>
    <x v="0"/>
    <x v="0"/>
  </r>
  <r>
    <x v="27"/>
    <x v="1"/>
    <x v="45"/>
    <s v="-"/>
    <x v="0"/>
    <x v="0"/>
  </r>
  <r>
    <x v="27"/>
    <x v="1"/>
    <x v="46"/>
    <s v="-"/>
    <x v="0"/>
    <x v="0"/>
  </r>
  <r>
    <x v="27"/>
    <x v="1"/>
    <x v="47"/>
    <s v="-"/>
    <x v="0"/>
    <x v="0"/>
  </r>
  <r>
    <x v="27"/>
    <x v="1"/>
    <x v="48"/>
    <s v="-"/>
    <x v="0"/>
    <x v="0"/>
  </r>
  <r>
    <x v="27"/>
    <x v="1"/>
    <x v="49"/>
    <s v="-"/>
    <x v="0"/>
    <x v="0"/>
  </r>
  <r>
    <x v="27"/>
    <x v="1"/>
    <x v="50"/>
    <s v="-"/>
    <x v="0"/>
    <x v="0"/>
  </r>
  <r>
    <x v="28"/>
    <x v="1"/>
    <x v="0"/>
    <n v="487779.99"/>
    <x v="0"/>
    <x v="0"/>
  </r>
  <r>
    <x v="28"/>
    <x v="1"/>
    <x v="1"/>
    <n v="498684.63"/>
    <x v="0"/>
    <x v="0"/>
  </r>
  <r>
    <x v="28"/>
    <x v="1"/>
    <x v="2"/>
    <n v="492778.23999999999"/>
    <x v="0"/>
    <x v="0"/>
  </r>
  <r>
    <x v="28"/>
    <x v="1"/>
    <x v="3"/>
    <n v="500380.48"/>
    <x v="0"/>
    <x v="0"/>
  </r>
  <r>
    <x v="28"/>
    <x v="1"/>
    <x v="4"/>
    <n v="505145.31"/>
    <x v="0"/>
    <x v="0"/>
  </r>
  <r>
    <x v="28"/>
    <x v="1"/>
    <x v="5"/>
    <n v="503637.22"/>
    <x v="0"/>
    <x v="0"/>
  </r>
  <r>
    <x v="28"/>
    <x v="1"/>
    <x v="6"/>
    <n v="503644.68"/>
    <x v="0"/>
    <x v="0"/>
  </r>
  <r>
    <x v="28"/>
    <x v="1"/>
    <x v="7"/>
    <n v="491970.57"/>
    <x v="0"/>
    <x v="0"/>
  </r>
  <r>
    <x v="28"/>
    <x v="1"/>
    <x v="8"/>
    <n v="488756.4"/>
    <x v="0"/>
    <x v="0"/>
  </r>
  <r>
    <x v="28"/>
    <x v="1"/>
    <x v="9"/>
    <n v="461974.39"/>
    <x v="0"/>
    <x v="0"/>
  </r>
  <r>
    <x v="28"/>
    <x v="1"/>
    <x v="10"/>
    <n v="457396.59"/>
    <x v="0"/>
    <x v="0"/>
  </r>
  <r>
    <x v="28"/>
    <x v="1"/>
    <x v="11"/>
    <n v="444054.35"/>
    <x v="0"/>
    <x v="0"/>
  </r>
  <r>
    <x v="28"/>
    <x v="1"/>
    <x v="12"/>
    <n v="429427"/>
    <x v="0"/>
    <x v="0"/>
  </r>
  <r>
    <x v="28"/>
    <x v="1"/>
    <x v="13"/>
    <n v="424705.12"/>
    <x v="0"/>
    <x v="0"/>
  </r>
  <r>
    <x v="28"/>
    <x v="1"/>
    <x v="14"/>
    <n v="420999.49"/>
    <x v="0"/>
    <x v="0"/>
  </r>
  <r>
    <x v="28"/>
    <x v="1"/>
    <x v="15"/>
    <n v="428132.95"/>
    <x v="0"/>
    <x v="0"/>
  </r>
  <r>
    <x v="28"/>
    <x v="1"/>
    <x v="16"/>
    <n v="437327.84"/>
    <x v="0"/>
    <x v="0"/>
  </r>
  <r>
    <x v="28"/>
    <x v="1"/>
    <x v="17"/>
    <n v="441693.65"/>
    <x v="0"/>
    <x v="0"/>
  </r>
  <r>
    <x v="28"/>
    <x v="1"/>
    <x v="18"/>
    <n v="443236.71"/>
    <x v="0"/>
    <x v="0"/>
  </r>
  <r>
    <x v="28"/>
    <x v="1"/>
    <x v="19"/>
    <n v="442616.99"/>
    <x v="0"/>
    <x v="0"/>
  </r>
  <r>
    <x v="28"/>
    <x v="1"/>
    <x v="20"/>
    <n v="440059.32"/>
    <x v="0"/>
    <x v="0"/>
  </r>
  <r>
    <x v="28"/>
    <x v="1"/>
    <x v="21"/>
    <n v="436708.39"/>
    <x v="0"/>
    <x v="0"/>
  </r>
  <r>
    <x v="28"/>
    <x v="1"/>
    <x v="22"/>
    <n v="432926.38"/>
    <x v="0"/>
    <x v="0"/>
  </r>
  <r>
    <x v="28"/>
    <x v="1"/>
    <x v="23"/>
    <n v="428482.41"/>
    <x v="0"/>
    <x v="0"/>
  </r>
  <r>
    <x v="28"/>
    <x v="1"/>
    <x v="24"/>
    <n v="422930.08"/>
    <x v="0"/>
    <x v="0"/>
  </r>
  <r>
    <x v="28"/>
    <x v="1"/>
    <x v="25"/>
    <n v="418293.94"/>
    <x v="0"/>
    <x v="0"/>
  </r>
  <r>
    <x v="28"/>
    <x v="1"/>
    <x v="26"/>
    <n v="415123.89"/>
    <x v="0"/>
    <x v="0"/>
  </r>
  <r>
    <x v="28"/>
    <x v="1"/>
    <x v="27"/>
    <n v="411083.5"/>
    <x v="0"/>
    <x v="0"/>
  </r>
  <r>
    <x v="28"/>
    <x v="1"/>
    <x v="28"/>
    <n v="408970.47"/>
    <x v="0"/>
    <x v="0"/>
  </r>
  <r>
    <x v="28"/>
    <x v="1"/>
    <x v="29"/>
    <n v="406515.68"/>
    <x v="0"/>
    <x v="0"/>
  </r>
  <r>
    <x v="28"/>
    <x v="1"/>
    <x v="30"/>
    <n v="403216.75"/>
    <x v="0"/>
    <x v="0"/>
  </r>
  <r>
    <x v="28"/>
    <x v="1"/>
    <x v="31"/>
    <n v="401676.45"/>
    <x v="0"/>
    <x v="0"/>
  </r>
  <r>
    <x v="28"/>
    <x v="1"/>
    <x v="32"/>
    <n v="399394.3"/>
    <x v="0"/>
    <x v="0"/>
  </r>
  <r>
    <x v="28"/>
    <x v="1"/>
    <x v="33"/>
    <n v="396244.68"/>
    <x v="0"/>
    <x v="0"/>
  </r>
  <r>
    <x v="28"/>
    <x v="1"/>
    <x v="34"/>
    <n v="392981.21"/>
    <x v="0"/>
    <x v="0"/>
  </r>
  <r>
    <x v="28"/>
    <x v="1"/>
    <x v="35"/>
    <n v="389338.98"/>
    <x v="0"/>
    <x v="0"/>
  </r>
  <r>
    <x v="28"/>
    <x v="1"/>
    <x v="36"/>
    <n v="386438.05"/>
    <x v="0"/>
    <x v="0"/>
  </r>
  <r>
    <x v="28"/>
    <x v="1"/>
    <x v="37"/>
    <n v="382819.59"/>
    <x v="0"/>
    <x v="0"/>
  </r>
  <r>
    <x v="28"/>
    <x v="1"/>
    <x v="38"/>
    <n v="379195.04"/>
    <x v="0"/>
    <x v="0"/>
  </r>
  <r>
    <x v="28"/>
    <x v="1"/>
    <x v="39"/>
    <n v="375136.28"/>
    <x v="0"/>
    <x v="0"/>
  </r>
  <r>
    <x v="28"/>
    <x v="1"/>
    <x v="40"/>
    <n v="370885.98"/>
    <x v="0"/>
    <x v="0"/>
  </r>
  <r>
    <x v="28"/>
    <x v="1"/>
    <x v="41"/>
    <n v="366656.08"/>
    <x v="0"/>
    <x v="0"/>
  </r>
  <r>
    <x v="28"/>
    <x v="1"/>
    <x v="42"/>
    <n v="362417.64"/>
    <x v="0"/>
    <x v="0"/>
  </r>
  <r>
    <x v="28"/>
    <x v="1"/>
    <x v="43"/>
    <n v="357734.94"/>
    <x v="0"/>
    <x v="0"/>
  </r>
  <r>
    <x v="28"/>
    <x v="1"/>
    <x v="44"/>
    <n v="353330.66"/>
    <x v="0"/>
    <x v="0"/>
  </r>
  <r>
    <x v="28"/>
    <x v="1"/>
    <x v="45"/>
    <n v="349363.21"/>
    <x v="0"/>
    <x v="0"/>
  </r>
  <r>
    <x v="28"/>
    <x v="1"/>
    <x v="46"/>
    <n v="345505.76"/>
    <x v="0"/>
    <x v="0"/>
  </r>
  <r>
    <x v="28"/>
    <x v="1"/>
    <x v="47"/>
    <n v="340969.15"/>
    <x v="0"/>
    <x v="0"/>
  </r>
  <r>
    <x v="28"/>
    <x v="1"/>
    <x v="48"/>
    <n v="336964.77"/>
    <x v="0"/>
    <x v="0"/>
  </r>
  <r>
    <x v="28"/>
    <x v="1"/>
    <x v="49"/>
    <n v="332437.74"/>
    <x v="0"/>
    <x v="0"/>
  </r>
  <r>
    <x v="28"/>
    <x v="1"/>
    <x v="50"/>
    <n v="327631.02"/>
    <x v="0"/>
    <x v="0"/>
  </r>
  <r>
    <x v="29"/>
    <x v="5"/>
    <x v="0"/>
    <n v="3005.27"/>
    <x v="0"/>
    <x v="0"/>
  </r>
  <r>
    <x v="29"/>
    <x v="5"/>
    <x v="1"/>
    <n v="3291.71"/>
    <x v="0"/>
    <x v="0"/>
  </r>
  <r>
    <x v="29"/>
    <x v="5"/>
    <x v="2"/>
    <n v="3561.93"/>
    <x v="0"/>
    <x v="0"/>
  </r>
  <r>
    <x v="29"/>
    <x v="5"/>
    <x v="3"/>
    <n v="4247.93"/>
    <x v="0"/>
    <x v="0"/>
  </r>
  <r>
    <x v="29"/>
    <x v="5"/>
    <x v="4"/>
    <n v="3890.93"/>
    <x v="0"/>
    <x v="0"/>
  </r>
  <r>
    <x v="29"/>
    <x v="5"/>
    <x v="5"/>
    <n v="3413.44"/>
    <x v="0"/>
    <x v="0"/>
  </r>
  <r>
    <x v="29"/>
    <x v="5"/>
    <x v="6"/>
    <n v="3878.94"/>
    <x v="0"/>
    <x v="0"/>
  </r>
  <r>
    <x v="29"/>
    <x v="5"/>
    <x v="7"/>
    <n v="4559.6499999999996"/>
    <x v="0"/>
    <x v="0"/>
  </r>
  <r>
    <x v="29"/>
    <x v="5"/>
    <x v="8"/>
    <n v="3980.59"/>
    <x v="0"/>
    <x v="0"/>
  </r>
  <r>
    <x v="29"/>
    <x v="5"/>
    <x v="9"/>
    <n v="3544.67"/>
    <x v="0"/>
    <x v="0"/>
  </r>
  <r>
    <x v="29"/>
    <x v="5"/>
    <x v="10"/>
    <n v="3612.13"/>
    <x v="0"/>
    <x v="0"/>
  </r>
  <r>
    <x v="29"/>
    <x v="5"/>
    <x v="11"/>
    <n v="3312.69"/>
    <x v="0"/>
    <x v="0"/>
  </r>
  <r>
    <x v="29"/>
    <x v="5"/>
    <x v="12"/>
    <n v="3280.24"/>
    <x v="0"/>
    <x v="0"/>
  </r>
  <r>
    <x v="29"/>
    <x v="5"/>
    <x v="13"/>
    <n v="3201.01"/>
    <x v="0"/>
    <x v="0"/>
  </r>
  <r>
    <x v="29"/>
    <x v="5"/>
    <x v="14"/>
    <n v="3243.22"/>
    <x v="0"/>
    <x v="0"/>
  </r>
  <r>
    <x v="29"/>
    <x v="5"/>
    <x v="15"/>
    <n v="3212.92"/>
    <x v="0"/>
    <x v="0"/>
  </r>
  <r>
    <x v="29"/>
    <x v="5"/>
    <x v="16"/>
    <n v="3275.2"/>
    <x v="0"/>
    <x v="0"/>
  </r>
  <r>
    <x v="29"/>
    <x v="5"/>
    <x v="17"/>
    <n v="3258.13"/>
    <x v="0"/>
    <x v="0"/>
  </r>
  <r>
    <x v="29"/>
    <x v="5"/>
    <x v="18"/>
    <n v="3196.44"/>
    <x v="0"/>
    <x v="0"/>
  </r>
  <r>
    <x v="29"/>
    <x v="5"/>
    <x v="19"/>
    <n v="3181.63"/>
    <x v="0"/>
    <x v="0"/>
  </r>
  <r>
    <x v="29"/>
    <x v="5"/>
    <x v="20"/>
    <n v="3191.57"/>
    <x v="0"/>
    <x v="0"/>
  </r>
  <r>
    <x v="29"/>
    <x v="5"/>
    <x v="21"/>
    <n v="3186.33"/>
    <x v="0"/>
    <x v="0"/>
  </r>
  <r>
    <x v="29"/>
    <x v="5"/>
    <x v="22"/>
    <n v="3155.82"/>
    <x v="0"/>
    <x v="0"/>
  </r>
  <r>
    <x v="29"/>
    <x v="5"/>
    <x v="23"/>
    <n v="3075.8"/>
    <x v="0"/>
    <x v="0"/>
  </r>
  <r>
    <x v="29"/>
    <x v="5"/>
    <x v="24"/>
    <n v="3036.97"/>
    <x v="0"/>
    <x v="0"/>
  </r>
  <r>
    <x v="29"/>
    <x v="5"/>
    <x v="25"/>
    <n v="3044.61"/>
    <x v="0"/>
    <x v="0"/>
  </r>
  <r>
    <x v="29"/>
    <x v="5"/>
    <x v="26"/>
    <n v="3037.34"/>
    <x v="0"/>
    <x v="0"/>
  </r>
  <r>
    <x v="29"/>
    <x v="5"/>
    <x v="27"/>
    <n v="2937.4"/>
    <x v="0"/>
    <x v="0"/>
  </r>
  <r>
    <x v="29"/>
    <x v="5"/>
    <x v="28"/>
    <n v="2908.96"/>
    <x v="0"/>
    <x v="0"/>
  </r>
  <r>
    <x v="29"/>
    <x v="5"/>
    <x v="29"/>
    <n v="2866.06"/>
    <x v="0"/>
    <x v="0"/>
  </r>
  <r>
    <x v="29"/>
    <x v="5"/>
    <x v="30"/>
    <n v="2725.61"/>
    <x v="0"/>
    <x v="0"/>
  </r>
  <r>
    <x v="29"/>
    <x v="5"/>
    <x v="31"/>
    <n v="2696.32"/>
    <x v="0"/>
    <x v="0"/>
  </r>
  <r>
    <x v="29"/>
    <x v="5"/>
    <x v="32"/>
    <n v="2599.67"/>
    <x v="0"/>
    <x v="0"/>
  </r>
  <r>
    <x v="29"/>
    <x v="5"/>
    <x v="33"/>
    <n v="2511.75"/>
    <x v="0"/>
    <x v="0"/>
  </r>
  <r>
    <x v="29"/>
    <x v="5"/>
    <x v="34"/>
    <n v="2473.3000000000002"/>
    <x v="0"/>
    <x v="0"/>
  </r>
  <r>
    <x v="29"/>
    <x v="5"/>
    <x v="35"/>
    <n v="2403.84"/>
    <x v="0"/>
    <x v="0"/>
  </r>
  <r>
    <x v="29"/>
    <x v="5"/>
    <x v="36"/>
    <n v="2404.2399999999998"/>
    <x v="0"/>
    <x v="0"/>
  </r>
  <r>
    <x v="29"/>
    <x v="5"/>
    <x v="37"/>
    <n v="2351.92"/>
    <x v="0"/>
    <x v="0"/>
  </r>
  <r>
    <x v="29"/>
    <x v="5"/>
    <x v="38"/>
    <n v="2280.6999999999998"/>
    <x v="0"/>
    <x v="0"/>
  </r>
  <r>
    <x v="29"/>
    <x v="5"/>
    <x v="39"/>
    <n v="2223.75"/>
    <x v="0"/>
    <x v="0"/>
  </r>
  <r>
    <x v="29"/>
    <x v="5"/>
    <x v="40"/>
    <n v="2173.81"/>
    <x v="0"/>
    <x v="0"/>
  </r>
  <r>
    <x v="29"/>
    <x v="5"/>
    <x v="41"/>
    <n v="2100.34"/>
    <x v="0"/>
    <x v="0"/>
  </r>
  <r>
    <x v="29"/>
    <x v="5"/>
    <x v="42"/>
    <n v="2055.12"/>
    <x v="0"/>
    <x v="0"/>
  </r>
  <r>
    <x v="29"/>
    <x v="5"/>
    <x v="43"/>
    <n v="1929.32"/>
    <x v="0"/>
    <x v="0"/>
  </r>
  <r>
    <x v="29"/>
    <x v="5"/>
    <x v="44"/>
    <n v="1847.74"/>
    <x v="0"/>
    <x v="0"/>
  </r>
  <r>
    <x v="29"/>
    <x v="5"/>
    <x v="45"/>
    <n v="1832.65"/>
    <x v="0"/>
    <x v="0"/>
  </r>
  <r>
    <x v="29"/>
    <x v="5"/>
    <x v="46"/>
    <n v="1815.81"/>
    <x v="0"/>
    <x v="0"/>
  </r>
  <r>
    <x v="29"/>
    <x v="5"/>
    <x v="47"/>
    <n v="1715.52"/>
    <x v="0"/>
    <x v="0"/>
  </r>
  <r>
    <x v="29"/>
    <x v="5"/>
    <x v="48"/>
    <n v="1682.94"/>
    <x v="0"/>
    <x v="0"/>
  </r>
  <r>
    <x v="29"/>
    <x v="5"/>
    <x v="49"/>
    <n v="1635.59"/>
    <x v="0"/>
    <x v="0"/>
  </r>
  <r>
    <x v="29"/>
    <x v="5"/>
    <x v="50"/>
    <n v="1533.62"/>
    <x v="0"/>
    <x v="0"/>
  </r>
  <r>
    <x v="30"/>
    <x v="1"/>
    <x v="0"/>
    <n v="2910.69"/>
    <x v="0"/>
    <x v="0"/>
  </r>
  <r>
    <x v="30"/>
    <x v="1"/>
    <x v="1"/>
    <n v="3194.8"/>
    <x v="0"/>
    <x v="0"/>
  </r>
  <r>
    <x v="30"/>
    <x v="1"/>
    <x v="2"/>
    <n v="3476.83"/>
    <x v="0"/>
    <x v="0"/>
  </r>
  <r>
    <x v="30"/>
    <x v="1"/>
    <x v="3"/>
    <n v="4159.24"/>
    <x v="0"/>
    <x v="0"/>
  </r>
  <r>
    <x v="30"/>
    <x v="1"/>
    <x v="4"/>
    <n v="3788.13"/>
    <x v="0"/>
    <x v="0"/>
  </r>
  <r>
    <x v="30"/>
    <x v="1"/>
    <x v="5"/>
    <n v="3315.27"/>
    <x v="0"/>
    <x v="0"/>
  </r>
  <r>
    <x v="30"/>
    <x v="1"/>
    <x v="6"/>
    <n v="3798.34"/>
    <x v="0"/>
    <x v="0"/>
  </r>
  <r>
    <x v="30"/>
    <x v="1"/>
    <x v="7"/>
    <n v="4495.45"/>
    <x v="0"/>
    <x v="0"/>
  </r>
  <r>
    <x v="30"/>
    <x v="1"/>
    <x v="8"/>
    <n v="3970.39"/>
    <x v="0"/>
    <x v="0"/>
  </r>
  <r>
    <x v="30"/>
    <x v="1"/>
    <x v="9"/>
    <n v="3544.67"/>
    <x v="0"/>
    <x v="0"/>
  </r>
  <r>
    <x v="30"/>
    <x v="1"/>
    <x v="10"/>
    <n v="3612.13"/>
    <x v="0"/>
    <x v="0"/>
  </r>
  <r>
    <x v="30"/>
    <x v="1"/>
    <x v="11"/>
    <n v="3312.69"/>
    <x v="0"/>
    <x v="0"/>
  </r>
  <r>
    <x v="30"/>
    <x v="1"/>
    <x v="12"/>
    <n v="3280.24"/>
    <x v="0"/>
    <x v="0"/>
  </r>
  <r>
    <x v="30"/>
    <x v="1"/>
    <x v="13"/>
    <n v="3201.01"/>
    <x v="0"/>
    <x v="0"/>
  </r>
  <r>
    <x v="30"/>
    <x v="1"/>
    <x v="14"/>
    <n v="3243.22"/>
    <x v="0"/>
    <x v="0"/>
  </r>
  <r>
    <x v="30"/>
    <x v="1"/>
    <x v="15"/>
    <n v="3212.92"/>
    <x v="0"/>
    <x v="0"/>
  </r>
  <r>
    <x v="30"/>
    <x v="1"/>
    <x v="16"/>
    <n v="3275.2"/>
    <x v="0"/>
    <x v="0"/>
  </r>
  <r>
    <x v="30"/>
    <x v="1"/>
    <x v="17"/>
    <n v="3258.13"/>
    <x v="0"/>
    <x v="0"/>
  </r>
  <r>
    <x v="30"/>
    <x v="1"/>
    <x v="18"/>
    <n v="3196.44"/>
    <x v="0"/>
    <x v="0"/>
  </r>
  <r>
    <x v="30"/>
    <x v="1"/>
    <x v="19"/>
    <n v="3181.63"/>
    <x v="0"/>
    <x v="0"/>
  </r>
  <r>
    <x v="30"/>
    <x v="1"/>
    <x v="20"/>
    <n v="3191.57"/>
    <x v="0"/>
    <x v="0"/>
  </r>
  <r>
    <x v="30"/>
    <x v="1"/>
    <x v="21"/>
    <n v="3186.33"/>
    <x v="0"/>
    <x v="0"/>
  </r>
  <r>
    <x v="30"/>
    <x v="1"/>
    <x v="22"/>
    <n v="3155.82"/>
    <x v="0"/>
    <x v="0"/>
  </r>
  <r>
    <x v="30"/>
    <x v="1"/>
    <x v="23"/>
    <n v="3075.8"/>
    <x v="0"/>
    <x v="0"/>
  </r>
  <r>
    <x v="30"/>
    <x v="1"/>
    <x v="24"/>
    <n v="3036.97"/>
    <x v="0"/>
    <x v="0"/>
  </r>
  <r>
    <x v="30"/>
    <x v="1"/>
    <x v="25"/>
    <n v="3044.61"/>
    <x v="0"/>
    <x v="0"/>
  </r>
  <r>
    <x v="30"/>
    <x v="1"/>
    <x v="26"/>
    <n v="3037.34"/>
    <x v="0"/>
    <x v="0"/>
  </r>
  <r>
    <x v="30"/>
    <x v="1"/>
    <x v="27"/>
    <n v="2937.4"/>
    <x v="0"/>
    <x v="0"/>
  </r>
  <r>
    <x v="30"/>
    <x v="1"/>
    <x v="28"/>
    <n v="2908.96"/>
    <x v="0"/>
    <x v="0"/>
  </r>
  <r>
    <x v="30"/>
    <x v="1"/>
    <x v="29"/>
    <n v="2866.06"/>
    <x v="0"/>
    <x v="0"/>
  </r>
  <r>
    <x v="30"/>
    <x v="1"/>
    <x v="30"/>
    <n v="2725.61"/>
    <x v="0"/>
    <x v="0"/>
  </r>
  <r>
    <x v="30"/>
    <x v="1"/>
    <x v="31"/>
    <n v="2696.32"/>
    <x v="0"/>
    <x v="0"/>
  </r>
  <r>
    <x v="30"/>
    <x v="1"/>
    <x v="32"/>
    <n v="2599.67"/>
    <x v="0"/>
    <x v="0"/>
  </r>
  <r>
    <x v="30"/>
    <x v="1"/>
    <x v="33"/>
    <n v="2511.75"/>
    <x v="0"/>
    <x v="0"/>
  </r>
  <r>
    <x v="30"/>
    <x v="1"/>
    <x v="34"/>
    <n v="2473.3000000000002"/>
    <x v="0"/>
    <x v="0"/>
  </r>
  <r>
    <x v="30"/>
    <x v="1"/>
    <x v="35"/>
    <n v="2403.84"/>
    <x v="0"/>
    <x v="0"/>
  </r>
  <r>
    <x v="30"/>
    <x v="1"/>
    <x v="36"/>
    <n v="2404.2399999999998"/>
    <x v="0"/>
    <x v="0"/>
  </r>
  <r>
    <x v="30"/>
    <x v="1"/>
    <x v="37"/>
    <n v="2351.92"/>
    <x v="0"/>
    <x v="0"/>
  </r>
  <r>
    <x v="30"/>
    <x v="1"/>
    <x v="38"/>
    <n v="2280.6999999999998"/>
    <x v="0"/>
    <x v="0"/>
  </r>
  <r>
    <x v="30"/>
    <x v="1"/>
    <x v="39"/>
    <n v="2223.75"/>
    <x v="0"/>
    <x v="0"/>
  </r>
  <r>
    <x v="30"/>
    <x v="1"/>
    <x v="40"/>
    <n v="2173.81"/>
    <x v="0"/>
    <x v="0"/>
  </r>
  <r>
    <x v="30"/>
    <x v="1"/>
    <x v="41"/>
    <n v="2100.34"/>
    <x v="0"/>
    <x v="0"/>
  </r>
  <r>
    <x v="30"/>
    <x v="1"/>
    <x v="42"/>
    <n v="2055.12"/>
    <x v="0"/>
    <x v="0"/>
  </r>
  <r>
    <x v="30"/>
    <x v="1"/>
    <x v="43"/>
    <n v="1929.32"/>
    <x v="0"/>
    <x v="0"/>
  </r>
  <r>
    <x v="30"/>
    <x v="1"/>
    <x v="44"/>
    <n v="1847.74"/>
    <x v="0"/>
    <x v="0"/>
  </r>
  <r>
    <x v="30"/>
    <x v="1"/>
    <x v="45"/>
    <n v="1832.65"/>
    <x v="0"/>
    <x v="0"/>
  </r>
  <r>
    <x v="30"/>
    <x v="1"/>
    <x v="46"/>
    <n v="1815.81"/>
    <x v="0"/>
    <x v="0"/>
  </r>
  <r>
    <x v="30"/>
    <x v="1"/>
    <x v="47"/>
    <n v="1715.52"/>
    <x v="0"/>
    <x v="0"/>
  </r>
  <r>
    <x v="30"/>
    <x v="1"/>
    <x v="48"/>
    <n v="1682.94"/>
    <x v="0"/>
    <x v="0"/>
  </r>
  <r>
    <x v="30"/>
    <x v="1"/>
    <x v="49"/>
    <n v="1635.59"/>
    <x v="0"/>
    <x v="0"/>
  </r>
  <r>
    <x v="30"/>
    <x v="1"/>
    <x v="50"/>
    <n v="1533.62"/>
    <x v="0"/>
    <x v="0"/>
  </r>
  <r>
    <x v="31"/>
    <x v="1"/>
    <x v="0"/>
    <n v="94.58"/>
    <x v="0"/>
    <x v="0"/>
  </r>
  <r>
    <x v="31"/>
    <x v="1"/>
    <x v="1"/>
    <n v="96.9"/>
    <x v="0"/>
    <x v="0"/>
  </r>
  <r>
    <x v="31"/>
    <x v="1"/>
    <x v="2"/>
    <n v="85.1"/>
    <x v="0"/>
    <x v="0"/>
  </r>
  <r>
    <x v="31"/>
    <x v="1"/>
    <x v="3"/>
    <n v="88.7"/>
    <x v="0"/>
    <x v="0"/>
  </r>
  <r>
    <x v="31"/>
    <x v="1"/>
    <x v="4"/>
    <n v="102.81"/>
    <x v="0"/>
    <x v="0"/>
  </r>
  <r>
    <x v="31"/>
    <x v="1"/>
    <x v="5"/>
    <n v="98.17"/>
    <x v="0"/>
    <x v="0"/>
  </r>
  <r>
    <x v="31"/>
    <x v="1"/>
    <x v="6"/>
    <n v="80.599999999999994"/>
    <x v="0"/>
    <x v="0"/>
  </r>
  <r>
    <x v="31"/>
    <x v="1"/>
    <x v="7"/>
    <n v="64.2"/>
    <x v="0"/>
    <x v="0"/>
  </r>
  <r>
    <x v="31"/>
    <x v="1"/>
    <x v="8"/>
    <n v="10.199999999999999"/>
    <x v="0"/>
    <x v="0"/>
  </r>
  <r>
    <x v="31"/>
    <x v="1"/>
    <x v="9"/>
    <s v="-"/>
    <x v="0"/>
    <x v="0"/>
  </r>
  <r>
    <x v="31"/>
    <x v="1"/>
    <x v="10"/>
    <s v="-"/>
    <x v="0"/>
    <x v="0"/>
  </r>
  <r>
    <x v="31"/>
    <x v="1"/>
    <x v="11"/>
    <s v="-"/>
    <x v="0"/>
    <x v="0"/>
  </r>
  <r>
    <x v="31"/>
    <x v="1"/>
    <x v="12"/>
    <s v="-"/>
    <x v="0"/>
    <x v="0"/>
  </r>
  <r>
    <x v="31"/>
    <x v="1"/>
    <x v="13"/>
    <s v="-"/>
    <x v="0"/>
    <x v="0"/>
  </r>
  <r>
    <x v="31"/>
    <x v="1"/>
    <x v="14"/>
    <s v="-"/>
    <x v="0"/>
    <x v="0"/>
  </r>
  <r>
    <x v="31"/>
    <x v="1"/>
    <x v="15"/>
    <s v="-"/>
    <x v="0"/>
    <x v="0"/>
  </r>
  <r>
    <x v="31"/>
    <x v="1"/>
    <x v="16"/>
    <s v="-"/>
    <x v="0"/>
    <x v="0"/>
  </r>
  <r>
    <x v="31"/>
    <x v="1"/>
    <x v="17"/>
    <s v="-"/>
    <x v="0"/>
    <x v="0"/>
  </r>
  <r>
    <x v="31"/>
    <x v="1"/>
    <x v="18"/>
    <s v="-"/>
    <x v="0"/>
    <x v="0"/>
  </r>
  <r>
    <x v="31"/>
    <x v="1"/>
    <x v="19"/>
    <s v="-"/>
    <x v="0"/>
    <x v="0"/>
  </r>
  <r>
    <x v="31"/>
    <x v="1"/>
    <x v="20"/>
    <s v="-"/>
    <x v="0"/>
    <x v="0"/>
  </r>
  <r>
    <x v="31"/>
    <x v="1"/>
    <x v="21"/>
    <s v="-"/>
    <x v="0"/>
    <x v="0"/>
  </r>
  <r>
    <x v="31"/>
    <x v="1"/>
    <x v="22"/>
    <s v="-"/>
    <x v="0"/>
    <x v="0"/>
  </r>
  <r>
    <x v="31"/>
    <x v="1"/>
    <x v="23"/>
    <s v="-"/>
    <x v="0"/>
    <x v="0"/>
  </r>
  <r>
    <x v="31"/>
    <x v="1"/>
    <x v="24"/>
    <s v="-"/>
    <x v="0"/>
    <x v="0"/>
  </r>
  <r>
    <x v="31"/>
    <x v="1"/>
    <x v="25"/>
    <s v="-"/>
    <x v="0"/>
    <x v="0"/>
  </r>
  <r>
    <x v="31"/>
    <x v="1"/>
    <x v="26"/>
    <s v="-"/>
    <x v="0"/>
    <x v="0"/>
  </r>
  <r>
    <x v="31"/>
    <x v="1"/>
    <x v="27"/>
    <s v="-"/>
    <x v="0"/>
    <x v="0"/>
  </r>
  <r>
    <x v="31"/>
    <x v="1"/>
    <x v="28"/>
    <s v="-"/>
    <x v="0"/>
    <x v="0"/>
  </r>
  <r>
    <x v="31"/>
    <x v="1"/>
    <x v="29"/>
    <s v="-"/>
    <x v="0"/>
    <x v="0"/>
  </r>
  <r>
    <x v="31"/>
    <x v="1"/>
    <x v="30"/>
    <s v="-"/>
    <x v="0"/>
    <x v="0"/>
  </r>
  <r>
    <x v="31"/>
    <x v="1"/>
    <x v="31"/>
    <s v="-"/>
    <x v="0"/>
    <x v="0"/>
  </r>
  <r>
    <x v="31"/>
    <x v="1"/>
    <x v="32"/>
    <s v="-"/>
    <x v="0"/>
    <x v="0"/>
  </r>
  <r>
    <x v="31"/>
    <x v="1"/>
    <x v="33"/>
    <s v="-"/>
    <x v="0"/>
    <x v="0"/>
  </r>
  <r>
    <x v="31"/>
    <x v="1"/>
    <x v="34"/>
    <s v="-"/>
    <x v="0"/>
    <x v="0"/>
  </r>
  <r>
    <x v="31"/>
    <x v="1"/>
    <x v="35"/>
    <s v="-"/>
    <x v="0"/>
    <x v="0"/>
  </r>
  <r>
    <x v="31"/>
    <x v="1"/>
    <x v="36"/>
    <s v="-"/>
    <x v="0"/>
    <x v="0"/>
  </r>
  <r>
    <x v="31"/>
    <x v="1"/>
    <x v="37"/>
    <s v="-"/>
    <x v="0"/>
    <x v="0"/>
  </r>
  <r>
    <x v="31"/>
    <x v="1"/>
    <x v="38"/>
    <s v="-"/>
    <x v="0"/>
    <x v="0"/>
  </r>
  <r>
    <x v="31"/>
    <x v="1"/>
    <x v="39"/>
    <s v="-"/>
    <x v="0"/>
    <x v="0"/>
  </r>
  <r>
    <x v="31"/>
    <x v="1"/>
    <x v="40"/>
    <s v="-"/>
    <x v="0"/>
    <x v="0"/>
  </r>
  <r>
    <x v="31"/>
    <x v="1"/>
    <x v="41"/>
    <s v="-"/>
    <x v="0"/>
    <x v="0"/>
  </r>
  <r>
    <x v="31"/>
    <x v="1"/>
    <x v="42"/>
    <s v="-"/>
    <x v="0"/>
    <x v="0"/>
  </r>
  <r>
    <x v="31"/>
    <x v="1"/>
    <x v="43"/>
    <s v="-"/>
    <x v="0"/>
    <x v="0"/>
  </r>
  <r>
    <x v="31"/>
    <x v="1"/>
    <x v="44"/>
    <s v="-"/>
    <x v="0"/>
    <x v="0"/>
  </r>
  <r>
    <x v="31"/>
    <x v="1"/>
    <x v="45"/>
    <s v="-"/>
    <x v="0"/>
    <x v="0"/>
  </r>
  <r>
    <x v="31"/>
    <x v="1"/>
    <x v="46"/>
    <s v="-"/>
    <x v="0"/>
    <x v="0"/>
  </r>
  <r>
    <x v="31"/>
    <x v="1"/>
    <x v="47"/>
    <s v="-"/>
    <x v="0"/>
    <x v="0"/>
  </r>
  <r>
    <x v="31"/>
    <x v="1"/>
    <x v="48"/>
    <s v="-"/>
    <x v="0"/>
    <x v="0"/>
  </r>
  <r>
    <x v="31"/>
    <x v="1"/>
    <x v="49"/>
    <s v="-"/>
    <x v="0"/>
    <x v="0"/>
  </r>
  <r>
    <x v="31"/>
    <x v="1"/>
    <x v="50"/>
    <s v="-"/>
    <x v="0"/>
    <x v="0"/>
  </r>
  <r>
    <x v="32"/>
    <x v="5"/>
    <x v="0"/>
    <n v="20271.28"/>
    <x v="0"/>
    <x v="0"/>
  </r>
  <r>
    <x v="32"/>
    <x v="5"/>
    <x v="1"/>
    <n v="20307.919999999998"/>
    <x v="0"/>
    <x v="0"/>
  </r>
  <r>
    <x v="32"/>
    <x v="5"/>
    <x v="2"/>
    <n v="19951.36"/>
    <x v="0"/>
    <x v="0"/>
  </r>
  <r>
    <x v="32"/>
    <x v="5"/>
    <x v="3"/>
    <n v="20404.97"/>
    <x v="0"/>
    <x v="0"/>
  </r>
  <r>
    <x v="32"/>
    <x v="5"/>
    <x v="4"/>
    <n v="20472.48"/>
    <x v="0"/>
    <x v="0"/>
  </r>
  <r>
    <x v="32"/>
    <x v="5"/>
    <x v="5"/>
    <n v="20691.72"/>
    <x v="0"/>
    <x v="0"/>
  </r>
  <r>
    <x v="32"/>
    <x v="5"/>
    <x v="6"/>
    <n v="20073.62"/>
    <x v="0"/>
    <x v="0"/>
  </r>
  <r>
    <x v="32"/>
    <x v="5"/>
    <x v="7"/>
    <n v="19522.55"/>
    <x v="0"/>
    <x v="0"/>
  </r>
  <r>
    <x v="32"/>
    <x v="5"/>
    <x v="8"/>
    <n v="19120.900000000001"/>
    <x v="0"/>
    <x v="0"/>
  </r>
  <r>
    <x v="32"/>
    <x v="5"/>
    <x v="9"/>
    <n v="18730"/>
    <x v="0"/>
    <x v="0"/>
  </r>
  <r>
    <x v="32"/>
    <x v="5"/>
    <x v="10"/>
    <n v="19133.53"/>
    <x v="0"/>
    <x v="0"/>
  </r>
  <r>
    <x v="32"/>
    <x v="5"/>
    <x v="11"/>
    <n v="18214.490000000002"/>
    <x v="0"/>
    <x v="0"/>
  </r>
  <r>
    <x v="32"/>
    <x v="5"/>
    <x v="12"/>
    <n v="17554.98"/>
    <x v="0"/>
    <x v="0"/>
  </r>
  <r>
    <x v="32"/>
    <x v="5"/>
    <x v="13"/>
    <n v="17362.47"/>
    <x v="0"/>
    <x v="0"/>
  </r>
  <r>
    <x v="32"/>
    <x v="5"/>
    <x v="14"/>
    <n v="16992.259999999998"/>
    <x v="0"/>
    <x v="0"/>
  </r>
  <r>
    <x v="32"/>
    <x v="5"/>
    <x v="15"/>
    <n v="17031.75"/>
    <x v="0"/>
    <x v="0"/>
  </r>
  <r>
    <x v="32"/>
    <x v="5"/>
    <x v="16"/>
    <n v="17419.98"/>
    <x v="0"/>
    <x v="0"/>
  </r>
  <r>
    <x v="32"/>
    <x v="5"/>
    <x v="17"/>
    <n v="17752.689999999999"/>
    <x v="0"/>
    <x v="0"/>
  </r>
  <r>
    <x v="32"/>
    <x v="5"/>
    <x v="18"/>
    <n v="17663.060000000001"/>
    <x v="0"/>
    <x v="0"/>
  </r>
  <r>
    <x v="32"/>
    <x v="5"/>
    <x v="19"/>
    <n v="17575.93"/>
    <x v="0"/>
    <x v="0"/>
  </r>
  <r>
    <x v="32"/>
    <x v="5"/>
    <x v="20"/>
    <n v="17308.18"/>
    <x v="0"/>
    <x v="0"/>
  </r>
  <r>
    <x v="32"/>
    <x v="5"/>
    <x v="21"/>
    <n v="16974.62"/>
    <x v="0"/>
    <x v="0"/>
  </r>
  <r>
    <x v="32"/>
    <x v="5"/>
    <x v="22"/>
    <n v="16651.68"/>
    <x v="0"/>
    <x v="0"/>
  </r>
  <r>
    <x v="32"/>
    <x v="5"/>
    <x v="23"/>
    <n v="15840.03"/>
    <x v="0"/>
    <x v="0"/>
  </r>
  <r>
    <x v="32"/>
    <x v="5"/>
    <x v="24"/>
    <n v="15683.8"/>
    <x v="0"/>
    <x v="0"/>
  </r>
  <r>
    <x v="32"/>
    <x v="5"/>
    <x v="25"/>
    <n v="15539.07"/>
    <x v="0"/>
    <x v="0"/>
  </r>
  <r>
    <x v="32"/>
    <x v="5"/>
    <x v="26"/>
    <n v="15374.83"/>
    <x v="0"/>
    <x v="0"/>
  </r>
  <r>
    <x v="32"/>
    <x v="5"/>
    <x v="27"/>
    <n v="14915.72"/>
    <x v="0"/>
    <x v="0"/>
  </r>
  <r>
    <x v="32"/>
    <x v="5"/>
    <x v="28"/>
    <n v="15013"/>
    <x v="0"/>
    <x v="0"/>
  </r>
  <r>
    <x v="32"/>
    <x v="5"/>
    <x v="29"/>
    <n v="14949.76"/>
    <x v="0"/>
    <x v="0"/>
  </r>
  <r>
    <x v="32"/>
    <x v="5"/>
    <x v="30"/>
    <n v="14862.88"/>
    <x v="0"/>
    <x v="0"/>
  </r>
  <r>
    <x v="32"/>
    <x v="5"/>
    <x v="31"/>
    <n v="14942.88"/>
    <x v="0"/>
    <x v="0"/>
  </r>
  <r>
    <x v="32"/>
    <x v="5"/>
    <x v="32"/>
    <n v="14858.01"/>
    <x v="0"/>
    <x v="0"/>
  </r>
  <r>
    <x v="32"/>
    <x v="5"/>
    <x v="33"/>
    <n v="14738.88"/>
    <x v="0"/>
    <x v="0"/>
  </r>
  <r>
    <x v="32"/>
    <x v="5"/>
    <x v="34"/>
    <n v="14614.8"/>
    <x v="0"/>
    <x v="0"/>
  </r>
  <r>
    <x v="32"/>
    <x v="5"/>
    <x v="35"/>
    <n v="14464.95"/>
    <x v="0"/>
    <x v="0"/>
  </r>
  <r>
    <x v="32"/>
    <x v="5"/>
    <x v="36"/>
    <n v="14345.5"/>
    <x v="0"/>
    <x v="0"/>
  </r>
  <r>
    <x v="32"/>
    <x v="5"/>
    <x v="37"/>
    <n v="14199.07"/>
    <x v="0"/>
    <x v="0"/>
  </r>
  <r>
    <x v="32"/>
    <x v="5"/>
    <x v="38"/>
    <n v="14055.35"/>
    <x v="0"/>
    <x v="0"/>
  </r>
  <r>
    <x v="32"/>
    <x v="5"/>
    <x v="39"/>
    <n v="13895.51"/>
    <x v="0"/>
    <x v="0"/>
  </r>
  <r>
    <x v="32"/>
    <x v="5"/>
    <x v="40"/>
    <n v="13734.81"/>
    <x v="0"/>
    <x v="0"/>
  </r>
  <r>
    <x v="32"/>
    <x v="5"/>
    <x v="41"/>
    <n v="13593.45"/>
    <x v="0"/>
    <x v="0"/>
  </r>
  <r>
    <x v="32"/>
    <x v="5"/>
    <x v="42"/>
    <n v="13426.63"/>
    <x v="0"/>
    <x v="0"/>
  </r>
  <r>
    <x v="32"/>
    <x v="5"/>
    <x v="43"/>
    <n v="13240.45"/>
    <x v="0"/>
    <x v="0"/>
  </r>
  <r>
    <x v="32"/>
    <x v="5"/>
    <x v="44"/>
    <n v="13055.85"/>
    <x v="0"/>
    <x v="0"/>
  </r>
  <r>
    <x v="32"/>
    <x v="5"/>
    <x v="45"/>
    <n v="12882.67"/>
    <x v="0"/>
    <x v="0"/>
  </r>
  <r>
    <x v="32"/>
    <x v="5"/>
    <x v="46"/>
    <n v="12727.69"/>
    <x v="0"/>
    <x v="0"/>
  </r>
  <r>
    <x v="32"/>
    <x v="5"/>
    <x v="47"/>
    <n v="12556.64"/>
    <x v="0"/>
    <x v="0"/>
  </r>
  <r>
    <x v="32"/>
    <x v="5"/>
    <x v="48"/>
    <n v="12407.19"/>
    <x v="0"/>
    <x v="0"/>
  </r>
  <r>
    <x v="32"/>
    <x v="5"/>
    <x v="49"/>
    <n v="12250.37"/>
    <x v="0"/>
    <x v="0"/>
  </r>
  <r>
    <x v="32"/>
    <x v="5"/>
    <x v="50"/>
    <n v="12089.38"/>
    <x v="0"/>
    <x v="0"/>
  </r>
  <r>
    <x v="33"/>
    <x v="1"/>
    <x v="0"/>
    <n v="134965.57999999999"/>
    <x v="0"/>
    <x v="0"/>
  </r>
  <r>
    <x v="33"/>
    <x v="1"/>
    <x v="1"/>
    <n v="132600.89000000001"/>
    <x v="0"/>
    <x v="0"/>
  </r>
  <r>
    <x v="33"/>
    <x v="1"/>
    <x v="2"/>
    <n v="130711.49"/>
    <x v="0"/>
    <x v="0"/>
  </r>
  <r>
    <x v="33"/>
    <x v="1"/>
    <x v="3"/>
    <n v="125888.34"/>
    <x v="0"/>
    <x v="0"/>
  </r>
  <r>
    <x v="33"/>
    <x v="1"/>
    <x v="4"/>
    <n v="122077.33"/>
    <x v="0"/>
    <x v="0"/>
  </r>
  <r>
    <x v="33"/>
    <x v="1"/>
    <x v="5"/>
    <n v="116667.3"/>
    <x v="0"/>
    <x v="0"/>
  </r>
  <r>
    <x v="33"/>
    <x v="1"/>
    <x v="6"/>
    <n v="112655.54"/>
    <x v="0"/>
    <x v="0"/>
  </r>
  <r>
    <x v="33"/>
    <x v="1"/>
    <x v="7"/>
    <n v="108926.42"/>
    <x v="0"/>
    <x v="0"/>
  </r>
  <r>
    <x v="33"/>
    <x v="1"/>
    <x v="8"/>
    <n v="102878.42"/>
    <x v="0"/>
    <x v="0"/>
  </r>
  <r>
    <x v="33"/>
    <x v="1"/>
    <x v="9"/>
    <n v="98537.25"/>
    <x v="0"/>
    <x v="0"/>
  </r>
  <r>
    <x v="33"/>
    <x v="1"/>
    <x v="10"/>
    <n v="92704.57"/>
    <x v="0"/>
    <x v="0"/>
  </r>
  <r>
    <x v="33"/>
    <x v="1"/>
    <x v="11"/>
    <n v="88690.62"/>
    <x v="0"/>
    <x v="0"/>
  </r>
  <r>
    <x v="33"/>
    <x v="1"/>
    <x v="12"/>
    <n v="83392.08"/>
    <x v="0"/>
    <x v="0"/>
  </r>
  <r>
    <x v="33"/>
    <x v="1"/>
    <x v="13"/>
    <n v="80279.59"/>
    <x v="0"/>
    <x v="0"/>
  </r>
  <r>
    <x v="33"/>
    <x v="1"/>
    <x v="14"/>
    <n v="80010.11"/>
    <x v="0"/>
    <x v="0"/>
  </r>
  <r>
    <x v="33"/>
    <x v="1"/>
    <x v="15"/>
    <n v="78158.990000000005"/>
    <x v="0"/>
    <x v="0"/>
  </r>
  <r>
    <x v="33"/>
    <x v="1"/>
    <x v="16"/>
    <n v="77895.22"/>
    <x v="0"/>
    <x v="0"/>
  </r>
  <r>
    <x v="33"/>
    <x v="1"/>
    <x v="17"/>
    <n v="77186.94"/>
    <x v="0"/>
    <x v="0"/>
  </r>
  <r>
    <x v="33"/>
    <x v="1"/>
    <x v="18"/>
    <n v="75801.11"/>
    <x v="0"/>
    <x v="0"/>
  </r>
  <r>
    <x v="33"/>
    <x v="1"/>
    <x v="19"/>
    <n v="74335.149999999994"/>
    <x v="0"/>
    <x v="0"/>
  </r>
  <r>
    <x v="33"/>
    <x v="1"/>
    <x v="20"/>
    <n v="72787.53"/>
    <x v="0"/>
    <x v="0"/>
  </r>
  <r>
    <x v="33"/>
    <x v="1"/>
    <x v="21"/>
    <n v="71113.899999999994"/>
    <x v="0"/>
    <x v="0"/>
  </r>
  <r>
    <x v="33"/>
    <x v="1"/>
    <x v="22"/>
    <n v="69576.73"/>
    <x v="0"/>
    <x v="0"/>
  </r>
  <r>
    <x v="33"/>
    <x v="1"/>
    <x v="23"/>
    <n v="68071.09"/>
    <x v="0"/>
    <x v="0"/>
  </r>
  <r>
    <x v="33"/>
    <x v="1"/>
    <x v="24"/>
    <n v="66779.87"/>
    <x v="0"/>
    <x v="0"/>
  </r>
  <r>
    <x v="33"/>
    <x v="1"/>
    <x v="25"/>
    <n v="65749.929999999993"/>
    <x v="0"/>
    <x v="0"/>
  </r>
  <r>
    <x v="33"/>
    <x v="1"/>
    <x v="26"/>
    <n v="65018.44"/>
    <x v="0"/>
    <x v="0"/>
  </r>
  <r>
    <x v="33"/>
    <x v="1"/>
    <x v="27"/>
    <n v="64485.84"/>
    <x v="0"/>
    <x v="0"/>
  </r>
  <r>
    <x v="33"/>
    <x v="1"/>
    <x v="28"/>
    <n v="64189.69"/>
    <x v="0"/>
    <x v="0"/>
  </r>
  <r>
    <x v="33"/>
    <x v="1"/>
    <x v="29"/>
    <n v="63993.17"/>
    <x v="0"/>
    <x v="0"/>
  </r>
  <r>
    <x v="33"/>
    <x v="1"/>
    <x v="30"/>
    <n v="63837.5"/>
    <x v="0"/>
    <x v="0"/>
  </r>
  <r>
    <x v="33"/>
    <x v="1"/>
    <x v="31"/>
    <n v="63699.11"/>
    <x v="0"/>
    <x v="0"/>
  </r>
  <r>
    <x v="33"/>
    <x v="1"/>
    <x v="32"/>
    <n v="63508.08"/>
    <x v="0"/>
    <x v="0"/>
  </r>
  <r>
    <x v="33"/>
    <x v="1"/>
    <x v="33"/>
    <n v="63246.6"/>
    <x v="0"/>
    <x v="0"/>
  </r>
  <r>
    <x v="33"/>
    <x v="1"/>
    <x v="34"/>
    <n v="62917.36"/>
    <x v="0"/>
    <x v="0"/>
  </r>
  <r>
    <x v="33"/>
    <x v="1"/>
    <x v="35"/>
    <n v="62518.83"/>
    <x v="0"/>
    <x v="0"/>
  </r>
  <r>
    <x v="33"/>
    <x v="1"/>
    <x v="36"/>
    <n v="62056.34"/>
    <x v="0"/>
    <x v="0"/>
  </r>
  <r>
    <x v="33"/>
    <x v="1"/>
    <x v="37"/>
    <n v="61541.04"/>
    <x v="0"/>
    <x v="0"/>
  </r>
  <r>
    <x v="33"/>
    <x v="1"/>
    <x v="38"/>
    <n v="60979.78"/>
    <x v="0"/>
    <x v="0"/>
  </r>
  <r>
    <x v="33"/>
    <x v="1"/>
    <x v="39"/>
    <n v="60382.79"/>
    <x v="0"/>
    <x v="0"/>
  </r>
  <r>
    <x v="33"/>
    <x v="1"/>
    <x v="40"/>
    <n v="59765.94"/>
    <x v="0"/>
    <x v="0"/>
  </r>
  <r>
    <x v="33"/>
    <x v="1"/>
    <x v="41"/>
    <n v="59162.35"/>
    <x v="0"/>
    <x v="0"/>
  </r>
  <r>
    <x v="33"/>
    <x v="1"/>
    <x v="42"/>
    <n v="58548.88"/>
    <x v="0"/>
    <x v="0"/>
  </r>
  <r>
    <x v="33"/>
    <x v="1"/>
    <x v="43"/>
    <n v="57944.23"/>
    <x v="0"/>
    <x v="0"/>
  </r>
  <r>
    <x v="33"/>
    <x v="1"/>
    <x v="44"/>
    <n v="57339.82"/>
    <x v="0"/>
    <x v="0"/>
  </r>
  <r>
    <x v="33"/>
    <x v="1"/>
    <x v="45"/>
    <n v="56779.81"/>
    <x v="0"/>
    <x v="0"/>
  </r>
  <r>
    <x v="33"/>
    <x v="1"/>
    <x v="46"/>
    <n v="56249.83"/>
    <x v="0"/>
    <x v="0"/>
  </r>
  <r>
    <x v="33"/>
    <x v="1"/>
    <x v="47"/>
    <n v="55752.35"/>
    <x v="0"/>
    <x v="0"/>
  </r>
  <r>
    <x v="33"/>
    <x v="1"/>
    <x v="48"/>
    <n v="55290.6"/>
    <x v="0"/>
    <x v="0"/>
  </r>
  <r>
    <x v="33"/>
    <x v="1"/>
    <x v="49"/>
    <n v="54882.879999999997"/>
    <x v="0"/>
    <x v="0"/>
  </r>
  <r>
    <x v="33"/>
    <x v="1"/>
    <x v="50"/>
    <n v="54524.88"/>
    <x v="0"/>
    <x v="0"/>
  </r>
  <r>
    <x v="34"/>
    <x v="6"/>
    <x v="0"/>
    <n v="134791.23000000001"/>
    <x v="0"/>
    <x v="0"/>
  </r>
  <r>
    <x v="34"/>
    <x v="6"/>
    <x v="1"/>
    <n v="132423.98000000001"/>
    <x v="0"/>
    <x v="0"/>
  </r>
  <r>
    <x v="34"/>
    <x v="6"/>
    <x v="2"/>
    <n v="130542.48"/>
    <x v="0"/>
    <x v="0"/>
  </r>
  <r>
    <x v="34"/>
    <x v="6"/>
    <x v="3"/>
    <n v="125732.14"/>
    <x v="0"/>
    <x v="0"/>
  </r>
  <r>
    <x v="34"/>
    <x v="6"/>
    <x v="4"/>
    <n v="121914.83"/>
    <x v="0"/>
    <x v="0"/>
  </r>
  <r>
    <x v="34"/>
    <x v="6"/>
    <x v="5"/>
    <n v="116478.59"/>
    <x v="0"/>
    <x v="0"/>
  </r>
  <r>
    <x v="34"/>
    <x v="6"/>
    <x v="6"/>
    <n v="112498.36"/>
    <x v="0"/>
    <x v="0"/>
  </r>
  <r>
    <x v="34"/>
    <x v="6"/>
    <x v="7"/>
    <n v="108770.37"/>
    <x v="0"/>
    <x v="0"/>
  </r>
  <r>
    <x v="34"/>
    <x v="6"/>
    <x v="8"/>
    <n v="102702.27"/>
    <x v="0"/>
    <x v="0"/>
  </r>
  <r>
    <x v="34"/>
    <x v="6"/>
    <x v="9"/>
    <n v="98404.7"/>
    <x v="0"/>
    <x v="0"/>
  </r>
  <r>
    <x v="34"/>
    <x v="6"/>
    <x v="10"/>
    <n v="92582.7"/>
    <x v="0"/>
    <x v="0"/>
  </r>
  <r>
    <x v="34"/>
    <x v="6"/>
    <x v="11"/>
    <n v="88577.27"/>
    <x v="0"/>
    <x v="0"/>
  </r>
  <r>
    <x v="34"/>
    <x v="6"/>
    <x v="12"/>
    <n v="83297.62"/>
    <x v="0"/>
    <x v="0"/>
  </r>
  <r>
    <x v="34"/>
    <x v="6"/>
    <x v="13"/>
    <n v="80192.45"/>
    <x v="0"/>
    <x v="0"/>
  </r>
  <r>
    <x v="34"/>
    <x v="6"/>
    <x v="14"/>
    <n v="79928.11"/>
    <x v="0"/>
    <x v="0"/>
  </r>
  <r>
    <x v="34"/>
    <x v="6"/>
    <x v="15"/>
    <n v="78082.490000000005"/>
    <x v="0"/>
    <x v="0"/>
  </r>
  <r>
    <x v="34"/>
    <x v="6"/>
    <x v="16"/>
    <n v="77814.86"/>
    <x v="0"/>
    <x v="0"/>
  </r>
  <r>
    <x v="34"/>
    <x v="6"/>
    <x v="17"/>
    <n v="77103.199999999997"/>
    <x v="0"/>
    <x v="0"/>
  </r>
  <r>
    <x v="34"/>
    <x v="6"/>
    <x v="18"/>
    <n v="75714.33"/>
    <x v="0"/>
    <x v="0"/>
  </r>
  <r>
    <x v="34"/>
    <x v="6"/>
    <x v="19"/>
    <n v="74245.600000000006"/>
    <x v="0"/>
    <x v="0"/>
  </r>
  <r>
    <x v="34"/>
    <x v="6"/>
    <x v="20"/>
    <n v="72695.5"/>
    <x v="0"/>
    <x v="0"/>
  </r>
  <r>
    <x v="34"/>
    <x v="6"/>
    <x v="21"/>
    <n v="71019.570000000007"/>
    <x v="0"/>
    <x v="0"/>
  </r>
  <r>
    <x v="34"/>
    <x v="6"/>
    <x v="22"/>
    <n v="69480.09"/>
    <x v="0"/>
    <x v="0"/>
  </r>
  <r>
    <x v="34"/>
    <x v="6"/>
    <x v="23"/>
    <n v="67972.44"/>
    <x v="0"/>
    <x v="0"/>
  </r>
  <r>
    <x v="34"/>
    <x v="6"/>
    <x v="24"/>
    <n v="66679.16"/>
    <x v="0"/>
    <x v="0"/>
  </r>
  <r>
    <x v="34"/>
    <x v="6"/>
    <x v="25"/>
    <n v="65647.539999999994"/>
    <x v="0"/>
    <x v="0"/>
  </r>
  <r>
    <x v="34"/>
    <x v="6"/>
    <x v="26"/>
    <n v="64914.28"/>
    <x v="0"/>
    <x v="0"/>
  </r>
  <r>
    <x v="34"/>
    <x v="6"/>
    <x v="27"/>
    <n v="64379.76"/>
    <x v="0"/>
    <x v="0"/>
  </r>
  <r>
    <x v="34"/>
    <x v="6"/>
    <x v="28"/>
    <n v="64081.52"/>
    <x v="0"/>
    <x v="0"/>
  </r>
  <r>
    <x v="34"/>
    <x v="6"/>
    <x v="29"/>
    <n v="63882.79"/>
    <x v="0"/>
    <x v="0"/>
  </r>
  <r>
    <x v="34"/>
    <x v="6"/>
    <x v="30"/>
    <n v="63724.95"/>
    <x v="0"/>
    <x v="0"/>
  </r>
  <r>
    <x v="34"/>
    <x v="6"/>
    <x v="31"/>
    <n v="63584.43"/>
    <x v="0"/>
    <x v="0"/>
  </r>
  <r>
    <x v="34"/>
    <x v="6"/>
    <x v="32"/>
    <n v="63391.27"/>
    <x v="0"/>
    <x v="0"/>
  </r>
  <r>
    <x v="34"/>
    <x v="6"/>
    <x v="33"/>
    <n v="63127.88"/>
    <x v="0"/>
    <x v="0"/>
  </r>
  <r>
    <x v="34"/>
    <x v="6"/>
    <x v="34"/>
    <n v="62796.83"/>
    <x v="0"/>
    <x v="0"/>
  </r>
  <r>
    <x v="34"/>
    <x v="6"/>
    <x v="35"/>
    <n v="62396.67"/>
    <x v="0"/>
    <x v="0"/>
  </r>
  <r>
    <x v="34"/>
    <x v="6"/>
    <x v="36"/>
    <n v="61932.63"/>
    <x v="0"/>
    <x v="0"/>
  </r>
  <r>
    <x v="34"/>
    <x v="6"/>
    <x v="37"/>
    <n v="61415.85"/>
    <x v="0"/>
    <x v="0"/>
  </r>
  <r>
    <x v="34"/>
    <x v="6"/>
    <x v="38"/>
    <n v="60853.05"/>
    <x v="0"/>
    <x v="0"/>
  </r>
  <r>
    <x v="34"/>
    <x v="6"/>
    <x v="39"/>
    <n v="60254.75"/>
    <x v="0"/>
    <x v="0"/>
  </r>
  <r>
    <x v="34"/>
    <x v="6"/>
    <x v="40"/>
    <n v="59636.6"/>
    <x v="0"/>
    <x v="0"/>
  </r>
  <r>
    <x v="34"/>
    <x v="6"/>
    <x v="41"/>
    <n v="59031.71"/>
    <x v="0"/>
    <x v="0"/>
  </r>
  <r>
    <x v="34"/>
    <x v="6"/>
    <x v="42"/>
    <n v="58416.95"/>
    <x v="0"/>
    <x v="0"/>
  </r>
  <r>
    <x v="34"/>
    <x v="6"/>
    <x v="43"/>
    <n v="57811.11"/>
    <x v="0"/>
    <x v="0"/>
  </r>
  <r>
    <x v="34"/>
    <x v="6"/>
    <x v="44"/>
    <n v="57205.64"/>
    <x v="0"/>
    <x v="0"/>
  </r>
  <r>
    <x v="34"/>
    <x v="6"/>
    <x v="45"/>
    <n v="56644.47"/>
    <x v="0"/>
    <x v="0"/>
  </r>
  <r>
    <x v="34"/>
    <x v="6"/>
    <x v="46"/>
    <n v="56113.47"/>
    <x v="0"/>
    <x v="0"/>
  </r>
  <r>
    <x v="34"/>
    <x v="6"/>
    <x v="47"/>
    <n v="55615.54"/>
    <x v="0"/>
    <x v="0"/>
  </r>
  <r>
    <x v="34"/>
    <x v="6"/>
    <x v="48"/>
    <n v="55153.15"/>
    <x v="0"/>
    <x v="0"/>
  </r>
  <r>
    <x v="34"/>
    <x v="6"/>
    <x v="49"/>
    <n v="54745.36"/>
    <x v="0"/>
    <x v="0"/>
  </r>
  <r>
    <x v="34"/>
    <x v="6"/>
    <x v="50"/>
    <n v="54387.61"/>
    <x v="0"/>
    <x v="0"/>
  </r>
  <r>
    <x v="35"/>
    <x v="7"/>
    <x v="0"/>
    <n v="174.36"/>
    <x v="0"/>
    <x v="0"/>
  </r>
  <r>
    <x v="35"/>
    <x v="7"/>
    <x v="1"/>
    <n v="176.91"/>
    <x v="0"/>
    <x v="0"/>
  </r>
  <r>
    <x v="35"/>
    <x v="7"/>
    <x v="2"/>
    <n v="169.01"/>
    <x v="0"/>
    <x v="0"/>
  </r>
  <r>
    <x v="35"/>
    <x v="7"/>
    <x v="3"/>
    <n v="156.19999999999999"/>
    <x v="0"/>
    <x v="0"/>
  </r>
  <r>
    <x v="35"/>
    <x v="7"/>
    <x v="4"/>
    <n v="162.5"/>
    <x v="0"/>
    <x v="0"/>
  </r>
  <r>
    <x v="35"/>
    <x v="7"/>
    <x v="5"/>
    <n v="188.71"/>
    <x v="0"/>
    <x v="0"/>
  </r>
  <r>
    <x v="35"/>
    <x v="7"/>
    <x v="6"/>
    <n v="157.18"/>
    <x v="0"/>
    <x v="0"/>
  </r>
  <r>
    <x v="35"/>
    <x v="7"/>
    <x v="7"/>
    <n v="156.05000000000001"/>
    <x v="0"/>
    <x v="0"/>
  </r>
  <r>
    <x v="35"/>
    <x v="7"/>
    <x v="8"/>
    <n v="176.15"/>
    <x v="0"/>
    <x v="0"/>
  </r>
  <r>
    <x v="35"/>
    <x v="7"/>
    <x v="9"/>
    <n v="132.54"/>
    <x v="0"/>
    <x v="0"/>
  </r>
  <r>
    <x v="35"/>
    <x v="7"/>
    <x v="10"/>
    <n v="121.86"/>
    <x v="0"/>
    <x v="0"/>
  </r>
  <r>
    <x v="35"/>
    <x v="7"/>
    <x v="11"/>
    <n v="113.35"/>
    <x v="0"/>
    <x v="0"/>
  </r>
  <r>
    <x v="35"/>
    <x v="7"/>
    <x v="12"/>
    <n v="94.46"/>
    <x v="0"/>
    <x v="0"/>
  </r>
  <r>
    <x v="35"/>
    <x v="7"/>
    <x v="13"/>
    <n v="87.13"/>
    <x v="0"/>
    <x v="0"/>
  </r>
  <r>
    <x v="35"/>
    <x v="7"/>
    <x v="14"/>
    <n v="82"/>
    <x v="0"/>
    <x v="0"/>
  </r>
  <r>
    <x v="35"/>
    <x v="7"/>
    <x v="15"/>
    <n v="76.5"/>
    <x v="0"/>
    <x v="0"/>
  </r>
  <r>
    <x v="35"/>
    <x v="7"/>
    <x v="16"/>
    <n v="80.36"/>
    <x v="0"/>
    <x v="0"/>
  </r>
  <r>
    <x v="35"/>
    <x v="7"/>
    <x v="17"/>
    <n v="83.74"/>
    <x v="0"/>
    <x v="0"/>
  </r>
  <r>
    <x v="35"/>
    <x v="7"/>
    <x v="18"/>
    <n v="86.79"/>
    <x v="0"/>
    <x v="0"/>
  </r>
  <r>
    <x v="35"/>
    <x v="7"/>
    <x v="19"/>
    <n v="89.55"/>
    <x v="0"/>
    <x v="0"/>
  </r>
  <r>
    <x v="35"/>
    <x v="7"/>
    <x v="20"/>
    <n v="92.03"/>
    <x v="0"/>
    <x v="0"/>
  </r>
  <r>
    <x v="35"/>
    <x v="7"/>
    <x v="21"/>
    <n v="94.33"/>
    <x v="0"/>
    <x v="0"/>
  </r>
  <r>
    <x v="35"/>
    <x v="7"/>
    <x v="22"/>
    <n v="96.64"/>
    <x v="0"/>
    <x v="0"/>
  </r>
  <r>
    <x v="35"/>
    <x v="7"/>
    <x v="23"/>
    <n v="98.65"/>
    <x v="0"/>
    <x v="0"/>
  </r>
  <r>
    <x v="35"/>
    <x v="7"/>
    <x v="24"/>
    <n v="100.71"/>
    <x v="0"/>
    <x v="0"/>
  </r>
  <r>
    <x v="35"/>
    <x v="7"/>
    <x v="25"/>
    <n v="102.4"/>
    <x v="0"/>
    <x v="0"/>
  </r>
  <r>
    <x v="35"/>
    <x v="7"/>
    <x v="26"/>
    <n v="104.16"/>
    <x v="0"/>
    <x v="0"/>
  </r>
  <r>
    <x v="35"/>
    <x v="7"/>
    <x v="27"/>
    <n v="106.08"/>
    <x v="0"/>
    <x v="0"/>
  </r>
  <r>
    <x v="35"/>
    <x v="7"/>
    <x v="28"/>
    <n v="108.17"/>
    <x v="0"/>
    <x v="0"/>
  </r>
  <r>
    <x v="35"/>
    <x v="7"/>
    <x v="29"/>
    <n v="110.38"/>
    <x v="0"/>
    <x v="0"/>
  </r>
  <r>
    <x v="35"/>
    <x v="7"/>
    <x v="30"/>
    <n v="112.55"/>
    <x v="0"/>
    <x v="0"/>
  </r>
  <r>
    <x v="35"/>
    <x v="7"/>
    <x v="31"/>
    <n v="114.68"/>
    <x v="0"/>
    <x v="0"/>
  </r>
  <r>
    <x v="35"/>
    <x v="7"/>
    <x v="32"/>
    <n v="116.81"/>
    <x v="0"/>
    <x v="0"/>
  </r>
  <r>
    <x v="35"/>
    <x v="7"/>
    <x v="33"/>
    <n v="118.72"/>
    <x v="0"/>
    <x v="0"/>
  </r>
  <r>
    <x v="35"/>
    <x v="7"/>
    <x v="34"/>
    <n v="120.52"/>
    <x v="0"/>
    <x v="0"/>
  </r>
  <r>
    <x v="35"/>
    <x v="7"/>
    <x v="35"/>
    <n v="122.16"/>
    <x v="0"/>
    <x v="0"/>
  </r>
  <r>
    <x v="35"/>
    <x v="7"/>
    <x v="36"/>
    <n v="123.71"/>
    <x v="0"/>
    <x v="0"/>
  </r>
  <r>
    <x v="35"/>
    <x v="7"/>
    <x v="37"/>
    <n v="125.19"/>
    <x v="0"/>
    <x v="0"/>
  </r>
  <r>
    <x v="35"/>
    <x v="7"/>
    <x v="38"/>
    <n v="126.73"/>
    <x v="0"/>
    <x v="0"/>
  </r>
  <r>
    <x v="35"/>
    <x v="7"/>
    <x v="39"/>
    <n v="128.04"/>
    <x v="0"/>
    <x v="0"/>
  </r>
  <r>
    <x v="35"/>
    <x v="7"/>
    <x v="40"/>
    <n v="129.34"/>
    <x v="0"/>
    <x v="0"/>
  </r>
  <r>
    <x v="35"/>
    <x v="7"/>
    <x v="41"/>
    <n v="130.63999999999999"/>
    <x v="0"/>
    <x v="0"/>
  </r>
  <r>
    <x v="35"/>
    <x v="7"/>
    <x v="42"/>
    <n v="131.91999999999999"/>
    <x v="0"/>
    <x v="0"/>
  </r>
  <r>
    <x v="35"/>
    <x v="7"/>
    <x v="43"/>
    <n v="133.12"/>
    <x v="0"/>
    <x v="0"/>
  </r>
  <r>
    <x v="35"/>
    <x v="7"/>
    <x v="44"/>
    <n v="134.18"/>
    <x v="0"/>
    <x v="0"/>
  </r>
  <r>
    <x v="35"/>
    <x v="7"/>
    <x v="45"/>
    <n v="135.34"/>
    <x v="0"/>
    <x v="0"/>
  </r>
  <r>
    <x v="35"/>
    <x v="7"/>
    <x v="46"/>
    <n v="136.35"/>
    <x v="0"/>
    <x v="0"/>
  </r>
  <r>
    <x v="35"/>
    <x v="7"/>
    <x v="47"/>
    <n v="136.81"/>
    <x v="0"/>
    <x v="0"/>
  </r>
  <r>
    <x v="35"/>
    <x v="7"/>
    <x v="48"/>
    <n v="137.44999999999999"/>
    <x v="0"/>
    <x v="0"/>
  </r>
  <r>
    <x v="35"/>
    <x v="7"/>
    <x v="49"/>
    <n v="137.51"/>
    <x v="0"/>
    <x v="0"/>
  </r>
  <r>
    <x v="35"/>
    <x v="7"/>
    <x v="50"/>
    <n v="137.28"/>
    <x v="0"/>
    <x v="0"/>
  </r>
  <r>
    <x v="36"/>
    <x v="7"/>
    <x v="0"/>
    <n v="50809.64"/>
    <x v="0"/>
    <x v="0"/>
  </r>
  <r>
    <x v="36"/>
    <x v="7"/>
    <x v="1"/>
    <n v="49881.67"/>
    <x v="0"/>
    <x v="0"/>
  </r>
  <r>
    <x v="36"/>
    <x v="7"/>
    <x v="2"/>
    <n v="48609.41"/>
    <x v="0"/>
    <x v="0"/>
  </r>
  <r>
    <x v="36"/>
    <x v="7"/>
    <x v="3"/>
    <n v="50059.79"/>
    <x v="0"/>
    <x v="0"/>
  </r>
  <r>
    <x v="36"/>
    <x v="7"/>
    <x v="4"/>
    <n v="53744.1"/>
    <x v="0"/>
    <x v="0"/>
  </r>
  <r>
    <x v="36"/>
    <x v="7"/>
    <x v="5"/>
    <n v="56105.73"/>
    <x v="0"/>
    <x v="0"/>
  </r>
  <r>
    <x v="36"/>
    <x v="7"/>
    <x v="6"/>
    <n v="57888.6"/>
    <x v="0"/>
    <x v="0"/>
  </r>
  <r>
    <x v="36"/>
    <x v="7"/>
    <x v="7"/>
    <n v="59153.68"/>
    <x v="0"/>
    <x v="0"/>
  </r>
  <r>
    <x v="36"/>
    <x v="7"/>
    <x v="8"/>
    <n v="59316.45"/>
    <x v="0"/>
    <x v="0"/>
  </r>
  <r>
    <x v="36"/>
    <x v="7"/>
    <x v="9"/>
    <n v="55279.61"/>
    <x v="0"/>
    <x v="0"/>
  </r>
  <r>
    <x v="36"/>
    <x v="7"/>
    <x v="10"/>
    <n v="55614.67"/>
    <x v="0"/>
    <x v="0"/>
  </r>
  <r>
    <x v="36"/>
    <x v="7"/>
    <x v="11"/>
    <n v="55927.86"/>
    <x v="0"/>
    <x v="0"/>
  </r>
  <r>
    <x v="36"/>
    <x v="7"/>
    <x v="12"/>
    <n v="54699.72"/>
    <x v="0"/>
    <x v="0"/>
  </r>
  <r>
    <x v="36"/>
    <x v="7"/>
    <x v="13"/>
    <n v="54785.46"/>
    <x v="0"/>
    <x v="0"/>
  </r>
  <r>
    <x v="36"/>
    <x v="7"/>
    <x v="14"/>
    <n v="54718.39"/>
    <x v="0"/>
    <x v="0"/>
  </r>
  <r>
    <x v="36"/>
    <x v="7"/>
    <x v="15"/>
    <n v="56492.53"/>
    <x v="0"/>
    <x v="0"/>
  </r>
  <r>
    <x v="36"/>
    <x v="7"/>
    <x v="16"/>
    <n v="59310.05"/>
    <x v="0"/>
    <x v="0"/>
  </r>
  <r>
    <x v="36"/>
    <x v="7"/>
    <x v="17"/>
    <n v="61454.91"/>
    <x v="0"/>
    <x v="0"/>
  </r>
  <r>
    <x v="36"/>
    <x v="7"/>
    <x v="18"/>
    <n v="63416.02"/>
    <x v="0"/>
    <x v="0"/>
  </r>
  <r>
    <x v="36"/>
    <x v="7"/>
    <x v="19"/>
    <n v="65033.09"/>
    <x v="0"/>
    <x v="0"/>
  </r>
  <r>
    <x v="36"/>
    <x v="7"/>
    <x v="20"/>
    <n v="66250.7"/>
    <x v="0"/>
    <x v="0"/>
  </r>
  <r>
    <x v="36"/>
    <x v="7"/>
    <x v="21"/>
    <n v="67610.740000000005"/>
    <x v="0"/>
    <x v="0"/>
  </r>
  <r>
    <x v="36"/>
    <x v="7"/>
    <x v="22"/>
    <n v="68714.720000000001"/>
    <x v="0"/>
    <x v="0"/>
  </r>
  <r>
    <x v="36"/>
    <x v="7"/>
    <x v="23"/>
    <n v="69584.539999999994"/>
    <x v="0"/>
    <x v="0"/>
  </r>
  <r>
    <x v="36"/>
    <x v="7"/>
    <x v="24"/>
    <n v="70144.39"/>
    <x v="0"/>
    <x v="0"/>
  </r>
  <r>
    <x v="36"/>
    <x v="7"/>
    <x v="25"/>
    <n v="70897.47"/>
    <x v="0"/>
    <x v="0"/>
  </r>
  <r>
    <x v="36"/>
    <x v="7"/>
    <x v="26"/>
    <n v="71767.8"/>
    <x v="0"/>
    <x v="0"/>
  </r>
  <r>
    <x v="36"/>
    <x v="7"/>
    <x v="27"/>
    <n v="72707.77"/>
    <x v="0"/>
    <x v="0"/>
  </r>
  <r>
    <x v="36"/>
    <x v="7"/>
    <x v="28"/>
    <n v="73646.27"/>
    <x v="0"/>
    <x v="0"/>
  </r>
  <r>
    <x v="36"/>
    <x v="7"/>
    <x v="29"/>
    <n v="74470.48"/>
    <x v="0"/>
    <x v="0"/>
  </r>
  <r>
    <x v="36"/>
    <x v="7"/>
    <x v="30"/>
    <n v="75208.820000000007"/>
    <x v="0"/>
    <x v="0"/>
  </r>
  <r>
    <x v="36"/>
    <x v="7"/>
    <x v="31"/>
    <n v="76091.7"/>
    <x v="0"/>
    <x v="0"/>
  </r>
  <r>
    <x v="36"/>
    <x v="7"/>
    <x v="32"/>
    <n v="76694.09"/>
    <x v="0"/>
    <x v="0"/>
  </r>
  <r>
    <x v="36"/>
    <x v="7"/>
    <x v="33"/>
    <n v="77214.490000000005"/>
    <x v="0"/>
    <x v="0"/>
  </r>
  <r>
    <x v="36"/>
    <x v="7"/>
    <x v="34"/>
    <n v="77650.67"/>
    <x v="0"/>
    <x v="0"/>
  </r>
  <r>
    <x v="36"/>
    <x v="7"/>
    <x v="35"/>
    <n v="77987.58"/>
    <x v="0"/>
    <x v="0"/>
  </r>
  <r>
    <x v="36"/>
    <x v="7"/>
    <x v="36"/>
    <n v="78488.81"/>
    <x v="0"/>
    <x v="0"/>
  </r>
  <r>
    <x v="36"/>
    <x v="7"/>
    <x v="37"/>
    <n v="78843.55"/>
    <x v="0"/>
    <x v="0"/>
  </r>
  <r>
    <x v="36"/>
    <x v="7"/>
    <x v="38"/>
    <n v="79335.929999999993"/>
    <x v="0"/>
    <x v="0"/>
  </r>
  <r>
    <x v="36"/>
    <x v="7"/>
    <x v="39"/>
    <n v="79643.59"/>
    <x v="0"/>
    <x v="0"/>
  </r>
  <r>
    <x v="36"/>
    <x v="7"/>
    <x v="40"/>
    <n v="79969.62"/>
    <x v="0"/>
    <x v="0"/>
  </r>
  <r>
    <x v="36"/>
    <x v="7"/>
    <x v="41"/>
    <n v="80357.47"/>
    <x v="0"/>
    <x v="0"/>
  </r>
  <r>
    <x v="36"/>
    <x v="7"/>
    <x v="42"/>
    <n v="80679.64"/>
    <x v="0"/>
    <x v="0"/>
  </r>
  <r>
    <x v="36"/>
    <x v="7"/>
    <x v="43"/>
    <n v="80847.55"/>
    <x v="0"/>
    <x v="0"/>
  </r>
  <r>
    <x v="36"/>
    <x v="7"/>
    <x v="44"/>
    <n v="80884.160000000003"/>
    <x v="0"/>
    <x v="0"/>
  </r>
  <r>
    <x v="36"/>
    <x v="7"/>
    <x v="45"/>
    <n v="81142.490000000005"/>
    <x v="0"/>
    <x v="0"/>
  </r>
  <r>
    <x v="36"/>
    <x v="7"/>
    <x v="46"/>
    <n v="81270.289999999994"/>
    <x v="0"/>
    <x v="0"/>
  </r>
  <r>
    <x v="36"/>
    <x v="7"/>
    <x v="47"/>
    <n v="80979.62"/>
    <x v="0"/>
    <x v="0"/>
  </r>
  <r>
    <x v="36"/>
    <x v="7"/>
    <x v="48"/>
    <n v="80871.399999999994"/>
    <x v="0"/>
    <x v="0"/>
  </r>
  <r>
    <x v="36"/>
    <x v="7"/>
    <x v="49"/>
    <n v="80267.81"/>
    <x v="0"/>
    <x v="0"/>
  </r>
  <r>
    <x v="36"/>
    <x v="7"/>
    <x v="50"/>
    <n v="79492.63"/>
    <x v="0"/>
    <x v="0"/>
  </r>
  <r>
    <x v="37"/>
    <x v="1"/>
    <x v="0"/>
    <n v="120.16"/>
    <x v="0"/>
    <x v="0"/>
  </r>
  <r>
    <x v="37"/>
    <x v="1"/>
    <x v="1"/>
    <n v="103"/>
    <x v="0"/>
    <x v="0"/>
  </r>
  <r>
    <x v="37"/>
    <x v="1"/>
    <x v="2"/>
    <n v="34.1"/>
    <x v="0"/>
    <x v="0"/>
  </r>
  <r>
    <x v="37"/>
    <x v="1"/>
    <x v="3"/>
    <n v="30.9"/>
    <x v="0"/>
    <x v="0"/>
  </r>
  <r>
    <x v="37"/>
    <x v="1"/>
    <x v="4"/>
    <n v="46.6"/>
    <x v="0"/>
    <x v="0"/>
  </r>
  <r>
    <x v="37"/>
    <x v="1"/>
    <x v="5"/>
    <n v="14.38"/>
    <x v="0"/>
    <x v="0"/>
  </r>
  <r>
    <x v="37"/>
    <x v="1"/>
    <x v="6"/>
    <n v="15.4"/>
    <x v="0"/>
    <x v="0"/>
  </r>
  <r>
    <x v="37"/>
    <x v="1"/>
    <x v="7"/>
    <n v="3.1"/>
    <x v="0"/>
    <x v="0"/>
  </r>
  <r>
    <x v="37"/>
    <x v="1"/>
    <x v="8"/>
    <n v="1"/>
    <x v="0"/>
    <x v="0"/>
  </r>
  <r>
    <x v="37"/>
    <x v="1"/>
    <x v="9"/>
    <s v="-"/>
    <x v="0"/>
    <x v="0"/>
  </r>
  <r>
    <x v="37"/>
    <x v="1"/>
    <x v="10"/>
    <s v="-"/>
    <x v="0"/>
    <x v="0"/>
  </r>
  <r>
    <x v="37"/>
    <x v="1"/>
    <x v="11"/>
    <s v="-"/>
    <x v="0"/>
    <x v="0"/>
  </r>
  <r>
    <x v="37"/>
    <x v="1"/>
    <x v="12"/>
    <s v="-"/>
    <x v="0"/>
    <x v="0"/>
  </r>
  <r>
    <x v="37"/>
    <x v="1"/>
    <x v="13"/>
    <s v="-"/>
    <x v="0"/>
    <x v="0"/>
  </r>
  <r>
    <x v="37"/>
    <x v="1"/>
    <x v="14"/>
    <s v="-"/>
    <x v="0"/>
    <x v="0"/>
  </r>
  <r>
    <x v="37"/>
    <x v="1"/>
    <x v="15"/>
    <s v="-"/>
    <x v="0"/>
    <x v="0"/>
  </r>
  <r>
    <x v="37"/>
    <x v="1"/>
    <x v="16"/>
    <s v="-"/>
    <x v="0"/>
    <x v="0"/>
  </r>
  <r>
    <x v="37"/>
    <x v="1"/>
    <x v="17"/>
    <s v="-"/>
    <x v="0"/>
    <x v="0"/>
  </r>
  <r>
    <x v="37"/>
    <x v="1"/>
    <x v="18"/>
    <s v="-"/>
    <x v="0"/>
    <x v="0"/>
  </r>
  <r>
    <x v="37"/>
    <x v="1"/>
    <x v="19"/>
    <s v="-"/>
    <x v="0"/>
    <x v="0"/>
  </r>
  <r>
    <x v="37"/>
    <x v="1"/>
    <x v="20"/>
    <s v="-"/>
    <x v="0"/>
    <x v="0"/>
  </r>
  <r>
    <x v="37"/>
    <x v="1"/>
    <x v="21"/>
    <s v="-"/>
    <x v="0"/>
    <x v="0"/>
  </r>
  <r>
    <x v="37"/>
    <x v="1"/>
    <x v="22"/>
    <s v="-"/>
    <x v="0"/>
    <x v="0"/>
  </r>
  <r>
    <x v="37"/>
    <x v="1"/>
    <x v="23"/>
    <s v="-"/>
    <x v="0"/>
    <x v="0"/>
  </r>
  <r>
    <x v="37"/>
    <x v="1"/>
    <x v="24"/>
    <s v="-"/>
    <x v="0"/>
    <x v="0"/>
  </r>
  <r>
    <x v="37"/>
    <x v="1"/>
    <x v="25"/>
    <s v="-"/>
    <x v="0"/>
    <x v="0"/>
  </r>
  <r>
    <x v="37"/>
    <x v="1"/>
    <x v="26"/>
    <s v="-"/>
    <x v="0"/>
    <x v="0"/>
  </r>
  <r>
    <x v="37"/>
    <x v="1"/>
    <x v="27"/>
    <s v="-"/>
    <x v="0"/>
    <x v="0"/>
  </r>
  <r>
    <x v="37"/>
    <x v="1"/>
    <x v="28"/>
    <s v="-"/>
    <x v="0"/>
    <x v="0"/>
  </r>
  <r>
    <x v="37"/>
    <x v="1"/>
    <x v="29"/>
    <s v="-"/>
    <x v="0"/>
    <x v="0"/>
  </r>
  <r>
    <x v="37"/>
    <x v="1"/>
    <x v="30"/>
    <s v="-"/>
    <x v="0"/>
    <x v="0"/>
  </r>
  <r>
    <x v="37"/>
    <x v="1"/>
    <x v="31"/>
    <s v="-"/>
    <x v="0"/>
    <x v="0"/>
  </r>
  <r>
    <x v="37"/>
    <x v="1"/>
    <x v="32"/>
    <s v="-"/>
    <x v="0"/>
    <x v="0"/>
  </r>
  <r>
    <x v="37"/>
    <x v="1"/>
    <x v="33"/>
    <s v="-"/>
    <x v="0"/>
    <x v="0"/>
  </r>
  <r>
    <x v="37"/>
    <x v="1"/>
    <x v="34"/>
    <s v="-"/>
    <x v="0"/>
    <x v="0"/>
  </r>
  <r>
    <x v="37"/>
    <x v="1"/>
    <x v="35"/>
    <s v="-"/>
    <x v="0"/>
    <x v="0"/>
  </r>
  <r>
    <x v="37"/>
    <x v="1"/>
    <x v="36"/>
    <s v="-"/>
    <x v="0"/>
    <x v="0"/>
  </r>
  <r>
    <x v="37"/>
    <x v="1"/>
    <x v="37"/>
    <s v="-"/>
    <x v="0"/>
    <x v="0"/>
  </r>
  <r>
    <x v="37"/>
    <x v="1"/>
    <x v="38"/>
    <s v="-"/>
    <x v="0"/>
    <x v="0"/>
  </r>
  <r>
    <x v="37"/>
    <x v="1"/>
    <x v="39"/>
    <s v="-"/>
    <x v="0"/>
    <x v="0"/>
  </r>
  <r>
    <x v="37"/>
    <x v="1"/>
    <x v="40"/>
    <s v="-"/>
    <x v="0"/>
    <x v="0"/>
  </r>
  <r>
    <x v="37"/>
    <x v="1"/>
    <x v="41"/>
    <s v="-"/>
    <x v="0"/>
    <x v="0"/>
  </r>
  <r>
    <x v="37"/>
    <x v="1"/>
    <x v="42"/>
    <s v="-"/>
    <x v="0"/>
    <x v="0"/>
  </r>
  <r>
    <x v="37"/>
    <x v="1"/>
    <x v="43"/>
    <s v="-"/>
    <x v="0"/>
    <x v="0"/>
  </r>
  <r>
    <x v="37"/>
    <x v="1"/>
    <x v="44"/>
    <s v="-"/>
    <x v="0"/>
    <x v="0"/>
  </r>
  <r>
    <x v="37"/>
    <x v="1"/>
    <x v="45"/>
    <s v="-"/>
    <x v="0"/>
    <x v="0"/>
  </r>
  <r>
    <x v="37"/>
    <x v="1"/>
    <x v="46"/>
    <s v="-"/>
    <x v="0"/>
    <x v="0"/>
  </r>
  <r>
    <x v="37"/>
    <x v="1"/>
    <x v="47"/>
    <s v="-"/>
    <x v="0"/>
    <x v="0"/>
  </r>
  <r>
    <x v="37"/>
    <x v="1"/>
    <x v="48"/>
    <s v="-"/>
    <x v="0"/>
    <x v="0"/>
  </r>
  <r>
    <x v="37"/>
    <x v="1"/>
    <x v="49"/>
    <s v="-"/>
    <x v="0"/>
    <x v="0"/>
  </r>
  <r>
    <x v="37"/>
    <x v="1"/>
    <x v="50"/>
    <s v="-"/>
    <x v="0"/>
    <x v="0"/>
  </r>
  <r>
    <x v="38"/>
    <x v="1"/>
    <x v="0"/>
    <n v="45606.65"/>
    <x v="0"/>
    <x v="0"/>
  </r>
  <r>
    <x v="38"/>
    <x v="1"/>
    <x v="1"/>
    <n v="44224.32"/>
    <x v="0"/>
    <x v="0"/>
  </r>
  <r>
    <x v="38"/>
    <x v="1"/>
    <x v="2"/>
    <n v="43676.43"/>
    <x v="0"/>
    <x v="0"/>
  </r>
  <r>
    <x v="38"/>
    <x v="1"/>
    <x v="3"/>
    <n v="45093.06"/>
    <x v="0"/>
    <x v="0"/>
  </r>
  <r>
    <x v="38"/>
    <x v="1"/>
    <x v="4"/>
    <n v="48263.199999999997"/>
    <x v="0"/>
    <x v="0"/>
  </r>
  <r>
    <x v="38"/>
    <x v="1"/>
    <x v="5"/>
    <n v="50719.68"/>
    <x v="0"/>
    <x v="0"/>
  </r>
  <r>
    <x v="38"/>
    <x v="1"/>
    <x v="6"/>
    <n v="52337.13"/>
    <x v="0"/>
    <x v="0"/>
  </r>
  <r>
    <x v="38"/>
    <x v="1"/>
    <x v="7"/>
    <n v="54097.74"/>
    <x v="0"/>
    <x v="0"/>
  </r>
  <r>
    <x v="38"/>
    <x v="1"/>
    <x v="8"/>
    <n v="54061.71"/>
    <x v="0"/>
    <x v="0"/>
  </r>
  <r>
    <x v="38"/>
    <x v="1"/>
    <x v="9"/>
    <n v="49857.06"/>
    <x v="0"/>
    <x v="0"/>
  </r>
  <r>
    <x v="38"/>
    <x v="1"/>
    <x v="10"/>
    <n v="49911.05"/>
    <x v="0"/>
    <x v="0"/>
  </r>
  <r>
    <x v="38"/>
    <x v="1"/>
    <x v="11"/>
    <n v="51311.82"/>
    <x v="0"/>
    <x v="0"/>
  </r>
  <r>
    <x v="38"/>
    <x v="1"/>
    <x v="12"/>
    <n v="50131.35"/>
    <x v="0"/>
    <x v="0"/>
  </r>
  <r>
    <x v="38"/>
    <x v="1"/>
    <x v="13"/>
    <n v="50037.83"/>
    <x v="0"/>
    <x v="0"/>
  </r>
  <r>
    <x v="38"/>
    <x v="1"/>
    <x v="14"/>
    <n v="50413.26"/>
    <x v="0"/>
    <x v="0"/>
  </r>
  <r>
    <x v="38"/>
    <x v="1"/>
    <x v="15"/>
    <n v="52100.12"/>
    <x v="0"/>
    <x v="0"/>
  </r>
  <r>
    <x v="38"/>
    <x v="1"/>
    <x v="16"/>
    <n v="54764.86"/>
    <x v="0"/>
    <x v="0"/>
  </r>
  <r>
    <x v="38"/>
    <x v="1"/>
    <x v="17"/>
    <n v="57183.71"/>
    <x v="0"/>
    <x v="0"/>
  </r>
  <r>
    <x v="38"/>
    <x v="1"/>
    <x v="18"/>
    <n v="59084.639999999999"/>
    <x v="0"/>
    <x v="0"/>
  </r>
  <r>
    <x v="38"/>
    <x v="1"/>
    <x v="19"/>
    <n v="60729.279999999999"/>
    <x v="0"/>
    <x v="0"/>
  </r>
  <r>
    <x v="38"/>
    <x v="1"/>
    <x v="20"/>
    <n v="62108.49"/>
    <x v="0"/>
    <x v="0"/>
  </r>
  <r>
    <x v="38"/>
    <x v="1"/>
    <x v="21"/>
    <n v="63500.07"/>
    <x v="0"/>
    <x v="0"/>
  </r>
  <r>
    <x v="38"/>
    <x v="1"/>
    <x v="22"/>
    <n v="64691.91"/>
    <x v="0"/>
    <x v="0"/>
  </r>
  <r>
    <x v="38"/>
    <x v="1"/>
    <x v="23"/>
    <n v="65740.28"/>
    <x v="0"/>
    <x v="0"/>
  </r>
  <r>
    <x v="38"/>
    <x v="1"/>
    <x v="24"/>
    <n v="66498.12"/>
    <x v="0"/>
    <x v="0"/>
  </r>
  <r>
    <x v="38"/>
    <x v="1"/>
    <x v="25"/>
    <n v="67339.360000000001"/>
    <x v="0"/>
    <x v="0"/>
  </r>
  <r>
    <x v="38"/>
    <x v="1"/>
    <x v="26"/>
    <n v="68197.39"/>
    <x v="0"/>
    <x v="0"/>
  </r>
  <r>
    <x v="38"/>
    <x v="1"/>
    <x v="27"/>
    <n v="69117.47"/>
    <x v="0"/>
    <x v="0"/>
  </r>
  <r>
    <x v="38"/>
    <x v="1"/>
    <x v="28"/>
    <n v="70119.399999999994"/>
    <x v="0"/>
    <x v="0"/>
  </r>
  <r>
    <x v="38"/>
    <x v="1"/>
    <x v="29"/>
    <n v="71011.81"/>
    <x v="0"/>
    <x v="0"/>
  </r>
  <r>
    <x v="38"/>
    <x v="1"/>
    <x v="30"/>
    <n v="71874.77"/>
    <x v="0"/>
    <x v="0"/>
  </r>
  <r>
    <x v="38"/>
    <x v="1"/>
    <x v="31"/>
    <n v="72786"/>
    <x v="0"/>
    <x v="0"/>
  </r>
  <r>
    <x v="38"/>
    <x v="1"/>
    <x v="32"/>
    <n v="73494.17"/>
    <x v="0"/>
    <x v="0"/>
  </r>
  <r>
    <x v="38"/>
    <x v="1"/>
    <x v="33"/>
    <n v="74127.520000000004"/>
    <x v="0"/>
    <x v="0"/>
  </r>
  <r>
    <x v="38"/>
    <x v="1"/>
    <x v="34"/>
    <n v="74624.820000000007"/>
    <x v="0"/>
    <x v="0"/>
  </r>
  <r>
    <x v="38"/>
    <x v="1"/>
    <x v="35"/>
    <n v="75086.23"/>
    <x v="0"/>
    <x v="0"/>
  </r>
  <r>
    <x v="38"/>
    <x v="1"/>
    <x v="36"/>
    <n v="75596.12"/>
    <x v="0"/>
    <x v="0"/>
  </r>
  <r>
    <x v="38"/>
    <x v="1"/>
    <x v="37"/>
    <n v="75967.899999999994"/>
    <x v="0"/>
    <x v="0"/>
  </r>
  <r>
    <x v="38"/>
    <x v="1"/>
    <x v="38"/>
    <n v="76473.490000000005"/>
    <x v="0"/>
    <x v="0"/>
  </r>
  <r>
    <x v="38"/>
    <x v="1"/>
    <x v="39"/>
    <n v="76798.53"/>
    <x v="0"/>
    <x v="0"/>
  </r>
  <r>
    <x v="38"/>
    <x v="1"/>
    <x v="40"/>
    <n v="77145.09"/>
    <x v="0"/>
    <x v="0"/>
  </r>
  <r>
    <x v="38"/>
    <x v="1"/>
    <x v="41"/>
    <n v="77550.539999999994"/>
    <x v="0"/>
    <x v="0"/>
  </r>
  <r>
    <x v="38"/>
    <x v="1"/>
    <x v="42"/>
    <n v="77891.47"/>
    <x v="0"/>
    <x v="0"/>
  </r>
  <r>
    <x v="38"/>
    <x v="1"/>
    <x v="43"/>
    <n v="78169.37"/>
    <x v="0"/>
    <x v="0"/>
  </r>
  <r>
    <x v="38"/>
    <x v="1"/>
    <x v="44"/>
    <n v="78325.58"/>
    <x v="0"/>
    <x v="0"/>
  </r>
  <r>
    <x v="38"/>
    <x v="1"/>
    <x v="45"/>
    <n v="78611.850000000006"/>
    <x v="0"/>
    <x v="0"/>
  </r>
  <r>
    <x v="38"/>
    <x v="1"/>
    <x v="46"/>
    <n v="78765.69"/>
    <x v="0"/>
    <x v="0"/>
  </r>
  <r>
    <x v="38"/>
    <x v="1"/>
    <x v="47"/>
    <n v="78505.490000000005"/>
    <x v="0"/>
    <x v="0"/>
  </r>
  <r>
    <x v="38"/>
    <x v="1"/>
    <x v="48"/>
    <n v="78466.16"/>
    <x v="0"/>
    <x v="0"/>
  </r>
  <r>
    <x v="38"/>
    <x v="1"/>
    <x v="49"/>
    <n v="77915.070000000007"/>
    <x v="0"/>
    <x v="0"/>
  </r>
  <r>
    <x v="38"/>
    <x v="1"/>
    <x v="50"/>
    <n v="77181.08"/>
    <x v="0"/>
    <x v="0"/>
  </r>
  <r>
    <x v="39"/>
    <x v="1"/>
    <x v="0"/>
    <n v="5082.83"/>
    <x v="0"/>
    <x v="0"/>
  </r>
  <r>
    <x v="39"/>
    <x v="1"/>
    <x v="1"/>
    <n v="5554.35"/>
    <x v="0"/>
    <x v="0"/>
  </r>
  <r>
    <x v="39"/>
    <x v="1"/>
    <x v="2"/>
    <n v="4898.88"/>
    <x v="0"/>
    <x v="0"/>
  </r>
  <r>
    <x v="39"/>
    <x v="1"/>
    <x v="3"/>
    <n v="4935.83"/>
    <x v="0"/>
    <x v="0"/>
  </r>
  <r>
    <x v="39"/>
    <x v="1"/>
    <x v="4"/>
    <n v="5434.29"/>
    <x v="0"/>
    <x v="0"/>
  </r>
  <r>
    <x v="39"/>
    <x v="1"/>
    <x v="5"/>
    <n v="5371.66"/>
    <x v="0"/>
    <x v="0"/>
  </r>
  <r>
    <x v="39"/>
    <x v="1"/>
    <x v="6"/>
    <n v="5536.07"/>
    <x v="0"/>
    <x v="0"/>
  </r>
  <r>
    <x v="39"/>
    <x v="1"/>
    <x v="7"/>
    <n v="5052.84"/>
    <x v="0"/>
    <x v="0"/>
  </r>
  <r>
    <x v="39"/>
    <x v="1"/>
    <x v="8"/>
    <n v="5253.74"/>
    <x v="0"/>
    <x v="0"/>
  </r>
  <r>
    <x v="39"/>
    <x v="1"/>
    <x v="9"/>
    <n v="5422.55"/>
    <x v="0"/>
    <x v="0"/>
  </r>
  <r>
    <x v="39"/>
    <x v="1"/>
    <x v="10"/>
    <n v="5703.62"/>
    <x v="0"/>
    <x v="0"/>
  </r>
  <r>
    <x v="39"/>
    <x v="1"/>
    <x v="11"/>
    <n v="4616.05"/>
    <x v="0"/>
    <x v="0"/>
  </r>
  <r>
    <x v="39"/>
    <x v="1"/>
    <x v="12"/>
    <n v="4568.3599999999997"/>
    <x v="0"/>
    <x v="0"/>
  </r>
  <r>
    <x v="39"/>
    <x v="1"/>
    <x v="13"/>
    <n v="4747.63"/>
    <x v="0"/>
    <x v="0"/>
  </r>
  <r>
    <x v="39"/>
    <x v="1"/>
    <x v="14"/>
    <n v="4305.13"/>
    <x v="0"/>
    <x v="0"/>
  </r>
  <r>
    <x v="39"/>
    <x v="1"/>
    <x v="15"/>
    <n v="4392.41"/>
    <x v="0"/>
    <x v="0"/>
  </r>
  <r>
    <x v="39"/>
    <x v="1"/>
    <x v="16"/>
    <n v="4545.1899999999996"/>
    <x v="0"/>
    <x v="0"/>
  </r>
  <r>
    <x v="39"/>
    <x v="1"/>
    <x v="17"/>
    <n v="4271.2"/>
    <x v="0"/>
    <x v="0"/>
  </r>
  <r>
    <x v="39"/>
    <x v="1"/>
    <x v="18"/>
    <n v="4331.38"/>
    <x v="0"/>
    <x v="0"/>
  </r>
  <r>
    <x v="39"/>
    <x v="1"/>
    <x v="19"/>
    <n v="4303.8100000000004"/>
    <x v="0"/>
    <x v="0"/>
  </r>
  <r>
    <x v="39"/>
    <x v="1"/>
    <x v="20"/>
    <n v="4142.21"/>
    <x v="0"/>
    <x v="0"/>
  </r>
  <r>
    <x v="39"/>
    <x v="1"/>
    <x v="21"/>
    <n v="4110.67"/>
    <x v="0"/>
    <x v="0"/>
  </r>
  <r>
    <x v="39"/>
    <x v="1"/>
    <x v="22"/>
    <n v="4022.82"/>
    <x v="0"/>
    <x v="0"/>
  </r>
  <r>
    <x v="39"/>
    <x v="1"/>
    <x v="23"/>
    <n v="3844.25"/>
    <x v="0"/>
    <x v="0"/>
  </r>
  <r>
    <x v="39"/>
    <x v="1"/>
    <x v="24"/>
    <n v="3646.27"/>
    <x v="0"/>
    <x v="0"/>
  </r>
  <r>
    <x v="39"/>
    <x v="1"/>
    <x v="25"/>
    <n v="3558.11"/>
    <x v="0"/>
    <x v="0"/>
  </r>
  <r>
    <x v="39"/>
    <x v="1"/>
    <x v="26"/>
    <n v="3570.41"/>
    <x v="0"/>
    <x v="0"/>
  </r>
  <r>
    <x v="39"/>
    <x v="1"/>
    <x v="27"/>
    <n v="3590.3"/>
    <x v="0"/>
    <x v="0"/>
  </r>
  <r>
    <x v="39"/>
    <x v="1"/>
    <x v="28"/>
    <n v="3526.87"/>
    <x v="0"/>
    <x v="0"/>
  </r>
  <r>
    <x v="39"/>
    <x v="1"/>
    <x v="29"/>
    <n v="3458.66"/>
    <x v="0"/>
    <x v="0"/>
  </r>
  <r>
    <x v="39"/>
    <x v="1"/>
    <x v="30"/>
    <n v="3334.04"/>
    <x v="0"/>
    <x v="0"/>
  </r>
  <r>
    <x v="39"/>
    <x v="1"/>
    <x v="31"/>
    <n v="3305.7"/>
    <x v="0"/>
    <x v="0"/>
  </r>
  <r>
    <x v="39"/>
    <x v="1"/>
    <x v="32"/>
    <n v="3199.93"/>
    <x v="0"/>
    <x v="0"/>
  </r>
  <r>
    <x v="39"/>
    <x v="1"/>
    <x v="33"/>
    <n v="3086.98"/>
    <x v="0"/>
    <x v="0"/>
  </r>
  <r>
    <x v="39"/>
    <x v="1"/>
    <x v="34"/>
    <n v="3025.85"/>
    <x v="0"/>
    <x v="0"/>
  </r>
  <r>
    <x v="39"/>
    <x v="1"/>
    <x v="35"/>
    <n v="2901.35"/>
    <x v="0"/>
    <x v="0"/>
  </r>
  <r>
    <x v="39"/>
    <x v="1"/>
    <x v="36"/>
    <n v="2892.69"/>
    <x v="0"/>
    <x v="0"/>
  </r>
  <r>
    <x v="39"/>
    <x v="1"/>
    <x v="37"/>
    <n v="2875.65"/>
    <x v="0"/>
    <x v="0"/>
  </r>
  <r>
    <x v="39"/>
    <x v="1"/>
    <x v="38"/>
    <n v="2862.44"/>
    <x v="0"/>
    <x v="0"/>
  </r>
  <r>
    <x v="39"/>
    <x v="1"/>
    <x v="39"/>
    <n v="2845.06"/>
    <x v="0"/>
    <x v="0"/>
  </r>
  <r>
    <x v="39"/>
    <x v="1"/>
    <x v="40"/>
    <n v="2824.53"/>
    <x v="0"/>
    <x v="0"/>
  </r>
  <r>
    <x v="39"/>
    <x v="1"/>
    <x v="41"/>
    <n v="2806.94"/>
    <x v="0"/>
    <x v="0"/>
  </r>
  <r>
    <x v="39"/>
    <x v="1"/>
    <x v="42"/>
    <n v="2788.17"/>
    <x v="0"/>
    <x v="0"/>
  </r>
  <r>
    <x v="39"/>
    <x v="1"/>
    <x v="43"/>
    <n v="2678.18"/>
    <x v="0"/>
    <x v="0"/>
  </r>
  <r>
    <x v="39"/>
    <x v="1"/>
    <x v="44"/>
    <n v="2558.58"/>
    <x v="0"/>
    <x v="0"/>
  </r>
  <r>
    <x v="39"/>
    <x v="1"/>
    <x v="45"/>
    <n v="2530.64"/>
    <x v="0"/>
    <x v="0"/>
  </r>
  <r>
    <x v="39"/>
    <x v="1"/>
    <x v="46"/>
    <n v="2504.59"/>
    <x v="0"/>
    <x v="0"/>
  </r>
  <r>
    <x v="39"/>
    <x v="1"/>
    <x v="47"/>
    <n v="2474.12"/>
    <x v="0"/>
    <x v="0"/>
  </r>
  <r>
    <x v="39"/>
    <x v="1"/>
    <x v="48"/>
    <n v="2405.2399999999998"/>
    <x v="0"/>
    <x v="0"/>
  </r>
  <r>
    <x v="39"/>
    <x v="1"/>
    <x v="49"/>
    <n v="2352.73"/>
    <x v="0"/>
    <x v="0"/>
  </r>
  <r>
    <x v="39"/>
    <x v="1"/>
    <x v="50"/>
    <n v="2311.5500000000002"/>
    <x v="0"/>
    <x v="0"/>
  </r>
  <r>
    <x v="40"/>
    <x v="7"/>
    <x v="0"/>
    <n v="11.61"/>
    <x v="0"/>
    <x v="0"/>
  </r>
  <r>
    <x v="40"/>
    <x v="7"/>
    <x v="1"/>
    <n v="13.8"/>
    <x v="0"/>
    <x v="0"/>
  </r>
  <r>
    <x v="40"/>
    <x v="7"/>
    <x v="2"/>
    <n v="10.6"/>
    <x v="0"/>
    <x v="0"/>
  </r>
  <r>
    <x v="40"/>
    <x v="7"/>
    <x v="3"/>
    <n v="11.6"/>
    <x v="0"/>
    <x v="0"/>
  </r>
  <r>
    <x v="40"/>
    <x v="7"/>
    <x v="4"/>
    <n v="22.1"/>
    <x v="0"/>
    <x v="0"/>
  </r>
  <r>
    <x v="40"/>
    <x v="7"/>
    <x v="5"/>
    <n v="48.34"/>
    <x v="0"/>
    <x v="0"/>
  </r>
  <r>
    <x v="40"/>
    <x v="7"/>
    <x v="6"/>
    <n v="7.4"/>
    <x v="0"/>
    <x v="0"/>
  </r>
  <r>
    <x v="40"/>
    <x v="7"/>
    <x v="7"/>
    <n v="16.8"/>
    <x v="0"/>
    <x v="0"/>
  </r>
  <r>
    <x v="40"/>
    <x v="7"/>
    <x v="8"/>
    <n v="91.69"/>
    <x v="0"/>
    <x v="0"/>
  </r>
  <r>
    <x v="40"/>
    <x v="7"/>
    <x v="9"/>
    <n v="18.2"/>
    <x v="0"/>
    <x v="0"/>
  </r>
  <r>
    <x v="40"/>
    <x v="7"/>
    <x v="10"/>
    <n v="176.56"/>
    <x v="0"/>
    <x v="0"/>
  </r>
  <r>
    <x v="40"/>
    <x v="7"/>
    <x v="11"/>
    <n v="107.05"/>
    <x v="0"/>
    <x v="0"/>
  </r>
  <r>
    <x v="40"/>
    <x v="7"/>
    <x v="12"/>
    <n v="204.84"/>
    <x v="0"/>
    <x v="0"/>
  </r>
  <r>
    <x v="40"/>
    <x v="7"/>
    <x v="13"/>
    <n v="116.96"/>
    <x v="0"/>
    <x v="0"/>
  </r>
  <r>
    <x v="40"/>
    <x v="7"/>
    <x v="14"/>
    <n v="38.880000000000003"/>
    <x v="0"/>
    <x v="0"/>
  </r>
  <r>
    <x v="40"/>
    <x v="7"/>
    <x v="15"/>
    <n v="51.95"/>
    <x v="0"/>
    <x v="0"/>
  </r>
  <r>
    <x v="40"/>
    <x v="7"/>
    <x v="16"/>
    <n v="52.22"/>
    <x v="0"/>
    <x v="0"/>
  </r>
  <r>
    <x v="40"/>
    <x v="7"/>
    <x v="17"/>
    <n v="52.22"/>
    <x v="0"/>
    <x v="0"/>
  </r>
  <r>
    <x v="40"/>
    <x v="7"/>
    <x v="18"/>
    <n v="52.11"/>
    <x v="0"/>
    <x v="0"/>
  </r>
  <r>
    <x v="40"/>
    <x v="7"/>
    <x v="19"/>
    <n v="51.18"/>
    <x v="0"/>
    <x v="0"/>
  </r>
  <r>
    <x v="40"/>
    <x v="7"/>
    <x v="20"/>
    <n v="50.98"/>
    <x v="0"/>
    <x v="0"/>
  </r>
  <r>
    <x v="40"/>
    <x v="7"/>
    <x v="21"/>
    <n v="51.41"/>
    <x v="0"/>
    <x v="0"/>
  </r>
  <r>
    <x v="40"/>
    <x v="7"/>
    <x v="22"/>
    <n v="51.81"/>
    <x v="0"/>
    <x v="0"/>
  </r>
  <r>
    <x v="40"/>
    <x v="7"/>
    <x v="23"/>
    <n v="46.92"/>
    <x v="0"/>
    <x v="0"/>
  </r>
  <r>
    <x v="40"/>
    <x v="7"/>
    <x v="24"/>
    <n v="40.98"/>
    <x v="0"/>
    <x v="0"/>
  </r>
  <r>
    <x v="40"/>
    <x v="7"/>
    <x v="25"/>
    <n v="40.99"/>
    <x v="0"/>
    <x v="0"/>
  </r>
  <r>
    <x v="40"/>
    <x v="7"/>
    <x v="26"/>
    <n v="39.97"/>
    <x v="0"/>
    <x v="0"/>
  </r>
  <r>
    <x v="40"/>
    <x v="7"/>
    <x v="27"/>
    <n v="39.74"/>
    <x v="0"/>
    <x v="0"/>
  </r>
  <r>
    <x v="40"/>
    <x v="7"/>
    <x v="28"/>
    <n v="34.46"/>
    <x v="0"/>
    <x v="0"/>
  </r>
  <r>
    <x v="40"/>
    <x v="7"/>
    <x v="29"/>
    <n v="32.17"/>
    <x v="0"/>
    <x v="0"/>
  </r>
  <r>
    <x v="40"/>
    <x v="7"/>
    <x v="30"/>
    <n v="31.34"/>
    <x v="0"/>
    <x v="0"/>
  </r>
  <r>
    <x v="40"/>
    <x v="7"/>
    <x v="31"/>
    <n v="31.04"/>
    <x v="0"/>
    <x v="0"/>
  </r>
  <r>
    <x v="40"/>
    <x v="7"/>
    <x v="32"/>
    <n v="26.59"/>
    <x v="0"/>
    <x v="0"/>
  </r>
  <r>
    <x v="40"/>
    <x v="7"/>
    <x v="33"/>
    <n v="22.57"/>
    <x v="0"/>
    <x v="0"/>
  </r>
  <r>
    <x v="40"/>
    <x v="7"/>
    <x v="34"/>
    <n v="20.190000000000001"/>
    <x v="0"/>
    <x v="0"/>
  </r>
  <r>
    <x v="40"/>
    <x v="7"/>
    <x v="35"/>
    <n v="15.8"/>
    <x v="0"/>
    <x v="0"/>
  </r>
  <r>
    <x v="40"/>
    <x v="7"/>
    <x v="36"/>
    <n v="15.83"/>
    <x v="0"/>
    <x v="0"/>
  </r>
  <r>
    <x v="40"/>
    <x v="7"/>
    <x v="37"/>
    <n v="15.84"/>
    <x v="0"/>
    <x v="0"/>
  </r>
  <r>
    <x v="40"/>
    <x v="7"/>
    <x v="38"/>
    <n v="15.84"/>
    <x v="0"/>
    <x v="0"/>
  </r>
  <r>
    <x v="40"/>
    <x v="7"/>
    <x v="39"/>
    <n v="15.83"/>
    <x v="0"/>
    <x v="0"/>
  </r>
  <r>
    <x v="40"/>
    <x v="7"/>
    <x v="40"/>
    <n v="15.82"/>
    <x v="0"/>
    <x v="0"/>
  </r>
  <r>
    <x v="40"/>
    <x v="7"/>
    <x v="41"/>
    <n v="15.82"/>
    <x v="0"/>
    <x v="0"/>
  </r>
  <r>
    <x v="40"/>
    <x v="7"/>
    <x v="42"/>
    <n v="15.8"/>
    <x v="0"/>
    <x v="0"/>
  </r>
  <r>
    <x v="40"/>
    <x v="7"/>
    <x v="43"/>
    <n v="12.45"/>
    <x v="0"/>
    <x v="0"/>
  </r>
  <r>
    <x v="40"/>
    <x v="7"/>
    <x v="44"/>
    <n v="9"/>
    <x v="0"/>
    <x v="0"/>
  </r>
  <r>
    <x v="40"/>
    <x v="7"/>
    <x v="45"/>
    <n v="8.77"/>
    <x v="0"/>
    <x v="0"/>
  </r>
  <r>
    <x v="40"/>
    <x v="7"/>
    <x v="46"/>
    <n v="8.26"/>
    <x v="0"/>
    <x v="0"/>
  </r>
  <r>
    <x v="40"/>
    <x v="7"/>
    <x v="47"/>
    <n v="7.96"/>
    <x v="0"/>
    <x v="0"/>
  </r>
  <r>
    <x v="40"/>
    <x v="7"/>
    <x v="48"/>
    <n v="6.14"/>
    <x v="0"/>
    <x v="0"/>
  </r>
  <r>
    <x v="40"/>
    <x v="7"/>
    <x v="49"/>
    <n v="5.33"/>
    <x v="0"/>
    <x v="0"/>
  </r>
  <r>
    <x v="40"/>
    <x v="7"/>
    <x v="50"/>
    <n v="5.03"/>
    <x v="0"/>
    <x v="0"/>
  </r>
  <r>
    <x v="41"/>
    <x v="8"/>
    <x v="0"/>
    <n v="247855.92"/>
    <x v="0"/>
    <x v="0"/>
  </r>
  <r>
    <x v="41"/>
    <x v="8"/>
    <x v="1"/>
    <n v="261326.33"/>
    <x v="0"/>
    <x v="0"/>
  </r>
  <r>
    <x v="41"/>
    <x v="8"/>
    <x v="2"/>
    <n v="259926.07"/>
    <x v="0"/>
    <x v="0"/>
  </r>
  <r>
    <x v="41"/>
    <x v="8"/>
    <x v="3"/>
    <n v="268277.36"/>
    <x v="0"/>
    <x v="0"/>
  </r>
  <r>
    <x v="41"/>
    <x v="8"/>
    <x v="4"/>
    <n v="274484.05"/>
    <x v="0"/>
    <x v="0"/>
  </r>
  <r>
    <x v="41"/>
    <x v="8"/>
    <x v="5"/>
    <n v="278647.62"/>
    <x v="0"/>
    <x v="0"/>
  </r>
  <r>
    <x v="41"/>
    <x v="8"/>
    <x v="6"/>
    <n v="280862.45"/>
    <x v="0"/>
    <x v="0"/>
  </r>
  <r>
    <x v="41"/>
    <x v="8"/>
    <x v="7"/>
    <n v="273281.48"/>
    <x v="0"/>
    <x v="0"/>
  </r>
  <r>
    <x v="41"/>
    <x v="8"/>
    <x v="8"/>
    <n v="278492.21000000002"/>
    <x v="0"/>
    <x v="0"/>
  </r>
  <r>
    <x v="41"/>
    <x v="8"/>
    <x v="9"/>
    <n v="265599.03000000003"/>
    <x v="0"/>
    <x v="0"/>
  </r>
  <r>
    <x v="41"/>
    <x v="8"/>
    <x v="10"/>
    <n v="267738.03000000003"/>
    <x v="0"/>
    <x v="0"/>
  </r>
  <r>
    <x v="41"/>
    <x v="8"/>
    <x v="11"/>
    <n v="261110.47"/>
    <x v="0"/>
    <x v="0"/>
  </r>
  <r>
    <x v="41"/>
    <x v="8"/>
    <x v="12"/>
    <n v="256184.73"/>
    <x v="0"/>
    <x v="0"/>
  </r>
  <r>
    <x v="41"/>
    <x v="8"/>
    <x v="13"/>
    <n v="256587.68"/>
    <x v="0"/>
    <x v="0"/>
  </r>
  <r>
    <x v="41"/>
    <x v="8"/>
    <x v="14"/>
    <n v="254654.19"/>
    <x v="0"/>
    <x v="0"/>
  </r>
  <r>
    <x v="41"/>
    <x v="8"/>
    <x v="15"/>
    <n v="261460"/>
    <x v="0"/>
    <x v="0"/>
  </r>
  <r>
    <x v="41"/>
    <x v="8"/>
    <x v="16"/>
    <n v="267610.19"/>
    <x v="0"/>
    <x v="0"/>
  </r>
  <r>
    <x v="41"/>
    <x v="8"/>
    <x v="17"/>
    <n v="270379.17"/>
    <x v="0"/>
    <x v="0"/>
  </r>
  <r>
    <x v="41"/>
    <x v="8"/>
    <x v="18"/>
    <n v="271842.15999999997"/>
    <x v="0"/>
    <x v="0"/>
  </r>
  <r>
    <x v="41"/>
    <x v="8"/>
    <x v="19"/>
    <n v="271469.40000000002"/>
    <x v="0"/>
    <x v="0"/>
  </r>
  <r>
    <x v="41"/>
    <x v="8"/>
    <x v="20"/>
    <n v="269699.53000000003"/>
    <x v="0"/>
    <x v="0"/>
  </r>
  <r>
    <x v="41"/>
    <x v="8"/>
    <x v="21"/>
    <n v="267122.3"/>
    <x v="0"/>
    <x v="0"/>
  </r>
  <r>
    <x v="41"/>
    <x v="8"/>
    <x v="22"/>
    <n v="264297.89"/>
    <x v="0"/>
    <x v="0"/>
  </r>
  <r>
    <x v="41"/>
    <x v="8"/>
    <x v="23"/>
    <n v="261916.64"/>
    <x v="0"/>
    <x v="0"/>
  </r>
  <r>
    <x v="41"/>
    <x v="8"/>
    <x v="24"/>
    <n v="257473"/>
    <x v="0"/>
    <x v="0"/>
  </r>
  <r>
    <x v="41"/>
    <x v="8"/>
    <x v="25"/>
    <n v="253531.51999999999"/>
    <x v="0"/>
    <x v="0"/>
  </r>
  <r>
    <x v="41"/>
    <x v="8"/>
    <x v="26"/>
    <n v="250544.94"/>
    <x v="0"/>
    <x v="0"/>
  </r>
  <r>
    <x v="41"/>
    <x v="8"/>
    <x v="27"/>
    <n v="246918.45"/>
    <x v="0"/>
    <x v="0"/>
  </r>
  <r>
    <x v="41"/>
    <x v="8"/>
    <x v="28"/>
    <n v="244250.09"/>
    <x v="0"/>
    <x v="0"/>
  </r>
  <r>
    <x v="41"/>
    <x v="8"/>
    <x v="29"/>
    <n v="241372.65"/>
    <x v="0"/>
    <x v="0"/>
  </r>
  <r>
    <x v="41"/>
    <x v="8"/>
    <x v="30"/>
    <n v="238047.37"/>
    <x v="0"/>
    <x v="0"/>
  </r>
  <r>
    <x v="41"/>
    <x v="8"/>
    <x v="31"/>
    <n v="235857.81"/>
    <x v="0"/>
    <x v="0"/>
  </r>
  <r>
    <x v="41"/>
    <x v="8"/>
    <x v="32"/>
    <n v="233589.68"/>
    <x v="0"/>
    <x v="0"/>
  </r>
  <r>
    <x v="41"/>
    <x v="8"/>
    <x v="33"/>
    <n v="230692.95"/>
    <x v="0"/>
    <x v="0"/>
  </r>
  <r>
    <x v="41"/>
    <x v="8"/>
    <x v="34"/>
    <n v="227767.26"/>
    <x v="0"/>
    <x v="0"/>
  </r>
  <r>
    <x v="41"/>
    <x v="8"/>
    <x v="35"/>
    <n v="224662.93"/>
    <x v="0"/>
    <x v="0"/>
  </r>
  <r>
    <x v="41"/>
    <x v="8"/>
    <x v="36"/>
    <n v="221895.62"/>
    <x v="0"/>
    <x v="0"/>
  </r>
  <r>
    <x v="41"/>
    <x v="8"/>
    <x v="37"/>
    <n v="218846.99"/>
    <x v="0"/>
    <x v="0"/>
  </r>
  <r>
    <x v="41"/>
    <x v="8"/>
    <x v="38"/>
    <n v="215662.23"/>
    <x v="0"/>
    <x v="0"/>
  </r>
  <r>
    <x v="41"/>
    <x v="8"/>
    <x v="39"/>
    <n v="212365.46"/>
    <x v="0"/>
    <x v="0"/>
  </r>
  <r>
    <x v="41"/>
    <x v="8"/>
    <x v="40"/>
    <n v="208978.54"/>
    <x v="0"/>
    <x v="0"/>
  </r>
  <r>
    <x v="41"/>
    <x v="8"/>
    <x v="41"/>
    <n v="205636.03"/>
    <x v="0"/>
    <x v="0"/>
  </r>
  <r>
    <x v="41"/>
    <x v="8"/>
    <x v="42"/>
    <n v="202363.51999999999"/>
    <x v="0"/>
    <x v="0"/>
  </r>
  <r>
    <x v="41"/>
    <x v="8"/>
    <x v="43"/>
    <n v="198912.23"/>
    <x v="0"/>
    <x v="0"/>
  </r>
  <r>
    <x v="41"/>
    <x v="8"/>
    <x v="44"/>
    <n v="195494.41"/>
    <x v="0"/>
    <x v="0"/>
  </r>
  <r>
    <x v="41"/>
    <x v="8"/>
    <x v="45"/>
    <n v="192166.44"/>
    <x v="0"/>
    <x v="0"/>
  </r>
  <r>
    <x v="41"/>
    <x v="8"/>
    <x v="46"/>
    <n v="188970.74"/>
    <x v="0"/>
    <x v="0"/>
  </r>
  <r>
    <x v="41"/>
    <x v="8"/>
    <x v="47"/>
    <n v="185741.92"/>
    <x v="0"/>
    <x v="0"/>
  </r>
  <r>
    <x v="41"/>
    <x v="8"/>
    <x v="48"/>
    <n v="182581.16"/>
    <x v="0"/>
    <x v="0"/>
  </r>
  <r>
    <x v="41"/>
    <x v="8"/>
    <x v="49"/>
    <n v="179361.62"/>
    <x v="0"/>
    <x v="0"/>
  </r>
  <r>
    <x v="41"/>
    <x v="8"/>
    <x v="50"/>
    <n v="176124.3"/>
    <x v="0"/>
    <x v="0"/>
  </r>
  <r>
    <x v="42"/>
    <x v="9"/>
    <x v="0"/>
    <n v="22993.3"/>
    <x v="0"/>
    <x v="0"/>
  </r>
  <r>
    <x v="42"/>
    <x v="9"/>
    <x v="1"/>
    <n v="22915.05"/>
    <x v="0"/>
    <x v="0"/>
  </r>
  <r>
    <x v="42"/>
    <x v="9"/>
    <x v="2"/>
    <n v="21412.03"/>
    <x v="0"/>
    <x v="0"/>
  </r>
  <r>
    <x v="42"/>
    <x v="9"/>
    <x v="3"/>
    <n v="22025.360000000001"/>
    <x v="0"/>
    <x v="0"/>
  </r>
  <r>
    <x v="42"/>
    <x v="9"/>
    <x v="4"/>
    <n v="20043.75"/>
    <x v="0"/>
    <x v="0"/>
  </r>
  <r>
    <x v="42"/>
    <x v="9"/>
    <x v="5"/>
    <n v="17643.38"/>
    <x v="0"/>
    <x v="0"/>
  </r>
  <r>
    <x v="42"/>
    <x v="9"/>
    <x v="6"/>
    <n v="18214.46"/>
    <x v="0"/>
    <x v="0"/>
  </r>
  <r>
    <x v="42"/>
    <x v="9"/>
    <x v="7"/>
    <n v="16908.259999999998"/>
    <x v="0"/>
    <x v="0"/>
  </r>
  <r>
    <x v="42"/>
    <x v="9"/>
    <x v="8"/>
    <n v="15101.87"/>
    <x v="0"/>
    <x v="0"/>
  </r>
  <r>
    <x v="42"/>
    <x v="9"/>
    <x v="9"/>
    <n v="12361.54"/>
    <x v="0"/>
    <x v="0"/>
  </r>
  <r>
    <x v="42"/>
    <x v="9"/>
    <x v="10"/>
    <n v="10534.19"/>
    <x v="0"/>
    <x v="0"/>
  </r>
  <r>
    <x v="42"/>
    <x v="9"/>
    <x v="11"/>
    <n v="9213.7199999999993"/>
    <x v="0"/>
    <x v="0"/>
  </r>
  <r>
    <x v="42"/>
    <x v="9"/>
    <x v="12"/>
    <n v="7368.93"/>
    <x v="0"/>
    <x v="0"/>
  </r>
  <r>
    <x v="42"/>
    <x v="9"/>
    <x v="13"/>
    <n v="6516.22"/>
    <x v="0"/>
    <x v="0"/>
  </r>
  <r>
    <x v="42"/>
    <x v="9"/>
    <x v="14"/>
    <n v="5824.29"/>
    <x v="0"/>
    <x v="0"/>
  </r>
  <r>
    <x v="42"/>
    <x v="9"/>
    <x v="15"/>
    <n v="5888.04"/>
    <x v="0"/>
    <x v="0"/>
  </r>
  <r>
    <x v="42"/>
    <x v="9"/>
    <x v="16"/>
    <n v="5970.44"/>
    <x v="0"/>
    <x v="0"/>
  </r>
  <r>
    <x v="42"/>
    <x v="9"/>
    <x v="17"/>
    <n v="5972.73"/>
    <x v="0"/>
    <x v="0"/>
  </r>
  <r>
    <x v="42"/>
    <x v="9"/>
    <x v="18"/>
    <n v="5847.7"/>
    <x v="0"/>
    <x v="0"/>
  </r>
  <r>
    <x v="42"/>
    <x v="9"/>
    <x v="19"/>
    <n v="5706.08"/>
    <x v="0"/>
    <x v="0"/>
  </r>
  <r>
    <x v="42"/>
    <x v="9"/>
    <x v="20"/>
    <n v="5575.35"/>
    <x v="0"/>
    <x v="0"/>
  </r>
  <r>
    <x v="42"/>
    <x v="9"/>
    <x v="21"/>
    <n v="5506.84"/>
    <x v="0"/>
    <x v="0"/>
  </r>
  <r>
    <x v="42"/>
    <x v="9"/>
    <x v="22"/>
    <n v="5388.96"/>
    <x v="0"/>
    <x v="0"/>
  </r>
  <r>
    <x v="42"/>
    <x v="9"/>
    <x v="23"/>
    <n v="5143.3"/>
    <x v="0"/>
    <x v="0"/>
  </r>
  <r>
    <x v="42"/>
    <x v="9"/>
    <x v="24"/>
    <n v="5047.82"/>
    <x v="0"/>
    <x v="0"/>
  </r>
  <r>
    <x v="42"/>
    <x v="9"/>
    <x v="25"/>
    <n v="4884.5200000000004"/>
    <x v="0"/>
    <x v="0"/>
  </r>
  <r>
    <x v="42"/>
    <x v="9"/>
    <x v="26"/>
    <n v="4725.6899999999996"/>
    <x v="0"/>
    <x v="0"/>
  </r>
  <r>
    <x v="42"/>
    <x v="9"/>
    <x v="27"/>
    <n v="4493.01"/>
    <x v="0"/>
    <x v="0"/>
  </r>
  <r>
    <x v="42"/>
    <x v="9"/>
    <x v="28"/>
    <n v="4358.5200000000004"/>
    <x v="0"/>
    <x v="0"/>
  </r>
  <r>
    <x v="42"/>
    <x v="9"/>
    <x v="29"/>
    <n v="4275.76"/>
    <x v="0"/>
    <x v="0"/>
  </r>
  <r>
    <x v="42"/>
    <x v="9"/>
    <x v="30"/>
    <n v="4020.76"/>
    <x v="0"/>
    <x v="0"/>
  </r>
  <r>
    <x v="42"/>
    <x v="9"/>
    <x v="31"/>
    <n v="3881.19"/>
    <x v="0"/>
    <x v="0"/>
  </r>
  <r>
    <x v="42"/>
    <x v="9"/>
    <x v="32"/>
    <n v="3679.97"/>
    <x v="0"/>
    <x v="0"/>
  </r>
  <r>
    <x v="42"/>
    <x v="9"/>
    <x v="33"/>
    <n v="3478.29"/>
    <x v="0"/>
    <x v="0"/>
  </r>
  <r>
    <x v="42"/>
    <x v="9"/>
    <x v="34"/>
    <n v="3278.72"/>
    <x v="0"/>
    <x v="0"/>
  </r>
  <r>
    <x v="42"/>
    <x v="9"/>
    <x v="35"/>
    <n v="3114.66"/>
    <x v="0"/>
    <x v="0"/>
  </r>
  <r>
    <x v="42"/>
    <x v="9"/>
    <x v="36"/>
    <n v="3079.21"/>
    <x v="0"/>
    <x v="0"/>
  </r>
  <r>
    <x v="42"/>
    <x v="9"/>
    <x v="37"/>
    <n v="2933.27"/>
    <x v="0"/>
    <x v="0"/>
  </r>
  <r>
    <x v="42"/>
    <x v="9"/>
    <x v="38"/>
    <n v="2851.5"/>
    <x v="0"/>
    <x v="0"/>
  </r>
  <r>
    <x v="42"/>
    <x v="9"/>
    <x v="39"/>
    <n v="2771.83"/>
    <x v="0"/>
    <x v="0"/>
  </r>
  <r>
    <x v="42"/>
    <x v="9"/>
    <x v="40"/>
    <n v="2704.4"/>
    <x v="0"/>
    <x v="0"/>
  </r>
  <r>
    <x v="42"/>
    <x v="9"/>
    <x v="41"/>
    <n v="2619.2600000000002"/>
    <x v="0"/>
    <x v="0"/>
  </r>
  <r>
    <x v="42"/>
    <x v="9"/>
    <x v="42"/>
    <n v="2549.75"/>
    <x v="0"/>
    <x v="0"/>
  </r>
  <r>
    <x v="42"/>
    <x v="9"/>
    <x v="43"/>
    <n v="2445.5"/>
    <x v="0"/>
    <x v="0"/>
  </r>
  <r>
    <x v="42"/>
    <x v="9"/>
    <x v="44"/>
    <n v="2382.67"/>
    <x v="0"/>
    <x v="0"/>
  </r>
  <r>
    <x v="42"/>
    <x v="9"/>
    <x v="45"/>
    <n v="2293.2199999999998"/>
    <x v="0"/>
    <x v="0"/>
  </r>
  <r>
    <x v="42"/>
    <x v="9"/>
    <x v="46"/>
    <n v="2236.7199999999998"/>
    <x v="0"/>
    <x v="0"/>
  </r>
  <r>
    <x v="42"/>
    <x v="9"/>
    <x v="47"/>
    <n v="2145.0500000000002"/>
    <x v="0"/>
    <x v="0"/>
  </r>
  <r>
    <x v="42"/>
    <x v="9"/>
    <x v="48"/>
    <n v="2097.7199999999998"/>
    <x v="0"/>
    <x v="0"/>
  </r>
  <r>
    <x v="42"/>
    <x v="9"/>
    <x v="49"/>
    <n v="2064.4899999999998"/>
    <x v="0"/>
    <x v="0"/>
  </r>
  <r>
    <x v="42"/>
    <x v="9"/>
    <x v="50"/>
    <n v="2007.72"/>
    <x v="0"/>
    <x v="0"/>
  </r>
  <r>
    <x v="43"/>
    <x v="9"/>
    <x v="0"/>
    <n v="7867.37"/>
    <x v="0"/>
    <x v="0"/>
  </r>
  <r>
    <x v="43"/>
    <x v="9"/>
    <x v="1"/>
    <n v="8347.26"/>
    <x v="0"/>
    <x v="0"/>
  </r>
  <r>
    <x v="43"/>
    <x v="9"/>
    <x v="2"/>
    <n v="8595.35"/>
    <x v="0"/>
    <x v="0"/>
  </r>
  <r>
    <x v="43"/>
    <x v="9"/>
    <x v="3"/>
    <n v="9465.14"/>
    <x v="0"/>
    <x v="0"/>
  </r>
  <r>
    <x v="43"/>
    <x v="9"/>
    <x v="4"/>
    <n v="10410.58"/>
    <x v="0"/>
    <x v="0"/>
  </r>
  <r>
    <x v="43"/>
    <x v="9"/>
    <x v="5"/>
    <n v="10419.69"/>
    <x v="0"/>
    <x v="0"/>
  </r>
  <r>
    <x v="43"/>
    <x v="9"/>
    <x v="6"/>
    <n v="10063.66"/>
    <x v="0"/>
    <x v="0"/>
  </r>
  <r>
    <x v="43"/>
    <x v="9"/>
    <x v="7"/>
    <n v="9601.73"/>
    <x v="0"/>
    <x v="0"/>
  </r>
  <r>
    <x v="43"/>
    <x v="9"/>
    <x v="8"/>
    <n v="9774.26"/>
    <x v="0"/>
    <x v="0"/>
  </r>
  <r>
    <x v="43"/>
    <x v="9"/>
    <x v="9"/>
    <n v="7904.1"/>
    <x v="0"/>
    <x v="0"/>
  </r>
  <r>
    <x v="43"/>
    <x v="9"/>
    <x v="10"/>
    <n v="7882.92"/>
    <x v="0"/>
    <x v="0"/>
  </r>
  <r>
    <x v="43"/>
    <x v="9"/>
    <x v="11"/>
    <n v="7477.44"/>
    <x v="0"/>
    <x v="0"/>
  </r>
  <r>
    <x v="43"/>
    <x v="9"/>
    <x v="12"/>
    <n v="6741.48"/>
    <x v="0"/>
    <x v="0"/>
  </r>
  <r>
    <x v="43"/>
    <x v="9"/>
    <x v="13"/>
    <n v="5855.73"/>
    <x v="0"/>
    <x v="0"/>
  </r>
  <r>
    <x v="43"/>
    <x v="9"/>
    <x v="14"/>
    <n v="5518.13"/>
    <x v="0"/>
    <x v="0"/>
  </r>
  <r>
    <x v="43"/>
    <x v="9"/>
    <x v="15"/>
    <n v="5836.76"/>
    <x v="0"/>
    <x v="0"/>
  </r>
  <r>
    <x v="43"/>
    <x v="9"/>
    <x v="16"/>
    <n v="5794.54"/>
    <x v="0"/>
    <x v="0"/>
  </r>
  <r>
    <x v="43"/>
    <x v="9"/>
    <x v="17"/>
    <n v="5636.87"/>
    <x v="0"/>
    <x v="0"/>
  </r>
  <r>
    <x v="43"/>
    <x v="9"/>
    <x v="18"/>
    <n v="5418.11"/>
    <x v="0"/>
    <x v="0"/>
  </r>
  <r>
    <x v="43"/>
    <x v="9"/>
    <x v="19"/>
    <n v="5264.55"/>
    <x v="0"/>
    <x v="0"/>
  </r>
  <r>
    <x v="43"/>
    <x v="9"/>
    <x v="20"/>
    <n v="5195.49"/>
    <x v="0"/>
    <x v="0"/>
  </r>
  <r>
    <x v="43"/>
    <x v="9"/>
    <x v="21"/>
    <n v="5142.25"/>
    <x v="0"/>
    <x v="0"/>
  </r>
  <r>
    <x v="43"/>
    <x v="9"/>
    <x v="22"/>
    <n v="5088.7700000000004"/>
    <x v="0"/>
    <x v="0"/>
  </r>
  <r>
    <x v="43"/>
    <x v="9"/>
    <x v="23"/>
    <n v="4804.09"/>
    <x v="0"/>
    <x v="0"/>
  </r>
  <r>
    <x v="43"/>
    <x v="9"/>
    <x v="24"/>
    <n v="4723.25"/>
    <x v="0"/>
    <x v="0"/>
  </r>
  <r>
    <x v="43"/>
    <x v="9"/>
    <x v="25"/>
    <n v="4605.83"/>
    <x v="0"/>
    <x v="0"/>
  </r>
  <r>
    <x v="43"/>
    <x v="9"/>
    <x v="26"/>
    <n v="4614.88"/>
    <x v="0"/>
    <x v="0"/>
  </r>
  <r>
    <x v="43"/>
    <x v="9"/>
    <x v="27"/>
    <n v="4585.57"/>
    <x v="0"/>
    <x v="0"/>
  </r>
  <r>
    <x v="43"/>
    <x v="9"/>
    <x v="28"/>
    <n v="4569.4799999999996"/>
    <x v="0"/>
    <x v="0"/>
  </r>
  <r>
    <x v="43"/>
    <x v="9"/>
    <x v="29"/>
    <n v="4555.6499999999996"/>
    <x v="0"/>
    <x v="0"/>
  </r>
  <r>
    <x v="43"/>
    <x v="9"/>
    <x v="30"/>
    <n v="4482.47"/>
    <x v="0"/>
    <x v="0"/>
  </r>
  <r>
    <x v="43"/>
    <x v="9"/>
    <x v="31"/>
    <n v="4476.41"/>
    <x v="0"/>
    <x v="0"/>
  </r>
  <r>
    <x v="43"/>
    <x v="9"/>
    <x v="32"/>
    <n v="4438.21"/>
    <x v="0"/>
    <x v="0"/>
  </r>
  <r>
    <x v="43"/>
    <x v="9"/>
    <x v="33"/>
    <n v="4339.17"/>
    <x v="0"/>
    <x v="0"/>
  </r>
  <r>
    <x v="43"/>
    <x v="9"/>
    <x v="34"/>
    <n v="4258.91"/>
    <x v="0"/>
    <x v="0"/>
  </r>
  <r>
    <x v="43"/>
    <x v="9"/>
    <x v="35"/>
    <n v="4170.3900000000003"/>
    <x v="0"/>
    <x v="0"/>
  </r>
  <r>
    <x v="43"/>
    <x v="9"/>
    <x v="36"/>
    <n v="4152.5"/>
    <x v="0"/>
    <x v="0"/>
  </r>
  <r>
    <x v="43"/>
    <x v="9"/>
    <x v="37"/>
    <n v="4087.9"/>
    <x v="0"/>
    <x v="0"/>
  </r>
  <r>
    <x v="43"/>
    <x v="9"/>
    <x v="38"/>
    <n v="4013.71"/>
    <x v="0"/>
    <x v="0"/>
  </r>
  <r>
    <x v="43"/>
    <x v="9"/>
    <x v="39"/>
    <n v="3837.52"/>
    <x v="0"/>
    <x v="0"/>
  </r>
  <r>
    <x v="43"/>
    <x v="9"/>
    <x v="40"/>
    <n v="3543.05"/>
    <x v="0"/>
    <x v="0"/>
  </r>
  <r>
    <x v="43"/>
    <x v="9"/>
    <x v="41"/>
    <n v="3171.35"/>
    <x v="0"/>
    <x v="0"/>
  </r>
  <r>
    <x v="43"/>
    <x v="9"/>
    <x v="42"/>
    <n v="2778.31"/>
    <x v="0"/>
    <x v="0"/>
  </r>
  <r>
    <x v="43"/>
    <x v="9"/>
    <x v="43"/>
    <n v="2403.2199999999998"/>
    <x v="0"/>
    <x v="0"/>
  </r>
  <r>
    <x v="43"/>
    <x v="9"/>
    <x v="44"/>
    <n v="2317"/>
    <x v="0"/>
    <x v="0"/>
  </r>
  <r>
    <x v="43"/>
    <x v="9"/>
    <x v="45"/>
    <n v="2257.15"/>
    <x v="0"/>
    <x v="0"/>
  </r>
  <r>
    <x v="43"/>
    <x v="9"/>
    <x v="46"/>
    <n v="2226.41"/>
    <x v="0"/>
    <x v="0"/>
  </r>
  <r>
    <x v="43"/>
    <x v="9"/>
    <x v="47"/>
    <n v="2070.09"/>
    <x v="0"/>
    <x v="0"/>
  </r>
  <r>
    <x v="43"/>
    <x v="9"/>
    <x v="48"/>
    <n v="2027.63"/>
    <x v="0"/>
    <x v="0"/>
  </r>
  <r>
    <x v="43"/>
    <x v="9"/>
    <x v="49"/>
    <n v="1969.65"/>
    <x v="0"/>
    <x v="0"/>
  </r>
  <r>
    <x v="43"/>
    <x v="9"/>
    <x v="50"/>
    <n v="1853.46"/>
    <x v="0"/>
    <x v="0"/>
  </r>
  <r>
    <x v="44"/>
    <x v="1"/>
    <x v="0"/>
    <n v="2.11"/>
    <x v="0"/>
    <x v="0"/>
  </r>
  <r>
    <x v="44"/>
    <x v="1"/>
    <x v="1"/>
    <n v="3.2"/>
    <x v="0"/>
    <x v="0"/>
  </r>
  <r>
    <x v="44"/>
    <x v="1"/>
    <x v="2"/>
    <n v="5.3"/>
    <x v="0"/>
    <x v="0"/>
  </r>
  <r>
    <x v="44"/>
    <x v="1"/>
    <x v="3"/>
    <n v="4.2"/>
    <x v="0"/>
    <x v="0"/>
  </r>
  <r>
    <x v="44"/>
    <x v="1"/>
    <x v="4"/>
    <n v="6.3"/>
    <x v="0"/>
    <x v="0"/>
  </r>
  <r>
    <x v="44"/>
    <x v="1"/>
    <x v="5"/>
    <n v="7.38"/>
    <x v="0"/>
    <x v="0"/>
  </r>
  <r>
    <x v="44"/>
    <x v="1"/>
    <x v="6"/>
    <n v="8.4"/>
    <x v="0"/>
    <x v="0"/>
  </r>
  <r>
    <x v="44"/>
    <x v="1"/>
    <x v="7"/>
    <n v="9.43"/>
    <x v="0"/>
    <x v="0"/>
  </r>
  <r>
    <x v="44"/>
    <x v="1"/>
    <x v="8"/>
    <n v="8.4"/>
    <x v="0"/>
    <x v="0"/>
  </r>
  <r>
    <x v="44"/>
    <x v="1"/>
    <x v="9"/>
    <n v="8.4"/>
    <x v="0"/>
    <x v="0"/>
  </r>
  <r>
    <x v="44"/>
    <x v="1"/>
    <x v="10"/>
    <n v="9.48"/>
    <x v="0"/>
    <x v="0"/>
  </r>
  <r>
    <x v="44"/>
    <x v="1"/>
    <x v="11"/>
    <n v="10.53"/>
    <x v="0"/>
    <x v="0"/>
  </r>
  <r>
    <x v="44"/>
    <x v="1"/>
    <x v="12"/>
    <n v="12.65"/>
    <x v="0"/>
    <x v="0"/>
  </r>
  <r>
    <x v="44"/>
    <x v="1"/>
    <x v="13"/>
    <n v="12.65"/>
    <x v="0"/>
    <x v="0"/>
  </r>
  <r>
    <x v="44"/>
    <x v="1"/>
    <x v="14"/>
    <n v="15.81"/>
    <x v="0"/>
    <x v="0"/>
  </r>
  <r>
    <x v="44"/>
    <x v="1"/>
    <x v="15"/>
    <n v="15.81"/>
    <x v="0"/>
    <x v="0"/>
  </r>
  <r>
    <x v="44"/>
    <x v="1"/>
    <x v="16"/>
    <n v="15.97"/>
    <x v="0"/>
    <x v="0"/>
  </r>
  <r>
    <x v="44"/>
    <x v="1"/>
    <x v="17"/>
    <n v="16.260000000000002"/>
    <x v="0"/>
    <x v="0"/>
  </r>
  <r>
    <x v="44"/>
    <x v="1"/>
    <x v="18"/>
    <n v="16.3"/>
    <x v="0"/>
    <x v="0"/>
  </r>
  <r>
    <x v="44"/>
    <x v="1"/>
    <x v="19"/>
    <n v="16.16"/>
    <x v="0"/>
    <x v="0"/>
  </r>
  <r>
    <x v="44"/>
    <x v="1"/>
    <x v="20"/>
    <n v="15.97"/>
    <x v="0"/>
    <x v="0"/>
  </r>
  <r>
    <x v="44"/>
    <x v="1"/>
    <x v="21"/>
    <n v="15.84"/>
    <x v="0"/>
    <x v="0"/>
  </r>
  <r>
    <x v="44"/>
    <x v="1"/>
    <x v="22"/>
    <n v="15.75"/>
    <x v="0"/>
    <x v="0"/>
  </r>
  <r>
    <x v="44"/>
    <x v="1"/>
    <x v="23"/>
    <n v="15.29"/>
    <x v="0"/>
    <x v="0"/>
  </r>
  <r>
    <x v="44"/>
    <x v="1"/>
    <x v="24"/>
    <n v="14.45"/>
    <x v="0"/>
    <x v="0"/>
  </r>
  <r>
    <x v="44"/>
    <x v="1"/>
    <x v="25"/>
    <n v="14.16"/>
    <x v="0"/>
    <x v="0"/>
  </r>
  <r>
    <x v="44"/>
    <x v="1"/>
    <x v="26"/>
    <n v="13.64"/>
    <x v="0"/>
    <x v="0"/>
  </r>
  <r>
    <x v="44"/>
    <x v="1"/>
    <x v="27"/>
    <n v="13.14"/>
    <x v="0"/>
    <x v="0"/>
  </r>
  <r>
    <x v="44"/>
    <x v="1"/>
    <x v="28"/>
    <n v="13.1"/>
    <x v="0"/>
    <x v="0"/>
  </r>
  <r>
    <x v="44"/>
    <x v="1"/>
    <x v="29"/>
    <n v="12.89"/>
    <x v="0"/>
    <x v="0"/>
  </r>
  <r>
    <x v="44"/>
    <x v="1"/>
    <x v="30"/>
    <n v="12.8"/>
    <x v="0"/>
    <x v="0"/>
  </r>
  <r>
    <x v="44"/>
    <x v="1"/>
    <x v="31"/>
    <n v="12.76"/>
    <x v="0"/>
    <x v="0"/>
  </r>
  <r>
    <x v="44"/>
    <x v="1"/>
    <x v="32"/>
    <n v="12.71"/>
    <x v="0"/>
    <x v="0"/>
  </r>
  <r>
    <x v="44"/>
    <x v="1"/>
    <x v="33"/>
    <n v="12.37"/>
    <x v="0"/>
    <x v="0"/>
  </r>
  <r>
    <x v="44"/>
    <x v="1"/>
    <x v="34"/>
    <n v="12.17"/>
    <x v="0"/>
    <x v="0"/>
  </r>
  <r>
    <x v="44"/>
    <x v="1"/>
    <x v="35"/>
    <n v="11.8"/>
    <x v="0"/>
    <x v="0"/>
  </r>
  <r>
    <x v="44"/>
    <x v="1"/>
    <x v="36"/>
    <n v="11.71"/>
    <x v="0"/>
    <x v="0"/>
  </r>
  <r>
    <x v="44"/>
    <x v="1"/>
    <x v="37"/>
    <n v="11.54"/>
    <x v="0"/>
    <x v="0"/>
  </r>
  <r>
    <x v="44"/>
    <x v="1"/>
    <x v="38"/>
    <n v="11.25"/>
    <x v="0"/>
    <x v="0"/>
  </r>
  <r>
    <x v="44"/>
    <x v="1"/>
    <x v="39"/>
    <n v="11"/>
    <x v="0"/>
    <x v="0"/>
  </r>
  <r>
    <x v="44"/>
    <x v="1"/>
    <x v="40"/>
    <n v="10.75"/>
    <x v="0"/>
    <x v="0"/>
  </r>
  <r>
    <x v="44"/>
    <x v="1"/>
    <x v="41"/>
    <n v="10.56"/>
    <x v="0"/>
    <x v="0"/>
  </r>
  <r>
    <x v="44"/>
    <x v="1"/>
    <x v="42"/>
    <n v="10.41"/>
    <x v="0"/>
    <x v="0"/>
  </r>
  <r>
    <x v="44"/>
    <x v="1"/>
    <x v="43"/>
    <n v="10.11"/>
    <x v="0"/>
    <x v="0"/>
  </r>
  <r>
    <x v="44"/>
    <x v="1"/>
    <x v="44"/>
    <n v="9.7200000000000006"/>
    <x v="0"/>
    <x v="0"/>
  </r>
  <r>
    <x v="44"/>
    <x v="1"/>
    <x v="45"/>
    <n v="9.49"/>
    <x v="0"/>
    <x v="0"/>
  </r>
  <r>
    <x v="44"/>
    <x v="1"/>
    <x v="46"/>
    <n v="9.2200000000000006"/>
    <x v="0"/>
    <x v="0"/>
  </r>
  <r>
    <x v="44"/>
    <x v="1"/>
    <x v="47"/>
    <n v="8.9600000000000009"/>
    <x v="0"/>
    <x v="0"/>
  </r>
  <r>
    <x v="44"/>
    <x v="1"/>
    <x v="48"/>
    <n v="8.7899999999999991"/>
    <x v="0"/>
    <x v="0"/>
  </r>
  <r>
    <x v="44"/>
    <x v="1"/>
    <x v="49"/>
    <n v="8.58"/>
    <x v="0"/>
    <x v="0"/>
  </r>
  <r>
    <x v="44"/>
    <x v="1"/>
    <x v="50"/>
    <n v="8.4"/>
    <x v="0"/>
    <x v="0"/>
  </r>
  <r>
    <x v="45"/>
    <x v="1"/>
    <x v="0"/>
    <s v="-"/>
    <x v="0"/>
    <x v="0"/>
  </r>
  <r>
    <x v="45"/>
    <x v="1"/>
    <x v="1"/>
    <s v="-"/>
    <x v="0"/>
    <x v="0"/>
  </r>
  <r>
    <x v="45"/>
    <x v="1"/>
    <x v="2"/>
    <s v="-"/>
    <x v="0"/>
    <x v="0"/>
  </r>
  <r>
    <x v="45"/>
    <x v="1"/>
    <x v="3"/>
    <s v="-"/>
    <x v="0"/>
    <x v="0"/>
  </r>
  <r>
    <x v="45"/>
    <x v="1"/>
    <x v="4"/>
    <s v="-"/>
    <x v="0"/>
    <x v="0"/>
  </r>
  <r>
    <x v="45"/>
    <x v="1"/>
    <x v="5"/>
    <s v="-"/>
    <x v="0"/>
    <x v="0"/>
  </r>
  <r>
    <x v="45"/>
    <x v="1"/>
    <x v="6"/>
    <s v="-"/>
    <x v="0"/>
    <x v="0"/>
  </r>
  <r>
    <x v="45"/>
    <x v="1"/>
    <x v="7"/>
    <s v="-"/>
    <x v="0"/>
    <x v="0"/>
  </r>
  <r>
    <x v="45"/>
    <x v="1"/>
    <x v="8"/>
    <s v="-"/>
    <x v="0"/>
    <x v="0"/>
  </r>
  <r>
    <x v="45"/>
    <x v="1"/>
    <x v="9"/>
    <s v="-"/>
    <x v="0"/>
    <x v="0"/>
  </r>
  <r>
    <x v="45"/>
    <x v="1"/>
    <x v="10"/>
    <s v="-"/>
    <x v="0"/>
    <x v="0"/>
  </r>
  <r>
    <x v="45"/>
    <x v="1"/>
    <x v="11"/>
    <s v="-"/>
    <x v="0"/>
    <x v="0"/>
  </r>
  <r>
    <x v="45"/>
    <x v="1"/>
    <x v="12"/>
    <s v="-"/>
    <x v="0"/>
    <x v="0"/>
  </r>
  <r>
    <x v="45"/>
    <x v="1"/>
    <x v="13"/>
    <s v="-"/>
    <x v="0"/>
    <x v="0"/>
  </r>
  <r>
    <x v="45"/>
    <x v="1"/>
    <x v="14"/>
    <s v="-"/>
    <x v="0"/>
    <x v="0"/>
  </r>
  <r>
    <x v="45"/>
    <x v="1"/>
    <x v="15"/>
    <s v="-"/>
    <x v="0"/>
    <x v="0"/>
  </r>
  <r>
    <x v="45"/>
    <x v="1"/>
    <x v="16"/>
    <s v="-"/>
    <x v="0"/>
    <x v="0"/>
  </r>
  <r>
    <x v="45"/>
    <x v="1"/>
    <x v="17"/>
    <s v="-"/>
    <x v="0"/>
    <x v="0"/>
  </r>
  <r>
    <x v="45"/>
    <x v="1"/>
    <x v="18"/>
    <s v="-"/>
    <x v="0"/>
    <x v="0"/>
  </r>
  <r>
    <x v="45"/>
    <x v="1"/>
    <x v="19"/>
    <s v="-"/>
    <x v="0"/>
    <x v="0"/>
  </r>
  <r>
    <x v="45"/>
    <x v="1"/>
    <x v="20"/>
    <s v="-"/>
    <x v="0"/>
    <x v="0"/>
  </r>
  <r>
    <x v="45"/>
    <x v="1"/>
    <x v="21"/>
    <s v="-"/>
    <x v="0"/>
    <x v="0"/>
  </r>
  <r>
    <x v="45"/>
    <x v="1"/>
    <x v="22"/>
    <s v="-"/>
    <x v="0"/>
    <x v="0"/>
  </r>
  <r>
    <x v="45"/>
    <x v="1"/>
    <x v="23"/>
    <s v="-"/>
    <x v="0"/>
    <x v="0"/>
  </r>
  <r>
    <x v="45"/>
    <x v="1"/>
    <x v="24"/>
    <s v="-"/>
    <x v="0"/>
    <x v="0"/>
  </r>
  <r>
    <x v="45"/>
    <x v="1"/>
    <x v="25"/>
    <s v="-"/>
    <x v="0"/>
    <x v="0"/>
  </r>
  <r>
    <x v="45"/>
    <x v="1"/>
    <x v="26"/>
    <s v="-"/>
    <x v="0"/>
    <x v="0"/>
  </r>
  <r>
    <x v="45"/>
    <x v="1"/>
    <x v="27"/>
    <s v="-"/>
    <x v="0"/>
    <x v="0"/>
  </r>
  <r>
    <x v="45"/>
    <x v="1"/>
    <x v="28"/>
    <s v="-"/>
    <x v="0"/>
    <x v="0"/>
  </r>
  <r>
    <x v="45"/>
    <x v="1"/>
    <x v="29"/>
    <s v="-"/>
    <x v="0"/>
    <x v="0"/>
  </r>
  <r>
    <x v="45"/>
    <x v="1"/>
    <x v="30"/>
    <s v="-"/>
    <x v="0"/>
    <x v="0"/>
  </r>
  <r>
    <x v="45"/>
    <x v="1"/>
    <x v="31"/>
    <s v="-"/>
    <x v="0"/>
    <x v="0"/>
  </r>
  <r>
    <x v="45"/>
    <x v="1"/>
    <x v="32"/>
    <s v="-"/>
    <x v="0"/>
    <x v="0"/>
  </r>
  <r>
    <x v="45"/>
    <x v="1"/>
    <x v="33"/>
    <s v="-"/>
    <x v="0"/>
    <x v="0"/>
  </r>
  <r>
    <x v="45"/>
    <x v="1"/>
    <x v="34"/>
    <s v="-"/>
    <x v="0"/>
    <x v="0"/>
  </r>
  <r>
    <x v="45"/>
    <x v="1"/>
    <x v="35"/>
    <s v="-"/>
    <x v="0"/>
    <x v="0"/>
  </r>
  <r>
    <x v="45"/>
    <x v="1"/>
    <x v="36"/>
    <s v="-"/>
    <x v="0"/>
    <x v="0"/>
  </r>
  <r>
    <x v="45"/>
    <x v="1"/>
    <x v="37"/>
    <s v="-"/>
    <x v="0"/>
    <x v="0"/>
  </r>
  <r>
    <x v="45"/>
    <x v="1"/>
    <x v="38"/>
    <s v="-"/>
    <x v="0"/>
    <x v="0"/>
  </r>
  <r>
    <x v="45"/>
    <x v="1"/>
    <x v="39"/>
    <s v="-"/>
    <x v="0"/>
    <x v="0"/>
  </r>
  <r>
    <x v="45"/>
    <x v="1"/>
    <x v="40"/>
    <s v="-"/>
    <x v="0"/>
    <x v="0"/>
  </r>
  <r>
    <x v="45"/>
    <x v="1"/>
    <x v="41"/>
    <s v="-"/>
    <x v="0"/>
    <x v="0"/>
  </r>
  <r>
    <x v="45"/>
    <x v="1"/>
    <x v="42"/>
    <s v="-"/>
    <x v="0"/>
    <x v="0"/>
  </r>
  <r>
    <x v="45"/>
    <x v="1"/>
    <x v="43"/>
    <s v="-"/>
    <x v="0"/>
    <x v="0"/>
  </r>
  <r>
    <x v="45"/>
    <x v="1"/>
    <x v="44"/>
    <s v="-"/>
    <x v="0"/>
    <x v="0"/>
  </r>
  <r>
    <x v="45"/>
    <x v="1"/>
    <x v="45"/>
    <s v="-"/>
    <x v="0"/>
    <x v="0"/>
  </r>
  <r>
    <x v="45"/>
    <x v="1"/>
    <x v="46"/>
    <s v="-"/>
    <x v="0"/>
    <x v="0"/>
  </r>
  <r>
    <x v="45"/>
    <x v="1"/>
    <x v="47"/>
    <s v="-"/>
    <x v="0"/>
    <x v="0"/>
  </r>
  <r>
    <x v="45"/>
    <x v="1"/>
    <x v="48"/>
    <s v="-"/>
    <x v="0"/>
    <x v="0"/>
  </r>
  <r>
    <x v="45"/>
    <x v="1"/>
    <x v="49"/>
    <s v="-"/>
    <x v="0"/>
    <x v="0"/>
  </r>
  <r>
    <x v="45"/>
    <x v="1"/>
    <x v="50"/>
    <s v="-"/>
    <x v="0"/>
    <x v="0"/>
  </r>
  <r>
    <x v="46"/>
    <x v="1"/>
    <x v="0"/>
    <s v="-"/>
    <x v="0"/>
    <x v="0"/>
  </r>
  <r>
    <x v="46"/>
    <x v="1"/>
    <x v="1"/>
    <n v="2.9"/>
    <x v="0"/>
    <x v="0"/>
  </r>
  <r>
    <x v="46"/>
    <x v="1"/>
    <x v="2"/>
    <n v="3.8"/>
    <x v="0"/>
    <x v="0"/>
  </r>
  <r>
    <x v="46"/>
    <x v="1"/>
    <x v="3"/>
    <n v="1.9"/>
    <x v="0"/>
    <x v="0"/>
  </r>
  <r>
    <x v="46"/>
    <x v="1"/>
    <x v="4"/>
    <n v="6.7"/>
    <x v="0"/>
    <x v="0"/>
  </r>
  <r>
    <x v="46"/>
    <x v="1"/>
    <x v="5"/>
    <n v="6.71"/>
    <x v="0"/>
    <x v="0"/>
  </r>
  <r>
    <x v="46"/>
    <x v="1"/>
    <x v="6"/>
    <n v="5.8"/>
    <x v="0"/>
    <x v="0"/>
  </r>
  <r>
    <x v="46"/>
    <x v="1"/>
    <x v="7"/>
    <n v="4.8"/>
    <x v="0"/>
    <x v="0"/>
  </r>
  <r>
    <x v="46"/>
    <x v="1"/>
    <x v="8"/>
    <n v="4.8"/>
    <x v="0"/>
    <x v="0"/>
  </r>
  <r>
    <x v="46"/>
    <x v="1"/>
    <x v="9"/>
    <n v="1.9"/>
    <x v="0"/>
    <x v="0"/>
  </r>
  <r>
    <x v="46"/>
    <x v="1"/>
    <x v="10"/>
    <n v="1.91"/>
    <x v="0"/>
    <x v="0"/>
  </r>
  <r>
    <x v="46"/>
    <x v="1"/>
    <x v="11"/>
    <n v="2.89"/>
    <x v="0"/>
    <x v="0"/>
  </r>
  <r>
    <x v="46"/>
    <x v="1"/>
    <x v="12"/>
    <n v="1.91"/>
    <x v="0"/>
    <x v="0"/>
  </r>
  <r>
    <x v="46"/>
    <x v="1"/>
    <x v="13"/>
    <n v="1.91"/>
    <x v="0"/>
    <x v="0"/>
  </r>
  <r>
    <x v="46"/>
    <x v="1"/>
    <x v="14"/>
    <n v="1.91"/>
    <x v="0"/>
    <x v="0"/>
  </r>
  <r>
    <x v="46"/>
    <x v="1"/>
    <x v="15"/>
    <n v="1.91"/>
    <x v="0"/>
    <x v="0"/>
  </r>
  <r>
    <x v="46"/>
    <x v="1"/>
    <x v="16"/>
    <n v="1.94"/>
    <x v="0"/>
    <x v="0"/>
  </r>
  <r>
    <x v="46"/>
    <x v="1"/>
    <x v="17"/>
    <n v="1.98"/>
    <x v="0"/>
    <x v="0"/>
  </r>
  <r>
    <x v="46"/>
    <x v="1"/>
    <x v="18"/>
    <n v="1.99"/>
    <x v="0"/>
    <x v="0"/>
  </r>
  <r>
    <x v="46"/>
    <x v="1"/>
    <x v="19"/>
    <n v="2"/>
    <x v="0"/>
    <x v="0"/>
  </r>
  <r>
    <x v="46"/>
    <x v="1"/>
    <x v="20"/>
    <n v="1.94"/>
    <x v="0"/>
    <x v="0"/>
  </r>
  <r>
    <x v="46"/>
    <x v="1"/>
    <x v="21"/>
    <n v="1.93"/>
    <x v="0"/>
    <x v="0"/>
  </r>
  <r>
    <x v="46"/>
    <x v="1"/>
    <x v="22"/>
    <n v="1.94"/>
    <x v="0"/>
    <x v="0"/>
  </r>
  <r>
    <x v="46"/>
    <x v="1"/>
    <x v="23"/>
    <n v="1.95"/>
    <x v="0"/>
    <x v="0"/>
  </r>
  <r>
    <x v="46"/>
    <x v="1"/>
    <x v="24"/>
    <n v="1.96"/>
    <x v="0"/>
    <x v="0"/>
  </r>
  <r>
    <x v="46"/>
    <x v="1"/>
    <x v="25"/>
    <n v="1.95"/>
    <x v="0"/>
    <x v="0"/>
  </r>
  <r>
    <x v="46"/>
    <x v="1"/>
    <x v="26"/>
    <n v="1.95"/>
    <x v="0"/>
    <x v="0"/>
  </r>
  <r>
    <x v="46"/>
    <x v="1"/>
    <x v="27"/>
    <n v="1.96"/>
    <x v="0"/>
    <x v="0"/>
  </r>
  <r>
    <x v="46"/>
    <x v="1"/>
    <x v="28"/>
    <n v="1.93"/>
    <x v="0"/>
    <x v="0"/>
  </r>
  <r>
    <x v="46"/>
    <x v="1"/>
    <x v="29"/>
    <n v="1.9"/>
    <x v="0"/>
    <x v="0"/>
  </r>
  <r>
    <x v="46"/>
    <x v="1"/>
    <x v="30"/>
    <n v="1.86"/>
    <x v="0"/>
    <x v="0"/>
  </r>
  <r>
    <x v="46"/>
    <x v="1"/>
    <x v="31"/>
    <n v="1.73"/>
    <x v="0"/>
    <x v="0"/>
  </r>
  <r>
    <x v="46"/>
    <x v="1"/>
    <x v="32"/>
    <n v="1.68"/>
    <x v="0"/>
    <x v="0"/>
  </r>
  <r>
    <x v="46"/>
    <x v="1"/>
    <x v="33"/>
    <n v="1.58"/>
    <x v="0"/>
    <x v="0"/>
  </r>
  <r>
    <x v="46"/>
    <x v="1"/>
    <x v="34"/>
    <n v="1.53"/>
    <x v="0"/>
    <x v="0"/>
  </r>
  <r>
    <x v="46"/>
    <x v="1"/>
    <x v="35"/>
    <n v="1.49"/>
    <x v="0"/>
    <x v="0"/>
  </r>
  <r>
    <x v="46"/>
    <x v="1"/>
    <x v="36"/>
    <n v="1.5"/>
    <x v="0"/>
    <x v="0"/>
  </r>
  <r>
    <x v="46"/>
    <x v="1"/>
    <x v="37"/>
    <n v="1.51"/>
    <x v="0"/>
    <x v="0"/>
  </r>
  <r>
    <x v="46"/>
    <x v="1"/>
    <x v="38"/>
    <n v="1.49"/>
    <x v="0"/>
    <x v="0"/>
  </r>
  <r>
    <x v="46"/>
    <x v="1"/>
    <x v="39"/>
    <n v="1.48"/>
    <x v="0"/>
    <x v="0"/>
  </r>
  <r>
    <x v="46"/>
    <x v="1"/>
    <x v="40"/>
    <n v="1.46"/>
    <x v="0"/>
    <x v="0"/>
  </r>
  <r>
    <x v="46"/>
    <x v="1"/>
    <x v="41"/>
    <n v="1.42"/>
    <x v="0"/>
    <x v="0"/>
  </r>
  <r>
    <x v="46"/>
    <x v="1"/>
    <x v="42"/>
    <n v="1.39"/>
    <x v="0"/>
    <x v="0"/>
  </r>
  <r>
    <x v="46"/>
    <x v="1"/>
    <x v="43"/>
    <n v="1.36"/>
    <x v="0"/>
    <x v="0"/>
  </r>
  <r>
    <x v="46"/>
    <x v="1"/>
    <x v="44"/>
    <n v="1.33"/>
    <x v="0"/>
    <x v="0"/>
  </r>
  <r>
    <x v="46"/>
    <x v="1"/>
    <x v="45"/>
    <n v="1.32"/>
    <x v="0"/>
    <x v="0"/>
  </r>
  <r>
    <x v="46"/>
    <x v="1"/>
    <x v="46"/>
    <n v="1.31"/>
    <x v="0"/>
    <x v="0"/>
  </r>
  <r>
    <x v="46"/>
    <x v="1"/>
    <x v="47"/>
    <n v="1.31"/>
    <x v="0"/>
    <x v="0"/>
  </r>
  <r>
    <x v="46"/>
    <x v="1"/>
    <x v="48"/>
    <n v="1.3"/>
    <x v="0"/>
    <x v="0"/>
  </r>
  <r>
    <x v="46"/>
    <x v="1"/>
    <x v="49"/>
    <n v="1.29"/>
    <x v="0"/>
    <x v="0"/>
  </r>
  <r>
    <x v="46"/>
    <x v="1"/>
    <x v="50"/>
    <n v="1.29"/>
    <x v="0"/>
    <x v="0"/>
  </r>
  <r>
    <x v="47"/>
    <x v="1"/>
    <x v="0"/>
    <n v="7539.72"/>
    <x v="0"/>
    <x v="0"/>
  </r>
  <r>
    <x v="47"/>
    <x v="1"/>
    <x v="1"/>
    <n v="7625.2"/>
    <x v="0"/>
    <x v="0"/>
  </r>
  <r>
    <x v="47"/>
    <x v="1"/>
    <x v="2"/>
    <n v="7756.24"/>
    <x v="0"/>
    <x v="0"/>
  </r>
  <r>
    <x v="47"/>
    <x v="1"/>
    <x v="3"/>
    <n v="8511.81"/>
    <x v="0"/>
    <x v="0"/>
  </r>
  <r>
    <x v="47"/>
    <x v="1"/>
    <x v="4"/>
    <n v="9012.7000000000007"/>
    <x v="0"/>
    <x v="0"/>
  </r>
  <r>
    <x v="47"/>
    <x v="1"/>
    <x v="5"/>
    <n v="9458.14"/>
    <x v="0"/>
    <x v="0"/>
  </r>
  <r>
    <x v="47"/>
    <x v="1"/>
    <x v="6"/>
    <n v="9082.36"/>
    <x v="0"/>
    <x v="0"/>
  </r>
  <r>
    <x v="47"/>
    <x v="1"/>
    <x v="7"/>
    <n v="8679.49"/>
    <x v="0"/>
    <x v="0"/>
  </r>
  <r>
    <x v="47"/>
    <x v="1"/>
    <x v="8"/>
    <n v="8856.9699999999993"/>
    <x v="0"/>
    <x v="0"/>
  </r>
  <r>
    <x v="47"/>
    <x v="1"/>
    <x v="9"/>
    <n v="7585.1"/>
    <x v="0"/>
    <x v="0"/>
  </r>
  <r>
    <x v="47"/>
    <x v="1"/>
    <x v="10"/>
    <n v="7481.04"/>
    <x v="0"/>
    <x v="0"/>
  </r>
  <r>
    <x v="47"/>
    <x v="1"/>
    <x v="11"/>
    <n v="7068.02"/>
    <x v="0"/>
    <x v="0"/>
  </r>
  <r>
    <x v="47"/>
    <x v="1"/>
    <x v="12"/>
    <n v="6304.26"/>
    <x v="0"/>
    <x v="0"/>
  </r>
  <r>
    <x v="47"/>
    <x v="1"/>
    <x v="13"/>
    <n v="5503.76"/>
    <x v="0"/>
    <x v="0"/>
  </r>
  <r>
    <x v="47"/>
    <x v="1"/>
    <x v="14"/>
    <n v="5002.7299999999996"/>
    <x v="0"/>
    <x v="0"/>
  </r>
  <r>
    <x v="47"/>
    <x v="1"/>
    <x v="15"/>
    <n v="5336.09"/>
    <x v="0"/>
    <x v="0"/>
  </r>
  <r>
    <x v="47"/>
    <x v="1"/>
    <x v="16"/>
    <n v="5317.81"/>
    <x v="0"/>
    <x v="0"/>
  </r>
  <r>
    <x v="47"/>
    <x v="1"/>
    <x v="17"/>
    <n v="5156.99"/>
    <x v="0"/>
    <x v="0"/>
  </r>
  <r>
    <x v="47"/>
    <x v="1"/>
    <x v="18"/>
    <n v="4939.12"/>
    <x v="0"/>
    <x v="0"/>
  </r>
  <r>
    <x v="47"/>
    <x v="1"/>
    <x v="19"/>
    <n v="4790.95"/>
    <x v="0"/>
    <x v="0"/>
  </r>
  <r>
    <x v="47"/>
    <x v="1"/>
    <x v="20"/>
    <n v="4729.3999999999996"/>
    <x v="0"/>
    <x v="0"/>
  </r>
  <r>
    <x v="47"/>
    <x v="1"/>
    <x v="21"/>
    <n v="4680.4399999999996"/>
    <x v="0"/>
    <x v="0"/>
  </r>
  <r>
    <x v="47"/>
    <x v="1"/>
    <x v="22"/>
    <n v="4636.57"/>
    <x v="0"/>
    <x v="0"/>
  </r>
  <r>
    <x v="47"/>
    <x v="1"/>
    <x v="23"/>
    <n v="4381.1499999999996"/>
    <x v="0"/>
    <x v="0"/>
  </r>
  <r>
    <x v="47"/>
    <x v="1"/>
    <x v="24"/>
    <n v="4328.51"/>
    <x v="0"/>
    <x v="0"/>
  </r>
  <r>
    <x v="47"/>
    <x v="1"/>
    <x v="25"/>
    <n v="4216.05"/>
    <x v="0"/>
    <x v="0"/>
  </r>
  <r>
    <x v="47"/>
    <x v="1"/>
    <x v="26"/>
    <n v="4243.59"/>
    <x v="0"/>
    <x v="0"/>
  </r>
  <r>
    <x v="47"/>
    <x v="1"/>
    <x v="27"/>
    <n v="4231.8900000000003"/>
    <x v="0"/>
    <x v="0"/>
  </r>
  <r>
    <x v="47"/>
    <x v="1"/>
    <x v="28"/>
    <n v="4237.59"/>
    <x v="0"/>
    <x v="0"/>
  </r>
  <r>
    <x v="47"/>
    <x v="1"/>
    <x v="29"/>
    <n v="4234.1400000000003"/>
    <x v="0"/>
    <x v="0"/>
  </r>
  <r>
    <x v="47"/>
    <x v="1"/>
    <x v="30"/>
    <n v="4177.7299999999996"/>
    <x v="0"/>
    <x v="0"/>
  </r>
  <r>
    <x v="47"/>
    <x v="1"/>
    <x v="31"/>
    <n v="4179.4399999999996"/>
    <x v="0"/>
    <x v="0"/>
  </r>
  <r>
    <x v="47"/>
    <x v="1"/>
    <x v="32"/>
    <n v="4143.49"/>
    <x v="0"/>
    <x v="0"/>
  </r>
  <r>
    <x v="47"/>
    <x v="1"/>
    <x v="33"/>
    <n v="4050.02"/>
    <x v="0"/>
    <x v="0"/>
  </r>
  <r>
    <x v="47"/>
    <x v="1"/>
    <x v="34"/>
    <n v="3973.83"/>
    <x v="0"/>
    <x v="0"/>
  </r>
  <r>
    <x v="47"/>
    <x v="1"/>
    <x v="35"/>
    <n v="3923.19"/>
    <x v="0"/>
    <x v="0"/>
  </r>
  <r>
    <x v="47"/>
    <x v="1"/>
    <x v="36"/>
    <n v="3908.05"/>
    <x v="0"/>
    <x v="0"/>
  </r>
  <r>
    <x v="47"/>
    <x v="1"/>
    <x v="37"/>
    <n v="3845.16"/>
    <x v="0"/>
    <x v="0"/>
  </r>
  <r>
    <x v="47"/>
    <x v="1"/>
    <x v="38"/>
    <n v="3772.94"/>
    <x v="0"/>
    <x v="0"/>
  </r>
  <r>
    <x v="47"/>
    <x v="1"/>
    <x v="39"/>
    <n v="3617.57"/>
    <x v="0"/>
    <x v="0"/>
  </r>
  <r>
    <x v="47"/>
    <x v="1"/>
    <x v="40"/>
    <n v="3330.47"/>
    <x v="0"/>
    <x v="0"/>
  </r>
  <r>
    <x v="47"/>
    <x v="1"/>
    <x v="41"/>
    <n v="2973.49"/>
    <x v="0"/>
    <x v="0"/>
  </r>
  <r>
    <x v="47"/>
    <x v="1"/>
    <x v="42"/>
    <n v="2596.06"/>
    <x v="0"/>
    <x v="0"/>
  </r>
  <r>
    <x v="47"/>
    <x v="1"/>
    <x v="43"/>
    <n v="2249.91"/>
    <x v="0"/>
    <x v="0"/>
  </r>
  <r>
    <x v="47"/>
    <x v="1"/>
    <x v="44"/>
    <n v="2178"/>
    <x v="0"/>
    <x v="0"/>
  </r>
  <r>
    <x v="47"/>
    <x v="1"/>
    <x v="45"/>
    <n v="2120.2800000000002"/>
    <x v="0"/>
    <x v="0"/>
  </r>
  <r>
    <x v="47"/>
    <x v="1"/>
    <x v="46"/>
    <n v="2097.3000000000002"/>
    <x v="0"/>
    <x v="0"/>
  </r>
  <r>
    <x v="47"/>
    <x v="1"/>
    <x v="47"/>
    <n v="1971.46"/>
    <x v="0"/>
    <x v="0"/>
  </r>
  <r>
    <x v="47"/>
    <x v="1"/>
    <x v="48"/>
    <n v="1936.51"/>
    <x v="0"/>
    <x v="0"/>
  </r>
  <r>
    <x v="47"/>
    <x v="1"/>
    <x v="49"/>
    <n v="1882.09"/>
    <x v="0"/>
    <x v="0"/>
  </r>
  <r>
    <x v="47"/>
    <x v="1"/>
    <x v="50"/>
    <n v="1794.86"/>
    <x v="0"/>
    <x v="0"/>
  </r>
  <r>
    <x v="48"/>
    <x v="1"/>
    <x v="0"/>
    <s v="-"/>
    <x v="0"/>
    <x v="0"/>
  </r>
  <r>
    <x v="48"/>
    <x v="1"/>
    <x v="1"/>
    <s v="-"/>
    <x v="0"/>
    <x v="0"/>
  </r>
  <r>
    <x v="48"/>
    <x v="1"/>
    <x v="2"/>
    <s v="-"/>
    <x v="0"/>
    <x v="0"/>
  </r>
  <r>
    <x v="48"/>
    <x v="1"/>
    <x v="3"/>
    <s v="-"/>
    <x v="0"/>
    <x v="0"/>
  </r>
  <r>
    <x v="48"/>
    <x v="1"/>
    <x v="4"/>
    <s v="-"/>
    <x v="0"/>
    <x v="0"/>
  </r>
  <r>
    <x v="48"/>
    <x v="1"/>
    <x v="5"/>
    <s v="-"/>
    <x v="0"/>
    <x v="0"/>
  </r>
  <r>
    <x v="48"/>
    <x v="1"/>
    <x v="6"/>
    <n v="44.87"/>
    <x v="0"/>
    <x v="0"/>
  </r>
  <r>
    <x v="48"/>
    <x v="1"/>
    <x v="7"/>
    <s v="-"/>
    <x v="0"/>
    <x v="0"/>
  </r>
  <r>
    <x v="48"/>
    <x v="1"/>
    <x v="8"/>
    <n v="11.2"/>
    <x v="0"/>
    <x v="0"/>
  </r>
  <r>
    <x v="48"/>
    <x v="1"/>
    <x v="9"/>
    <s v="-"/>
    <x v="0"/>
    <x v="0"/>
  </r>
  <r>
    <x v="48"/>
    <x v="1"/>
    <x v="10"/>
    <s v="-"/>
    <x v="0"/>
    <x v="0"/>
  </r>
  <r>
    <x v="48"/>
    <x v="1"/>
    <x v="11"/>
    <s v="-"/>
    <x v="0"/>
    <x v="0"/>
  </r>
  <r>
    <x v="48"/>
    <x v="1"/>
    <x v="12"/>
    <s v="-"/>
    <x v="0"/>
    <x v="0"/>
  </r>
  <r>
    <x v="48"/>
    <x v="1"/>
    <x v="13"/>
    <s v="-"/>
    <x v="0"/>
    <x v="0"/>
  </r>
  <r>
    <x v="48"/>
    <x v="1"/>
    <x v="14"/>
    <s v="-"/>
    <x v="0"/>
    <x v="0"/>
  </r>
  <r>
    <x v="48"/>
    <x v="1"/>
    <x v="15"/>
    <s v="-"/>
    <x v="0"/>
    <x v="0"/>
  </r>
  <r>
    <x v="48"/>
    <x v="1"/>
    <x v="16"/>
    <s v="-"/>
    <x v="0"/>
    <x v="0"/>
  </r>
  <r>
    <x v="48"/>
    <x v="1"/>
    <x v="17"/>
    <s v="-"/>
    <x v="0"/>
    <x v="0"/>
  </r>
  <r>
    <x v="48"/>
    <x v="1"/>
    <x v="18"/>
    <s v="-"/>
    <x v="0"/>
    <x v="0"/>
  </r>
  <r>
    <x v="48"/>
    <x v="1"/>
    <x v="19"/>
    <s v="-"/>
    <x v="0"/>
    <x v="0"/>
  </r>
  <r>
    <x v="48"/>
    <x v="1"/>
    <x v="20"/>
    <s v="-"/>
    <x v="0"/>
    <x v="0"/>
  </r>
  <r>
    <x v="48"/>
    <x v="1"/>
    <x v="21"/>
    <s v="-"/>
    <x v="0"/>
    <x v="0"/>
  </r>
  <r>
    <x v="48"/>
    <x v="1"/>
    <x v="22"/>
    <s v="-"/>
    <x v="0"/>
    <x v="0"/>
  </r>
  <r>
    <x v="48"/>
    <x v="1"/>
    <x v="23"/>
    <s v="-"/>
    <x v="0"/>
    <x v="0"/>
  </r>
  <r>
    <x v="48"/>
    <x v="1"/>
    <x v="24"/>
    <s v="-"/>
    <x v="0"/>
    <x v="0"/>
  </r>
  <r>
    <x v="48"/>
    <x v="1"/>
    <x v="25"/>
    <s v="-"/>
    <x v="0"/>
    <x v="0"/>
  </r>
  <r>
    <x v="48"/>
    <x v="1"/>
    <x v="26"/>
    <s v="-"/>
    <x v="0"/>
    <x v="0"/>
  </r>
  <r>
    <x v="48"/>
    <x v="1"/>
    <x v="27"/>
    <s v="-"/>
    <x v="0"/>
    <x v="0"/>
  </r>
  <r>
    <x v="48"/>
    <x v="1"/>
    <x v="28"/>
    <s v="-"/>
    <x v="0"/>
    <x v="0"/>
  </r>
  <r>
    <x v="48"/>
    <x v="1"/>
    <x v="29"/>
    <s v="-"/>
    <x v="0"/>
    <x v="0"/>
  </r>
  <r>
    <x v="48"/>
    <x v="1"/>
    <x v="30"/>
    <s v="-"/>
    <x v="0"/>
    <x v="0"/>
  </r>
  <r>
    <x v="48"/>
    <x v="1"/>
    <x v="31"/>
    <s v="-"/>
    <x v="0"/>
    <x v="0"/>
  </r>
  <r>
    <x v="48"/>
    <x v="1"/>
    <x v="32"/>
    <s v="-"/>
    <x v="0"/>
    <x v="0"/>
  </r>
  <r>
    <x v="48"/>
    <x v="1"/>
    <x v="33"/>
    <s v="-"/>
    <x v="0"/>
    <x v="0"/>
  </r>
  <r>
    <x v="48"/>
    <x v="1"/>
    <x v="34"/>
    <s v="-"/>
    <x v="0"/>
    <x v="0"/>
  </r>
  <r>
    <x v="48"/>
    <x v="1"/>
    <x v="35"/>
    <s v="-"/>
    <x v="0"/>
    <x v="0"/>
  </r>
  <r>
    <x v="48"/>
    <x v="1"/>
    <x v="36"/>
    <s v="-"/>
    <x v="0"/>
    <x v="0"/>
  </r>
  <r>
    <x v="48"/>
    <x v="1"/>
    <x v="37"/>
    <s v="-"/>
    <x v="0"/>
    <x v="0"/>
  </r>
  <r>
    <x v="48"/>
    <x v="1"/>
    <x v="38"/>
    <s v="-"/>
    <x v="0"/>
    <x v="0"/>
  </r>
  <r>
    <x v="48"/>
    <x v="1"/>
    <x v="39"/>
    <s v="-"/>
    <x v="0"/>
    <x v="0"/>
  </r>
  <r>
    <x v="48"/>
    <x v="1"/>
    <x v="40"/>
    <s v="-"/>
    <x v="0"/>
    <x v="0"/>
  </r>
  <r>
    <x v="48"/>
    <x v="1"/>
    <x v="41"/>
    <s v="-"/>
    <x v="0"/>
    <x v="0"/>
  </r>
  <r>
    <x v="48"/>
    <x v="1"/>
    <x v="42"/>
    <s v="-"/>
    <x v="0"/>
    <x v="0"/>
  </r>
  <r>
    <x v="48"/>
    <x v="1"/>
    <x v="43"/>
    <s v="-"/>
    <x v="0"/>
    <x v="0"/>
  </r>
  <r>
    <x v="48"/>
    <x v="1"/>
    <x v="44"/>
    <s v="-"/>
    <x v="0"/>
    <x v="0"/>
  </r>
  <r>
    <x v="48"/>
    <x v="1"/>
    <x v="45"/>
    <s v="-"/>
    <x v="0"/>
    <x v="0"/>
  </r>
  <r>
    <x v="48"/>
    <x v="1"/>
    <x v="46"/>
    <s v="-"/>
    <x v="0"/>
    <x v="0"/>
  </r>
  <r>
    <x v="48"/>
    <x v="1"/>
    <x v="47"/>
    <s v="-"/>
    <x v="0"/>
    <x v="0"/>
  </r>
  <r>
    <x v="48"/>
    <x v="1"/>
    <x v="48"/>
    <s v="-"/>
    <x v="0"/>
    <x v="0"/>
  </r>
  <r>
    <x v="48"/>
    <x v="1"/>
    <x v="49"/>
    <s v="-"/>
    <x v="0"/>
    <x v="0"/>
  </r>
  <r>
    <x v="48"/>
    <x v="1"/>
    <x v="50"/>
    <s v="-"/>
    <x v="0"/>
    <x v="0"/>
  </r>
  <r>
    <x v="49"/>
    <x v="1"/>
    <x v="0"/>
    <n v="325.54000000000002"/>
    <x v="0"/>
    <x v="0"/>
  </r>
  <r>
    <x v="49"/>
    <x v="1"/>
    <x v="1"/>
    <n v="715.96"/>
    <x v="0"/>
    <x v="0"/>
  </r>
  <r>
    <x v="49"/>
    <x v="1"/>
    <x v="2"/>
    <n v="830.01"/>
    <x v="0"/>
    <x v="0"/>
  </r>
  <r>
    <x v="49"/>
    <x v="1"/>
    <x v="3"/>
    <n v="947.23"/>
    <x v="0"/>
    <x v="0"/>
  </r>
  <r>
    <x v="49"/>
    <x v="1"/>
    <x v="4"/>
    <n v="1384.88"/>
    <x v="0"/>
    <x v="0"/>
  </r>
  <r>
    <x v="49"/>
    <x v="1"/>
    <x v="5"/>
    <n v="947.46"/>
    <x v="0"/>
    <x v="0"/>
  </r>
  <r>
    <x v="49"/>
    <x v="1"/>
    <x v="6"/>
    <n v="922.23"/>
    <x v="0"/>
    <x v="0"/>
  </r>
  <r>
    <x v="49"/>
    <x v="1"/>
    <x v="7"/>
    <n v="908.01"/>
    <x v="0"/>
    <x v="0"/>
  </r>
  <r>
    <x v="49"/>
    <x v="1"/>
    <x v="8"/>
    <n v="892.89"/>
    <x v="0"/>
    <x v="0"/>
  </r>
  <r>
    <x v="49"/>
    <x v="1"/>
    <x v="9"/>
    <n v="308.69"/>
    <x v="0"/>
    <x v="0"/>
  </r>
  <r>
    <x v="49"/>
    <x v="1"/>
    <x v="10"/>
    <n v="390.49"/>
    <x v="0"/>
    <x v="0"/>
  </r>
  <r>
    <x v="49"/>
    <x v="1"/>
    <x v="11"/>
    <n v="396"/>
    <x v="0"/>
    <x v="0"/>
  </r>
  <r>
    <x v="49"/>
    <x v="1"/>
    <x v="12"/>
    <n v="422.66"/>
    <x v="0"/>
    <x v="0"/>
  </r>
  <r>
    <x v="49"/>
    <x v="1"/>
    <x v="13"/>
    <n v="337.41"/>
    <x v="0"/>
    <x v="0"/>
  </r>
  <r>
    <x v="49"/>
    <x v="1"/>
    <x v="14"/>
    <n v="497.68"/>
    <x v="0"/>
    <x v="0"/>
  </r>
  <r>
    <x v="49"/>
    <x v="1"/>
    <x v="15"/>
    <n v="482.95"/>
    <x v="0"/>
    <x v="0"/>
  </r>
  <r>
    <x v="49"/>
    <x v="1"/>
    <x v="16"/>
    <n v="458.83"/>
    <x v="0"/>
    <x v="0"/>
  </r>
  <r>
    <x v="49"/>
    <x v="1"/>
    <x v="17"/>
    <n v="461.65"/>
    <x v="0"/>
    <x v="0"/>
  </r>
  <r>
    <x v="49"/>
    <x v="1"/>
    <x v="18"/>
    <n v="460.69"/>
    <x v="0"/>
    <x v="0"/>
  </r>
  <r>
    <x v="49"/>
    <x v="1"/>
    <x v="19"/>
    <n v="455.44"/>
    <x v="0"/>
    <x v="0"/>
  </r>
  <r>
    <x v="49"/>
    <x v="1"/>
    <x v="20"/>
    <n v="448.18"/>
    <x v="0"/>
    <x v="0"/>
  </r>
  <r>
    <x v="49"/>
    <x v="1"/>
    <x v="21"/>
    <n v="444.04"/>
    <x v="0"/>
    <x v="0"/>
  </r>
  <r>
    <x v="49"/>
    <x v="1"/>
    <x v="22"/>
    <n v="434.5"/>
    <x v="0"/>
    <x v="0"/>
  </r>
  <r>
    <x v="49"/>
    <x v="1"/>
    <x v="23"/>
    <n v="405.7"/>
    <x v="0"/>
    <x v="0"/>
  </r>
  <r>
    <x v="49"/>
    <x v="1"/>
    <x v="24"/>
    <n v="378.33"/>
    <x v="0"/>
    <x v="0"/>
  </r>
  <r>
    <x v="49"/>
    <x v="1"/>
    <x v="25"/>
    <n v="373.68"/>
    <x v="0"/>
    <x v="0"/>
  </r>
  <r>
    <x v="49"/>
    <x v="1"/>
    <x v="26"/>
    <n v="355.7"/>
    <x v="0"/>
    <x v="0"/>
  </r>
  <r>
    <x v="49"/>
    <x v="1"/>
    <x v="27"/>
    <n v="338.58"/>
    <x v="0"/>
    <x v="0"/>
  </r>
  <r>
    <x v="49"/>
    <x v="1"/>
    <x v="28"/>
    <n v="316.86"/>
    <x v="0"/>
    <x v="0"/>
  </r>
  <r>
    <x v="49"/>
    <x v="1"/>
    <x v="29"/>
    <n v="306.70999999999998"/>
    <x v="0"/>
    <x v="0"/>
  </r>
  <r>
    <x v="49"/>
    <x v="1"/>
    <x v="30"/>
    <n v="290.07"/>
    <x v="0"/>
    <x v="0"/>
  </r>
  <r>
    <x v="49"/>
    <x v="1"/>
    <x v="31"/>
    <n v="282.48"/>
    <x v="0"/>
    <x v="0"/>
  </r>
  <r>
    <x v="49"/>
    <x v="1"/>
    <x v="32"/>
    <n v="280.33"/>
    <x v="0"/>
    <x v="0"/>
  </r>
  <r>
    <x v="49"/>
    <x v="1"/>
    <x v="33"/>
    <n v="275.19"/>
    <x v="0"/>
    <x v="0"/>
  </r>
  <r>
    <x v="49"/>
    <x v="1"/>
    <x v="34"/>
    <n v="271.37"/>
    <x v="0"/>
    <x v="0"/>
  </r>
  <r>
    <x v="49"/>
    <x v="1"/>
    <x v="35"/>
    <n v="233.91"/>
    <x v="0"/>
    <x v="0"/>
  </r>
  <r>
    <x v="49"/>
    <x v="1"/>
    <x v="36"/>
    <n v="231.24"/>
    <x v="0"/>
    <x v="0"/>
  </r>
  <r>
    <x v="49"/>
    <x v="1"/>
    <x v="37"/>
    <n v="229.7"/>
    <x v="0"/>
    <x v="0"/>
  </r>
  <r>
    <x v="49"/>
    <x v="1"/>
    <x v="38"/>
    <n v="228.03"/>
    <x v="0"/>
    <x v="0"/>
  </r>
  <r>
    <x v="49"/>
    <x v="1"/>
    <x v="39"/>
    <n v="207.48"/>
    <x v="0"/>
    <x v="0"/>
  </r>
  <r>
    <x v="49"/>
    <x v="1"/>
    <x v="40"/>
    <n v="200.36"/>
    <x v="0"/>
    <x v="0"/>
  </r>
  <r>
    <x v="49"/>
    <x v="1"/>
    <x v="41"/>
    <n v="185.88"/>
    <x v="0"/>
    <x v="0"/>
  </r>
  <r>
    <x v="49"/>
    <x v="1"/>
    <x v="42"/>
    <n v="170.44"/>
    <x v="0"/>
    <x v="0"/>
  </r>
  <r>
    <x v="49"/>
    <x v="1"/>
    <x v="43"/>
    <n v="141.85"/>
    <x v="0"/>
    <x v="0"/>
  </r>
  <r>
    <x v="49"/>
    <x v="1"/>
    <x v="44"/>
    <n v="127.95"/>
    <x v="0"/>
    <x v="0"/>
  </r>
  <r>
    <x v="49"/>
    <x v="1"/>
    <x v="45"/>
    <n v="126.06"/>
    <x v="0"/>
    <x v="0"/>
  </r>
  <r>
    <x v="49"/>
    <x v="1"/>
    <x v="46"/>
    <n v="118.57"/>
    <x v="0"/>
    <x v="0"/>
  </r>
  <r>
    <x v="49"/>
    <x v="1"/>
    <x v="47"/>
    <n v="88.36"/>
    <x v="0"/>
    <x v="0"/>
  </r>
  <r>
    <x v="49"/>
    <x v="1"/>
    <x v="48"/>
    <n v="81.02"/>
    <x v="0"/>
    <x v="0"/>
  </r>
  <r>
    <x v="49"/>
    <x v="1"/>
    <x v="49"/>
    <n v="77.680000000000007"/>
    <x v="0"/>
    <x v="0"/>
  </r>
  <r>
    <x v="49"/>
    <x v="1"/>
    <x v="50"/>
    <n v="48.91"/>
    <x v="0"/>
    <x v="0"/>
  </r>
  <r>
    <x v="50"/>
    <x v="1"/>
    <x v="0"/>
    <n v="267565.84000000003"/>
    <x v="0"/>
    <x v="0"/>
  </r>
  <r>
    <x v="50"/>
    <x v="1"/>
    <x v="1"/>
    <n v="275302.8"/>
    <x v="0"/>
    <x v="0"/>
  </r>
  <r>
    <x v="50"/>
    <x v="1"/>
    <x v="2"/>
    <n v="270818.38"/>
    <x v="0"/>
    <x v="0"/>
  </r>
  <r>
    <x v="50"/>
    <x v="1"/>
    <x v="3"/>
    <n v="280097.45"/>
    <x v="0"/>
    <x v="0"/>
  </r>
  <r>
    <x v="50"/>
    <x v="1"/>
    <x v="4"/>
    <n v="281214.7"/>
    <x v="0"/>
    <x v="0"/>
  </r>
  <r>
    <x v="50"/>
    <x v="1"/>
    <x v="5"/>
    <n v="282050.7"/>
    <x v="0"/>
    <x v="0"/>
  </r>
  <r>
    <x v="50"/>
    <x v="1"/>
    <x v="6"/>
    <n v="275193.49"/>
    <x v="0"/>
    <x v="0"/>
  </r>
  <r>
    <x v="50"/>
    <x v="1"/>
    <x v="7"/>
    <n v="262575.78999999998"/>
    <x v="0"/>
    <x v="0"/>
  </r>
  <r>
    <x v="50"/>
    <x v="1"/>
    <x v="8"/>
    <n v="267152.44"/>
    <x v="0"/>
    <x v="0"/>
  </r>
  <r>
    <x v="50"/>
    <x v="1"/>
    <x v="9"/>
    <n v="247776.52"/>
    <x v="0"/>
    <x v="0"/>
  </r>
  <r>
    <x v="50"/>
    <x v="1"/>
    <x v="10"/>
    <n v="272279.49"/>
    <x v="0"/>
    <x v="0"/>
  </r>
  <r>
    <x v="50"/>
    <x v="1"/>
    <x v="11"/>
    <n v="243033.03"/>
    <x v="0"/>
    <x v="0"/>
  </r>
  <r>
    <x v="50"/>
    <x v="1"/>
    <x v="12"/>
    <n v="253774.18"/>
    <x v="0"/>
    <x v="0"/>
  </r>
  <r>
    <x v="50"/>
    <x v="1"/>
    <x v="13"/>
    <n v="259492.04"/>
    <x v="0"/>
    <x v="0"/>
  </r>
  <r>
    <x v="50"/>
    <x v="1"/>
    <x v="14"/>
    <n v="229076.45"/>
    <x v="0"/>
    <x v="0"/>
  </r>
  <r>
    <x v="50"/>
    <x v="1"/>
    <x v="15"/>
    <n v="236254"/>
    <x v="0"/>
    <x v="0"/>
  </r>
  <r>
    <x v="50"/>
    <x v="1"/>
    <x v="16"/>
    <n v="240184.99"/>
    <x v="0"/>
    <x v="0"/>
  </r>
  <r>
    <x v="50"/>
    <x v="1"/>
    <x v="17"/>
    <n v="239687.19"/>
    <x v="0"/>
    <x v="0"/>
  </r>
  <r>
    <x v="50"/>
    <x v="1"/>
    <x v="18"/>
    <n v="237164.47"/>
    <x v="0"/>
    <x v="0"/>
  </r>
  <r>
    <x v="50"/>
    <x v="1"/>
    <x v="19"/>
    <n v="233419.8"/>
    <x v="0"/>
    <x v="0"/>
  </r>
  <r>
    <x v="50"/>
    <x v="1"/>
    <x v="20"/>
    <n v="231690.15"/>
    <x v="0"/>
    <x v="0"/>
  </r>
  <r>
    <x v="50"/>
    <x v="1"/>
    <x v="21"/>
    <n v="231007.47"/>
    <x v="0"/>
    <x v="0"/>
  </r>
  <r>
    <x v="50"/>
    <x v="1"/>
    <x v="22"/>
    <n v="230720.11"/>
    <x v="0"/>
    <x v="0"/>
  </r>
  <r>
    <x v="50"/>
    <x v="1"/>
    <x v="23"/>
    <n v="231121.01"/>
    <x v="0"/>
    <x v="0"/>
  </r>
  <r>
    <x v="50"/>
    <x v="1"/>
    <x v="24"/>
    <n v="230496.08"/>
    <x v="0"/>
    <x v="0"/>
  </r>
  <r>
    <x v="50"/>
    <x v="1"/>
    <x v="25"/>
    <n v="230819.49"/>
    <x v="0"/>
    <x v="0"/>
  </r>
  <r>
    <x v="50"/>
    <x v="1"/>
    <x v="26"/>
    <n v="232239.83"/>
    <x v="0"/>
    <x v="0"/>
  </r>
  <r>
    <x v="50"/>
    <x v="1"/>
    <x v="27"/>
    <n v="235146.72"/>
    <x v="0"/>
    <x v="0"/>
  </r>
  <r>
    <x v="50"/>
    <x v="1"/>
    <x v="28"/>
    <n v="235569.93"/>
    <x v="0"/>
    <x v="0"/>
  </r>
  <r>
    <x v="50"/>
    <x v="1"/>
    <x v="29"/>
    <n v="238213.72"/>
    <x v="0"/>
    <x v="0"/>
  </r>
  <r>
    <x v="50"/>
    <x v="1"/>
    <x v="30"/>
    <n v="241674.51"/>
    <x v="0"/>
    <x v="0"/>
  </r>
  <r>
    <x v="50"/>
    <x v="1"/>
    <x v="31"/>
    <n v="243629.16"/>
    <x v="0"/>
    <x v="0"/>
  </r>
  <r>
    <x v="50"/>
    <x v="1"/>
    <x v="32"/>
    <n v="243758.97"/>
    <x v="0"/>
    <x v="0"/>
  </r>
  <r>
    <x v="50"/>
    <x v="1"/>
    <x v="33"/>
    <n v="244091.72"/>
    <x v="0"/>
    <x v="0"/>
  </r>
  <r>
    <x v="50"/>
    <x v="1"/>
    <x v="34"/>
    <n v="244134.52"/>
    <x v="0"/>
    <x v="0"/>
  </r>
  <r>
    <x v="50"/>
    <x v="1"/>
    <x v="35"/>
    <n v="243591.32"/>
    <x v="0"/>
    <x v="0"/>
  </r>
  <r>
    <x v="50"/>
    <x v="1"/>
    <x v="36"/>
    <n v="243743.11"/>
    <x v="0"/>
    <x v="0"/>
  </r>
  <r>
    <x v="50"/>
    <x v="1"/>
    <x v="37"/>
    <n v="243273.45"/>
    <x v="0"/>
    <x v="0"/>
  </r>
  <r>
    <x v="50"/>
    <x v="1"/>
    <x v="38"/>
    <n v="242924.96"/>
    <x v="0"/>
    <x v="0"/>
  </r>
  <r>
    <x v="50"/>
    <x v="1"/>
    <x v="39"/>
    <n v="242466.14"/>
    <x v="0"/>
    <x v="0"/>
  </r>
  <r>
    <x v="50"/>
    <x v="1"/>
    <x v="40"/>
    <n v="242166.22"/>
    <x v="0"/>
    <x v="0"/>
  </r>
  <r>
    <x v="50"/>
    <x v="1"/>
    <x v="41"/>
    <n v="241922.03"/>
    <x v="0"/>
    <x v="0"/>
  </r>
  <r>
    <x v="50"/>
    <x v="1"/>
    <x v="42"/>
    <n v="241609.29"/>
    <x v="0"/>
    <x v="0"/>
  </r>
  <r>
    <x v="50"/>
    <x v="1"/>
    <x v="43"/>
    <n v="240716.97"/>
    <x v="0"/>
    <x v="0"/>
  </r>
  <r>
    <x v="50"/>
    <x v="1"/>
    <x v="44"/>
    <n v="240014.73"/>
    <x v="0"/>
    <x v="0"/>
  </r>
  <r>
    <x v="50"/>
    <x v="1"/>
    <x v="45"/>
    <n v="239381.39"/>
    <x v="0"/>
    <x v="0"/>
  </r>
  <r>
    <x v="50"/>
    <x v="1"/>
    <x v="46"/>
    <n v="238718.53"/>
    <x v="0"/>
    <x v="0"/>
  </r>
  <r>
    <x v="50"/>
    <x v="1"/>
    <x v="47"/>
    <n v="237313.85"/>
    <x v="0"/>
    <x v="0"/>
  </r>
  <r>
    <x v="50"/>
    <x v="1"/>
    <x v="48"/>
    <n v="236538.08"/>
    <x v="0"/>
    <x v="0"/>
  </r>
  <r>
    <x v="50"/>
    <x v="1"/>
    <x v="49"/>
    <n v="235514.31"/>
    <x v="0"/>
    <x v="0"/>
  </r>
  <r>
    <x v="50"/>
    <x v="1"/>
    <x v="50"/>
    <n v="234083.13"/>
    <x v="0"/>
    <x v="0"/>
  </r>
  <r>
    <x v="51"/>
    <x v="10"/>
    <x v="0"/>
    <n v="256516.23"/>
    <x v="0"/>
    <x v="0"/>
  </r>
  <r>
    <x v="51"/>
    <x v="10"/>
    <x v="1"/>
    <n v="265114.76"/>
    <x v="0"/>
    <x v="0"/>
  </r>
  <r>
    <x v="51"/>
    <x v="10"/>
    <x v="2"/>
    <n v="260939.43"/>
    <x v="0"/>
    <x v="0"/>
  </r>
  <r>
    <x v="51"/>
    <x v="10"/>
    <x v="3"/>
    <n v="270447.65999999997"/>
    <x v="0"/>
    <x v="0"/>
  </r>
  <r>
    <x v="51"/>
    <x v="10"/>
    <x v="4"/>
    <n v="271376.03000000003"/>
    <x v="0"/>
    <x v="0"/>
  </r>
  <r>
    <x v="51"/>
    <x v="10"/>
    <x v="5"/>
    <n v="272712.65000000002"/>
    <x v="0"/>
    <x v="0"/>
  </r>
  <r>
    <x v="51"/>
    <x v="10"/>
    <x v="6"/>
    <n v="265660.69"/>
    <x v="0"/>
    <x v="0"/>
  </r>
  <r>
    <x v="51"/>
    <x v="10"/>
    <x v="7"/>
    <n v="253375.01"/>
    <x v="0"/>
    <x v="0"/>
  </r>
  <r>
    <x v="51"/>
    <x v="10"/>
    <x v="8"/>
    <n v="258530.82"/>
    <x v="0"/>
    <x v="0"/>
  </r>
  <r>
    <x v="51"/>
    <x v="10"/>
    <x v="9"/>
    <n v="241556.84"/>
    <x v="0"/>
    <x v="0"/>
  </r>
  <r>
    <x v="51"/>
    <x v="10"/>
    <x v="10"/>
    <n v="264501.63"/>
    <x v="0"/>
    <x v="0"/>
  </r>
  <r>
    <x v="51"/>
    <x v="10"/>
    <x v="11"/>
    <n v="235201.44"/>
    <x v="0"/>
    <x v="0"/>
  </r>
  <r>
    <x v="51"/>
    <x v="10"/>
    <x v="12"/>
    <n v="245920.03"/>
    <x v="0"/>
    <x v="0"/>
  </r>
  <r>
    <x v="51"/>
    <x v="10"/>
    <x v="13"/>
    <n v="251851.53"/>
    <x v="0"/>
    <x v="0"/>
  </r>
  <r>
    <x v="51"/>
    <x v="10"/>
    <x v="14"/>
    <n v="221500.64"/>
    <x v="0"/>
    <x v="0"/>
  </r>
  <r>
    <x v="51"/>
    <x v="10"/>
    <x v="15"/>
    <n v="228623.02"/>
    <x v="0"/>
    <x v="0"/>
  </r>
  <r>
    <x v="51"/>
    <x v="10"/>
    <x v="16"/>
    <n v="232716.85"/>
    <x v="0"/>
    <x v="0"/>
  </r>
  <r>
    <x v="51"/>
    <x v="10"/>
    <x v="17"/>
    <n v="232148.38"/>
    <x v="0"/>
    <x v="0"/>
  </r>
  <r>
    <x v="51"/>
    <x v="10"/>
    <x v="18"/>
    <n v="230140.17"/>
    <x v="0"/>
    <x v="0"/>
  </r>
  <r>
    <x v="51"/>
    <x v="10"/>
    <x v="19"/>
    <n v="226501.59"/>
    <x v="0"/>
    <x v="0"/>
  </r>
  <r>
    <x v="51"/>
    <x v="10"/>
    <x v="20"/>
    <n v="224902.42"/>
    <x v="0"/>
    <x v="0"/>
  </r>
  <r>
    <x v="51"/>
    <x v="10"/>
    <x v="21"/>
    <n v="224250.76"/>
    <x v="0"/>
    <x v="0"/>
  </r>
  <r>
    <x v="51"/>
    <x v="10"/>
    <x v="22"/>
    <n v="224073.62"/>
    <x v="0"/>
    <x v="0"/>
  </r>
  <r>
    <x v="51"/>
    <x v="10"/>
    <x v="23"/>
    <n v="224589.38"/>
    <x v="0"/>
    <x v="0"/>
  </r>
  <r>
    <x v="51"/>
    <x v="10"/>
    <x v="24"/>
    <n v="224029.27"/>
    <x v="0"/>
    <x v="0"/>
  </r>
  <r>
    <x v="51"/>
    <x v="10"/>
    <x v="25"/>
    <n v="224376.22"/>
    <x v="0"/>
    <x v="0"/>
  </r>
  <r>
    <x v="51"/>
    <x v="10"/>
    <x v="26"/>
    <n v="225801.34"/>
    <x v="0"/>
    <x v="0"/>
  </r>
  <r>
    <x v="51"/>
    <x v="10"/>
    <x v="27"/>
    <n v="228715.12"/>
    <x v="0"/>
    <x v="0"/>
  </r>
  <r>
    <x v="51"/>
    <x v="10"/>
    <x v="28"/>
    <n v="229145.16"/>
    <x v="0"/>
    <x v="0"/>
  </r>
  <r>
    <x v="51"/>
    <x v="10"/>
    <x v="29"/>
    <n v="231832.49"/>
    <x v="0"/>
    <x v="0"/>
  </r>
  <r>
    <x v="51"/>
    <x v="10"/>
    <x v="30"/>
    <n v="235380.6"/>
    <x v="0"/>
    <x v="0"/>
  </r>
  <r>
    <x v="51"/>
    <x v="10"/>
    <x v="31"/>
    <n v="237388.19"/>
    <x v="0"/>
    <x v="0"/>
  </r>
  <r>
    <x v="51"/>
    <x v="10"/>
    <x v="32"/>
    <n v="237630.29"/>
    <x v="0"/>
    <x v="0"/>
  </r>
  <r>
    <x v="51"/>
    <x v="10"/>
    <x v="33"/>
    <n v="238102.82"/>
    <x v="0"/>
    <x v="0"/>
  </r>
  <r>
    <x v="51"/>
    <x v="10"/>
    <x v="34"/>
    <n v="238288.01"/>
    <x v="0"/>
    <x v="0"/>
  </r>
  <r>
    <x v="51"/>
    <x v="10"/>
    <x v="35"/>
    <n v="237866.31"/>
    <x v="0"/>
    <x v="0"/>
  </r>
  <r>
    <x v="51"/>
    <x v="10"/>
    <x v="36"/>
    <n v="238097.2"/>
    <x v="0"/>
    <x v="0"/>
  </r>
  <r>
    <x v="51"/>
    <x v="10"/>
    <x v="37"/>
    <n v="237727.75"/>
    <x v="0"/>
    <x v="0"/>
  </r>
  <r>
    <x v="51"/>
    <x v="10"/>
    <x v="38"/>
    <n v="237495.29"/>
    <x v="0"/>
    <x v="0"/>
  </r>
  <r>
    <x v="51"/>
    <x v="10"/>
    <x v="39"/>
    <n v="237141.35"/>
    <x v="0"/>
    <x v="0"/>
  </r>
  <r>
    <x v="51"/>
    <x v="10"/>
    <x v="40"/>
    <n v="236943.11"/>
    <x v="0"/>
    <x v="0"/>
  </r>
  <r>
    <x v="51"/>
    <x v="10"/>
    <x v="41"/>
    <n v="236794.84"/>
    <x v="0"/>
    <x v="0"/>
  </r>
  <r>
    <x v="51"/>
    <x v="10"/>
    <x v="42"/>
    <n v="236583.43"/>
    <x v="0"/>
    <x v="0"/>
  </r>
  <r>
    <x v="51"/>
    <x v="10"/>
    <x v="43"/>
    <n v="235797.72"/>
    <x v="0"/>
    <x v="0"/>
  </r>
  <r>
    <x v="51"/>
    <x v="10"/>
    <x v="44"/>
    <n v="235225.7"/>
    <x v="0"/>
    <x v="0"/>
  </r>
  <r>
    <x v="51"/>
    <x v="10"/>
    <x v="45"/>
    <n v="234705.41"/>
    <x v="0"/>
    <x v="0"/>
  </r>
  <r>
    <x v="51"/>
    <x v="10"/>
    <x v="46"/>
    <n v="234151.39"/>
    <x v="0"/>
    <x v="0"/>
  </r>
  <r>
    <x v="51"/>
    <x v="10"/>
    <x v="47"/>
    <n v="232894.79"/>
    <x v="0"/>
    <x v="0"/>
  </r>
  <r>
    <x v="51"/>
    <x v="10"/>
    <x v="48"/>
    <n v="232294.38"/>
    <x v="0"/>
    <x v="0"/>
  </r>
  <r>
    <x v="51"/>
    <x v="10"/>
    <x v="49"/>
    <n v="231583.56"/>
    <x v="0"/>
    <x v="0"/>
  </r>
  <r>
    <x v="51"/>
    <x v="10"/>
    <x v="50"/>
    <n v="230289.8"/>
    <x v="0"/>
    <x v="0"/>
  </r>
  <r>
    <x v="52"/>
    <x v="5"/>
    <x v="0"/>
    <n v="11049.6"/>
    <x v="0"/>
    <x v="0"/>
  </r>
  <r>
    <x v="52"/>
    <x v="5"/>
    <x v="1"/>
    <n v="10188.030000000001"/>
    <x v="0"/>
    <x v="0"/>
  </r>
  <r>
    <x v="52"/>
    <x v="5"/>
    <x v="2"/>
    <n v="9878.94"/>
    <x v="0"/>
    <x v="0"/>
  </r>
  <r>
    <x v="52"/>
    <x v="5"/>
    <x v="3"/>
    <n v="9649.7800000000007"/>
    <x v="0"/>
    <x v="0"/>
  </r>
  <r>
    <x v="52"/>
    <x v="5"/>
    <x v="4"/>
    <n v="9838.67"/>
    <x v="0"/>
    <x v="0"/>
  </r>
  <r>
    <x v="52"/>
    <x v="5"/>
    <x v="5"/>
    <n v="9338.0499999999993"/>
    <x v="0"/>
    <x v="0"/>
  </r>
  <r>
    <x v="52"/>
    <x v="5"/>
    <x v="6"/>
    <n v="9532.81"/>
    <x v="0"/>
    <x v="0"/>
  </r>
  <r>
    <x v="52"/>
    <x v="5"/>
    <x v="7"/>
    <n v="9200.7800000000007"/>
    <x v="0"/>
    <x v="0"/>
  </r>
  <r>
    <x v="52"/>
    <x v="5"/>
    <x v="8"/>
    <n v="8621.6200000000008"/>
    <x v="0"/>
    <x v="0"/>
  </r>
  <r>
    <x v="52"/>
    <x v="5"/>
    <x v="9"/>
    <n v="6219.68"/>
    <x v="0"/>
    <x v="0"/>
  </r>
  <r>
    <x v="52"/>
    <x v="5"/>
    <x v="10"/>
    <n v="7777.86"/>
    <x v="0"/>
    <x v="0"/>
  </r>
  <r>
    <x v="52"/>
    <x v="5"/>
    <x v="11"/>
    <n v="7831.59"/>
    <x v="0"/>
    <x v="0"/>
  </r>
  <r>
    <x v="52"/>
    <x v="5"/>
    <x v="12"/>
    <n v="7854.15"/>
    <x v="0"/>
    <x v="0"/>
  </r>
  <r>
    <x v="52"/>
    <x v="5"/>
    <x v="13"/>
    <n v="7640.5"/>
    <x v="0"/>
    <x v="0"/>
  </r>
  <r>
    <x v="52"/>
    <x v="5"/>
    <x v="14"/>
    <n v="7575.81"/>
    <x v="0"/>
    <x v="0"/>
  </r>
  <r>
    <x v="52"/>
    <x v="5"/>
    <x v="15"/>
    <n v="7630.98"/>
    <x v="0"/>
    <x v="0"/>
  </r>
  <r>
    <x v="52"/>
    <x v="5"/>
    <x v="16"/>
    <n v="7468.14"/>
    <x v="0"/>
    <x v="0"/>
  </r>
  <r>
    <x v="52"/>
    <x v="5"/>
    <x v="17"/>
    <n v="7538.81"/>
    <x v="0"/>
    <x v="0"/>
  </r>
  <r>
    <x v="52"/>
    <x v="5"/>
    <x v="18"/>
    <n v="7024.3"/>
    <x v="0"/>
    <x v="0"/>
  </r>
  <r>
    <x v="52"/>
    <x v="5"/>
    <x v="19"/>
    <n v="6918.21"/>
    <x v="0"/>
    <x v="0"/>
  </r>
  <r>
    <x v="52"/>
    <x v="5"/>
    <x v="20"/>
    <n v="6787.74"/>
    <x v="0"/>
    <x v="0"/>
  </r>
  <r>
    <x v="52"/>
    <x v="5"/>
    <x v="21"/>
    <n v="6756.71"/>
    <x v="0"/>
    <x v="0"/>
  </r>
  <r>
    <x v="52"/>
    <x v="5"/>
    <x v="22"/>
    <n v="6646.5"/>
    <x v="0"/>
    <x v="0"/>
  </r>
  <r>
    <x v="52"/>
    <x v="5"/>
    <x v="23"/>
    <n v="6531.63"/>
    <x v="0"/>
    <x v="0"/>
  </r>
  <r>
    <x v="52"/>
    <x v="5"/>
    <x v="24"/>
    <n v="6466.81"/>
    <x v="0"/>
    <x v="0"/>
  </r>
  <r>
    <x v="52"/>
    <x v="5"/>
    <x v="25"/>
    <n v="6443.27"/>
    <x v="0"/>
    <x v="0"/>
  </r>
  <r>
    <x v="52"/>
    <x v="5"/>
    <x v="26"/>
    <n v="6438.49"/>
    <x v="0"/>
    <x v="0"/>
  </r>
  <r>
    <x v="52"/>
    <x v="5"/>
    <x v="27"/>
    <n v="6431.59"/>
    <x v="0"/>
    <x v="0"/>
  </r>
  <r>
    <x v="52"/>
    <x v="5"/>
    <x v="28"/>
    <n v="6424.77"/>
    <x v="0"/>
    <x v="0"/>
  </r>
  <r>
    <x v="52"/>
    <x v="5"/>
    <x v="29"/>
    <n v="6381.22"/>
    <x v="0"/>
    <x v="0"/>
  </r>
  <r>
    <x v="52"/>
    <x v="5"/>
    <x v="30"/>
    <n v="6293.92"/>
    <x v="0"/>
    <x v="0"/>
  </r>
  <r>
    <x v="52"/>
    <x v="5"/>
    <x v="31"/>
    <n v="6240.97"/>
    <x v="0"/>
    <x v="0"/>
  </r>
  <r>
    <x v="52"/>
    <x v="5"/>
    <x v="32"/>
    <n v="6128.68"/>
    <x v="0"/>
    <x v="0"/>
  </r>
  <r>
    <x v="52"/>
    <x v="5"/>
    <x v="33"/>
    <n v="5988.9"/>
    <x v="0"/>
    <x v="0"/>
  </r>
  <r>
    <x v="52"/>
    <x v="5"/>
    <x v="34"/>
    <n v="5846.51"/>
    <x v="0"/>
    <x v="0"/>
  </r>
  <r>
    <x v="52"/>
    <x v="5"/>
    <x v="35"/>
    <n v="5725.01"/>
    <x v="0"/>
    <x v="0"/>
  </r>
  <r>
    <x v="52"/>
    <x v="5"/>
    <x v="36"/>
    <n v="5645.91"/>
    <x v="0"/>
    <x v="0"/>
  </r>
  <r>
    <x v="52"/>
    <x v="5"/>
    <x v="37"/>
    <n v="5545.7"/>
    <x v="0"/>
    <x v="0"/>
  </r>
  <r>
    <x v="52"/>
    <x v="5"/>
    <x v="38"/>
    <n v="5429.67"/>
    <x v="0"/>
    <x v="0"/>
  </r>
  <r>
    <x v="52"/>
    <x v="5"/>
    <x v="39"/>
    <n v="5324.79"/>
    <x v="0"/>
    <x v="0"/>
  </r>
  <r>
    <x v="52"/>
    <x v="5"/>
    <x v="40"/>
    <n v="5223.1099999999997"/>
    <x v="0"/>
    <x v="0"/>
  </r>
  <r>
    <x v="52"/>
    <x v="5"/>
    <x v="41"/>
    <n v="5127.1899999999996"/>
    <x v="0"/>
    <x v="0"/>
  </r>
  <r>
    <x v="52"/>
    <x v="5"/>
    <x v="42"/>
    <n v="5025.8500000000004"/>
    <x v="0"/>
    <x v="0"/>
  </r>
  <r>
    <x v="52"/>
    <x v="5"/>
    <x v="43"/>
    <n v="4919.25"/>
    <x v="0"/>
    <x v="0"/>
  </r>
  <r>
    <x v="52"/>
    <x v="5"/>
    <x v="44"/>
    <n v="4789.03"/>
    <x v="0"/>
    <x v="0"/>
  </r>
  <r>
    <x v="52"/>
    <x v="5"/>
    <x v="45"/>
    <n v="4675.9799999999996"/>
    <x v="0"/>
    <x v="0"/>
  </r>
  <r>
    <x v="52"/>
    <x v="5"/>
    <x v="46"/>
    <n v="4567.1400000000003"/>
    <x v="0"/>
    <x v="0"/>
  </r>
  <r>
    <x v="52"/>
    <x v="5"/>
    <x v="47"/>
    <n v="4419.07"/>
    <x v="0"/>
    <x v="0"/>
  </r>
  <r>
    <x v="52"/>
    <x v="5"/>
    <x v="48"/>
    <n v="4243.7"/>
    <x v="0"/>
    <x v="0"/>
  </r>
  <r>
    <x v="52"/>
    <x v="5"/>
    <x v="49"/>
    <n v="3930.75"/>
    <x v="0"/>
    <x v="0"/>
  </r>
  <r>
    <x v="52"/>
    <x v="5"/>
    <x v="50"/>
    <n v="3793.33"/>
    <x v="0"/>
    <x v="0"/>
  </r>
  <r>
    <x v="53"/>
    <x v="1"/>
    <x v="0"/>
    <n v="3962.18"/>
    <x v="0"/>
    <x v="0"/>
  </r>
  <r>
    <x v="53"/>
    <x v="1"/>
    <x v="1"/>
    <n v="3578.67"/>
    <x v="0"/>
    <x v="0"/>
  </r>
  <r>
    <x v="53"/>
    <x v="1"/>
    <x v="2"/>
    <n v="3327.19"/>
    <x v="0"/>
    <x v="0"/>
  </r>
  <r>
    <x v="53"/>
    <x v="1"/>
    <x v="3"/>
    <n v="3068.34"/>
    <x v="0"/>
    <x v="0"/>
  </r>
  <r>
    <x v="53"/>
    <x v="1"/>
    <x v="4"/>
    <n v="3157.58"/>
    <x v="0"/>
    <x v="0"/>
  </r>
  <r>
    <x v="53"/>
    <x v="1"/>
    <x v="5"/>
    <n v="3041.09"/>
    <x v="0"/>
    <x v="0"/>
  </r>
  <r>
    <x v="53"/>
    <x v="1"/>
    <x v="6"/>
    <n v="3185.08"/>
    <x v="0"/>
    <x v="0"/>
  </r>
  <r>
    <x v="53"/>
    <x v="1"/>
    <x v="7"/>
    <n v="3096.6"/>
    <x v="0"/>
    <x v="0"/>
  </r>
  <r>
    <x v="53"/>
    <x v="1"/>
    <x v="8"/>
    <n v="2894.53"/>
    <x v="0"/>
    <x v="0"/>
  </r>
  <r>
    <x v="53"/>
    <x v="1"/>
    <x v="9"/>
    <n v="2123.08"/>
    <x v="0"/>
    <x v="0"/>
  </r>
  <r>
    <x v="53"/>
    <x v="1"/>
    <x v="10"/>
    <n v="2652.25"/>
    <x v="0"/>
    <x v="0"/>
  </r>
  <r>
    <x v="53"/>
    <x v="1"/>
    <x v="11"/>
    <n v="2870.77"/>
    <x v="0"/>
    <x v="0"/>
  </r>
  <r>
    <x v="53"/>
    <x v="1"/>
    <x v="12"/>
    <n v="3024.64"/>
    <x v="0"/>
    <x v="0"/>
  </r>
  <r>
    <x v="53"/>
    <x v="1"/>
    <x v="13"/>
    <n v="2781.4"/>
    <x v="0"/>
    <x v="0"/>
  </r>
  <r>
    <x v="53"/>
    <x v="1"/>
    <x v="14"/>
    <n v="2735.87"/>
    <x v="0"/>
    <x v="0"/>
  </r>
  <r>
    <x v="53"/>
    <x v="1"/>
    <x v="15"/>
    <n v="2640.05"/>
    <x v="0"/>
    <x v="0"/>
  </r>
  <r>
    <x v="53"/>
    <x v="1"/>
    <x v="16"/>
    <n v="2631.03"/>
    <x v="0"/>
    <x v="0"/>
  </r>
  <r>
    <x v="53"/>
    <x v="1"/>
    <x v="17"/>
    <n v="2662.87"/>
    <x v="0"/>
    <x v="0"/>
  </r>
  <r>
    <x v="53"/>
    <x v="1"/>
    <x v="18"/>
    <n v="2504.36"/>
    <x v="0"/>
    <x v="0"/>
  </r>
  <r>
    <x v="53"/>
    <x v="1"/>
    <x v="19"/>
    <n v="2462.73"/>
    <x v="0"/>
    <x v="0"/>
  </r>
  <r>
    <x v="53"/>
    <x v="1"/>
    <x v="20"/>
    <n v="2413.16"/>
    <x v="0"/>
    <x v="0"/>
  </r>
  <r>
    <x v="53"/>
    <x v="1"/>
    <x v="21"/>
    <n v="2401.2399999999998"/>
    <x v="0"/>
    <x v="0"/>
  </r>
  <r>
    <x v="53"/>
    <x v="1"/>
    <x v="22"/>
    <n v="2364.67"/>
    <x v="0"/>
    <x v="0"/>
  </r>
  <r>
    <x v="53"/>
    <x v="1"/>
    <x v="23"/>
    <n v="2323.81"/>
    <x v="0"/>
    <x v="0"/>
  </r>
  <r>
    <x v="53"/>
    <x v="1"/>
    <x v="24"/>
    <n v="2307.75"/>
    <x v="0"/>
    <x v="0"/>
  </r>
  <r>
    <x v="53"/>
    <x v="1"/>
    <x v="25"/>
    <n v="2298.64"/>
    <x v="0"/>
    <x v="0"/>
  </r>
  <r>
    <x v="53"/>
    <x v="1"/>
    <x v="26"/>
    <n v="2293.1999999999998"/>
    <x v="0"/>
    <x v="0"/>
  </r>
  <r>
    <x v="53"/>
    <x v="1"/>
    <x v="27"/>
    <n v="2284.7600000000002"/>
    <x v="0"/>
    <x v="0"/>
  </r>
  <r>
    <x v="53"/>
    <x v="1"/>
    <x v="28"/>
    <n v="2278"/>
    <x v="0"/>
    <x v="0"/>
  </r>
  <r>
    <x v="53"/>
    <x v="1"/>
    <x v="29"/>
    <n v="2263.17"/>
    <x v="0"/>
    <x v="0"/>
  </r>
  <r>
    <x v="53"/>
    <x v="1"/>
    <x v="30"/>
    <n v="2227.19"/>
    <x v="0"/>
    <x v="0"/>
  </r>
  <r>
    <x v="53"/>
    <x v="1"/>
    <x v="31"/>
    <n v="2205.09"/>
    <x v="0"/>
    <x v="0"/>
  </r>
  <r>
    <x v="53"/>
    <x v="1"/>
    <x v="32"/>
    <n v="2162.5"/>
    <x v="0"/>
    <x v="0"/>
  </r>
  <r>
    <x v="53"/>
    <x v="1"/>
    <x v="33"/>
    <n v="2105.44"/>
    <x v="0"/>
    <x v="0"/>
  </r>
  <r>
    <x v="53"/>
    <x v="1"/>
    <x v="34"/>
    <n v="2053.6"/>
    <x v="0"/>
    <x v="0"/>
  </r>
  <r>
    <x v="53"/>
    <x v="1"/>
    <x v="35"/>
    <n v="2007.96"/>
    <x v="0"/>
    <x v="0"/>
  </r>
  <r>
    <x v="53"/>
    <x v="1"/>
    <x v="36"/>
    <n v="1979.59"/>
    <x v="0"/>
    <x v="0"/>
  </r>
  <r>
    <x v="53"/>
    <x v="1"/>
    <x v="37"/>
    <n v="1943.15"/>
    <x v="0"/>
    <x v="0"/>
  </r>
  <r>
    <x v="53"/>
    <x v="1"/>
    <x v="38"/>
    <n v="1901.93"/>
    <x v="0"/>
    <x v="0"/>
  </r>
  <r>
    <x v="53"/>
    <x v="1"/>
    <x v="39"/>
    <n v="1865.05"/>
    <x v="0"/>
    <x v="0"/>
  </r>
  <r>
    <x v="53"/>
    <x v="1"/>
    <x v="40"/>
    <n v="1830.25"/>
    <x v="0"/>
    <x v="0"/>
  </r>
  <r>
    <x v="53"/>
    <x v="1"/>
    <x v="41"/>
    <n v="1794.05"/>
    <x v="0"/>
    <x v="0"/>
  </r>
  <r>
    <x v="53"/>
    <x v="1"/>
    <x v="42"/>
    <n v="1758.42"/>
    <x v="0"/>
    <x v="0"/>
  </r>
  <r>
    <x v="53"/>
    <x v="1"/>
    <x v="43"/>
    <n v="1723.11"/>
    <x v="0"/>
    <x v="0"/>
  </r>
  <r>
    <x v="53"/>
    <x v="1"/>
    <x v="44"/>
    <n v="1679.18"/>
    <x v="0"/>
    <x v="0"/>
  </r>
  <r>
    <x v="53"/>
    <x v="1"/>
    <x v="45"/>
    <n v="1638.35"/>
    <x v="0"/>
    <x v="0"/>
  </r>
  <r>
    <x v="53"/>
    <x v="1"/>
    <x v="46"/>
    <n v="1602.05"/>
    <x v="0"/>
    <x v="0"/>
  </r>
  <r>
    <x v="53"/>
    <x v="1"/>
    <x v="47"/>
    <n v="1550.09"/>
    <x v="0"/>
    <x v="0"/>
  </r>
  <r>
    <x v="53"/>
    <x v="1"/>
    <x v="48"/>
    <n v="1489.86"/>
    <x v="0"/>
    <x v="0"/>
  </r>
  <r>
    <x v="53"/>
    <x v="1"/>
    <x v="49"/>
    <n v="1385.31"/>
    <x v="0"/>
    <x v="0"/>
  </r>
  <r>
    <x v="53"/>
    <x v="1"/>
    <x v="50"/>
    <n v="1335.47"/>
    <x v="0"/>
    <x v="0"/>
  </r>
  <r>
    <x v="54"/>
    <x v="1"/>
    <x v="0"/>
    <n v="6543.41"/>
    <x v="0"/>
    <x v="0"/>
  </r>
  <r>
    <x v="54"/>
    <x v="1"/>
    <x v="1"/>
    <n v="6152.28"/>
    <x v="0"/>
    <x v="0"/>
  </r>
  <r>
    <x v="54"/>
    <x v="1"/>
    <x v="2"/>
    <n v="6088.94"/>
    <x v="0"/>
    <x v="0"/>
  </r>
  <r>
    <x v="54"/>
    <x v="1"/>
    <x v="3"/>
    <n v="6088.24"/>
    <x v="0"/>
    <x v="0"/>
  </r>
  <r>
    <x v="54"/>
    <x v="1"/>
    <x v="4"/>
    <n v="6209.81"/>
    <x v="0"/>
    <x v="0"/>
  </r>
  <r>
    <x v="54"/>
    <x v="1"/>
    <x v="5"/>
    <n v="5900.6"/>
    <x v="0"/>
    <x v="0"/>
  </r>
  <r>
    <x v="54"/>
    <x v="1"/>
    <x v="6"/>
    <n v="5940.12"/>
    <x v="0"/>
    <x v="0"/>
  </r>
  <r>
    <x v="54"/>
    <x v="1"/>
    <x v="7"/>
    <n v="5683.31"/>
    <x v="0"/>
    <x v="0"/>
  </r>
  <r>
    <x v="54"/>
    <x v="1"/>
    <x v="8"/>
    <n v="5315.67"/>
    <x v="0"/>
    <x v="0"/>
  </r>
  <r>
    <x v="54"/>
    <x v="1"/>
    <x v="9"/>
    <n v="3790.46"/>
    <x v="0"/>
    <x v="0"/>
  </r>
  <r>
    <x v="54"/>
    <x v="1"/>
    <x v="10"/>
    <n v="4718.7299999999996"/>
    <x v="0"/>
    <x v="0"/>
  </r>
  <r>
    <x v="54"/>
    <x v="1"/>
    <x v="11"/>
    <n v="4454.33"/>
    <x v="0"/>
    <x v="0"/>
  </r>
  <r>
    <x v="54"/>
    <x v="1"/>
    <x v="12"/>
    <n v="4358.24"/>
    <x v="0"/>
    <x v="0"/>
  </r>
  <r>
    <x v="54"/>
    <x v="1"/>
    <x v="13"/>
    <n v="4351.24"/>
    <x v="0"/>
    <x v="0"/>
  </r>
  <r>
    <x v="54"/>
    <x v="1"/>
    <x v="14"/>
    <n v="4322.46"/>
    <x v="0"/>
    <x v="0"/>
  </r>
  <r>
    <x v="54"/>
    <x v="1"/>
    <x v="15"/>
    <n v="4348.71"/>
    <x v="0"/>
    <x v="0"/>
  </r>
  <r>
    <x v="54"/>
    <x v="1"/>
    <x v="16"/>
    <n v="4192.74"/>
    <x v="0"/>
    <x v="0"/>
  </r>
  <r>
    <x v="54"/>
    <x v="1"/>
    <x v="17"/>
    <n v="4222.8100000000004"/>
    <x v="0"/>
    <x v="0"/>
  </r>
  <r>
    <x v="54"/>
    <x v="1"/>
    <x v="18"/>
    <n v="3903.31"/>
    <x v="0"/>
    <x v="0"/>
  </r>
  <r>
    <x v="54"/>
    <x v="1"/>
    <x v="19"/>
    <n v="3848.06"/>
    <x v="0"/>
    <x v="0"/>
  </r>
  <r>
    <x v="54"/>
    <x v="1"/>
    <x v="20"/>
    <n v="3779.47"/>
    <x v="0"/>
    <x v="0"/>
  </r>
  <r>
    <x v="54"/>
    <x v="1"/>
    <x v="21"/>
    <n v="3763.4"/>
    <x v="0"/>
    <x v="0"/>
  </r>
  <r>
    <x v="54"/>
    <x v="1"/>
    <x v="22"/>
    <n v="3703.68"/>
    <x v="0"/>
    <x v="0"/>
  </r>
  <r>
    <x v="54"/>
    <x v="1"/>
    <x v="23"/>
    <n v="3644.67"/>
    <x v="0"/>
    <x v="0"/>
  </r>
  <r>
    <x v="54"/>
    <x v="1"/>
    <x v="24"/>
    <n v="3617.08"/>
    <x v="0"/>
    <x v="0"/>
  </r>
  <r>
    <x v="54"/>
    <x v="1"/>
    <x v="25"/>
    <n v="3605.81"/>
    <x v="0"/>
    <x v="0"/>
  </r>
  <r>
    <x v="54"/>
    <x v="1"/>
    <x v="26"/>
    <n v="3608.83"/>
    <x v="0"/>
    <x v="0"/>
  </r>
  <r>
    <x v="54"/>
    <x v="1"/>
    <x v="27"/>
    <n v="3611.92"/>
    <x v="0"/>
    <x v="0"/>
  </r>
  <r>
    <x v="54"/>
    <x v="1"/>
    <x v="28"/>
    <n v="3614.15"/>
    <x v="0"/>
    <x v="0"/>
  </r>
  <r>
    <x v="54"/>
    <x v="1"/>
    <x v="29"/>
    <n v="3592.06"/>
    <x v="0"/>
    <x v="0"/>
  </r>
  <r>
    <x v="54"/>
    <x v="1"/>
    <x v="30"/>
    <n v="3549.41"/>
    <x v="0"/>
    <x v="0"/>
  </r>
  <r>
    <x v="54"/>
    <x v="1"/>
    <x v="31"/>
    <n v="3523.08"/>
    <x v="0"/>
    <x v="0"/>
  </r>
  <r>
    <x v="54"/>
    <x v="1"/>
    <x v="32"/>
    <n v="3463.4"/>
    <x v="0"/>
    <x v="0"/>
  </r>
  <r>
    <x v="54"/>
    <x v="1"/>
    <x v="33"/>
    <n v="3390.95"/>
    <x v="0"/>
    <x v="0"/>
  </r>
  <r>
    <x v="54"/>
    <x v="1"/>
    <x v="34"/>
    <n v="3312.04"/>
    <x v="0"/>
    <x v="0"/>
  </r>
  <r>
    <x v="54"/>
    <x v="1"/>
    <x v="35"/>
    <n v="3245.78"/>
    <x v="0"/>
    <x v="0"/>
  </r>
  <r>
    <x v="54"/>
    <x v="1"/>
    <x v="36"/>
    <n v="3201.81"/>
    <x v="0"/>
    <x v="0"/>
  </r>
  <r>
    <x v="54"/>
    <x v="1"/>
    <x v="37"/>
    <n v="3146.09"/>
    <x v="0"/>
    <x v="0"/>
  </r>
  <r>
    <x v="54"/>
    <x v="1"/>
    <x v="38"/>
    <n v="3081"/>
    <x v="0"/>
    <x v="0"/>
  </r>
  <r>
    <x v="54"/>
    <x v="1"/>
    <x v="39"/>
    <n v="3022.03"/>
    <x v="0"/>
    <x v="0"/>
  </r>
  <r>
    <x v="54"/>
    <x v="1"/>
    <x v="40"/>
    <n v="2964.26"/>
    <x v="0"/>
    <x v="0"/>
  </r>
  <r>
    <x v="54"/>
    <x v="1"/>
    <x v="41"/>
    <n v="2913.4"/>
    <x v="0"/>
    <x v="0"/>
  </r>
  <r>
    <x v="54"/>
    <x v="1"/>
    <x v="42"/>
    <n v="2859.88"/>
    <x v="0"/>
    <x v="0"/>
  </r>
  <r>
    <x v="54"/>
    <x v="1"/>
    <x v="43"/>
    <n v="2799.86"/>
    <x v="0"/>
    <x v="0"/>
  </r>
  <r>
    <x v="54"/>
    <x v="1"/>
    <x v="44"/>
    <n v="2730.14"/>
    <x v="0"/>
    <x v="0"/>
  </r>
  <r>
    <x v="54"/>
    <x v="1"/>
    <x v="45"/>
    <n v="2666.54"/>
    <x v="0"/>
    <x v="0"/>
  </r>
  <r>
    <x v="54"/>
    <x v="1"/>
    <x v="46"/>
    <n v="2602.6999999999998"/>
    <x v="0"/>
    <x v="0"/>
  </r>
  <r>
    <x v="54"/>
    <x v="1"/>
    <x v="47"/>
    <n v="2514.4899999999998"/>
    <x v="0"/>
    <x v="0"/>
  </r>
  <r>
    <x v="54"/>
    <x v="1"/>
    <x v="48"/>
    <n v="2417.29"/>
    <x v="0"/>
    <x v="0"/>
  </r>
  <r>
    <x v="54"/>
    <x v="1"/>
    <x v="49"/>
    <n v="2234.02"/>
    <x v="0"/>
    <x v="0"/>
  </r>
  <r>
    <x v="54"/>
    <x v="1"/>
    <x v="50"/>
    <n v="2149.6999999999998"/>
    <x v="0"/>
    <x v="0"/>
  </r>
  <r>
    <x v="55"/>
    <x v="1"/>
    <x v="0"/>
    <n v="218.99"/>
    <x v="0"/>
    <x v="0"/>
  </r>
  <r>
    <x v="55"/>
    <x v="1"/>
    <x v="1"/>
    <n v="122.6"/>
    <x v="0"/>
    <x v="0"/>
  </r>
  <r>
    <x v="55"/>
    <x v="1"/>
    <x v="2"/>
    <n v="117.46"/>
    <x v="0"/>
    <x v="0"/>
  </r>
  <r>
    <x v="55"/>
    <x v="1"/>
    <x v="3"/>
    <n v="124.74"/>
    <x v="0"/>
    <x v="0"/>
  </r>
  <r>
    <x v="55"/>
    <x v="1"/>
    <x v="4"/>
    <n v="102.04"/>
    <x v="0"/>
    <x v="0"/>
  </r>
  <r>
    <x v="55"/>
    <x v="1"/>
    <x v="5"/>
    <n v="102.93"/>
    <x v="0"/>
    <x v="0"/>
  </r>
  <r>
    <x v="55"/>
    <x v="1"/>
    <x v="6"/>
    <n v="96.91"/>
    <x v="0"/>
    <x v="0"/>
  </r>
  <r>
    <x v="55"/>
    <x v="1"/>
    <x v="7"/>
    <n v="90.56"/>
    <x v="0"/>
    <x v="0"/>
  </r>
  <r>
    <x v="55"/>
    <x v="1"/>
    <x v="8"/>
    <n v="98.5"/>
    <x v="0"/>
    <x v="0"/>
  </r>
  <r>
    <x v="55"/>
    <x v="1"/>
    <x v="9"/>
    <n v="71.459999999999994"/>
    <x v="0"/>
    <x v="0"/>
  </r>
  <r>
    <x v="55"/>
    <x v="1"/>
    <x v="10"/>
    <n v="63.41"/>
    <x v="0"/>
    <x v="0"/>
  </r>
  <r>
    <x v="55"/>
    <x v="1"/>
    <x v="11"/>
    <n v="26.92"/>
    <x v="0"/>
    <x v="0"/>
  </r>
  <r>
    <x v="55"/>
    <x v="1"/>
    <x v="12"/>
    <n v="23.74"/>
    <x v="0"/>
    <x v="0"/>
  </r>
  <r>
    <x v="55"/>
    <x v="1"/>
    <x v="13"/>
    <n v="23.92"/>
    <x v="0"/>
    <x v="0"/>
  </r>
  <r>
    <x v="55"/>
    <x v="1"/>
    <x v="14"/>
    <n v="23.1"/>
    <x v="0"/>
    <x v="0"/>
  </r>
  <r>
    <x v="55"/>
    <x v="1"/>
    <x v="15"/>
    <n v="19.55"/>
    <x v="0"/>
    <x v="0"/>
  </r>
  <r>
    <x v="55"/>
    <x v="1"/>
    <x v="16"/>
    <n v="19.79"/>
    <x v="0"/>
    <x v="0"/>
  </r>
  <r>
    <x v="55"/>
    <x v="1"/>
    <x v="17"/>
    <n v="18.989999999999998"/>
    <x v="0"/>
    <x v="0"/>
  </r>
  <r>
    <x v="55"/>
    <x v="1"/>
    <x v="18"/>
    <n v="18.39"/>
    <x v="0"/>
    <x v="0"/>
  </r>
  <r>
    <x v="55"/>
    <x v="1"/>
    <x v="19"/>
    <n v="17.02"/>
    <x v="0"/>
    <x v="0"/>
  </r>
  <r>
    <x v="55"/>
    <x v="1"/>
    <x v="20"/>
    <n v="16.21"/>
    <x v="0"/>
    <x v="0"/>
  </r>
  <r>
    <x v="55"/>
    <x v="1"/>
    <x v="21"/>
    <n v="15.18"/>
    <x v="0"/>
    <x v="0"/>
  </r>
  <r>
    <x v="55"/>
    <x v="1"/>
    <x v="22"/>
    <n v="14.44"/>
    <x v="0"/>
    <x v="0"/>
  </r>
  <r>
    <x v="55"/>
    <x v="1"/>
    <x v="23"/>
    <n v="13.85"/>
    <x v="0"/>
    <x v="0"/>
  </r>
  <r>
    <x v="55"/>
    <x v="1"/>
    <x v="24"/>
    <n v="12.22"/>
    <x v="0"/>
    <x v="0"/>
  </r>
  <r>
    <x v="55"/>
    <x v="1"/>
    <x v="25"/>
    <n v="10.76"/>
    <x v="0"/>
    <x v="0"/>
  </r>
  <r>
    <x v="55"/>
    <x v="1"/>
    <x v="26"/>
    <n v="9.48"/>
    <x v="0"/>
    <x v="0"/>
  </r>
  <r>
    <x v="55"/>
    <x v="1"/>
    <x v="27"/>
    <n v="8.48"/>
    <x v="0"/>
    <x v="0"/>
  </r>
  <r>
    <x v="55"/>
    <x v="1"/>
    <x v="28"/>
    <n v="7.11"/>
    <x v="0"/>
    <x v="0"/>
  </r>
  <r>
    <x v="55"/>
    <x v="1"/>
    <x v="29"/>
    <n v="5.86"/>
    <x v="0"/>
    <x v="0"/>
  </r>
  <r>
    <x v="55"/>
    <x v="1"/>
    <x v="30"/>
    <n v="4.4000000000000004"/>
    <x v="0"/>
    <x v="0"/>
  </r>
  <r>
    <x v="55"/>
    <x v="1"/>
    <x v="31"/>
    <n v="4.08"/>
    <x v="0"/>
    <x v="0"/>
  </r>
  <r>
    <x v="55"/>
    <x v="1"/>
    <x v="32"/>
    <n v="3.75"/>
    <x v="0"/>
    <x v="0"/>
  </r>
  <r>
    <x v="55"/>
    <x v="1"/>
    <x v="33"/>
    <n v="3.74"/>
    <x v="0"/>
    <x v="0"/>
  </r>
  <r>
    <x v="55"/>
    <x v="1"/>
    <x v="34"/>
    <n v="3.36"/>
    <x v="0"/>
    <x v="0"/>
  </r>
  <r>
    <x v="55"/>
    <x v="1"/>
    <x v="35"/>
    <n v="3.02"/>
    <x v="0"/>
    <x v="0"/>
  </r>
  <r>
    <x v="55"/>
    <x v="1"/>
    <x v="36"/>
    <n v="2.94"/>
    <x v="0"/>
    <x v="0"/>
  </r>
  <r>
    <x v="55"/>
    <x v="1"/>
    <x v="37"/>
    <n v="2.69"/>
    <x v="0"/>
    <x v="0"/>
  </r>
  <r>
    <x v="55"/>
    <x v="1"/>
    <x v="38"/>
    <n v="2.4700000000000002"/>
    <x v="0"/>
    <x v="0"/>
  </r>
  <r>
    <x v="55"/>
    <x v="1"/>
    <x v="39"/>
    <n v="2.29"/>
    <x v="0"/>
    <x v="0"/>
  </r>
  <r>
    <x v="55"/>
    <x v="1"/>
    <x v="40"/>
    <n v="2.14"/>
    <x v="0"/>
    <x v="0"/>
  </r>
  <r>
    <x v="55"/>
    <x v="1"/>
    <x v="41"/>
    <n v="1.81"/>
    <x v="0"/>
    <x v="0"/>
  </r>
  <r>
    <x v="55"/>
    <x v="1"/>
    <x v="42"/>
    <n v="1.69"/>
    <x v="0"/>
    <x v="0"/>
  </r>
  <r>
    <x v="55"/>
    <x v="1"/>
    <x v="43"/>
    <n v="1.6"/>
    <x v="0"/>
    <x v="0"/>
  </r>
  <r>
    <x v="55"/>
    <x v="1"/>
    <x v="44"/>
    <n v="1.32"/>
    <x v="0"/>
    <x v="0"/>
  </r>
  <r>
    <x v="55"/>
    <x v="1"/>
    <x v="45"/>
    <n v="1.25"/>
    <x v="0"/>
    <x v="0"/>
  </r>
  <r>
    <x v="55"/>
    <x v="1"/>
    <x v="46"/>
    <n v="1.01"/>
    <x v="0"/>
    <x v="0"/>
  </r>
  <r>
    <x v="55"/>
    <x v="1"/>
    <x v="47"/>
    <n v="0.95"/>
    <x v="0"/>
    <x v="0"/>
  </r>
  <r>
    <x v="55"/>
    <x v="1"/>
    <x v="48"/>
    <n v="0.76"/>
    <x v="0"/>
    <x v="0"/>
  </r>
  <r>
    <x v="55"/>
    <x v="1"/>
    <x v="49"/>
    <n v="0.57999999999999996"/>
    <x v="0"/>
    <x v="0"/>
  </r>
  <r>
    <x v="55"/>
    <x v="1"/>
    <x v="50"/>
    <n v="0.43"/>
    <x v="0"/>
    <x v="0"/>
  </r>
  <r>
    <x v="56"/>
    <x v="1"/>
    <x v="0"/>
    <n v="325.02"/>
    <x v="0"/>
    <x v="0"/>
  </r>
  <r>
    <x v="56"/>
    <x v="1"/>
    <x v="1"/>
    <n v="334.49"/>
    <x v="0"/>
    <x v="0"/>
  </r>
  <r>
    <x v="56"/>
    <x v="1"/>
    <x v="2"/>
    <n v="345.35"/>
    <x v="0"/>
    <x v="0"/>
  </r>
  <r>
    <x v="56"/>
    <x v="1"/>
    <x v="3"/>
    <n v="368.46"/>
    <x v="0"/>
    <x v="0"/>
  </r>
  <r>
    <x v="56"/>
    <x v="1"/>
    <x v="4"/>
    <n v="369.24"/>
    <x v="0"/>
    <x v="0"/>
  </r>
  <r>
    <x v="56"/>
    <x v="1"/>
    <x v="5"/>
    <n v="293.42"/>
    <x v="0"/>
    <x v="0"/>
  </r>
  <r>
    <x v="56"/>
    <x v="1"/>
    <x v="6"/>
    <n v="310.7"/>
    <x v="0"/>
    <x v="0"/>
  </r>
  <r>
    <x v="56"/>
    <x v="1"/>
    <x v="7"/>
    <n v="330.31"/>
    <x v="0"/>
    <x v="0"/>
  </r>
  <r>
    <x v="56"/>
    <x v="1"/>
    <x v="8"/>
    <n v="312.93"/>
    <x v="0"/>
    <x v="0"/>
  </r>
  <r>
    <x v="56"/>
    <x v="1"/>
    <x v="9"/>
    <n v="234.69"/>
    <x v="0"/>
    <x v="0"/>
  </r>
  <r>
    <x v="56"/>
    <x v="1"/>
    <x v="10"/>
    <n v="343.46"/>
    <x v="0"/>
    <x v="0"/>
  </r>
  <r>
    <x v="56"/>
    <x v="1"/>
    <x v="11"/>
    <n v="479.58"/>
    <x v="0"/>
    <x v="0"/>
  </r>
  <r>
    <x v="56"/>
    <x v="1"/>
    <x v="12"/>
    <n v="447.53"/>
    <x v="0"/>
    <x v="0"/>
  </r>
  <r>
    <x v="56"/>
    <x v="1"/>
    <x v="13"/>
    <n v="483.95"/>
    <x v="0"/>
    <x v="0"/>
  </r>
  <r>
    <x v="56"/>
    <x v="1"/>
    <x v="14"/>
    <n v="494.39"/>
    <x v="0"/>
    <x v="0"/>
  </r>
  <r>
    <x v="56"/>
    <x v="1"/>
    <x v="15"/>
    <n v="622.66999999999996"/>
    <x v="0"/>
    <x v="0"/>
  </r>
  <r>
    <x v="56"/>
    <x v="1"/>
    <x v="16"/>
    <n v="624.58000000000004"/>
    <x v="0"/>
    <x v="0"/>
  </r>
  <r>
    <x v="56"/>
    <x v="1"/>
    <x v="17"/>
    <n v="634.14"/>
    <x v="0"/>
    <x v="0"/>
  </r>
  <r>
    <x v="56"/>
    <x v="1"/>
    <x v="18"/>
    <n v="598.24"/>
    <x v="0"/>
    <x v="0"/>
  </r>
  <r>
    <x v="56"/>
    <x v="1"/>
    <x v="19"/>
    <n v="590.4"/>
    <x v="0"/>
    <x v="0"/>
  </r>
  <r>
    <x v="56"/>
    <x v="1"/>
    <x v="20"/>
    <n v="578.9"/>
    <x v="0"/>
    <x v="0"/>
  </r>
  <r>
    <x v="56"/>
    <x v="1"/>
    <x v="21"/>
    <n v="576.89"/>
    <x v="0"/>
    <x v="0"/>
  </r>
  <r>
    <x v="56"/>
    <x v="1"/>
    <x v="22"/>
    <n v="563.71"/>
    <x v="0"/>
    <x v="0"/>
  </r>
  <r>
    <x v="56"/>
    <x v="1"/>
    <x v="23"/>
    <n v="549.29999999999995"/>
    <x v="0"/>
    <x v="0"/>
  </r>
  <r>
    <x v="56"/>
    <x v="1"/>
    <x v="24"/>
    <n v="529.76"/>
    <x v="0"/>
    <x v="0"/>
  </r>
  <r>
    <x v="56"/>
    <x v="1"/>
    <x v="25"/>
    <n v="528.04999999999995"/>
    <x v="0"/>
    <x v="0"/>
  </r>
  <r>
    <x v="56"/>
    <x v="1"/>
    <x v="26"/>
    <n v="526.97"/>
    <x v="0"/>
    <x v="0"/>
  </r>
  <r>
    <x v="56"/>
    <x v="1"/>
    <x v="27"/>
    <n v="526.42999999999995"/>
    <x v="0"/>
    <x v="0"/>
  </r>
  <r>
    <x v="56"/>
    <x v="1"/>
    <x v="28"/>
    <n v="525.51"/>
    <x v="0"/>
    <x v="0"/>
  </r>
  <r>
    <x v="56"/>
    <x v="1"/>
    <x v="29"/>
    <n v="520.13"/>
    <x v="0"/>
    <x v="0"/>
  </r>
  <r>
    <x v="56"/>
    <x v="1"/>
    <x v="30"/>
    <n v="512.91999999999996"/>
    <x v="0"/>
    <x v="0"/>
  </r>
  <r>
    <x v="56"/>
    <x v="1"/>
    <x v="31"/>
    <n v="508.72"/>
    <x v="0"/>
    <x v="0"/>
  </r>
  <r>
    <x v="56"/>
    <x v="1"/>
    <x v="32"/>
    <n v="499.04"/>
    <x v="0"/>
    <x v="0"/>
  </r>
  <r>
    <x v="56"/>
    <x v="1"/>
    <x v="33"/>
    <n v="488.78"/>
    <x v="0"/>
    <x v="0"/>
  </r>
  <r>
    <x v="56"/>
    <x v="1"/>
    <x v="34"/>
    <n v="477.51"/>
    <x v="0"/>
    <x v="0"/>
  </r>
  <r>
    <x v="56"/>
    <x v="1"/>
    <x v="35"/>
    <n v="468.25"/>
    <x v="0"/>
    <x v="0"/>
  </r>
  <r>
    <x v="56"/>
    <x v="1"/>
    <x v="36"/>
    <n v="461.57"/>
    <x v="0"/>
    <x v="0"/>
  </r>
  <r>
    <x v="56"/>
    <x v="1"/>
    <x v="37"/>
    <n v="453.78"/>
    <x v="0"/>
    <x v="0"/>
  </r>
  <r>
    <x v="56"/>
    <x v="1"/>
    <x v="38"/>
    <n v="444.27"/>
    <x v="0"/>
    <x v="0"/>
  </r>
  <r>
    <x v="56"/>
    <x v="1"/>
    <x v="39"/>
    <n v="435.42"/>
    <x v="0"/>
    <x v="0"/>
  </r>
  <r>
    <x v="56"/>
    <x v="1"/>
    <x v="40"/>
    <n v="426.47"/>
    <x v="0"/>
    <x v="0"/>
  </r>
  <r>
    <x v="56"/>
    <x v="1"/>
    <x v="41"/>
    <n v="417.94"/>
    <x v="0"/>
    <x v="0"/>
  </r>
  <r>
    <x v="56"/>
    <x v="1"/>
    <x v="42"/>
    <n v="405.86"/>
    <x v="0"/>
    <x v="0"/>
  </r>
  <r>
    <x v="56"/>
    <x v="1"/>
    <x v="43"/>
    <n v="394.69"/>
    <x v="0"/>
    <x v="0"/>
  </r>
  <r>
    <x v="56"/>
    <x v="1"/>
    <x v="44"/>
    <n v="378.39"/>
    <x v="0"/>
    <x v="0"/>
  </r>
  <r>
    <x v="56"/>
    <x v="1"/>
    <x v="45"/>
    <n v="369.84"/>
    <x v="0"/>
    <x v="0"/>
  </r>
  <r>
    <x v="56"/>
    <x v="1"/>
    <x v="46"/>
    <n v="361.38"/>
    <x v="0"/>
    <x v="0"/>
  </r>
  <r>
    <x v="56"/>
    <x v="1"/>
    <x v="47"/>
    <n v="353.53"/>
    <x v="0"/>
    <x v="0"/>
  </r>
  <r>
    <x v="56"/>
    <x v="1"/>
    <x v="48"/>
    <n v="335.8"/>
    <x v="0"/>
    <x v="0"/>
  </r>
  <r>
    <x v="56"/>
    <x v="1"/>
    <x v="49"/>
    <n v="310.83"/>
    <x v="0"/>
    <x v="0"/>
  </r>
  <r>
    <x v="56"/>
    <x v="1"/>
    <x v="50"/>
    <n v="307.73"/>
    <x v="0"/>
    <x v="0"/>
  </r>
  <r>
    <x v="57"/>
    <x v="11"/>
    <x v="0"/>
    <s v="-"/>
    <x v="0"/>
    <x v="0"/>
  </r>
  <r>
    <x v="57"/>
    <x v="11"/>
    <x v="1"/>
    <s v="-"/>
    <x v="0"/>
    <x v="0"/>
  </r>
  <r>
    <x v="57"/>
    <x v="11"/>
    <x v="2"/>
    <s v="-"/>
    <x v="0"/>
    <x v="0"/>
  </r>
  <r>
    <x v="57"/>
    <x v="11"/>
    <x v="3"/>
    <s v="-"/>
    <x v="0"/>
    <x v="0"/>
  </r>
  <r>
    <x v="57"/>
    <x v="11"/>
    <x v="4"/>
    <s v="-"/>
    <x v="0"/>
    <x v="0"/>
  </r>
  <r>
    <x v="57"/>
    <x v="11"/>
    <x v="5"/>
    <s v="-"/>
    <x v="0"/>
    <x v="0"/>
  </r>
  <r>
    <x v="57"/>
    <x v="11"/>
    <x v="6"/>
    <s v="-"/>
    <x v="0"/>
    <x v="0"/>
  </r>
  <r>
    <x v="57"/>
    <x v="11"/>
    <x v="7"/>
    <s v="-"/>
    <x v="0"/>
    <x v="0"/>
  </r>
  <r>
    <x v="57"/>
    <x v="11"/>
    <x v="8"/>
    <s v="-"/>
    <x v="0"/>
    <x v="0"/>
  </r>
  <r>
    <x v="57"/>
    <x v="11"/>
    <x v="9"/>
    <s v="-"/>
    <x v="0"/>
    <x v="0"/>
  </r>
  <r>
    <x v="57"/>
    <x v="11"/>
    <x v="10"/>
    <s v="-"/>
    <x v="0"/>
    <x v="0"/>
  </r>
  <r>
    <x v="57"/>
    <x v="11"/>
    <x v="11"/>
    <s v="-"/>
    <x v="0"/>
    <x v="0"/>
  </r>
  <r>
    <x v="57"/>
    <x v="11"/>
    <x v="12"/>
    <s v="-"/>
    <x v="0"/>
    <x v="0"/>
  </r>
  <r>
    <x v="57"/>
    <x v="11"/>
    <x v="13"/>
    <s v="-"/>
    <x v="0"/>
    <x v="0"/>
  </r>
  <r>
    <x v="57"/>
    <x v="11"/>
    <x v="14"/>
    <s v="-"/>
    <x v="0"/>
    <x v="0"/>
  </r>
  <r>
    <x v="57"/>
    <x v="11"/>
    <x v="15"/>
    <s v="-"/>
    <x v="0"/>
    <x v="0"/>
  </r>
  <r>
    <x v="57"/>
    <x v="11"/>
    <x v="16"/>
    <s v="-"/>
    <x v="0"/>
    <x v="0"/>
  </r>
  <r>
    <x v="57"/>
    <x v="11"/>
    <x v="17"/>
    <s v="-"/>
    <x v="0"/>
    <x v="0"/>
  </r>
  <r>
    <x v="57"/>
    <x v="11"/>
    <x v="18"/>
    <s v="-"/>
    <x v="0"/>
    <x v="0"/>
  </r>
  <r>
    <x v="57"/>
    <x v="11"/>
    <x v="19"/>
    <s v="-"/>
    <x v="0"/>
    <x v="0"/>
  </r>
  <r>
    <x v="57"/>
    <x v="11"/>
    <x v="20"/>
    <s v="-"/>
    <x v="0"/>
    <x v="0"/>
  </r>
  <r>
    <x v="57"/>
    <x v="11"/>
    <x v="21"/>
    <s v="-"/>
    <x v="0"/>
    <x v="0"/>
  </r>
  <r>
    <x v="57"/>
    <x v="11"/>
    <x v="22"/>
    <s v="-"/>
    <x v="0"/>
    <x v="0"/>
  </r>
  <r>
    <x v="57"/>
    <x v="11"/>
    <x v="23"/>
    <s v="-"/>
    <x v="0"/>
    <x v="0"/>
  </r>
  <r>
    <x v="57"/>
    <x v="11"/>
    <x v="24"/>
    <s v="-"/>
    <x v="0"/>
    <x v="0"/>
  </r>
  <r>
    <x v="57"/>
    <x v="11"/>
    <x v="25"/>
    <s v="-"/>
    <x v="0"/>
    <x v="0"/>
  </r>
  <r>
    <x v="57"/>
    <x v="11"/>
    <x v="26"/>
    <s v="-"/>
    <x v="0"/>
    <x v="0"/>
  </r>
  <r>
    <x v="57"/>
    <x v="11"/>
    <x v="27"/>
    <s v="-"/>
    <x v="0"/>
    <x v="0"/>
  </r>
  <r>
    <x v="57"/>
    <x v="11"/>
    <x v="28"/>
    <s v="-"/>
    <x v="0"/>
    <x v="0"/>
  </r>
  <r>
    <x v="57"/>
    <x v="11"/>
    <x v="29"/>
    <s v="-"/>
    <x v="0"/>
    <x v="0"/>
  </r>
  <r>
    <x v="57"/>
    <x v="11"/>
    <x v="30"/>
    <s v="-"/>
    <x v="0"/>
    <x v="0"/>
  </r>
  <r>
    <x v="57"/>
    <x v="11"/>
    <x v="31"/>
    <s v="-"/>
    <x v="0"/>
    <x v="0"/>
  </r>
  <r>
    <x v="57"/>
    <x v="11"/>
    <x v="32"/>
    <s v="-"/>
    <x v="0"/>
    <x v="0"/>
  </r>
  <r>
    <x v="57"/>
    <x v="11"/>
    <x v="33"/>
    <s v="-"/>
    <x v="0"/>
    <x v="0"/>
  </r>
  <r>
    <x v="57"/>
    <x v="11"/>
    <x v="34"/>
    <s v="-"/>
    <x v="0"/>
    <x v="0"/>
  </r>
  <r>
    <x v="57"/>
    <x v="11"/>
    <x v="35"/>
    <s v="-"/>
    <x v="0"/>
    <x v="0"/>
  </r>
  <r>
    <x v="57"/>
    <x v="11"/>
    <x v="36"/>
    <s v="-"/>
    <x v="0"/>
    <x v="0"/>
  </r>
  <r>
    <x v="57"/>
    <x v="11"/>
    <x v="37"/>
    <s v="-"/>
    <x v="0"/>
    <x v="0"/>
  </r>
  <r>
    <x v="57"/>
    <x v="11"/>
    <x v="38"/>
    <s v="-"/>
    <x v="0"/>
    <x v="0"/>
  </r>
  <r>
    <x v="57"/>
    <x v="11"/>
    <x v="39"/>
    <s v="-"/>
    <x v="0"/>
    <x v="0"/>
  </r>
  <r>
    <x v="57"/>
    <x v="11"/>
    <x v="40"/>
    <s v="-"/>
    <x v="0"/>
    <x v="0"/>
  </r>
  <r>
    <x v="57"/>
    <x v="11"/>
    <x v="41"/>
    <s v="-"/>
    <x v="0"/>
    <x v="0"/>
  </r>
  <r>
    <x v="57"/>
    <x v="11"/>
    <x v="42"/>
    <s v="-"/>
    <x v="0"/>
    <x v="0"/>
  </r>
  <r>
    <x v="57"/>
    <x v="11"/>
    <x v="43"/>
    <s v="-"/>
    <x v="0"/>
    <x v="0"/>
  </r>
  <r>
    <x v="57"/>
    <x v="11"/>
    <x v="44"/>
    <s v="-"/>
    <x v="0"/>
    <x v="0"/>
  </r>
  <r>
    <x v="57"/>
    <x v="11"/>
    <x v="45"/>
    <s v="-"/>
    <x v="0"/>
    <x v="0"/>
  </r>
  <r>
    <x v="57"/>
    <x v="11"/>
    <x v="46"/>
    <s v="-"/>
    <x v="0"/>
    <x v="0"/>
  </r>
  <r>
    <x v="57"/>
    <x v="11"/>
    <x v="47"/>
    <s v="-"/>
    <x v="0"/>
    <x v="0"/>
  </r>
  <r>
    <x v="57"/>
    <x v="11"/>
    <x v="48"/>
    <s v="-"/>
    <x v="0"/>
    <x v="0"/>
  </r>
  <r>
    <x v="57"/>
    <x v="11"/>
    <x v="49"/>
    <s v="-"/>
    <x v="0"/>
    <x v="0"/>
  </r>
  <r>
    <x v="57"/>
    <x v="11"/>
    <x v="50"/>
    <s v="-"/>
    <x v="0"/>
    <x v="0"/>
  </r>
  <r>
    <x v="58"/>
    <x v="12"/>
    <x v="0"/>
    <n v="45333.11"/>
    <x v="0"/>
    <x v="0"/>
  </r>
  <r>
    <x v="58"/>
    <x v="12"/>
    <x v="1"/>
    <n v="48146"/>
    <x v="0"/>
    <x v="0"/>
  </r>
  <r>
    <x v="58"/>
    <x v="12"/>
    <x v="2"/>
    <n v="47076.53"/>
    <x v="0"/>
    <x v="0"/>
  </r>
  <r>
    <x v="58"/>
    <x v="12"/>
    <x v="3"/>
    <n v="50741.07"/>
    <x v="0"/>
    <x v="0"/>
  </r>
  <r>
    <x v="58"/>
    <x v="12"/>
    <x v="4"/>
    <n v="52782.31"/>
    <x v="0"/>
    <x v="0"/>
  </r>
  <r>
    <x v="58"/>
    <x v="12"/>
    <x v="5"/>
    <n v="52672.81"/>
    <x v="0"/>
    <x v="0"/>
  </r>
  <r>
    <x v="58"/>
    <x v="12"/>
    <x v="6"/>
    <n v="51678.63"/>
    <x v="0"/>
    <x v="0"/>
  </r>
  <r>
    <x v="58"/>
    <x v="12"/>
    <x v="7"/>
    <n v="49771.199999999997"/>
    <x v="0"/>
    <x v="0"/>
  </r>
  <r>
    <x v="58"/>
    <x v="12"/>
    <x v="8"/>
    <n v="50089.61"/>
    <x v="0"/>
    <x v="0"/>
  </r>
  <r>
    <x v="58"/>
    <x v="12"/>
    <x v="9"/>
    <n v="48492.45"/>
    <x v="0"/>
    <x v="0"/>
  </r>
  <r>
    <x v="58"/>
    <x v="12"/>
    <x v="10"/>
    <n v="53951.8"/>
    <x v="0"/>
    <x v="0"/>
  </r>
  <r>
    <x v="58"/>
    <x v="12"/>
    <x v="11"/>
    <n v="48969.3"/>
    <x v="0"/>
    <x v="0"/>
  </r>
  <r>
    <x v="58"/>
    <x v="12"/>
    <x v="12"/>
    <n v="49292.12"/>
    <x v="0"/>
    <x v="0"/>
  </r>
  <r>
    <x v="58"/>
    <x v="12"/>
    <x v="13"/>
    <n v="48988.65"/>
    <x v="0"/>
    <x v="0"/>
  </r>
  <r>
    <x v="58"/>
    <x v="12"/>
    <x v="14"/>
    <n v="45261.09"/>
    <x v="0"/>
    <x v="0"/>
  </r>
  <r>
    <x v="58"/>
    <x v="12"/>
    <x v="15"/>
    <n v="45882.89"/>
    <x v="0"/>
    <x v="0"/>
  </r>
  <r>
    <x v="58"/>
    <x v="12"/>
    <x v="16"/>
    <n v="47562.33"/>
    <x v="0"/>
    <x v="0"/>
  </r>
  <r>
    <x v="58"/>
    <x v="12"/>
    <x v="17"/>
    <n v="48004.639999999999"/>
    <x v="0"/>
    <x v="0"/>
  </r>
  <r>
    <x v="58"/>
    <x v="12"/>
    <x v="18"/>
    <n v="48447.199999999997"/>
    <x v="0"/>
    <x v="0"/>
  </r>
  <r>
    <x v="58"/>
    <x v="12"/>
    <x v="19"/>
    <n v="48009.73"/>
    <x v="0"/>
    <x v="0"/>
  </r>
  <r>
    <x v="58"/>
    <x v="12"/>
    <x v="20"/>
    <n v="48116"/>
    <x v="0"/>
    <x v="0"/>
  </r>
  <r>
    <x v="58"/>
    <x v="12"/>
    <x v="21"/>
    <n v="49049.73"/>
    <x v="0"/>
    <x v="0"/>
  </r>
  <r>
    <x v="58"/>
    <x v="12"/>
    <x v="22"/>
    <n v="50092.2"/>
    <x v="0"/>
    <x v="0"/>
  </r>
  <r>
    <x v="58"/>
    <x v="12"/>
    <x v="23"/>
    <n v="50619.51"/>
    <x v="0"/>
    <x v="0"/>
  </r>
  <r>
    <x v="58"/>
    <x v="12"/>
    <x v="24"/>
    <n v="51613.62"/>
    <x v="0"/>
    <x v="0"/>
  </r>
  <r>
    <x v="58"/>
    <x v="12"/>
    <x v="25"/>
    <n v="52271.23"/>
    <x v="0"/>
    <x v="0"/>
  </r>
  <r>
    <x v="58"/>
    <x v="12"/>
    <x v="26"/>
    <n v="52441.919999999998"/>
    <x v="0"/>
    <x v="0"/>
  </r>
  <r>
    <x v="58"/>
    <x v="12"/>
    <x v="27"/>
    <n v="53087.05"/>
    <x v="0"/>
    <x v="0"/>
  </r>
  <r>
    <x v="58"/>
    <x v="12"/>
    <x v="28"/>
    <n v="54251.23"/>
    <x v="0"/>
    <x v="0"/>
  </r>
  <r>
    <x v="58"/>
    <x v="12"/>
    <x v="29"/>
    <n v="54109.64"/>
    <x v="0"/>
    <x v="0"/>
  </r>
  <r>
    <x v="58"/>
    <x v="12"/>
    <x v="30"/>
    <n v="54748.56"/>
    <x v="0"/>
    <x v="0"/>
  </r>
  <r>
    <x v="58"/>
    <x v="12"/>
    <x v="31"/>
    <n v="55581.33"/>
    <x v="0"/>
    <x v="0"/>
  </r>
  <r>
    <x v="58"/>
    <x v="12"/>
    <x v="32"/>
    <n v="56457.07"/>
    <x v="0"/>
    <x v="0"/>
  </r>
  <r>
    <x v="58"/>
    <x v="12"/>
    <x v="33"/>
    <n v="57380.13"/>
    <x v="0"/>
    <x v="0"/>
  </r>
  <r>
    <x v="58"/>
    <x v="12"/>
    <x v="34"/>
    <n v="57929.45"/>
    <x v="0"/>
    <x v="0"/>
  </r>
  <r>
    <x v="58"/>
    <x v="12"/>
    <x v="35"/>
    <n v="58732.55"/>
    <x v="0"/>
    <x v="0"/>
  </r>
  <r>
    <x v="58"/>
    <x v="12"/>
    <x v="36"/>
    <n v="58945.27"/>
    <x v="0"/>
    <x v="0"/>
  </r>
  <r>
    <x v="58"/>
    <x v="12"/>
    <x v="37"/>
    <n v="59581.63"/>
    <x v="0"/>
    <x v="0"/>
  </r>
  <r>
    <x v="58"/>
    <x v="12"/>
    <x v="38"/>
    <n v="60108.43"/>
    <x v="0"/>
    <x v="0"/>
  </r>
  <r>
    <x v="58"/>
    <x v="12"/>
    <x v="39"/>
    <n v="60514.720000000001"/>
    <x v="0"/>
    <x v="0"/>
  </r>
  <r>
    <x v="58"/>
    <x v="12"/>
    <x v="40"/>
    <n v="61109.24"/>
    <x v="0"/>
    <x v="0"/>
  </r>
  <r>
    <x v="58"/>
    <x v="12"/>
    <x v="41"/>
    <n v="61938.45"/>
    <x v="0"/>
    <x v="0"/>
  </r>
  <r>
    <x v="58"/>
    <x v="12"/>
    <x v="42"/>
    <n v="62626.879999999997"/>
    <x v="0"/>
    <x v="0"/>
  </r>
  <r>
    <x v="58"/>
    <x v="12"/>
    <x v="43"/>
    <n v="63474.91"/>
    <x v="0"/>
    <x v="0"/>
  </r>
  <r>
    <x v="58"/>
    <x v="12"/>
    <x v="44"/>
    <n v="63956.36"/>
    <x v="0"/>
    <x v="0"/>
  </r>
  <r>
    <x v="58"/>
    <x v="12"/>
    <x v="45"/>
    <n v="64370.91"/>
    <x v="0"/>
    <x v="0"/>
  </r>
  <r>
    <x v="58"/>
    <x v="12"/>
    <x v="46"/>
    <n v="64832.25"/>
    <x v="0"/>
    <x v="0"/>
  </r>
  <r>
    <x v="58"/>
    <x v="12"/>
    <x v="47"/>
    <n v="65709.89"/>
    <x v="0"/>
    <x v="0"/>
  </r>
  <r>
    <x v="58"/>
    <x v="12"/>
    <x v="48"/>
    <n v="66503.009999999995"/>
    <x v="0"/>
    <x v="0"/>
  </r>
  <r>
    <x v="58"/>
    <x v="12"/>
    <x v="49"/>
    <n v="67082.09"/>
    <x v="0"/>
    <x v="0"/>
  </r>
  <r>
    <x v="58"/>
    <x v="12"/>
    <x v="50"/>
    <n v="67845.3"/>
    <x v="0"/>
    <x v="0"/>
  </r>
  <r>
    <x v="59"/>
    <x v="1"/>
    <x v="0"/>
    <n v="49143.86"/>
    <x v="0"/>
    <x v="0"/>
  </r>
  <r>
    <x v="59"/>
    <x v="1"/>
    <x v="1"/>
    <n v="49107.03"/>
    <x v="0"/>
    <x v="0"/>
  </r>
  <r>
    <x v="59"/>
    <x v="1"/>
    <x v="2"/>
    <n v="50349.22"/>
    <x v="0"/>
    <x v="0"/>
  </r>
  <r>
    <x v="59"/>
    <x v="1"/>
    <x v="3"/>
    <n v="54826.15"/>
    <x v="0"/>
    <x v="0"/>
  </r>
  <r>
    <x v="59"/>
    <x v="1"/>
    <x v="4"/>
    <n v="55274.58"/>
    <x v="0"/>
    <x v="0"/>
  </r>
  <r>
    <x v="59"/>
    <x v="1"/>
    <x v="5"/>
    <n v="58913.71"/>
    <x v="0"/>
    <x v="0"/>
  </r>
  <r>
    <x v="59"/>
    <x v="1"/>
    <x v="6"/>
    <n v="62527.96"/>
    <x v="0"/>
    <x v="0"/>
  </r>
  <r>
    <x v="59"/>
    <x v="1"/>
    <x v="7"/>
    <n v="68227.86"/>
    <x v="0"/>
    <x v="0"/>
  </r>
  <r>
    <x v="59"/>
    <x v="1"/>
    <x v="8"/>
    <n v="72641.36"/>
    <x v="0"/>
    <x v="0"/>
  </r>
  <r>
    <x v="59"/>
    <x v="1"/>
    <x v="9"/>
    <n v="76342.740000000005"/>
    <x v="0"/>
    <x v="0"/>
  </r>
  <r>
    <x v="59"/>
    <x v="1"/>
    <x v="10"/>
    <n v="82868.19"/>
    <x v="0"/>
    <x v="0"/>
  </r>
  <r>
    <x v="59"/>
    <x v="1"/>
    <x v="11"/>
    <n v="78892.070000000007"/>
    <x v="0"/>
    <x v="0"/>
  </r>
  <r>
    <x v="59"/>
    <x v="1"/>
    <x v="12"/>
    <n v="83683.55"/>
    <x v="0"/>
    <x v="0"/>
  </r>
  <r>
    <x v="59"/>
    <x v="1"/>
    <x v="13"/>
    <n v="84877.09"/>
    <x v="0"/>
    <x v="0"/>
  </r>
  <r>
    <x v="59"/>
    <x v="1"/>
    <x v="14"/>
    <n v="82919.91"/>
    <x v="0"/>
    <x v="0"/>
  </r>
  <r>
    <x v="59"/>
    <x v="1"/>
    <x v="15"/>
    <n v="86846.1"/>
    <x v="0"/>
    <x v="0"/>
  </r>
  <r>
    <x v="59"/>
    <x v="1"/>
    <x v="16"/>
    <n v="89774.47"/>
    <x v="0"/>
    <x v="0"/>
  </r>
  <r>
    <x v="59"/>
    <x v="1"/>
    <x v="17"/>
    <n v="93011.3"/>
    <x v="0"/>
    <x v="0"/>
  </r>
  <r>
    <x v="59"/>
    <x v="1"/>
    <x v="18"/>
    <n v="94063.61"/>
    <x v="0"/>
    <x v="0"/>
  </r>
  <r>
    <x v="59"/>
    <x v="1"/>
    <x v="19"/>
    <n v="94671.76"/>
    <x v="0"/>
    <x v="0"/>
  </r>
  <r>
    <x v="59"/>
    <x v="1"/>
    <x v="20"/>
    <n v="96053.64"/>
    <x v="0"/>
    <x v="0"/>
  </r>
  <r>
    <x v="59"/>
    <x v="1"/>
    <x v="21"/>
    <n v="97011.07"/>
    <x v="0"/>
    <x v="0"/>
  </r>
  <r>
    <x v="59"/>
    <x v="1"/>
    <x v="22"/>
    <n v="97406.45"/>
    <x v="0"/>
    <x v="0"/>
  </r>
  <r>
    <x v="59"/>
    <x v="1"/>
    <x v="23"/>
    <n v="96117.83"/>
    <x v="0"/>
    <x v="0"/>
  </r>
  <r>
    <x v="59"/>
    <x v="1"/>
    <x v="24"/>
    <n v="97062.74"/>
    <x v="0"/>
    <x v="0"/>
  </r>
  <r>
    <x v="59"/>
    <x v="1"/>
    <x v="25"/>
    <n v="97775.62"/>
    <x v="0"/>
    <x v="0"/>
  </r>
  <r>
    <x v="59"/>
    <x v="1"/>
    <x v="26"/>
    <n v="98370.11"/>
    <x v="0"/>
    <x v="0"/>
  </r>
  <r>
    <x v="59"/>
    <x v="1"/>
    <x v="27"/>
    <n v="98576.54"/>
    <x v="0"/>
    <x v="0"/>
  </r>
  <r>
    <x v="59"/>
    <x v="1"/>
    <x v="28"/>
    <n v="99811.54"/>
    <x v="0"/>
    <x v="0"/>
  </r>
  <r>
    <x v="59"/>
    <x v="1"/>
    <x v="29"/>
    <n v="100456.18"/>
    <x v="0"/>
    <x v="0"/>
  </r>
  <r>
    <x v="59"/>
    <x v="1"/>
    <x v="30"/>
    <n v="100764.54"/>
    <x v="0"/>
    <x v="0"/>
  </r>
  <r>
    <x v="59"/>
    <x v="1"/>
    <x v="31"/>
    <n v="102206.92"/>
    <x v="0"/>
    <x v="0"/>
  </r>
  <r>
    <x v="59"/>
    <x v="1"/>
    <x v="32"/>
    <n v="103200.32000000001"/>
    <x v="0"/>
    <x v="0"/>
  </r>
  <r>
    <x v="59"/>
    <x v="1"/>
    <x v="33"/>
    <n v="104463.52"/>
    <x v="0"/>
    <x v="0"/>
  </r>
  <r>
    <x v="59"/>
    <x v="1"/>
    <x v="34"/>
    <n v="105670.25"/>
    <x v="0"/>
    <x v="0"/>
  </r>
  <r>
    <x v="59"/>
    <x v="1"/>
    <x v="35"/>
    <n v="106761.21"/>
    <x v="0"/>
    <x v="0"/>
  </r>
  <r>
    <x v="59"/>
    <x v="1"/>
    <x v="36"/>
    <n v="107500.17"/>
    <x v="0"/>
    <x v="0"/>
  </r>
  <r>
    <x v="59"/>
    <x v="1"/>
    <x v="37"/>
    <n v="108512.57"/>
    <x v="0"/>
    <x v="0"/>
  </r>
  <r>
    <x v="59"/>
    <x v="1"/>
    <x v="38"/>
    <n v="109377.27"/>
    <x v="0"/>
    <x v="0"/>
  </r>
  <r>
    <x v="59"/>
    <x v="1"/>
    <x v="39"/>
    <n v="110225.36"/>
    <x v="0"/>
    <x v="0"/>
  </r>
  <r>
    <x v="59"/>
    <x v="1"/>
    <x v="40"/>
    <n v="111224.22"/>
    <x v="0"/>
    <x v="0"/>
  </r>
  <r>
    <x v="59"/>
    <x v="1"/>
    <x v="41"/>
    <n v="112352.66"/>
    <x v="0"/>
    <x v="0"/>
  </r>
  <r>
    <x v="59"/>
    <x v="1"/>
    <x v="42"/>
    <n v="113378.43"/>
    <x v="0"/>
    <x v="0"/>
  </r>
  <r>
    <x v="59"/>
    <x v="1"/>
    <x v="43"/>
    <n v="114496.77"/>
    <x v="0"/>
    <x v="0"/>
  </r>
  <r>
    <x v="59"/>
    <x v="1"/>
    <x v="44"/>
    <n v="115584.47"/>
    <x v="0"/>
    <x v="0"/>
  </r>
  <r>
    <x v="59"/>
    <x v="1"/>
    <x v="45"/>
    <n v="116576.72"/>
    <x v="0"/>
    <x v="0"/>
  </r>
  <r>
    <x v="59"/>
    <x v="1"/>
    <x v="46"/>
    <n v="117673.43"/>
    <x v="0"/>
    <x v="0"/>
  </r>
  <r>
    <x v="59"/>
    <x v="1"/>
    <x v="47"/>
    <n v="119329.91"/>
    <x v="0"/>
    <x v="0"/>
  </r>
  <r>
    <x v="59"/>
    <x v="1"/>
    <x v="48"/>
    <n v="120639.1"/>
    <x v="0"/>
    <x v="0"/>
  </r>
  <r>
    <x v="59"/>
    <x v="1"/>
    <x v="49"/>
    <n v="122622.64"/>
    <x v="0"/>
    <x v="0"/>
  </r>
  <r>
    <x v="59"/>
    <x v="1"/>
    <x v="50"/>
    <n v="124714.52"/>
    <x v="0"/>
    <x v="0"/>
  </r>
  <r>
    <x v="60"/>
    <x v="13"/>
    <x v="0"/>
    <s v="-"/>
    <x v="0"/>
    <x v="0"/>
  </r>
  <r>
    <x v="60"/>
    <x v="13"/>
    <x v="1"/>
    <s v="-"/>
    <x v="0"/>
    <x v="0"/>
  </r>
  <r>
    <x v="60"/>
    <x v="13"/>
    <x v="2"/>
    <s v="-"/>
    <x v="0"/>
    <x v="0"/>
  </r>
  <r>
    <x v="60"/>
    <x v="13"/>
    <x v="3"/>
    <s v="-"/>
    <x v="0"/>
    <x v="0"/>
  </r>
  <r>
    <x v="60"/>
    <x v="13"/>
    <x v="4"/>
    <s v="-"/>
    <x v="0"/>
    <x v="0"/>
  </r>
  <r>
    <x v="60"/>
    <x v="13"/>
    <x v="5"/>
    <s v="-"/>
    <x v="0"/>
    <x v="0"/>
  </r>
  <r>
    <x v="60"/>
    <x v="13"/>
    <x v="6"/>
    <s v="-"/>
    <x v="0"/>
    <x v="0"/>
  </r>
  <r>
    <x v="60"/>
    <x v="13"/>
    <x v="7"/>
    <s v="-"/>
    <x v="0"/>
    <x v="0"/>
  </r>
  <r>
    <x v="60"/>
    <x v="13"/>
    <x v="8"/>
    <s v="-"/>
    <x v="0"/>
    <x v="0"/>
  </r>
  <r>
    <x v="60"/>
    <x v="13"/>
    <x v="9"/>
    <s v="-"/>
    <x v="0"/>
    <x v="0"/>
  </r>
  <r>
    <x v="60"/>
    <x v="13"/>
    <x v="10"/>
    <s v="-"/>
    <x v="0"/>
    <x v="0"/>
  </r>
  <r>
    <x v="60"/>
    <x v="13"/>
    <x v="11"/>
    <s v="-"/>
    <x v="0"/>
    <x v="0"/>
  </r>
  <r>
    <x v="60"/>
    <x v="13"/>
    <x v="12"/>
    <s v="-"/>
    <x v="0"/>
    <x v="0"/>
  </r>
  <r>
    <x v="60"/>
    <x v="13"/>
    <x v="13"/>
    <s v="-"/>
    <x v="0"/>
    <x v="0"/>
  </r>
  <r>
    <x v="60"/>
    <x v="13"/>
    <x v="14"/>
    <s v="-"/>
    <x v="0"/>
    <x v="0"/>
  </r>
  <r>
    <x v="60"/>
    <x v="13"/>
    <x v="15"/>
    <s v="-"/>
    <x v="0"/>
    <x v="0"/>
  </r>
  <r>
    <x v="60"/>
    <x v="13"/>
    <x v="16"/>
    <s v="-"/>
    <x v="0"/>
    <x v="0"/>
  </r>
  <r>
    <x v="60"/>
    <x v="13"/>
    <x v="17"/>
    <s v="-"/>
    <x v="0"/>
    <x v="0"/>
  </r>
  <r>
    <x v="60"/>
    <x v="13"/>
    <x v="18"/>
    <s v="-"/>
    <x v="0"/>
    <x v="0"/>
  </r>
  <r>
    <x v="60"/>
    <x v="13"/>
    <x v="19"/>
    <s v="-"/>
    <x v="0"/>
    <x v="0"/>
  </r>
  <r>
    <x v="60"/>
    <x v="13"/>
    <x v="20"/>
    <s v="-"/>
    <x v="0"/>
    <x v="0"/>
  </r>
  <r>
    <x v="60"/>
    <x v="13"/>
    <x v="21"/>
    <s v="-"/>
    <x v="0"/>
    <x v="0"/>
  </r>
  <r>
    <x v="60"/>
    <x v="13"/>
    <x v="22"/>
    <s v="-"/>
    <x v="0"/>
    <x v="0"/>
  </r>
  <r>
    <x v="60"/>
    <x v="13"/>
    <x v="23"/>
    <s v="-"/>
    <x v="0"/>
    <x v="0"/>
  </r>
  <r>
    <x v="60"/>
    <x v="13"/>
    <x v="24"/>
    <s v="-"/>
    <x v="0"/>
    <x v="0"/>
  </r>
  <r>
    <x v="60"/>
    <x v="13"/>
    <x v="25"/>
    <s v="-"/>
    <x v="0"/>
    <x v="0"/>
  </r>
  <r>
    <x v="60"/>
    <x v="13"/>
    <x v="26"/>
    <s v="-"/>
    <x v="0"/>
    <x v="0"/>
  </r>
  <r>
    <x v="60"/>
    <x v="13"/>
    <x v="27"/>
    <s v="-"/>
    <x v="0"/>
    <x v="0"/>
  </r>
  <r>
    <x v="60"/>
    <x v="13"/>
    <x v="28"/>
    <s v="-"/>
    <x v="0"/>
    <x v="0"/>
  </r>
  <r>
    <x v="60"/>
    <x v="13"/>
    <x v="29"/>
    <s v="-"/>
    <x v="0"/>
    <x v="0"/>
  </r>
  <r>
    <x v="60"/>
    <x v="13"/>
    <x v="30"/>
    <s v="-"/>
    <x v="0"/>
    <x v="0"/>
  </r>
  <r>
    <x v="60"/>
    <x v="13"/>
    <x v="31"/>
    <s v="-"/>
    <x v="0"/>
    <x v="0"/>
  </r>
  <r>
    <x v="60"/>
    <x v="13"/>
    <x v="32"/>
    <s v="-"/>
    <x v="0"/>
    <x v="0"/>
  </r>
  <r>
    <x v="60"/>
    <x v="13"/>
    <x v="33"/>
    <s v="-"/>
    <x v="0"/>
    <x v="0"/>
  </r>
  <r>
    <x v="60"/>
    <x v="13"/>
    <x v="34"/>
    <s v="-"/>
    <x v="0"/>
    <x v="0"/>
  </r>
  <r>
    <x v="60"/>
    <x v="13"/>
    <x v="35"/>
    <s v="-"/>
    <x v="0"/>
    <x v="0"/>
  </r>
  <r>
    <x v="60"/>
    <x v="13"/>
    <x v="36"/>
    <s v="-"/>
    <x v="0"/>
    <x v="0"/>
  </r>
  <r>
    <x v="60"/>
    <x v="13"/>
    <x v="37"/>
    <s v="-"/>
    <x v="0"/>
    <x v="0"/>
  </r>
  <r>
    <x v="60"/>
    <x v="13"/>
    <x v="38"/>
    <s v="-"/>
    <x v="0"/>
    <x v="0"/>
  </r>
  <r>
    <x v="60"/>
    <x v="13"/>
    <x v="39"/>
    <s v="-"/>
    <x v="0"/>
    <x v="0"/>
  </r>
  <r>
    <x v="60"/>
    <x v="13"/>
    <x v="40"/>
    <s v="-"/>
    <x v="0"/>
    <x v="0"/>
  </r>
  <r>
    <x v="60"/>
    <x v="13"/>
    <x v="41"/>
    <s v="-"/>
    <x v="0"/>
    <x v="0"/>
  </r>
  <r>
    <x v="60"/>
    <x v="13"/>
    <x v="42"/>
    <s v="-"/>
    <x v="0"/>
    <x v="0"/>
  </r>
  <r>
    <x v="60"/>
    <x v="13"/>
    <x v="43"/>
    <s v="-"/>
    <x v="0"/>
    <x v="0"/>
  </r>
  <r>
    <x v="60"/>
    <x v="13"/>
    <x v="44"/>
    <s v="-"/>
    <x v="0"/>
    <x v="0"/>
  </r>
  <r>
    <x v="60"/>
    <x v="13"/>
    <x v="45"/>
    <s v="-"/>
    <x v="0"/>
    <x v="0"/>
  </r>
  <r>
    <x v="60"/>
    <x v="13"/>
    <x v="46"/>
    <s v="-"/>
    <x v="0"/>
    <x v="0"/>
  </r>
  <r>
    <x v="60"/>
    <x v="13"/>
    <x v="47"/>
    <s v="-"/>
    <x v="0"/>
    <x v="0"/>
  </r>
  <r>
    <x v="60"/>
    <x v="13"/>
    <x v="48"/>
    <s v="-"/>
    <x v="0"/>
    <x v="0"/>
  </r>
  <r>
    <x v="60"/>
    <x v="13"/>
    <x v="49"/>
    <s v="-"/>
    <x v="0"/>
    <x v="0"/>
  </r>
  <r>
    <x v="60"/>
    <x v="13"/>
    <x v="50"/>
    <s v="-"/>
    <x v="0"/>
    <x v="0"/>
  </r>
  <r>
    <x v="61"/>
    <x v="14"/>
    <x v="0"/>
    <s v="-"/>
    <x v="0"/>
    <x v="0"/>
  </r>
  <r>
    <x v="61"/>
    <x v="14"/>
    <x v="1"/>
    <s v="-"/>
    <x v="0"/>
    <x v="0"/>
  </r>
  <r>
    <x v="61"/>
    <x v="14"/>
    <x v="2"/>
    <s v="-"/>
    <x v="0"/>
    <x v="0"/>
  </r>
  <r>
    <x v="61"/>
    <x v="14"/>
    <x v="3"/>
    <s v="-"/>
    <x v="0"/>
    <x v="0"/>
  </r>
  <r>
    <x v="61"/>
    <x v="14"/>
    <x v="4"/>
    <s v="-"/>
    <x v="0"/>
    <x v="0"/>
  </r>
  <r>
    <x v="61"/>
    <x v="14"/>
    <x v="5"/>
    <s v="-"/>
    <x v="0"/>
    <x v="0"/>
  </r>
  <r>
    <x v="61"/>
    <x v="14"/>
    <x v="6"/>
    <s v="-"/>
    <x v="0"/>
    <x v="0"/>
  </r>
  <r>
    <x v="61"/>
    <x v="14"/>
    <x v="7"/>
    <s v="-"/>
    <x v="0"/>
    <x v="0"/>
  </r>
  <r>
    <x v="61"/>
    <x v="14"/>
    <x v="8"/>
    <s v="-"/>
    <x v="0"/>
    <x v="0"/>
  </r>
  <r>
    <x v="61"/>
    <x v="14"/>
    <x v="9"/>
    <s v="-"/>
    <x v="0"/>
    <x v="0"/>
  </r>
  <r>
    <x v="61"/>
    <x v="14"/>
    <x v="10"/>
    <s v="-"/>
    <x v="0"/>
    <x v="0"/>
  </r>
  <r>
    <x v="61"/>
    <x v="14"/>
    <x v="11"/>
    <s v="-"/>
    <x v="0"/>
    <x v="0"/>
  </r>
  <r>
    <x v="61"/>
    <x v="14"/>
    <x v="12"/>
    <s v="-"/>
    <x v="0"/>
    <x v="0"/>
  </r>
  <r>
    <x v="61"/>
    <x v="14"/>
    <x v="13"/>
    <s v="-"/>
    <x v="0"/>
    <x v="0"/>
  </r>
  <r>
    <x v="61"/>
    <x v="14"/>
    <x v="14"/>
    <s v="-"/>
    <x v="0"/>
    <x v="0"/>
  </r>
  <r>
    <x v="61"/>
    <x v="14"/>
    <x v="15"/>
    <s v="-"/>
    <x v="0"/>
    <x v="0"/>
  </r>
  <r>
    <x v="61"/>
    <x v="14"/>
    <x v="16"/>
    <s v="-"/>
    <x v="0"/>
    <x v="0"/>
  </r>
  <r>
    <x v="61"/>
    <x v="14"/>
    <x v="17"/>
    <s v="-"/>
    <x v="0"/>
    <x v="0"/>
  </r>
  <r>
    <x v="61"/>
    <x v="14"/>
    <x v="18"/>
    <s v="-"/>
    <x v="0"/>
    <x v="0"/>
  </r>
  <r>
    <x v="61"/>
    <x v="14"/>
    <x v="19"/>
    <s v="-"/>
    <x v="0"/>
    <x v="0"/>
  </r>
  <r>
    <x v="61"/>
    <x v="14"/>
    <x v="20"/>
    <s v="-"/>
    <x v="0"/>
    <x v="0"/>
  </r>
  <r>
    <x v="61"/>
    <x v="14"/>
    <x v="21"/>
    <s v="-"/>
    <x v="0"/>
    <x v="0"/>
  </r>
  <r>
    <x v="61"/>
    <x v="14"/>
    <x v="22"/>
    <s v="-"/>
    <x v="0"/>
    <x v="0"/>
  </r>
  <r>
    <x v="61"/>
    <x v="14"/>
    <x v="23"/>
    <s v="-"/>
    <x v="0"/>
    <x v="0"/>
  </r>
  <r>
    <x v="61"/>
    <x v="14"/>
    <x v="24"/>
    <s v="-"/>
    <x v="0"/>
    <x v="0"/>
  </r>
  <r>
    <x v="61"/>
    <x v="14"/>
    <x v="25"/>
    <s v="-"/>
    <x v="0"/>
    <x v="0"/>
  </r>
  <r>
    <x v="61"/>
    <x v="14"/>
    <x v="26"/>
    <s v="-"/>
    <x v="0"/>
    <x v="0"/>
  </r>
  <r>
    <x v="61"/>
    <x v="14"/>
    <x v="27"/>
    <s v="-"/>
    <x v="0"/>
    <x v="0"/>
  </r>
  <r>
    <x v="61"/>
    <x v="14"/>
    <x v="28"/>
    <s v="-"/>
    <x v="0"/>
    <x v="0"/>
  </r>
  <r>
    <x v="61"/>
    <x v="14"/>
    <x v="29"/>
    <s v="-"/>
    <x v="0"/>
    <x v="0"/>
  </r>
  <r>
    <x v="61"/>
    <x v="14"/>
    <x v="30"/>
    <s v="-"/>
    <x v="0"/>
    <x v="0"/>
  </r>
  <r>
    <x v="61"/>
    <x v="14"/>
    <x v="31"/>
    <s v="-"/>
    <x v="0"/>
    <x v="0"/>
  </r>
  <r>
    <x v="61"/>
    <x v="14"/>
    <x v="32"/>
    <s v="-"/>
    <x v="0"/>
    <x v="0"/>
  </r>
  <r>
    <x v="61"/>
    <x v="14"/>
    <x v="33"/>
    <s v="-"/>
    <x v="0"/>
    <x v="0"/>
  </r>
  <r>
    <x v="61"/>
    <x v="14"/>
    <x v="34"/>
    <s v="-"/>
    <x v="0"/>
    <x v="0"/>
  </r>
  <r>
    <x v="61"/>
    <x v="14"/>
    <x v="35"/>
    <s v="-"/>
    <x v="0"/>
    <x v="0"/>
  </r>
  <r>
    <x v="61"/>
    <x v="14"/>
    <x v="36"/>
    <s v="-"/>
    <x v="0"/>
    <x v="0"/>
  </r>
  <r>
    <x v="61"/>
    <x v="14"/>
    <x v="37"/>
    <s v="-"/>
    <x v="0"/>
    <x v="0"/>
  </r>
  <r>
    <x v="61"/>
    <x v="14"/>
    <x v="38"/>
    <s v="-"/>
    <x v="0"/>
    <x v="0"/>
  </r>
  <r>
    <x v="61"/>
    <x v="14"/>
    <x v="39"/>
    <s v="-"/>
    <x v="0"/>
    <x v="0"/>
  </r>
  <r>
    <x v="61"/>
    <x v="14"/>
    <x v="40"/>
    <s v="-"/>
    <x v="0"/>
    <x v="0"/>
  </r>
  <r>
    <x v="61"/>
    <x v="14"/>
    <x v="41"/>
    <s v="-"/>
    <x v="0"/>
    <x v="0"/>
  </r>
  <r>
    <x v="61"/>
    <x v="14"/>
    <x v="42"/>
    <s v="-"/>
    <x v="0"/>
    <x v="0"/>
  </r>
  <r>
    <x v="61"/>
    <x v="14"/>
    <x v="43"/>
    <s v="-"/>
    <x v="0"/>
    <x v="0"/>
  </r>
  <r>
    <x v="61"/>
    <x v="14"/>
    <x v="44"/>
    <s v="-"/>
    <x v="0"/>
    <x v="0"/>
  </r>
  <r>
    <x v="61"/>
    <x v="14"/>
    <x v="45"/>
    <s v="-"/>
    <x v="0"/>
    <x v="0"/>
  </r>
  <r>
    <x v="61"/>
    <x v="14"/>
    <x v="46"/>
    <s v="-"/>
    <x v="0"/>
    <x v="0"/>
  </r>
  <r>
    <x v="61"/>
    <x v="14"/>
    <x v="47"/>
    <s v="-"/>
    <x v="0"/>
    <x v="0"/>
  </r>
  <r>
    <x v="61"/>
    <x v="14"/>
    <x v="48"/>
    <s v="-"/>
    <x v="0"/>
    <x v="0"/>
  </r>
  <r>
    <x v="61"/>
    <x v="14"/>
    <x v="49"/>
    <s v="-"/>
    <x v="0"/>
    <x v="0"/>
  </r>
  <r>
    <x v="61"/>
    <x v="14"/>
    <x v="50"/>
    <s v="-"/>
    <x v="0"/>
    <x v="0"/>
  </r>
  <r>
    <x v="62"/>
    <x v="15"/>
    <x v="0"/>
    <n v="426.15"/>
    <x v="0"/>
    <x v="0"/>
  </r>
  <r>
    <x v="62"/>
    <x v="15"/>
    <x v="1"/>
    <n v="468.9"/>
    <x v="0"/>
    <x v="0"/>
  </r>
  <r>
    <x v="62"/>
    <x v="15"/>
    <x v="2"/>
    <n v="508.5"/>
    <x v="0"/>
    <x v="0"/>
  </r>
  <r>
    <x v="62"/>
    <x v="15"/>
    <x v="3"/>
    <n v="588.70000000000005"/>
    <x v="0"/>
    <x v="0"/>
  </r>
  <r>
    <x v="62"/>
    <x v="15"/>
    <x v="4"/>
    <n v="630.29999999999995"/>
    <x v="0"/>
    <x v="0"/>
  </r>
  <r>
    <x v="62"/>
    <x v="15"/>
    <x v="5"/>
    <n v="701.61"/>
    <x v="0"/>
    <x v="0"/>
  </r>
  <r>
    <x v="62"/>
    <x v="15"/>
    <x v="6"/>
    <n v="803"/>
    <x v="0"/>
    <x v="0"/>
  </r>
  <r>
    <x v="62"/>
    <x v="15"/>
    <x v="7"/>
    <n v="967.8"/>
    <x v="0"/>
    <x v="0"/>
  </r>
  <r>
    <x v="62"/>
    <x v="15"/>
    <x v="8"/>
    <n v="1096.5999999999999"/>
    <x v="0"/>
    <x v="0"/>
  </r>
  <r>
    <x v="62"/>
    <x v="15"/>
    <x v="9"/>
    <n v="1276.6199999999999"/>
    <x v="0"/>
    <x v="0"/>
  </r>
  <r>
    <x v="62"/>
    <x v="15"/>
    <x v="10"/>
    <n v="1484.57"/>
    <x v="0"/>
    <x v="0"/>
  </r>
  <r>
    <x v="62"/>
    <x v="15"/>
    <x v="11"/>
    <n v="1626.25"/>
    <x v="0"/>
    <x v="0"/>
  </r>
  <r>
    <x v="62"/>
    <x v="15"/>
    <x v="12"/>
    <n v="1725.8"/>
    <x v="0"/>
    <x v="0"/>
  </r>
  <r>
    <x v="62"/>
    <x v="15"/>
    <x v="13"/>
    <n v="1809.19"/>
    <x v="0"/>
    <x v="0"/>
  </r>
  <r>
    <x v="62"/>
    <x v="15"/>
    <x v="14"/>
    <n v="1924.12"/>
    <x v="0"/>
    <x v="0"/>
  </r>
  <r>
    <x v="62"/>
    <x v="15"/>
    <x v="15"/>
    <n v="2033.03"/>
    <x v="0"/>
    <x v="0"/>
  </r>
  <r>
    <x v="62"/>
    <x v="15"/>
    <x v="16"/>
    <n v="2215"/>
    <x v="0"/>
    <x v="0"/>
  </r>
  <r>
    <x v="62"/>
    <x v="15"/>
    <x v="17"/>
    <n v="2393.15"/>
    <x v="0"/>
    <x v="0"/>
  </r>
  <r>
    <x v="62"/>
    <x v="15"/>
    <x v="18"/>
    <n v="2582.9499999999998"/>
    <x v="0"/>
    <x v="0"/>
  </r>
  <r>
    <x v="62"/>
    <x v="15"/>
    <x v="19"/>
    <n v="2778.22"/>
    <x v="0"/>
    <x v="0"/>
  </r>
  <r>
    <x v="62"/>
    <x v="15"/>
    <x v="20"/>
    <n v="3008.35"/>
    <x v="0"/>
    <x v="0"/>
  </r>
  <r>
    <x v="62"/>
    <x v="15"/>
    <x v="21"/>
    <n v="3230.93"/>
    <x v="0"/>
    <x v="0"/>
  </r>
  <r>
    <x v="62"/>
    <x v="15"/>
    <x v="22"/>
    <n v="3474.48"/>
    <x v="0"/>
    <x v="0"/>
  </r>
  <r>
    <x v="62"/>
    <x v="15"/>
    <x v="23"/>
    <n v="3694.46"/>
    <x v="0"/>
    <x v="0"/>
  </r>
  <r>
    <x v="62"/>
    <x v="15"/>
    <x v="24"/>
    <n v="3932.88"/>
    <x v="0"/>
    <x v="0"/>
  </r>
  <r>
    <x v="62"/>
    <x v="15"/>
    <x v="25"/>
    <n v="4151.97"/>
    <x v="0"/>
    <x v="0"/>
  </r>
  <r>
    <x v="62"/>
    <x v="15"/>
    <x v="26"/>
    <n v="4388.2299999999996"/>
    <x v="0"/>
    <x v="0"/>
  </r>
  <r>
    <x v="62"/>
    <x v="15"/>
    <x v="27"/>
    <n v="4623.32"/>
    <x v="0"/>
    <x v="0"/>
  </r>
  <r>
    <x v="62"/>
    <x v="15"/>
    <x v="28"/>
    <n v="4912.9399999999996"/>
    <x v="0"/>
    <x v="0"/>
  </r>
  <r>
    <x v="62"/>
    <x v="15"/>
    <x v="29"/>
    <n v="5177.45"/>
    <x v="0"/>
    <x v="0"/>
  </r>
  <r>
    <x v="62"/>
    <x v="15"/>
    <x v="30"/>
    <n v="5456.98"/>
    <x v="0"/>
    <x v="0"/>
  </r>
  <r>
    <x v="62"/>
    <x v="15"/>
    <x v="31"/>
    <n v="5719.95"/>
    <x v="0"/>
    <x v="0"/>
  </r>
  <r>
    <x v="62"/>
    <x v="15"/>
    <x v="32"/>
    <n v="5888.15"/>
    <x v="0"/>
    <x v="0"/>
  </r>
  <r>
    <x v="62"/>
    <x v="15"/>
    <x v="33"/>
    <n v="6119.16"/>
    <x v="0"/>
    <x v="0"/>
  </r>
  <r>
    <x v="62"/>
    <x v="15"/>
    <x v="34"/>
    <n v="6354.39"/>
    <x v="0"/>
    <x v="0"/>
  </r>
  <r>
    <x v="62"/>
    <x v="15"/>
    <x v="35"/>
    <n v="6610.24"/>
    <x v="0"/>
    <x v="0"/>
  </r>
  <r>
    <x v="62"/>
    <x v="15"/>
    <x v="36"/>
    <n v="6814.54"/>
    <x v="0"/>
    <x v="0"/>
  </r>
  <r>
    <x v="62"/>
    <x v="15"/>
    <x v="37"/>
    <n v="7030.08"/>
    <x v="0"/>
    <x v="0"/>
  </r>
  <r>
    <x v="62"/>
    <x v="15"/>
    <x v="38"/>
    <n v="7248.18"/>
    <x v="0"/>
    <x v="0"/>
  </r>
  <r>
    <x v="62"/>
    <x v="15"/>
    <x v="39"/>
    <n v="7462.98"/>
    <x v="0"/>
    <x v="0"/>
  </r>
  <r>
    <x v="62"/>
    <x v="15"/>
    <x v="40"/>
    <n v="7680.82"/>
    <x v="0"/>
    <x v="0"/>
  </r>
  <r>
    <x v="62"/>
    <x v="15"/>
    <x v="41"/>
    <n v="7887.33"/>
    <x v="0"/>
    <x v="0"/>
  </r>
  <r>
    <x v="62"/>
    <x v="15"/>
    <x v="42"/>
    <n v="8096.18"/>
    <x v="0"/>
    <x v="0"/>
  </r>
  <r>
    <x v="62"/>
    <x v="15"/>
    <x v="43"/>
    <n v="8288.35"/>
    <x v="0"/>
    <x v="0"/>
  </r>
  <r>
    <x v="62"/>
    <x v="15"/>
    <x v="44"/>
    <n v="8475.7099999999991"/>
    <x v="0"/>
    <x v="0"/>
  </r>
  <r>
    <x v="62"/>
    <x v="15"/>
    <x v="45"/>
    <n v="8653.25"/>
    <x v="0"/>
    <x v="0"/>
  </r>
  <r>
    <x v="62"/>
    <x v="15"/>
    <x v="46"/>
    <n v="8841.6200000000008"/>
    <x v="0"/>
    <x v="0"/>
  </r>
  <r>
    <x v="62"/>
    <x v="15"/>
    <x v="47"/>
    <n v="8997.73"/>
    <x v="0"/>
    <x v="0"/>
  </r>
  <r>
    <x v="62"/>
    <x v="15"/>
    <x v="48"/>
    <n v="9104.31"/>
    <x v="0"/>
    <x v="0"/>
  </r>
  <r>
    <x v="62"/>
    <x v="15"/>
    <x v="49"/>
    <n v="9247.7999999999993"/>
    <x v="0"/>
    <x v="0"/>
  </r>
  <r>
    <x v="62"/>
    <x v="15"/>
    <x v="50"/>
    <n v="9408.81"/>
    <x v="0"/>
    <x v="0"/>
  </r>
  <r>
    <x v="63"/>
    <x v="1"/>
    <x v="0"/>
    <n v="426.15"/>
    <x v="0"/>
    <x v="0"/>
  </r>
  <r>
    <x v="63"/>
    <x v="1"/>
    <x v="1"/>
    <n v="468.9"/>
    <x v="0"/>
    <x v="0"/>
  </r>
  <r>
    <x v="63"/>
    <x v="1"/>
    <x v="2"/>
    <n v="508.5"/>
    <x v="0"/>
    <x v="0"/>
  </r>
  <r>
    <x v="63"/>
    <x v="1"/>
    <x v="3"/>
    <n v="588.70000000000005"/>
    <x v="0"/>
    <x v="0"/>
  </r>
  <r>
    <x v="63"/>
    <x v="1"/>
    <x v="4"/>
    <n v="630.29999999999995"/>
    <x v="0"/>
    <x v="0"/>
  </r>
  <r>
    <x v="63"/>
    <x v="1"/>
    <x v="5"/>
    <n v="701.61"/>
    <x v="0"/>
    <x v="0"/>
  </r>
  <r>
    <x v="63"/>
    <x v="1"/>
    <x v="6"/>
    <n v="803"/>
    <x v="0"/>
    <x v="0"/>
  </r>
  <r>
    <x v="63"/>
    <x v="1"/>
    <x v="7"/>
    <n v="967.8"/>
    <x v="0"/>
    <x v="0"/>
  </r>
  <r>
    <x v="63"/>
    <x v="1"/>
    <x v="8"/>
    <n v="1096.5999999999999"/>
    <x v="0"/>
    <x v="0"/>
  </r>
  <r>
    <x v="63"/>
    <x v="1"/>
    <x v="9"/>
    <n v="1276.6199999999999"/>
    <x v="0"/>
    <x v="0"/>
  </r>
  <r>
    <x v="63"/>
    <x v="1"/>
    <x v="10"/>
    <n v="1484.57"/>
    <x v="0"/>
    <x v="0"/>
  </r>
  <r>
    <x v="63"/>
    <x v="1"/>
    <x v="11"/>
    <n v="1626.25"/>
    <x v="0"/>
    <x v="0"/>
  </r>
  <r>
    <x v="63"/>
    <x v="1"/>
    <x v="12"/>
    <n v="1725.8"/>
    <x v="0"/>
    <x v="0"/>
  </r>
  <r>
    <x v="63"/>
    <x v="1"/>
    <x v="13"/>
    <n v="1809.19"/>
    <x v="0"/>
    <x v="0"/>
  </r>
  <r>
    <x v="63"/>
    <x v="1"/>
    <x v="14"/>
    <n v="1924.12"/>
    <x v="0"/>
    <x v="0"/>
  </r>
  <r>
    <x v="63"/>
    <x v="1"/>
    <x v="15"/>
    <n v="2033.03"/>
    <x v="0"/>
    <x v="0"/>
  </r>
  <r>
    <x v="63"/>
    <x v="1"/>
    <x v="16"/>
    <n v="2215"/>
    <x v="0"/>
    <x v="0"/>
  </r>
  <r>
    <x v="63"/>
    <x v="1"/>
    <x v="17"/>
    <n v="2393.15"/>
    <x v="0"/>
    <x v="0"/>
  </r>
  <r>
    <x v="63"/>
    <x v="1"/>
    <x v="18"/>
    <n v="2582.9499999999998"/>
    <x v="0"/>
    <x v="0"/>
  </r>
  <r>
    <x v="63"/>
    <x v="1"/>
    <x v="19"/>
    <n v="2778.22"/>
    <x v="0"/>
    <x v="0"/>
  </r>
  <r>
    <x v="63"/>
    <x v="1"/>
    <x v="20"/>
    <n v="3008.35"/>
    <x v="0"/>
    <x v="0"/>
  </r>
  <r>
    <x v="63"/>
    <x v="1"/>
    <x v="21"/>
    <n v="3230.93"/>
    <x v="0"/>
    <x v="0"/>
  </r>
  <r>
    <x v="63"/>
    <x v="1"/>
    <x v="22"/>
    <n v="3474.48"/>
    <x v="0"/>
    <x v="0"/>
  </r>
  <r>
    <x v="63"/>
    <x v="1"/>
    <x v="23"/>
    <n v="3694.46"/>
    <x v="0"/>
    <x v="0"/>
  </r>
  <r>
    <x v="63"/>
    <x v="1"/>
    <x v="24"/>
    <n v="3932.88"/>
    <x v="0"/>
    <x v="0"/>
  </r>
  <r>
    <x v="63"/>
    <x v="1"/>
    <x v="25"/>
    <n v="4151.97"/>
    <x v="0"/>
    <x v="0"/>
  </r>
  <r>
    <x v="63"/>
    <x v="1"/>
    <x v="26"/>
    <n v="4388.2299999999996"/>
    <x v="0"/>
    <x v="0"/>
  </r>
  <r>
    <x v="63"/>
    <x v="1"/>
    <x v="27"/>
    <n v="4623.32"/>
    <x v="0"/>
    <x v="0"/>
  </r>
  <r>
    <x v="63"/>
    <x v="1"/>
    <x v="28"/>
    <n v="4912.9399999999996"/>
    <x v="0"/>
    <x v="0"/>
  </r>
  <r>
    <x v="63"/>
    <x v="1"/>
    <x v="29"/>
    <n v="5177.45"/>
    <x v="0"/>
    <x v="0"/>
  </r>
  <r>
    <x v="63"/>
    <x v="1"/>
    <x v="30"/>
    <n v="5456.98"/>
    <x v="0"/>
    <x v="0"/>
  </r>
  <r>
    <x v="63"/>
    <x v="1"/>
    <x v="31"/>
    <n v="5719.95"/>
    <x v="0"/>
    <x v="0"/>
  </r>
  <r>
    <x v="63"/>
    <x v="1"/>
    <x v="32"/>
    <n v="5888.15"/>
    <x v="0"/>
    <x v="0"/>
  </r>
  <r>
    <x v="63"/>
    <x v="1"/>
    <x v="33"/>
    <n v="6119.16"/>
    <x v="0"/>
    <x v="0"/>
  </r>
  <r>
    <x v="63"/>
    <x v="1"/>
    <x v="34"/>
    <n v="6354.39"/>
    <x v="0"/>
    <x v="0"/>
  </r>
  <r>
    <x v="63"/>
    <x v="1"/>
    <x v="35"/>
    <n v="6610.24"/>
    <x v="0"/>
    <x v="0"/>
  </r>
  <r>
    <x v="63"/>
    <x v="1"/>
    <x v="36"/>
    <n v="6814.54"/>
    <x v="0"/>
    <x v="0"/>
  </r>
  <r>
    <x v="63"/>
    <x v="1"/>
    <x v="37"/>
    <n v="7030.08"/>
    <x v="0"/>
    <x v="0"/>
  </r>
  <r>
    <x v="63"/>
    <x v="1"/>
    <x v="38"/>
    <n v="7248.18"/>
    <x v="0"/>
    <x v="0"/>
  </r>
  <r>
    <x v="63"/>
    <x v="1"/>
    <x v="39"/>
    <n v="7462.98"/>
    <x v="0"/>
    <x v="0"/>
  </r>
  <r>
    <x v="63"/>
    <x v="1"/>
    <x v="40"/>
    <n v="7680.82"/>
    <x v="0"/>
    <x v="0"/>
  </r>
  <r>
    <x v="63"/>
    <x v="1"/>
    <x v="41"/>
    <n v="7887.33"/>
    <x v="0"/>
    <x v="0"/>
  </r>
  <r>
    <x v="63"/>
    <x v="1"/>
    <x v="42"/>
    <n v="8096.18"/>
    <x v="0"/>
    <x v="0"/>
  </r>
  <r>
    <x v="63"/>
    <x v="1"/>
    <x v="43"/>
    <n v="8288.35"/>
    <x v="0"/>
    <x v="0"/>
  </r>
  <r>
    <x v="63"/>
    <x v="1"/>
    <x v="44"/>
    <n v="8475.7099999999991"/>
    <x v="0"/>
    <x v="0"/>
  </r>
  <r>
    <x v="63"/>
    <x v="1"/>
    <x v="45"/>
    <n v="8653.25"/>
    <x v="0"/>
    <x v="0"/>
  </r>
  <r>
    <x v="63"/>
    <x v="1"/>
    <x v="46"/>
    <n v="8841.6200000000008"/>
    <x v="0"/>
    <x v="0"/>
  </r>
  <r>
    <x v="63"/>
    <x v="1"/>
    <x v="47"/>
    <n v="8997.73"/>
    <x v="0"/>
    <x v="0"/>
  </r>
  <r>
    <x v="63"/>
    <x v="1"/>
    <x v="48"/>
    <n v="9104.31"/>
    <x v="0"/>
    <x v="0"/>
  </r>
  <r>
    <x v="63"/>
    <x v="1"/>
    <x v="49"/>
    <n v="9247.7999999999993"/>
    <x v="0"/>
    <x v="0"/>
  </r>
  <r>
    <x v="63"/>
    <x v="1"/>
    <x v="50"/>
    <n v="9408.81"/>
    <x v="0"/>
    <x v="0"/>
  </r>
  <r>
    <x v="64"/>
    <x v="1"/>
    <x v="0"/>
    <s v="-"/>
    <x v="0"/>
    <x v="0"/>
  </r>
  <r>
    <x v="64"/>
    <x v="1"/>
    <x v="1"/>
    <s v="-"/>
    <x v="0"/>
    <x v="0"/>
  </r>
  <r>
    <x v="64"/>
    <x v="1"/>
    <x v="2"/>
    <s v="-"/>
    <x v="0"/>
    <x v="0"/>
  </r>
  <r>
    <x v="64"/>
    <x v="1"/>
    <x v="3"/>
    <s v="-"/>
    <x v="0"/>
    <x v="0"/>
  </r>
  <r>
    <x v="64"/>
    <x v="1"/>
    <x v="4"/>
    <s v="-"/>
    <x v="0"/>
    <x v="0"/>
  </r>
  <r>
    <x v="64"/>
    <x v="1"/>
    <x v="5"/>
    <s v="-"/>
    <x v="0"/>
    <x v="0"/>
  </r>
  <r>
    <x v="64"/>
    <x v="1"/>
    <x v="6"/>
    <s v="-"/>
    <x v="0"/>
    <x v="0"/>
  </r>
  <r>
    <x v="64"/>
    <x v="1"/>
    <x v="7"/>
    <s v="-"/>
    <x v="0"/>
    <x v="0"/>
  </r>
  <r>
    <x v="64"/>
    <x v="1"/>
    <x v="8"/>
    <s v="-"/>
    <x v="0"/>
    <x v="0"/>
  </r>
  <r>
    <x v="64"/>
    <x v="1"/>
    <x v="9"/>
    <s v="-"/>
    <x v="0"/>
    <x v="0"/>
  </r>
  <r>
    <x v="64"/>
    <x v="1"/>
    <x v="10"/>
    <s v="-"/>
    <x v="0"/>
    <x v="0"/>
  </r>
  <r>
    <x v="64"/>
    <x v="1"/>
    <x v="11"/>
    <s v="-"/>
    <x v="0"/>
    <x v="0"/>
  </r>
  <r>
    <x v="64"/>
    <x v="1"/>
    <x v="12"/>
    <s v="-"/>
    <x v="0"/>
    <x v="0"/>
  </r>
  <r>
    <x v="64"/>
    <x v="1"/>
    <x v="13"/>
    <s v="-"/>
    <x v="0"/>
    <x v="0"/>
  </r>
  <r>
    <x v="64"/>
    <x v="1"/>
    <x v="14"/>
    <s v="-"/>
    <x v="0"/>
    <x v="0"/>
  </r>
  <r>
    <x v="64"/>
    <x v="1"/>
    <x v="15"/>
    <s v="-"/>
    <x v="0"/>
    <x v="0"/>
  </r>
  <r>
    <x v="64"/>
    <x v="1"/>
    <x v="16"/>
    <s v="-"/>
    <x v="0"/>
    <x v="0"/>
  </r>
  <r>
    <x v="64"/>
    <x v="1"/>
    <x v="17"/>
    <s v="-"/>
    <x v="0"/>
    <x v="0"/>
  </r>
  <r>
    <x v="64"/>
    <x v="1"/>
    <x v="18"/>
    <s v="-"/>
    <x v="0"/>
    <x v="0"/>
  </r>
  <r>
    <x v="64"/>
    <x v="1"/>
    <x v="19"/>
    <s v="-"/>
    <x v="0"/>
    <x v="0"/>
  </r>
  <r>
    <x v="64"/>
    <x v="1"/>
    <x v="20"/>
    <s v="-"/>
    <x v="0"/>
    <x v="0"/>
  </r>
  <r>
    <x v="64"/>
    <x v="1"/>
    <x v="21"/>
    <s v="-"/>
    <x v="0"/>
    <x v="0"/>
  </r>
  <r>
    <x v="64"/>
    <x v="1"/>
    <x v="22"/>
    <s v="-"/>
    <x v="0"/>
    <x v="0"/>
  </r>
  <r>
    <x v="64"/>
    <x v="1"/>
    <x v="23"/>
    <s v="-"/>
    <x v="0"/>
    <x v="0"/>
  </r>
  <r>
    <x v="64"/>
    <x v="1"/>
    <x v="24"/>
    <s v="-"/>
    <x v="0"/>
    <x v="0"/>
  </r>
  <r>
    <x v="64"/>
    <x v="1"/>
    <x v="25"/>
    <s v="-"/>
    <x v="0"/>
    <x v="0"/>
  </r>
  <r>
    <x v="64"/>
    <x v="1"/>
    <x v="26"/>
    <s v="-"/>
    <x v="0"/>
    <x v="0"/>
  </r>
  <r>
    <x v="64"/>
    <x v="1"/>
    <x v="27"/>
    <s v="-"/>
    <x v="0"/>
    <x v="0"/>
  </r>
  <r>
    <x v="64"/>
    <x v="1"/>
    <x v="28"/>
    <s v="-"/>
    <x v="0"/>
    <x v="0"/>
  </r>
  <r>
    <x v="64"/>
    <x v="1"/>
    <x v="29"/>
    <s v="-"/>
    <x v="0"/>
    <x v="0"/>
  </r>
  <r>
    <x v="64"/>
    <x v="1"/>
    <x v="30"/>
    <s v="-"/>
    <x v="0"/>
    <x v="0"/>
  </r>
  <r>
    <x v="64"/>
    <x v="1"/>
    <x v="31"/>
    <s v="-"/>
    <x v="0"/>
    <x v="0"/>
  </r>
  <r>
    <x v="64"/>
    <x v="1"/>
    <x v="32"/>
    <s v="-"/>
    <x v="0"/>
    <x v="0"/>
  </r>
  <r>
    <x v="64"/>
    <x v="1"/>
    <x v="33"/>
    <s v="-"/>
    <x v="0"/>
    <x v="0"/>
  </r>
  <r>
    <x v="64"/>
    <x v="1"/>
    <x v="34"/>
    <s v="-"/>
    <x v="0"/>
    <x v="0"/>
  </r>
  <r>
    <x v="64"/>
    <x v="1"/>
    <x v="35"/>
    <s v="-"/>
    <x v="0"/>
    <x v="0"/>
  </r>
  <r>
    <x v="64"/>
    <x v="1"/>
    <x v="36"/>
    <s v="-"/>
    <x v="0"/>
    <x v="0"/>
  </r>
  <r>
    <x v="64"/>
    <x v="1"/>
    <x v="37"/>
    <s v="-"/>
    <x v="0"/>
    <x v="0"/>
  </r>
  <r>
    <x v="64"/>
    <x v="1"/>
    <x v="38"/>
    <s v="-"/>
    <x v="0"/>
    <x v="0"/>
  </r>
  <r>
    <x v="64"/>
    <x v="1"/>
    <x v="39"/>
    <s v="-"/>
    <x v="0"/>
    <x v="0"/>
  </r>
  <r>
    <x v="64"/>
    <x v="1"/>
    <x v="40"/>
    <s v="-"/>
    <x v="0"/>
    <x v="0"/>
  </r>
  <r>
    <x v="64"/>
    <x v="1"/>
    <x v="41"/>
    <s v="-"/>
    <x v="0"/>
    <x v="0"/>
  </r>
  <r>
    <x v="64"/>
    <x v="1"/>
    <x v="42"/>
    <s v="-"/>
    <x v="0"/>
    <x v="0"/>
  </r>
  <r>
    <x v="64"/>
    <x v="1"/>
    <x v="43"/>
    <s v="-"/>
    <x v="0"/>
    <x v="0"/>
  </r>
  <r>
    <x v="64"/>
    <x v="1"/>
    <x v="44"/>
    <s v="-"/>
    <x v="0"/>
    <x v="0"/>
  </r>
  <r>
    <x v="64"/>
    <x v="1"/>
    <x v="45"/>
    <s v="-"/>
    <x v="0"/>
    <x v="0"/>
  </r>
  <r>
    <x v="64"/>
    <x v="1"/>
    <x v="46"/>
    <s v="-"/>
    <x v="0"/>
    <x v="0"/>
  </r>
  <r>
    <x v="64"/>
    <x v="1"/>
    <x v="47"/>
    <s v="-"/>
    <x v="0"/>
    <x v="0"/>
  </r>
  <r>
    <x v="64"/>
    <x v="1"/>
    <x v="48"/>
    <s v="-"/>
    <x v="0"/>
    <x v="0"/>
  </r>
  <r>
    <x v="64"/>
    <x v="1"/>
    <x v="49"/>
    <s v="-"/>
    <x v="0"/>
    <x v="0"/>
  </r>
  <r>
    <x v="64"/>
    <x v="1"/>
    <x v="50"/>
    <s v="-"/>
    <x v="0"/>
    <x v="0"/>
  </r>
  <r>
    <x v="65"/>
    <x v="13"/>
    <x v="0"/>
    <s v="-"/>
    <x v="0"/>
    <x v="0"/>
  </r>
  <r>
    <x v="65"/>
    <x v="13"/>
    <x v="1"/>
    <s v="-"/>
    <x v="0"/>
    <x v="0"/>
  </r>
  <r>
    <x v="65"/>
    <x v="13"/>
    <x v="2"/>
    <s v="-"/>
    <x v="0"/>
    <x v="0"/>
  </r>
  <r>
    <x v="65"/>
    <x v="13"/>
    <x v="3"/>
    <s v="-"/>
    <x v="0"/>
    <x v="0"/>
  </r>
  <r>
    <x v="65"/>
    <x v="13"/>
    <x v="4"/>
    <s v="-"/>
    <x v="0"/>
    <x v="0"/>
  </r>
  <r>
    <x v="65"/>
    <x v="13"/>
    <x v="5"/>
    <s v="-"/>
    <x v="0"/>
    <x v="0"/>
  </r>
  <r>
    <x v="65"/>
    <x v="13"/>
    <x v="6"/>
    <s v="-"/>
    <x v="0"/>
    <x v="0"/>
  </r>
  <r>
    <x v="65"/>
    <x v="13"/>
    <x v="7"/>
    <s v="-"/>
    <x v="0"/>
    <x v="0"/>
  </r>
  <r>
    <x v="65"/>
    <x v="13"/>
    <x v="8"/>
    <s v="-"/>
    <x v="0"/>
    <x v="0"/>
  </r>
  <r>
    <x v="65"/>
    <x v="13"/>
    <x v="9"/>
    <s v="-"/>
    <x v="0"/>
    <x v="0"/>
  </r>
  <r>
    <x v="65"/>
    <x v="13"/>
    <x v="10"/>
    <s v="-"/>
    <x v="0"/>
    <x v="0"/>
  </r>
  <r>
    <x v="65"/>
    <x v="13"/>
    <x v="11"/>
    <s v="-"/>
    <x v="0"/>
    <x v="0"/>
  </r>
  <r>
    <x v="65"/>
    <x v="13"/>
    <x v="12"/>
    <s v="-"/>
    <x v="0"/>
    <x v="0"/>
  </r>
  <r>
    <x v="65"/>
    <x v="13"/>
    <x v="13"/>
    <s v="-"/>
    <x v="0"/>
    <x v="0"/>
  </r>
  <r>
    <x v="65"/>
    <x v="13"/>
    <x v="14"/>
    <s v="-"/>
    <x v="0"/>
    <x v="0"/>
  </r>
  <r>
    <x v="65"/>
    <x v="13"/>
    <x v="15"/>
    <s v="-"/>
    <x v="0"/>
    <x v="0"/>
  </r>
  <r>
    <x v="65"/>
    <x v="13"/>
    <x v="16"/>
    <s v="-"/>
    <x v="0"/>
    <x v="0"/>
  </r>
  <r>
    <x v="65"/>
    <x v="13"/>
    <x v="17"/>
    <s v="-"/>
    <x v="0"/>
    <x v="0"/>
  </r>
  <r>
    <x v="65"/>
    <x v="13"/>
    <x v="18"/>
    <s v="-"/>
    <x v="0"/>
    <x v="0"/>
  </r>
  <r>
    <x v="65"/>
    <x v="13"/>
    <x v="19"/>
    <s v="-"/>
    <x v="0"/>
    <x v="0"/>
  </r>
  <r>
    <x v="65"/>
    <x v="13"/>
    <x v="20"/>
    <s v="-"/>
    <x v="0"/>
    <x v="0"/>
  </r>
  <r>
    <x v="65"/>
    <x v="13"/>
    <x v="21"/>
    <s v="-"/>
    <x v="0"/>
    <x v="0"/>
  </r>
  <r>
    <x v="65"/>
    <x v="13"/>
    <x v="22"/>
    <s v="-"/>
    <x v="0"/>
    <x v="0"/>
  </r>
  <r>
    <x v="65"/>
    <x v="13"/>
    <x v="23"/>
    <s v="-"/>
    <x v="0"/>
    <x v="0"/>
  </r>
  <r>
    <x v="65"/>
    <x v="13"/>
    <x v="24"/>
    <s v="-"/>
    <x v="0"/>
    <x v="0"/>
  </r>
  <r>
    <x v="65"/>
    <x v="13"/>
    <x v="25"/>
    <s v="-"/>
    <x v="0"/>
    <x v="0"/>
  </r>
  <r>
    <x v="65"/>
    <x v="13"/>
    <x v="26"/>
    <s v="-"/>
    <x v="0"/>
    <x v="0"/>
  </r>
  <r>
    <x v="65"/>
    <x v="13"/>
    <x v="27"/>
    <s v="-"/>
    <x v="0"/>
    <x v="0"/>
  </r>
  <r>
    <x v="65"/>
    <x v="13"/>
    <x v="28"/>
    <s v="-"/>
    <x v="0"/>
    <x v="0"/>
  </r>
  <r>
    <x v="65"/>
    <x v="13"/>
    <x v="29"/>
    <s v="-"/>
    <x v="0"/>
    <x v="0"/>
  </r>
  <r>
    <x v="65"/>
    <x v="13"/>
    <x v="30"/>
    <s v="-"/>
    <x v="0"/>
    <x v="0"/>
  </r>
  <r>
    <x v="65"/>
    <x v="13"/>
    <x v="31"/>
    <s v="-"/>
    <x v="0"/>
    <x v="0"/>
  </r>
  <r>
    <x v="65"/>
    <x v="13"/>
    <x v="32"/>
    <s v="-"/>
    <x v="0"/>
    <x v="0"/>
  </r>
  <r>
    <x v="65"/>
    <x v="13"/>
    <x v="33"/>
    <s v="-"/>
    <x v="0"/>
    <x v="0"/>
  </r>
  <r>
    <x v="65"/>
    <x v="13"/>
    <x v="34"/>
    <s v="-"/>
    <x v="0"/>
    <x v="0"/>
  </r>
  <r>
    <x v="65"/>
    <x v="13"/>
    <x v="35"/>
    <s v="-"/>
    <x v="0"/>
    <x v="0"/>
  </r>
  <r>
    <x v="65"/>
    <x v="13"/>
    <x v="36"/>
    <s v="-"/>
    <x v="0"/>
    <x v="0"/>
  </r>
  <r>
    <x v="65"/>
    <x v="13"/>
    <x v="37"/>
    <s v="-"/>
    <x v="0"/>
    <x v="0"/>
  </r>
  <r>
    <x v="65"/>
    <x v="13"/>
    <x v="38"/>
    <s v="-"/>
    <x v="0"/>
    <x v="0"/>
  </r>
  <r>
    <x v="65"/>
    <x v="13"/>
    <x v="39"/>
    <s v="-"/>
    <x v="0"/>
    <x v="0"/>
  </r>
  <r>
    <x v="65"/>
    <x v="13"/>
    <x v="40"/>
    <s v="-"/>
    <x v="0"/>
    <x v="0"/>
  </r>
  <r>
    <x v="65"/>
    <x v="13"/>
    <x v="41"/>
    <s v="-"/>
    <x v="0"/>
    <x v="0"/>
  </r>
  <r>
    <x v="65"/>
    <x v="13"/>
    <x v="42"/>
    <s v="-"/>
    <x v="0"/>
    <x v="0"/>
  </r>
  <r>
    <x v="65"/>
    <x v="13"/>
    <x v="43"/>
    <s v="-"/>
    <x v="0"/>
    <x v="0"/>
  </r>
  <r>
    <x v="65"/>
    <x v="13"/>
    <x v="44"/>
    <s v="-"/>
    <x v="0"/>
    <x v="0"/>
  </r>
  <r>
    <x v="65"/>
    <x v="13"/>
    <x v="45"/>
    <s v="-"/>
    <x v="0"/>
    <x v="0"/>
  </r>
  <r>
    <x v="65"/>
    <x v="13"/>
    <x v="46"/>
    <s v="-"/>
    <x v="0"/>
    <x v="0"/>
  </r>
  <r>
    <x v="65"/>
    <x v="13"/>
    <x v="47"/>
    <s v="-"/>
    <x v="0"/>
    <x v="0"/>
  </r>
  <r>
    <x v="65"/>
    <x v="13"/>
    <x v="48"/>
    <s v="-"/>
    <x v="0"/>
    <x v="0"/>
  </r>
  <r>
    <x v="65"/>
    <x v="13"/>
    <x v="49"/>
    <s v="-"/>
    <x v="0"/>
    <x v="0"/>
  </r>
  <r>
    <x v="65"/>
    <x v="13"/>
    <x v="50"/>
    <s v="-"/>
    <x v="0"/>
    <x v="0"/>
  </r>
  <r>
    <x v="66"/>
    <x v="1"/>
    <x v="0"/>
    <n v="48275.199999999997"/>
    <x v="0"/>
    <x v="0"/>
  </r>
  <r>
    <x v="66"/>
    <x v="1"/>
    <x v="1"/>
    <n v="48190.63"/>
    <x v="0"/>
    <x v="0"/>
  </r>
  <r>
    <x v="66"/>
    <x v="1"/>
    <x v="2"/>
    <n v="49377.72"/>
    <x v="0"/>
    <x v="0"/>
  </r>
  <r>
    <x v="66"/>
    <x v="1"/>
    <x v="3"/>
    <n v="53733.83"/>
    <x v="0"/>
    <x v="0"/>
  </r>
  <r>
    <x v="66"/>
    <x v="1"/>
    <x v="4"/>
    <n v="54136.58"/>
    <x v="0"/>
    <x v="0"/>
  </r>
  <r>
    <x v="66"/>
    <x v="1"/>
    <x v="5"/>
    <n v="57766.84"/>
    <x v="0"/>
    <x v="0"/>
  </r>
  <r>
    <x v="66"/>
    <x v="1"/>
    <x v="6"/>
    <n v="61278.37"/>
    <x v="0"/>
    <x v="0"/>
  </r>
  <r>
    <x v="66"/>
    <x v="1"/>
    <x v="7"/>
    <n v="66812.25"/>
    <x v="0"/>
    <x v="0"/>
  </r>
  <r>
    <x v="66"/>
    <x v="1"/>
    <x v="8"/>
    <n v="71072.160000000003"/>
    <x v="0"/>
    <x v="0"/>
  </r>
  <r>
    <x v="66"/>
    <x v="1"/>
    <x v="9"/>
    <n v="74570.429999999993"/>
    <x v="0"/>
    <x v="0"/>
  </r>
  <r>
    <x v="66"/>
    <x v="1"/>
    <x v="10"/>
    <n v="80940.11"/>
    <x v="0"/>
    <x v="0"/>
  </r>
  <r>
    <x v="66"/>
    <x v="1"/>
    <x v="11"/>
    <n v="76799.31"/>
    <x v="0"/>
    <x v="0"/>
  </r>
  <r>
    <x v="66"/>
    <x v="1"/>
    <x v="12"/>
    <n v="81484.47"/>
    <x v="0"/>
    <x v="0"/>
  </r>
  <r>
    <x v="66"/>
    <x v="1"/>
    <x v="13"/>
    <n v="82568.160000000003"/>
    <x v="0"/>
    <x v="0"/>
  </r>
  <r>
    <x v="66"/>
    <x v="1"/>
    <x v="14"/>
    <n v="80514.19"/>
    <x v="0"/>
    <x v="0"/>
  </r>
  <r>
    <x v="66"/>
    <x v="1"/>
    <x v="15"/>
    <n v="84320.95"/>
    <x v="0"/>
    <x v="0"/>
  </r>
  <r>
    <x v="66"/>
    <x v="1"/>
    <x v="16"/>
    <n v="87050.03"/>
    <x v="0"/>
    <x v="0"/>
  </r>
  <r>
    <x v="66"/>
    <x v="1"/>
    <x v="17"/>
    <n v="90086.04"/>
    <x v="0"/>
    <x v="0"/>
  </r>
  <r>
    <x v="66"/>
    <x v="1"/>
    <x v="18"/>
    <n v="90956.41"/>
    <x v="0"/>
    <x v="0"/>
  </r>
  <r>
    <x v="66"/>
    <x v="1"/>
    <x v="19"/>
    <n v="91402.48"/>
    <x v="0"/>
    <x v="0"/>
  </r>
  <r>
    <x v="66"/>
    <x v="1"/>
    <x v="20"/>
    <n v="92539.63"/>
    <x v="0"/>
    <x v="0"/>
  </r>
  <r>
    <x v="66"/>
    <x v="1"/>
    <x v="21"/>
    <n v="93288.42"/>
    <x v="0"/>
    <x v="0"/>
  </r>
  <r>
    <x v="66"/>
    <x v="1"/>
    <x v="22"/>
    <n v="93434.12"/>
    <x v="0"/>
    <x v="0"/>
  </r>
  <r>
    <x v="66"/>
    <x v="1"/>
    <x v="23"/>
    <n v="91924.81"/>
    <x v="0"/>
    <x v="0"/>
  </r>
  <r>
    <x v="66"/>
    <x v="1"/>
    <x v="24"/>
    <n v="92610.83"/>
    <x v="0"/>
    <x v="0"/>
  </r>
  <r>
    <x v="66"/>
    <x v="1"/>
    <x v="25"/>
    <n v="93094.720000000001"/>
    <x v="0"/>
    <x v="0"/>
  </r>
  <r>
    <x v="66"/>
    <x v="1"/>
    <x v="26"/>
    <n v="93455.06"/>
    <x v="0"/>
    <x v="0"/>
  </r>
  <r>
    <x v="66"/>
    <x v="1"/>
    <x v="27"/>
    <n v="93428.64"/>
    <x v="0"/>
    <x v="0"/>
  </r>
  <r>
    <x v="66"/>
    <x v="1"/>
    <x v="28"/>
    <n v="94370.94"/>
    <x v="0"/>
    <x v="0"/>
  </r>
  <r>
    <x v="66"/>
    <x v="1"/>
    <x v="29"/>
    <n v="94739.58"/>
    <x v="0"/>
    <x v="0"/>
  </r>
  <r>
    <x v="66"/>
    <x v="1"/>
    <x v="30"/>
    <n v="94774.13"/>
    <x v="0"/>
    <x v="0"/>
  </r>
  <r>
    <x v="66"/>
    <x v="1"/>
    <x v="31"/>
    <n v="95907.92"/>
    <x v="0"/>
    <x v="0"/>
  </r>
  <r>
    <x v="66"/>
    <x v="1"/>
    <x v="32"/>
    <n v="96722.33"/>
    <x v="0"/>
    <x v="0"/>
  </r>
  <r>
    <x v="66"/>
    <x v="1"/>
    <x v="33"/>
    <n v="97720.46"/>
    <x v="0"/>
    <x v="0"/>
  </r>
  <r>
    <x v="66"/>
    <x v="1"/>
    <x v="34"/>
    <n v="98654.03"/>
    <x v="0"/>
    <x v="0"/>
  </r>
  <r>
    <x v="66"/>
    <x v="1"/>
    <x v="35"/>
    <n v="99449.19"/>
    <x v="0"/>
    <x v="0"/>
  </r>
  <r>
    <x v="66"/>
    <x v="1"/>
    <x v="36"/>
    <n v="99971.7"/>
    <x v="0"/>
    <x v="0"/>
  </r>
  <r>
    <x v="66"/>
    <x v="1"/>
    <x v="37"/>
    <n v="100749.43"/>
    <x v="0"/>
    <x v="0"/>
  </r>
  <r>
    <x v="66"/>
    <x v="1"/>
    <x v="38"/>
    <n v="101375.4"/>
    <x v="0"/>
    <x v="0"/>
  </r>
  <r>
    <x v="66"/>
    <x v="1"/>
    <x v="39"/>
    <n v="101985.85"/>
    <x v="0"/>
    <x v="0"/>
  </r>
  <r>
    <x v="66"/>
    <x v="1"/>
    <x v="40"/>
    <n v="102749.43"/>
    <x v="0"/>
    <x v="0"/>
  </r>
  <r>
    <x v="66"/>
    <x v="1"/>
    <x v="41"/>
    <n v="103649.11"/>
    <x v="0"/>
    <x v="0"/>
  </r>
  <r>
    <x v="66"/>
    <x v="1"/>
    <x v="42"/>
    <n v="104452.19"/>
    <x v="0"/>
    <x v="0"/>
  </r>
  <r>
    <x v="66"/>
    <x v="1"/>
    <x v="43"/>
    <n v="105356.8"/>
    <x v="0"/>
    <x v="0"/>
  </r>
  <r>
    <x v="66"/>
    <x v="1"/>
    <x v="44"/>
    <n v="106236.73"/>
    <x v="0"/>
    <x v="0"/>
  </r>
  <r>
    <x v="66"/>
    <x v="1"/>
    <x v="45"/>
    <n v="107031.9"/>
    <x v="0"/>
    <x v="0"/>
  </r>
  <r>
    <x v="66"/>
    <x v="1"/>
    <x v="46"/>
    <n v="107926.25"/>
    <x v="0"/>
    <x v="0"/>
  </r>
  <r>
    <x v="66"/>
    <x v="1"/>
    <x v="47"/>
    <n v="109412.53"/>
    <x v="0"/>
    <x v="0"/>
  </r>
  <r>
    <x v="66"/>
    <x v="1"/>
    <x v="48"/>
    <n v="110602.83"/>
    <x v="0"/>
    <x v="0"/>
  </r>
  <r>
    <x v="66"/>
    <x v="1"/>
    <x v="49"/>
    <n v="112429.89"/>
    <x v="0"/>
    <x v="0"/>
  </r>
  <r>
    <x v="66"/>
    <x v="1"/>
    <x v="50"/>
    <n v="114347.3"/>
    <x v="0"/>
    <x v="0"/>
  </r>
  <r>
    <x v="67"/>
    <x v="16"/>
    <x v="0"/>
    <n v="46810.41"/>
    <x v="0"/>
    <x v="0"/>
  </r>
  <r>
    <x v="67"/>
    <x v="16"/>
    <x v="1"/>
    <n v="46352.639999999999"/>
    <x v="0"/>
    <x v="0"/>
  </r>
  <r>
    <x v="67"/>
    <x v="16"/>
    <x v="2"/>
    <n v="47112.53"/>
    <x v="0"/>
    <x v="0"/>
  </r>
  <r>
    <x v="67"/>
    <x v="16"/>
    <x v="3"/>
    <n v="51124.58"/>
    <x v="0"/>
    <x v="0"/>
  </r>
  <r>
    <x v="67"/>
    <x v="16"/>
    <x v="4"/>
    <n v="50895.8"/>
    <x v="0"/>
    <x v="0"/>
  </r>
  <r>
    <x v="67"/>
    <x v="16"/>
    <x v="5"/>
    <n v="53357.74"/>
    <x v="0"/>
    <x v="0"/>
  </r>
  <r>
    <x v="67"/>
    <x v="16"/>
    <x v="6"/>
    <n v="54460.32"/>
    <x v="0"/>
    <x v="0"/>
  </r>
  <r>
    <x v="67"/>
    <x v="16"/>
    <x v="7"/>
    <n v="57243.43"/>
    <x v="0"/>
    <x v="0"/>
  </r>
  <r>
    <x v="67"/>
    <x v="16"/>
    <x v="8"/>
    <n v="59616.44"/>
    <x v="0"/>
    <x v="0"/>
  </r>
  <r>
    <x v="67"/>
    <x v="16"/>
    <x v="9"/>
    <n v="60952.14"/>
    <x v="0"/>
    <x v="0"/>
  </r>
  <r>
    <x v="67"/>
    <x v="16"/>
    <x v="10"/>
    <n v="65461.71"/>
    <x v="0"/>
    <x v="0"/>
  </r>
  <r>
    <x v="67"/>
    <x v="16"/>
    <x v="11"/>
    <n v="60529.61"/>
    <x v="0"/>
    <x v="0"/>
  </r>
  <r>
    <x v="67"/>
    <x v="16"/>
    <x v="12"/>
    <n v="64199.57"/>
    <x v="0"/>
    <x v="0"/>
  </r>
  <r>
    <x v="67"/>
    <x v="16"/>
    <x v="13"/>
    <n v="66107.05"/>
    <x v="0"/>
    <x v="0"/>
  </r>
  <r>
    <x v="67"/>
    <x v="16"/>
    <x v="14"/>
    <n v="62771.77"/>
    <x v="0"/>
    <x v="0"/>
  </r>
  <r>
    <x v="67"/>
    <x v="16"/>
    <x v="15"/>
    <n v="66399.259999999995"/>
    <x v="0"/>
    <x v="0"/>
  </r>
  <r>
    <x v="67"/>
    <x v="16"/>
    <x v="16"/>
    <n v="68431.759999999995"/>
    <x v="0"/>
    <x v="0"/>
  </r>
  <r>
    <x v="67"/>
    <x v="16"/>
    <x v="17"/>
    <n v="70608.22"/>
    <x v="0"/>
    <x v="0"/>
  </r>
  <r>
    <x v="67"/>
    <x v="16"/>
    <x v="18"/>
    <n v="70909.2"/>
    <x v="0"/>
    <x v="0"/>
  </r>
  <r>
    <x v="67"/>
    <x v="16"/>
    <x v="19"/>
    <n v="70750.259999999995"/>
    <x v="0"/>
    <x v="0"/>
  </r>
  <r>
    <x v="67"/>
    <x v="16"/>
    <x v="20"/>
    <n v="71440.399999999994"/>
    <x v="0"/>
    <x v="0"/>
  </r>
  <r>
    <x v="67"/>
    <x v="16"/>
    <x v="21"/>
    <n v="71968.7"/>
    <x v="0"/>
    <x v="0"/>
  </r>
  <r>
    <x v="67"/>
    <x v="16"/>
    <x v="22"/>
    <n v="71844.649999999994"/>
    <x v="0"/>
    <x v="0"/>
  </r>
  <r>
    <x v="67"/>
    <x v="16"/>
    <x v="23"/>
    <n v="70300.740000000005"/>
    <x v="0"/>
    <x v="0"/>
  </r>
  <r>
    <x v="67"/>
    <x v="16"/>
    <x v="24"/>
    <n v="70865.149999999994"/>
    <x v="0"/>
    <x v="0"/>
  </r>
  <r>
    <x v="67"/>
    <x v="16"/>
    <x v="25"/>
    <n v="71228.28"/>
    <x v="0"/>
    <x v="0"/>
  </r>
  <r>
    <x v="67"/>
    <x v="16"/>
    <x v="26"/>
    <n v="71415.23"/>
    <x v="0"/>
    <x v="0"/>
  </r>
  <r>
    <x v="67"/>
    <x v="16"/>
    <x v="27"/>
    <n v="71194.16"/>
    <x v="0"/>
    <x v="0"/>
  </r>
  <r>
    <x v="67"/>
    <x v="16"/>
    <x v="28"/>
    <n v="71872.09"/>
    <x v="0"/>
    <x v="0"/>
  </r>
  <r>
    <x v="67"/>
    <x v="16"/>
    <x v="29"/>
    <n v="71954.710000000006"/>
    <x v="0"/>
    <x v="0"/>
  </r>
  <r>
    <x v="67"/>
    <x v="16"/>
    <x v="30"/>
    <n v="71598.34"/>
    <x v="0"/>
    <x v="0"/>
  </r>
  <r>
    <x v="67"/>
    <x v="16"/>
    <x v="31"/>
    <n v="72401.39"/>
    <x v="0"/>
    <x v="0"/>
  </r>
  <r>
    <x v="67"/>
    <x v="16"/>
    <x v="32"/>
    <n v="72863.61"/>
    <x v="0"/>
    <x v="0"/>
  </r>
  <r>
    <x v="67"/>
    <x v="16"/>
    <x v="33"/>
    <n v="73529.69"/>
    <x v="0"/>
    <x v="0"/>
  </r>
  <r>
    <x v="67"/>
    <x v="16"/>
    <x v="34"/>
    <n v="74094.02"/>
    <x v="0"/>
    <x v="0"/>
  </r>
  <r>
    <x v="67"/>
    <x v="16"/>
    <x v="35"/>
    <n v="74532.55"/>
    <x v="0"/>
    <x v="0"/>
  </r>
  <r>
    <x v="67"/>
    <x v="16"/>
    <x v="36"/>
    <n v="74751.25"/>
    <x v="0"/>
    <x v="0"/>
  </r>
  <r>
    <x v="67"/>
    <x v="16"/>
    <x v="37"/>
    <n v="75136.05"/>
    <x v="0"/>
    <x v="0"/>
  </r>
  <r>
    <x v="67"/>
    <x v="16"/>
    <x v="38"/>
    <n v="75352.27"/>
    <x v="0"/>
    <x v="0"/>
  </r>
  <r>
    <x v="67"/>
    <x v="16"/>
    <x v="39"/>
    <n v="75547.86"/>
    <x v="0"/>
    <x v="0"/>
  </r>
  <r>
    <x v="67"/>
    <x v="16"/>
    <x v="40"/>
    <n v="75834.009999999995"/>
    <x v="0"/>
    <x v="0"/>
  </r>
  <r>
    <x v="67"/>
    <x v="16"/>
    <x v="41"/>
    <n v="76281.69"/>
    <x v="0"/>
    <x v="0"/>
  </r>
  <r>
    <x v="67"/>
    <x v="16"/>
    <x v="42"/>
    <n v="76521.149999999994"/>
    <x v="0"/>
    <x v="0"/>
  </r>
  <r>
    <x v="67"/>
    <x v="16"/>
    <x v="43"/>
    <n v="76817.740000000005"/>
    <x v="0"/>
    <x v="0"/>
  </r>
  <r>
    <x v="67"/>
    <x v="16"/>
    <x v="44"/>
    <n v="76921.149999999994"/>
    <x v="0"/>
    <x v="0"/>
  </r>
  <r>
    <x v="67"/>
    <x v="16"/>
    <x v="45"/>
    <n v="77059.399999999994"/>
    <x v="0"/>
    <x v="0"/>
  </r>
  <r>
    <x v="67"/>
    <x v="16"/>
    <x v="46"/>
    <n v="77062.16"/>
    <x v="0"/>
    <x v="0"/>
  </r>
  <r>
    <x v="67"/>
    <x v="16"/>
    <x v="47"/>
    <n v="77198.990000000005"/>
    <x v="0"/>
    <x v="0"/>
  </r>
  <r>
    <x v="67"/>
    <x v="16"/>
    <x v="48"/>
    <n v="77415.61"/>
    <x v="0"/>
    <x v="0"/>
  </r>
  <r>
    <x v="67"/>
    <x v="16"/>
    <x v="49"/>
    <n v="77485.55"/>
    <x v="0"/>
    <x v="0"/>
  </r>
  <r>
    <x v="67"/>
    <x v="16"/>
    <x v="50"/>
    <n v="77528.63"/>
    <x v="0"/>
    <x v="0"/>
  </r>
  <r>
    <x v="68"/>
    <x v="16"/>
    <x v="0"/>
    <n v="103.52"/>
    <x v="0"/>
    <x v="0"/>
  </r>
  <r>
    <x v="68"/>
    <x v="16"/>
    <x v="1"/>
    <n v="96.1"/>
    <x v="0"/>
    <x v="0"/>
  </r>
  <r>
    <x v="68"/>
    <x v="16"/>
    <x v="2"/>
    <n v="87.9"/>
    <x v="0"/>
    <x v="0"/>
  </r>
  <r>
    <x v="68"/>
    <x v="16"/>
    <x v="3"/>
    <n v="82.14"/>
    <x v="0"/>
    <x v="0"/>
  </r>
  <r>
    <x v="68"/>
    <x v="16"/>
    <x v="4"/>
    <n v="82.1"/>
    <x v="0"/>
    <x v="0"/>
  </r>
  <r>
    <x v="68"/>
    <x v="16"/>
    <x v="5"/>
    <n v="79.7"/>
    <x v="0"/>
    <x v="0"/>
  </r>
  <r>
    <x v="68"/>
    <x v="16"/>
    <x v="6"/>
    <n v="88.1"/>
    <x v="0"/>
    <x v="0"/>
  </r>
  <r>
    <x v="68"/>
    <x v="16"/>
    <x v="7"/>
    <n v="134.80000000000001"/>
    <x v="0"/>
    <x v="0"/>
  </r>
  <r>
    <x v="68"/>
    <x v="16"/>
    <x v="8"/>
    <n v="148.27000000000001"/>
    <x v="0"/>
    <x v="0"/>
  </r>
  <r>
    <x v="68"/>
    <x v="16"/>
    <x v="9"/>
    <n v="179.9"/>
    <x v="0"/>
    <x v="0"/>
  </r>
  <r>
    <x v="68"/>
    <x v="16"/>
    <x v="10"/>
    <n v="164.99"/>
    <x v="0"/>
    <x v="0"/>
  </r>
  <r>
    <x v="68"/>
    <x v="16"/>
    <x v="11"/>
    <n v="166.9"/>
    <x v="0"/>
    <x v="0"/>
  </r>
  <r>
    <x v="68"/>
    <x v="16"/>
    <x v="12"/>
    <n v="204.66"/>
    <x v="0"/>
    <x v="0"/>
  </r>
  <r>
    <x v="68"/>
    <x v="16"/>
    <x v="13"/>
    <n v="191.77"/>
    <x v="0"/>
    <x v="0"/>
  </r>
  <r>
    <x v="68"/>
    <x v="16"/>
    <x v="14"/>
    <n v="189.43"/>
    <x v="0"/>
    <x v="0"/>
  </r>
  <r>
    <x v="68"/>
    <x v="16"/>
    <x v="15"/>
    <n v="194.5"/>
    <x v="0"/>
    <x v="0"/>
  </r>
  <r>
    <x v="68"/>
    <x v="16"/>
    <x v="16"/>
    <n v="197.16"/>
    <x v="0"/>
    <x v="0"/>
  </r>
  <r>
    <x v="68"/>
    <x v="16"/>
    <x v="17"/>
    <n v="206.68"/>
    <x v="0"/>
    <x v="0"/>
  </r>
  <r>
    <x v="68"/>
    <x v="16"/>
    <x v="18"/>
    <n v="202.64"/>
    <x v="0"/>
    <x v="0"/>
  </r>
  <r>
    <x v="68"/>
    <x v="16"/>
    <x v="19"/>
    <n v="203.74"/>
    <x v="0"/>
    <x v="0"/>
  </r>
  <r>
    <x v="68"/>
    <x v="16"/>
    <x v="20"/>
    <n v="208.67"/>
    <x v="0"/>
    <x v="0"/>
  </r>
  <r>
    <x v="68"/>
    <x v="16"/>
    <x v="21"/>
    <n v="212.11"/>
    <x v="0"/>
    <x v="0"/>
  </r>
  <r>
    <x v="68"/>
    <x v="16"/>
    <x v="22"/>
    <n v="212.68"/>
    <x v="0"/>
    <x v="0"/>
  </r>
  <r>
    <x v="68"/>
    <x v="16"/>
    <x v="23"/>
    <n v="205.25"/>
    <x v="0"/>
    <x v="0"/>
  </r>
  <r>
    <x v="68"/>
    <x v="16"/>
    <x v="24"/>
    <n v="196.49"/>
    <x v="0"/>
    <x v="0"/>
  </r>
  <r>
    <x v="68"/>
    <x v="16"/>
    <x v="25"/>
    <n v="200.85"/>
    <x v="0"/>
    <x v="0"/>
  </r>
  <r>
    <x v="68"/>
    <x v="16"/>
    <x v="26"/>
    <n v="206.42"/>
    <x v="0"/>
    <x v="0"/>
  </r>
  <r>
    <x v="68"/>
    <x v="16"/>
    <x v="27"/>
    <n v="200.67"/>
    <x v="0"/>
    <x v="0"/>
  </r>
  <r>
    <x v="68"/>
    <x v="16"/>
    <x v="28"/>
    <n v="190.28"/>
    <x v="0"/>
    <x v="0"/>
  </r>
  <r>
    <x v="68"/>
    <x v="16"/>
    <x v="29"/>
    <n v="178.01"/>
    <x v="0"/>
    <x v="0"/>
  </r>
  <r>
    <x v="68"/>
    <x v="16"/>
    <x v="30"/>
    <n v="181.58"/>
    <x v="0"/>
    <x v="0"/>
  </r>
  <r>
    <x v="68"/>
    <x v="16"/>
    <x v="31"/>
    <n v="188.12"/>
    <x v="0"/>
    <x v="0"/>
  </r>
  <r>
    <x v="68"/>
    <x v="16"/>
    <x v="32"/>
    <n v="194.28"/>
    <x v="0"/>
    <x v="0"/>
  </r>
  <r>
    <x v="68"/>
    <x v="16"/>
    <x v="33"/>
    <n v="201.55"/>
    <x v="0"/>
    <x v="0"/>
  </r>
  <r>
    <x v="68"/>
    <x v="16"/>
    <x v="34"/>
    <n v="214.6"/>
    <x v="0"/>
    <x v="0"/>
  </r>
  <r>
    <x v="68"/>
    <x v="16"/>
    <x v="35"/>
    <n v="229.24"/>
    <x v="0"/>
    <x v="0"/>
  </r>
  <r>
    <x v="68"/>
    <x v="16"/>
    <x v="36"/>
    <n v="239.3"/>
    <x v="0"/>
    <x v="0"/>
  </r>
  <r>
    <x v="68"/>
    <x v="16"/>
    <x v="37"/>
    <n v="266.32"/>
    <x v="0"/>
    <x v="0"/>
  </r>
  <r>
    <x v="68"/>
    <x v="16"/>
    <x v="38"/>
    <n v="300.14"/>
    <x v="0"/>
    <x v="0"/>
  </r>
  <r>
    <x v="68"/>
    <x v="16"/>
    <x v="39"/>
    <n v="337.08"/>
    <x v="0"/>
    <x v="0"/>
  </r>
  <r>
    <x v="68"/>
    <x v="16"/>
    <x v="40"/>
    <n v="385.86"/>
    <x v="0"/>
    <x v="0"/>
  </r>
  <r>
    <x v="68"/>
    <x v="16"/>
    <x v="41"/>
    <n v="419.97"/>
    <x v="0"/>
    <x v="0"/>
  </r>
  <r>
    <x v="68"/>
    <x v="16"/>
    <x v="42"/>
    <n v="479.58"/>
    <x v="0"/>
    <x v="0"/>
  </r>
  <r>
    <x v="68"/>
    <x v="16"/>
    <x v="43"/>
    <n v="550.29999999999995"/>
    <x v="0"/>
    <x v="0"/>
  </r>
  <r>
    <x v="68"/>
    <x v="16"/>
    <x v="44"/>
    <n v="669"/>
    <x v="0"/>
    <x v="0"/>
  </r>
  <r>
    <x v="68"/>
    <x v="16"/>
    <x v="45"/>
    <n v="729.42"/>
    <x v="0"/>
    <x v="0"/>
  </r>
  <r>
    <x v="68"/>
    <x v="16"/>
    <x v="46"/>
    <n v="847.76"/>
    <x v="0"/>
    <x v="0"/>
  </r>
  <r>
    <x v="68"/>
    <x v="16"/>
    <x v="47"/>
    <n v="1110.7"/>
    <x v="0"/>
    <x v="0"/>
  </r>
  <r>
    <x v="68"/>
    <x v="16"/>
    <x v="48"/>
    <n v="1180.7"/>
    <x v="0"/>
    <x v="0"/>
  </r>
  <r>
    <x v="68"/>
    <x v="16"/>
    <x v="49"/>
    <n v="1469.66"/>
    <x v="0"/>
    <x v="0"/>
  </r>
  <r>
    <x v="68"/>
    <x v="16"/>
    <x v="50"/>
    <n v="1737.07"/>
    <x v="0"/>
    <x v="0"/>
  </r>
  <r>
    <x v="69"/>
    <x v="16"/>
    <x v="0"/>
    <n v="400.57"/>
    <x v="0"/>
    <x v="0"/>
  </r>
  <r>
    <x v="69"/>
    <x v="16"/>
    <x v="1"/>
    <n v="600.5"/>
    <x v="0"/>
    <x v="0"/>
  </r>
  <r>
    <x v="69"/>
    <x v="16"/>
    <x v="2"/>
    <n v="732.9"/>
    <x v="0"/>
    <x v="0"/>
  </r>
  <r>
    <x v="69"/>
    <x v="16"/>
    <x v="3"/>
    <n v="506.42"/>
    <x v="0"/>
    <x v="0"/>
  </r>
  <r>
    <x v="69"/>
    <x v="16"/>
    <x v="4"/>
    <n v="563.51"/>
    <x v="0"/>
    <x v="0"/>
  </r>
  <r>
    <x v="69"/>
    <x v="16"/>
    <x v="5"/>
    <n v="583.91"/>
    <x v="0"/>
    <x v="0"/>
  </r>
  <r>
    <x v="69"/>
    <x v="16"/>
    <x v="6"/>
    <n v="654.19000000000005"/>
    <x v="0"/>
    <x v="0"/>
  </r>
  <r>
    <x v="69"/>
    <x v="16"/>
    <x v="7"/>
    <n v="848.2"/>
    <x v="0"/>
    <x v="0"/>
  </r>
  <r>
    <x v="69"/>
    <x v="16"/>
    <x v="8"/>
    <n v="899.42"/>
    <x v="0"/>
    <x v="0"/>
  </r>
  <r>
    <x v="69"/>
    <x v="16"/>
    <x v="9"/>
    <n v="1104"/>
    <x v="0"/>
    <x v="0"/>
  </r>
  <r>
    <x v="69"/>
    <x v="16"/>
    <x v="10"/>
    <n v="1407.97"/>
    <x v="0"/>
    <x v="0"/>
  </r>
  <r>
    <x v="69"/>
    <x v="16"/>
    <x v="11"/>
    <n v="1669.91"/>
    <x v="0"/>
    <x v="0"/>
  </r>
  <r>
    <x v="69"/>
    <x v="16"/>
    <x v="12"/>
    <n v="1891.42"/>
    <x v="0"/>
    <x v="0"/>
  </r>
  <r>
    <x v="69"/>
    <x v="16"/>
    <x v="13"/>
    <n v="2243.5300000000002"/>
    <x v="0"/>
    <x v="0"/>
  </r>
  <r>
    <x v="69"/>
    <x v="16"/>
    <x v="14"/>
    <n v="2464.0300000000002"/>
    <x v="0"/>
    <x v="0"/>
  </r>
  <r>
    <x v="69"/>
    <x v="16"/>
    <x v="15"/>
    <n v="2630.29"/>
    <x v="0"/>
    <x v="0"/>
  </r>
  <r>
    <x v="69"/>
    <x v="16"/>
    <x v="16"/>
    <n v="2725.47"/>
    <x v="0"/>
    <x v="0"/>
  </r>
  <r>
    <x v="69"/>
    <x v="16"/>
    <x v="17"/>
    <n v="2884.66"/>
    <x v="0"/>
    <x v="0"/>
  </r>
  <r>
    <x v="69"/>
    <x v="16"/>
    <x v="18"/>
    <n v="3063.14"/>
    <x v="0"/>
    <x v="0"/>
  </r>
  <r>
    <x v="69"/>
    <x v="16"/>
    <x v="19"/>
    <n v="3267.59"/>
    <x v="0"/>
    <x v="0"/>
  </r>
  <r>
    <x v="69"/>
    <x v="16"/>
    <x v="20"/>
    <n v="3394.03"/>
    <x v="0"/>
    <x v="0"/>
  </r>
  <r>
    <x v="69"/>
    <x v="16"/>
    <x v="21"/>
    <n v="3464.44"/>
    <x v="0"/>
    <x v="0"/>
  </r>
  <r>
    <x v="69"/>
    <x v="16"/>
    <x v="22"/>
    <n v="3619.68"/>
    <x v="0"/>
    <x v="0"/>
  </r>
  <r>
    <x v="69"/>
    <x v="16"/>
    <x v="23"/>
    <n v="3691.77"/>
    <x v="0"/>
    <x v="0"/>
  </r>
  <r>
    <x v="69"/>
    <x v="16"/>
    <x v="24"/>
    <n v="3875.09"/>
    <x v="0"/>
    <x v="0"/>
  </r>
  <r>
    <x v="69"/>
    <x v="16"/>
    <x v="25"/>
    <n v="4017.45"/>
    <x v="0"/>
    <x v="0"/>
  </r>
  <r>
    <x v="69"/>
    <x v="16"/>
    <x v="26"/>
    <n v="4168.0600000000004"/>
    <x v="0"/>
    <x v="0"/>
  </r>
  <r>
    <x v="69"/>
    <x v="16"/>
    <x v="27"/>
    <n v="4354.55"/>
    <x v="0"/>
    <x v="0"/>
  </r>
  <r>
    <x v="69"/>
    <x v="16"/>
    <x v="28"/>
    <n v="4566"/>
    <x v="0"/>
    <x v="0"/>
  </r>
  <r>
    <x v="69"/>
    <x v="16"/>
    <x v="29"/>
    <n v="4788.62"/>
    <x v="0"/>
    <x v="0"/>
  </r>
  <r>
    <x v="69"/>
    <x v="16"/>
    <x v="30"/>
    <n v="5120.17"/>
    <x v="0"/>
    <x v="0"/>
  </r>
  <r>
    <x v="69"/>
    <x v="16"/>
    <x v="31"/>
    <n v="5419.32"/>
    <x v="0"/>
    <x v="0"/>
  </r>
  <r>
    <x v="69"/>
    <x v="16"/>
    <x v="32"/>
    <n v="5723.46"/>
    <x v="0"/>
    <x v="0"/>
  </r>
  <r>
    <x v="69"/>
    <x v="16"/>
    <x v="33"/>
    <n v="6033.01"/>
    <x v="0"/>
    <x v="0"/>
  </r>
  <r>
    <x v="69"/>
    <x v="16"/>
    <x v="34"/>
    <n v="6370.08"/>
    <x v="0"/>
    <x v="0"/>
  </r>
  <r>
    <x v="69"/>
    <x v="16"/>
    <x v="35"/>
    <n v="6687.92"/>
    <x v="0"/>
    <x v="0"/>
  </r>
  <r>
    <x v="69"/>
    <x v="16"/>
    <x v="36"/>
    <n v="6980.12"/>
    <x v="0"/>
    <x v="0"/>
  </r>
  <r>
    <x v="69"/>
    <x v="16"/>
    <x v="37"/>
    <n v="7337.43"/>
    <x v="0"/>
    <x v="0"/>
  </r>
  <r>
    <x v="69"/>
    <x v="16"/>
    <x v="38"/>
    <n v="7712.46"/>
    <x v="0"/>
    <x v="0"/>
  </r>
  <r>
    <x v="69"/>
    <x v="16"/>
    <x v="39"/>
    <n v="8081.54"/>
    <x v="0"/>
    <x v="0"/>
  </r>
  <r>
    <x v="69"/>
    <x v="16"/>
    <x v="40"/>
    <n v="8487.5300000000007"/>
    <x v="0"/>
    <x v="0"/>
  </r>
  <r>
    <x v="69"/>
    <x v="16"/>
    <x v="41"/>
    <n v="8873.02"/>
    <x v="0"/>
    <x v="0"/>
  </r>
  <r>
    <x v="69"/>
    <x v="16"/>
    <x v="42"/>
    <n v="9308.35"/>
    <x v="0"/>
    <x v="0"/>
  </r>
  <r>
    <x v="69"/>
    <x v="16"/>
    <x v="43"/>
    <n v="9752.49"/>
    <x v="0"/>
    <x v="0"/>
  </r>
  <r>
    <x v="69"/>
    <x v="16"/>
    <x v="44"/>
    <n v="10260.94"/>
    <x v="0"/>
    <x v="0"/>
  </r>
  <r>
    <x v="69"/>
    <x v="16"/>
    <x v="45"/>
    <n v="10709.02"/>
    <x v="0"/>
    <x v="0"/>
  </r>
  <r>
    <x v="69"/>
    <x v="16"/>
    <x v="46"/>
    <n v="11241.49"/>
    <x v="0"/>
    <x v="0"/>
  </r>
  <r>
    <x v="69"/>
    <x v="16"/>
    <x v="47"/>
    <n v="11907.16"/>
    <x v="0"/>
    <x v="0"/>
  </r>
  <r>
    <x v="69"/>
    <x v="16"/>
    <x v="48"/>
    <n v="12446.01"/>
    <x v="0"/>
    <x v="0"/>
  </r>
  <r>
    <x v="69"/>
    <x v="16"/>
    <x v="49"/>
    <n v="13204.47"/>
    <x v="0"/>
    <x v="0"/>
  </r>
  <r>
    <x v="69"/>
    <x v="16"/>
    <x v="50"/>
    <n v="13954.71"/>
    <x v="0"/>
    <x v="0"/>
  </r>
  <r>
    <x v="70"/>
    <x v="17"/>
    <x v="0"/>
    <n v="250.24"/>
    <x v="0"/>
    <x v="0"/>
  </r>
  <r>
    <x v="70"/>
    <x v="17"/>
    <x v="1"/>
    <n v="304.11"/>
    <x v="0"/>
    <x v="0"/>
  </r>
  <r>
    <x v="70"/>
    <x v="17"/>
    <x v="2"/>
    <n v="333.21"/>
    <x v="0"/>
    <x v="0"/>
  </r>
  <r>
    <x v="70"/>
    <x v="17"/>
    <x v="3"/>
    <n v="582.30999999999995"/>
    <x v="0"/>
    <x v="0"/>
  </r>
  <r>
    <x v="70"/>
    <x v="17"/>
    <x v="4"/>
    <n v="628.69000000000005"/>
    <x v="0"/>
    <x v="0"/>
  </r>
  <r>
    <x v="70"/>
    <x v="17"/>
    <x v="5"/>
    <n v="470.6"/>
    <x v="0"/>
    <x v="0"/>
  </r>
  <r>
    <x v="70"/>
    <x v="17"/>
    <x v="6"/>
    <n v="501.8"/>
    <x v="0"/>
    <x v="0"/>
  </r>
  <r>
    <x v="70"/>
    <x v="17"/>
    <x v="7"/>
    <n v="712.9"/>
    <x v="0"/>
    <x v="0"/>
  </r>
  <r>
    <x v="70"/>
    <x v="17"/>
    <x v="8"/>
    <n v="337.8"/>
    <x v="0"/>
    <x v="0"/>
  </r>
  <r>
    <x v="70"/>
    <x v="17"/>
    <x v="9"/>
    <n v="366.5"/>
    <x v="0"/>
    <x v="0"/>
  </r>
  <r>
    <x v="70"/>
    <x v="17"/>
    <x v="10"/>
    <n v="401.25"/>
    <x v="0"/>
    <x v="0"/>
  </r>
  <r>
    <x v="70"/>
    <x v="17"/>
    <x v="11"/>
    <n v="526.39"/>
    <x v="0"/>
    <x v="0"/>
  </r>
  <r>
    <x v="70"/>
    <x v="17"/>
    <x v="12"/>
    <n v="581.17999999999995"/>
    <x v="0"/>
    <x v="0"/>
  </r>
  <r>
    <x v="70"/>
    <x v="17"/>
    <x v="13"/>
    <n v="730.7"/>
    <x v="0"/>
    <x v="0"/>
  </r>
  <r>
    <x v="70"/>
    <x v="17"/>
    <x v="14"/>
    <n v="725.52"/>
    <x v="0"/>
    <x v="0"/>
  </r>
  <r>
    <x v="70"/>
    <x v="17"/>
    <x v="15"/>
    <n v="767.44"/>
    <x v="0"/>
    <x v="0"/>
  </r>
  <r>
    <x v="70"/>
    <x v="17"/>
    <x v="16"/>
    <n v="784.68"/>
    <x v="0"/>
    <x v="0"/>
  </r>
  <r>
    <x v="70"/>
    <x v="17"/>
    <x v="17"/>
    <n v="802.26"/>
    <x v="0"/>
    <x v="0"/>
  </r>
  <r>
    <x v="70"/>
    <x v="17"/>
    <x v="18"/>
    <n v="783.46"/>
    <x v="0"/>
    <x v="0"/>
  </r>
  <r>
    <x v="70"/>
    <x v="17"/>
    <x v="19"/>
    <n v="776.83"/>
    <x v="0"/>
    <x v="0"/>
  </r>
  <r>
    <x v="70"/>
    <x v="17"/>
    <x v="20"/>
    <n v="770.54"/>
    <x v="0"/>
    <x v="0"/>
  </r>
  <r>
    <x v="70"/>
    <x v="17"/>
    <x v="21"/>
    <n v="780.4"/>
    <x v="0"/>
    <x v="0"/>
  </r>
  <r>
    <x v="70"/>
    <x v="17"/>
    <x v="22"/>
    <n v="783.09"/>
    <x v="0"/>
    <x v="0"/>
  </r>
  <r>
    <x v="70"/>
    <x v="17"/>
    <x v="23"/>
    <n v="768.66"/>
    <x v="0"/>
    <x v="0"/>
  </r>
  <r>
    <x v="70"/>
    <x v="17"/>
    <x v="24"/>
    <n v="764.53"/>
    <x v="0"/>
    <x v="0"/>
  </r>
  <r>
    <x v="70"/>
    <x v="17"/>
    <x v="25"/>
    <n v="769.36"/>
    <x v="0"/>
    <x v="0"/>
  </r>
  <r>
    <x v="70"/>
    <x v="17"/>
    <x v="26"/>
    <n v="776.59"/>
    <x v="0"/>
    <x v="0"/>
  </r>
  <r>
    <x v="70"/>
    <x v="17"/>
    <x v="27"/>
    <n v="771.85"/>
    <x v="0"/>
    <x v="0"/>
  </r>
  <r>
    <x v="70"/>
    <x v="17"/>
    <x v="28"/>
    <n v="777.54"/>
    <x v="0"/>
    <x v="0"/>
  </r>
  <r>
    <x v="70"/>
    <x v="17"/>
    <x v="29"/>
    <n v="772.22"/>
    <x v="0"/>
    <x v="0"/>
  </r>
  <r>
    <x v="70"/>
    <x v="17"/>
    <x v="30"/>
    <n v="743.14"/>
    <x v="0"/>
    <x v="0"/>
  </r>
  <r>
    <x v="70"/>
    <x v="17"/>
    <x v="31"/>
    <n v="737.58"/>
    <x v="0"/>
    <x v="0"/>
  </r>
  <r>
    <x v="70"/>
    <x v="17"/>
    <x v="32"/>
    <n v="749.08"/>
    <x v="0"/>
    <x v="0"/>
  </r>
  <r>
    <x v="70"/>
    <x v="17"/>
    <x v="33"/>
    <n v="750.85"/>
    <x v="0"/>
    <x v="0"/>
  </r>
  <r>
    <x v="70"/>
    <x v="17"/>
    <x v="34"/>
    <n v="754.9"/>
    <x v="0"/>
    <x v="0"/>
  </r>
  <r>
    <x v="70"/>
    <x v="17"/>
    <x v="35"/>
    <n v="764.94"/>
    <x v="0"/>
    <x v="0"/>
  </r>
  <r>
    <x v="70"/>
    <x v="17"/>
    <x v="36"/>
    <n v="772.18"/>
    <x v="0"/>
    <x v="0"/>
  </r>
  <r>
    <x v="70"/>
    <x v="17"/>
    <x v="37"/>
    <n v="784.61"/>
    <x v="0"/>
    <x v="0"/>
  </r>
  <r>
    <x v="70"/>
    <x v="17"/>
    <x v="38"/>
    <n v="790.69"/>
    <x v="0"/>
    <x v="0"/>
  </r>
  <r>
    <x v="70"/>
    <x v="17"/>
    <x v="39"/>
    <n v="804.12"/>
    <x v="0"/>
    <x v="0"/>
  </r>
  <r>
    <x v="70"/>
    <x v="17"/>
    <x v="40"/>
    <n v="820.52"/>
    <x v="0"/>
    <x v="0"/>
  </r>
  <r>
    <x v="70"/>
    <x v="17"/>
    <x v="41"/>
    <n v="836.01"/>
    <x v="0"/>
    <x v="0"/>
  </r>
  <r>
    <x v="70"/>
    <x v="17"/>
    <x v="42"/>
    <n v="856.89"/>
    <x v="0"/>
    <x v="0"/>
  </r>
  <r>
    <x v="70"/>
    <x v="17"/>
    <x v="43"/>
    <n v="874.05"/>
    <x v="0"/>
    <x v="0"/>
  </r>
  <r>
    <x v="70"/>
    <x v="17"/>
    <x v="44"/>
    <n v="887.95"/>
    <x v="0"/>
    <x v="0"/>
  </r>
  <r>
    <x v="70"/>
    <x v="17"/>
    <x v="45"/>
    <n v="895.96"/>
    <x v="0"/>
    <x v="0"/>
  </r>
  <r>
    <x v="70"/>
    <x v="17"/>
    <x v="46"/>
    <n v="903.33"/>
    <x v="0"/>
    <x v="0"/>
  </r>
  <r>
    <x v="70"/>
    <x v="17"/>
    <x v="47"/>
    <n v="897.77"/>
    <x v="0"/>
    <x v="0"/>
  </r>
  <r>
    <x v="70"/>
    <x v="17"/>
    <x v="48"/>
    <n v="902.63"/>
    <x v="0"/>
    <x v="0"/>
  </r>
  <r>
    <x v="70"/>
    <x v="17"/>
    <x v="49"/>
    <n v="905.79"/>
    <x v="0"/>
    <x v="0"/>
  </r>
  <r>
    <x v="70"/>
    <x v="17"/>
    <x v="50"/>
    <n v="887.22"/>
    <x v="0"/>
    <x v="0"/>
  </r>
  <r>
    <x v="71"/>
    <x v="16"/>
    <x v="0"/>
    <n v="710.47"/>
    <x v="0"/>
    <x v="0"/>
  </r>
  <r>
    <x v="71"/>
    <x v="16"/>
    <x v="1"/>
    <n v="837.28"/>
    <x v="0"/>
    <x v="0"/>
  </r>
  <r>
    <x v="71"/>
    <x v="16"/>
    <x v="2"/>
    <n v="1111.18"/>
    <x v="0"/>
    <x v="0"/>
  </r>
  <r>
    <x v="71"/>
    <x v="16"/>
    <x v="3"/>
    <n v="1438.38"/>
    <x v="0"/>
    <x v="0"/>
  </r>
  <r>
    <x v="71"/>
    <x v="16"/>
    <x v="4"/>
    <n v="1966.48"/>
    <x v="0"/>
    <x v="0"/>
  </r>
  <r>
    <x v="71"/>
    <x v="16"/>
    <x v="5"/>
    <n v="3274.89"/>
    <x v="0"/>
    <x v="0"/>
  </r>
  <r>
    <x v="71"/>
    <x v="16"/>
    <x v="6"/>
    <n v="5573.97"/>
    <x v="0"/>
    <x v="0"/>
  </r>
  <r>
    <x v="71"/>
    <x v="16"/>
    <x v="7"/>
    <n v="7872.92"/>
    <x v="0"/>
    <x v="0"/>
  </r>
  <r>
    <x v="71"/>
    <x v="16"/>
    <x v="8"/>
    <n v="10070.24"/>
    <x v="0"/>
    <x v="0"/>
  </r>
  <r>
    <x v="71"/>
    <x v="16"/>
    <x v="9"/>
    <n v="11967.89"/>
    <x v="0"/>
    <x v="0"/>
  </r>
  <r>
    <x v="71"/>
    <x v="16"/>
    <x v="10"/>
    <n v="13504.18"/>
    <x v="0"/>
    <x v="0"/>
  </r>
  <r>
    <x v="71"/>
    <x v="16"/>
    <x v="11"/>
    <n v="13906.49"/>
    <x v="0"/>
    <x v="0"/>
  </r>
  <r>
    <x v="71"/>
    <x v="16"/>
    <x v="12"/>
    <n v="14607.64"/>
    <x v="0"/>
    <x v="0"/>
  </r>
  <r>
    <x v="71"/>
    <x v="16"/>
    <x v="13"/>
    <n v="13295.12"/>
    <x v="0"/>
    <x v="0"/>
  </r>
  <r>
    <x v="71"/>
    <x v="16"/>
    <x v="14"/>
    <n v="14363.44"/>
    <x v="0"/>
    <x v="0"/>
  </r>
  <r>
    <x v="71"/>
    <x v="16"/>
    <x v="15"/>
    <n v="14329.46"/>
    <x v="0"/>
    <x v="0"/>
  </r>
  <r>
    <x v="71"/>
    <x v="16"/>
    <x v="16"/>
    <n v="14910.97"/>
    <x v="0"/>
    <x v="0"/>
  </r>
  <r>
    <x v="71"/>
    <x v="16"/>
    <x v="17"/>
    <n v="15584.22"/>
    <x v="0"/>
    <x v="0"/>
  </r>
  <r>
    <x v="71"/>
    <x v="16"/>
    <x v="18"/>
    <n v="15997.97"/>
    <x v="0"/>
    <x v="0"/>
  </r>
  <r>
    <x v="71"/>
    <x v="16"/>
    <x v="19"/>
    <n v="16404.060000000001"/>
    <x v="0"/>
    <x v="0"/>
  </r>
  <r>
    <x v="71"/>
    <x v="16"/>
    <x v="20"/>
    <n v="16726"/>
    <x v="0"/>
    <x v="0"/>
  </r>
  <r>
    <x v="71"/>
    <x v="16"/>
    <x v="21"/>
    <n v="16862.77"/>
    <x v="0"/>
    <x v="0"/>
  </r>
  <r>
    <x v="71"/>
    <x v="16"/>
    <x v="22"/>
    <n v="16974.03"/>
    <x v="0"/>
    <x v="0"/>
  </r>
  <r>
    <x v="71"/>
    <x v="16"/>
    <x v="23"/>
    <n v="16958.400000000001"/>
    <x v="0"/>
    <x v="0"/>
  </r>
  <r>
    <x v="71"/>
    <x v="16"/>
    <x v="24"/>
    <n v="16909.57"/>
    <x v="0"/>
    <x v="0"/>
  </r>
  <r>
    <x v="71"/>
    <x v="16"/>
    <x v="25"/>
    <n v="16878.78"/>
    <x v="0"/>
    <x v="0"/>
  </r>
  <r>
    <x v="71"/>
    <x v="16"/>
    <x v="26"/>
    <n v="16888.759999999998"/>
    <x v="0"/>
    <x v="0"/>
  </r>
  <r>
    <x v="71"/>
    <x v="16"/>
    <x v="27"/>
    <n v="16907.400000000001"/>
    <x v="0"/>
    <x v="0"/>
  </r>
  <r>
    <x v="71"/>
    <x v="16"/>
    <x v="28"/>
    <n v="16965.03"/>
    <x v="0"/>
    <x v="0"/>
  </r>
  <r>
    <x v="71"/>
    <x v="16"/>
    <x v="29"/>
    <n v="17046.02"/>
    <x v="0"/>
    <x v="0"/>
  </r>
  <r>
    <x v="71"/>
    <x v="16"/>
    <x v="30"/>
    <n v="17130.89"/>
    <x v="0"/>
    <x v="0"/>
  </r>
  <r>
    <x v="71"/>
    <x v="16"/>
    <x v="31"/>
    <n v="17161.509999999998"/>
    <x v="0"/>
    <x v="0"/>
  </r>
  <r>
    <x v="71"/>
    <x v="16"/>
    <x v="32"/>
    <n v="17191.89"/>
    <x v="0"/>
    <x v="0"/>
  </r>
  <r>
    <x v="71"/>
    <x v="16"/>
    <x v="33"/>
    <n v="17205.349999999999"/>
    <x v="0"/>
    <x v="0"/>
  </r>
  <r>
    <x v="71"/>
    <x v="16"/>
    <x v="34"/>
    <n v="17220.419999999998"/>
    <x v="0"/>
    <x v="0"/>
  </r>
  <r>
    <x v="71"/>
    <x v="16"/>
    <x v="35"/>
    <n v="17234.54"/>
    <x v="0"/>
    <x v="0"/>
  </r>
  <r>
    <x v="71"/>
    <x v="16"/>
    <x v="36"/>
    <n v="17228.849999999999"/>
    <x v="0"/>
    <x v="0"/>
  </r>
  <r>
    <x v="71"/>
    <x v="16"/>
    <x v="37"/>
    <n v="17225.02"/>
    <x v="0"/>
    <x v="0"/>
  </r>
  <r>
    <x v="71"/>
    <x v="16"/>
    <x v="38"/>
    <n v="17219.849999999999"/>
    <x v="0"/>
    <x v="0"/>
  </r>
  <r>
    <x v="71"/>
    <x v="16"/>
    <x v="39"/>
    <n v="17215.25"/>
    <x v="0"/>
    <x v="0"/>
  </r>
  <r>
    <x v="71"/>
    <x v="16"/>
    <x v="40"/>
    <n v="17221.5"/>
    <x v="0"/>
    <x v="0"/>
  </r>
  <r>
    <x v="71"/>
    <x v="16"/>
    <x v="41"/>
    <n v="17238.419999999998"/>
    <x v="0"/>
    <x v="0"/>
  </r>
  <r>
    <x v="71"/>
    <x v="16"/>
    <x v="42"/>
    <n v="17286.22"/>
    <x v="0"/>
    <x v="0"/>
  </r>
  <r>
    <x v="71"/>
    <x v="16"/>
    <x v="43"/>
    <n v="17362.21"/>
    <x v="0"/>
    <x v="0"/>
  </r>
  <r>
    <x v="71"/>
    <x v="16"/>
    <x v="44"/>
    <n v="17497.68"/>
    <x v="0"/>
    <x v="0"/>
  </r>
  <r>
    <x v="71"/>
    <x v="16"/>
    <x v="45"/>
    <n v="17638.099999999999"/>
    <x v="0"/>
    <x v="0"/>
  </r>
  <r>
    <x v="71"/>
    <x v="16"/>
    <x v="46"/>
    <n v="17871.509999999998"/>
    <x v="0"/>
    <x v="0"/>
  </r>
  <r>
    <x v="71"/>
    <x v="16"/>
    <x v="47"/>
    <n v="18297.900000000001"/>
    <x v="0"/>
    <x v="0"/>
  </r>
  <r>
    <x v="71"/>
    <x v="16"/>
    <x v="48"/>
    <n v="18657.87"/>
    <x v="0"/>
    <x v="0"/>
  </r>
  <r>
    <x v="71"/>
    <x v="16"/>
    <x v="49"/>
    <n v="19364.419999999998"/>
    <x v="0"/>
    <x v="0"/>
  </r>
  <r>
    <x v="71"/>
    <x v="16"/>
    <x v="50"/>
    <n v="20239.66"/>
    <x v="0"/>
    <x v="0"/>
  </r>
  <r>
    <x v="72"/>
    <x v="1"/>
    <x v="0"/>
    <n v="58.25"/>
    <x v="0"/>
    <x v="0"/>
  </r>
  <r>
    <x v="72"/>
    <x v="1"/>
    <x v="1"/>
    <n v="65.2"/>
    <x v="0"/>
    <x v="0"/>
  </r>
  <r>
    <x v="72"/>
    <x v="1"/>
    <x v="2"/>
    <n v="158.18"/>
    <x v="0"/>
    <x v="0"/>
  </r>
  <r>
    <x v="72"/>
    <x v="1"/>
    <x v="3"/>
    <n v="240.76"/>
    <x v="0"/>
    <x v="0"/>
  </r>
  <r>
    <x v="72"/>
    <x v="1"/>
    <x v="4"/>
    <n v="304.3"/>
    <x v="0"/>
    <x v="0"/>
  </r>
  <r>
    <x v="72"/>
    <x v="1"/>
    <x v="5"/>
    <n v="573.38"/>
    <x v="0"/>
    <x v="0"/>
  </r>
  <r>
    <x v="72"/>
    <x v="1"/>
    <x v="6"/>
    <n v="876.17"/>
    <x v="0"/>
    <x v="0"/>
  </r>
  <r>
    <x v="72"/>
    <x v="1"/>
    <x v="7"/>
    <n v="1162.6099999999999"/>
    <x v="0"/>
    <x v="0"/>
  </r>
  <r>
    <x v="72"/>
    <x v="1"/>
    <x v="8"/>
    <n v="1803.67"/>
    <x v="0"/>
    <x v="0"/>
  </r>
  <r>
    <x v="72"/>
    <x v="1"/>
    <x v="9"/>
    <n v="2241.81"/>
    <x v="0"/>
    <x v="0"/>
  </r>
  <r>
    <x v="72"/>
    <x v="1"/>
    <x v="10"/>
    <n v="2808.3"/>
    <x v="0"/>
    <x v="0"/>
  </r>
  <r>
    <x v="72"/>
    <x v="1"/>
    <x v="11"/>
    <n v="2868.9"/>
    <x v="0"/>
    <x v="0"/>
  </r>
  <r>
    <x v="72"/>
    <x v="1"/>
    <x v="12"/>
    <n v="2827.24"/>
    <x v="0"/>
    <x v="0"/>
  </r>
  <r>
    <x v="72"/>
    <x v="1"/>
    <x v="13"/>
    <n v="2681.19"/>
    <x v="0"/>
    <x v="0"/>
  </r>
  <r>
    <x v="72"/>
    <x v="1"/>
    <x v="14"/>
    <n v="2663.41"/>
    <x v="0"/>
    <x v="0"/>
  </r>
  <r>
    <x v="72"/>
    <x v="1"/>
    <x v="15"/>
    <n v="2686.94"/>
    <x v="0"/>
    <x v="0"/>
  </r>
  <r>
    <x v="72"/>
    <x v="1"/>
    <x v="16"/>
    <n v="2707.27"/>
    <x v="0"/>
    <x v="0"/>
  </r>
  <r>
    <x v="72"/>
    <x v="1"/>
    <x v="17"/>
    <n v="2714.91"/>
    <x v="0"/>
    <x v="0"/>
  </r>
  <r>
    <x v="72"/>
    <x v="1"/>
    <x v="18"/>
    <n v="2699.93"/>
    <x v="0"/>
    <x v="0"/>
  </r>
  <r>
    <x v="72"/>
    <x v="1"/>
    <x v="19"/>
    <n v="2685"/>
    <x v="0"/>
    <x v="0"/>
  </r>
  <r>
    <x v="72"/>
    <x v="1"/>
    <x v="20"/>
    <n v="2671.47"/>
    <x v="0"/>
    <x v="0"/>
  </r>
  <r>
    <x v="72"/>
    <x v="1"/>
    <x v="21"/>
    <n v="2655.13"/>
    <x v="0"/>
    <x v="0"/>
  </r>
  <r>
    <x v="72"/>
    <x v="1"/>
    <x v="22"/>
    <n v="2643.16"/>
    <x v="0"/>
    <x v="0"/>
  </r>
  <r>
    <x v="72"/>
    <x v="1"/>
    <x v="23"/>
    <n v="2633.07"/>
    <x v="0"/>
    <x v="0"/>
  </r>
  <r>
    <x v="72"/>
    <x v="1"/>
    <x v="24"/>
    <n v="2634.02"/>
    <x v="0"/>
    <x v="0"/>
  </r>
  <r>
    <x v="72"/>
    <x v="1"/>
    <x v="25"/>
    <n v="2646.42"/>
    <x v="0"/>
    <x v="0"/>
  </r>
  <r>
    <x v="72"/>
    <x v="1"/>
    <x v="26"/>
    <n v="2671.4"/>
    <x v="0"/>
    <x v="0"/>
  </r>
  <r>
    <x v="72"/>
    <x v="1"/>
    <x v="27"/>
    <n v="2706.19"/>
    <x v="0"/>
    <x v="0"/>
  </r>
  <r>
    <x v="72"/>
    <x v="1"/>
    <x v="28"/>
    <n v="2752.37"/>
    <x v="0"/>
    <x v="0"/>
  </r>
  <r>
    <x v="72"/>
    <x v="1"/>
    <x v="29"/>
    <n v="2805.93"/>
    <x v="0"/>
    <x v="0"/>
  </r>
  <r>
    <x v="72"/>
    <x v="1"/>
    <x v="30"/>
    <n v="2865.39"/>
    <x v="0"/>
    <x v="0"/>
  </r>
  <r>
    <x v="72"/>
    <x v="1"/>
    <x v="31"/>
    <n v="2906.1"/>
    <x v="0"/>
    <x v="0"/>
  </r>
  <r>
    <x v="72"/>
    <x v="1"/>
    <x v="32"/>
    <n v="2946.99"/>
    <x v="0"/>
    <x v="0"/>
  </r>
  <r>
    <x v="72"/>
    <x v="1"/>
    <x v="33"/>
    <n v="2987.51"/>
    <x v="0"/>
    <x v="0"/>
  </r>
  <r>
    <x v="72"/>
    <x v="1"/>
    <x v="34"/>
    <n v="3027.56"/>
    <x v="0"/>
    <x v="0"/>
  </r>
  <r>
    <x v="72"/>
    <x v="1"/>
    <x v="35"/>
    <n v="3067.79"/>
    <x v="0"/>
    <x v="0"/>
  </r>
  <r>
    <x v="72"/>
    <x v="1"/>
    <x v="36"/>
    <n v="3108.29"/>
    <x v="0"/>
    <x v="0"/>
  </r>
  <r>
    <x v="72"/>
    <x v="1"/>
    <x v="37"/>
    <n v="3150.02"/>
    <x v="0"/>
    <x v="0"/>
  </r>
  <r>
    <x v="72"/>
    <x v="1"/>
    <x v="38"/>
    <n v="3193.42"/>
    <x v="0"/>
    <x v="0"/>
  </r>
  <r>
    <x v="72"/>
    <x v="1"/>
    <x v="39"/>
    <n v="3238.91"/>
    <x v="0"/>
    <x v="0"/>
  </r>
  <r>
    <x v="72"/>
    <x v="1"/>
    <x v="40"/>
    <n v="3287.59"/>
    <x v="0"/>
    <x v="0"/>
  </r>
  <r>
    <x v="72"/>
    <x v="1"/>
    <x v="41"/>
    <n v="3340.79"/>
    <x v="0"/>
    <x v="0"/>
  </r>
  <r>
    <x v="72"/>
    <x v="1"/>
    <x v="42"/>
    <n v="3397"/>
    <x v="0"/>
    <x v="0"/>
  </r>
  <r>
    <x v="72"/>
    <x v="1"/>
    <x v="43"/>
    <n v="3457.18"/>
    <x v="0"/>
    <x v="0"/>
  </r>
  <r>
    <x v="72"/>
    <x v="1"/>
    <x v="44"/>
    <n v="3520.58"/>
    <x v="0"/>
    <x v="0"/>
  </r>
  <r>
    <x v="72"/>
    <x v="1"/>
    <x v="45"/>
    <n v="3589.67"/>
    <x v="0"/>
    <x v="0"/>
  </r>
  <r>
    <x v="72"/>
    <x v="1"/>
    <x v="46"/>
    <n v="3662.84"/>
    <x v="0"/>
    <x v="0"/>
  </r>
  <r>
    <x v="72"/>
    <x v="1"/>
    <x v="47"/>
    <n v="3740.03"/>
    <x v="0"/>
    <x v="0"/>
  </r>
  <r>
    <x v="72"/>
    <x v="1"/>
    <x v="48"/>
    <n v="3821.35"/>
    <x v="0"/>
    <x v="0"/>
  </r>
  <r>
    <x v="72"/>
    <x v="1"/>
    <x v="49"/>
    <n v="3907.87"/>
    <x v="0"/>
    <x v="0"/>
  </r>
  <r>
    <x v="72"/>
    <x v="1"/>
    <x v="50"/>
    <n v="3999.35"/>
    <x v="0"/>
    <x v="0"/>
  </r>
  <r>
    <x v="73"/>
    <x v="1"/>
    <x v="0"/>
    <n v="637.84"/>
    <x v="0"/>
    <x v="0"/>
  </r>
  <r>
    <x v="73"/>
    <x v="1"/>
    <x v="1"/>
    <n v="754.08"/>
    <x v="0"/>
    <x v="0"/>
  </r>
  <r>
    <x v="73"/>
    <x v="1"/>
    <x v="2"/>
    <n v="931.4"/>
    <x v="0"/>
    <x v="0"/>
  </r>
  <r>
    <x v="73"/>
    <x v="1"/>
    <x v="3"/>
    <n v="1170.1199999999999"/>
    <x v="0"/>
    <x v="0"/>
  </r>
  <r>
    <x v="73"/>
    <x v="1"/>
    <x v="4"/>
    <n v="1624.38"/>
    <x v="0"/>
    <x v="0"/>
  </r>
  <r>
    <x v="73"/>
    <x v="1"/>
    <x v="5"/>
    <n v="2521"/>
    <x v="0"/>
    <x v="0"/>
  </r>
  <r>
    <x v="73"/>
    <x v="1"/>
    <x v="6"/>
    <n v="4023.19"/>
    <x v="0"/>
    <x v="0"/>
  </r>
  <r>
    <x v="73"/>
    <x v="1"/>
    <x v="7"/>
    <n v="5979.41"/>
    <x v="0"/>
    <x v="0"/>
  </r>
  <r>
    <x v="73"/>
    <x v="1"/>
    <x v="8"/>
    <n v="7838.46"/>
    <x v="0"/>
    <x v="0"/>
  </r>
  <r>
    <x v="73"/>
    <x v="1"/>
    <x v="9"/>
    <n v="9460.68"/>
    <x v="0"/>
    <x v="0"/>
  </r>
  <r>
    <x v="73"/>
    <x v="1"/>
    <x v="10"/>
    <n v="10456.89"/>
    <x v="0"/>
    <x v="0"/>
  </r>
  <r>
    <x v="73"/>
    <x v="1"/>
    <x v="11"/>
    <n v="10931.88"/>
    <x v="0"/>
    <x v="0"/>
  </r>
  <r>
    <x v="73"/>
    <x v="1"/>
    <x v="12"/>
    <n v="11727.76"/>
    <x v="0"/>
    <x v="0"/>
  </r>
  <r>
    <x v="73"/>
    <x v="1"/>
    <x v="13"/>
    <n v="10570.23"/>
    <x v="0"/>
    <x v="0"/>
  </r>
  <r>
    <x v="73"/>
    <x v="1"/>
    <x v="14"/>
    <n v="11645.38"/>
    <x v="0"/>
    <x v="0"/>
  </r>
  <r>
    <x v="73"/>
    <x v="1"/>
    <x v="15"/>
    <n v="11592.34"/>
    <x v="0"/>
    <x v="0"/>
  </r>
  <r>
    <x v="73"/>
    <x v="1"/>
    <x v="16"/>
    <n v="12159.91"/>
    <x v="0"/>
    <x v="0"/>
  </r>
  <r>
    <x v="73"/>
    <x v="1"/>
    <x v="17"/>
    <n v="12831.31"/>
    <x v="0"/>
    <x v="0"/>
  </r>
  <r>
    <x v="73"/>
    <x v="1"/>
    <x v="18"/>
    <n v="13265.18"/>
    <x v="0"/>
    <x v="0"/>
  </r>
  <r>
    <x v="73"/>
    <x v="1"/>
    <x v="19"/>
    <n v="13687.79"/>
    <x v="0"/>
    <x v="0"/>
  </r>
  <r>
    <x v="73"/>
    <x v="1"/>
    <x v="20"/>
    <n v="14032.39"/>
    <x v="0"/>
    <x v="0"/>
  </r>
  <r>
    <x v="73"/>
    <x v="1"/>
    <x v="21"/>
    <n v="14185.78"/>
    <x v="0"/>
    <x v="0"/>
  </r>
  <r>
    <x v="73"/>
    <x v="1"/>
    <x v="22"/>
    <n v="14309.08"/>
    <x v="0"/>
    <x v="0"/>
  </r>
  <r>
    <x v="73"/>
    <x v="1"/>
    <x v="23"/>
    <n v="14304.19"/>
    <x v="0"/>
    <x v="0"/>
  </r>
  <r>
    <x v="73"/>
    <x v="1"/>
    <x v="24"/>
    <n v="14253.84"/>
    <x v="0"/>
    <x v="0"/>
  </r>
  <r>
    <x v="73"/>
    <x v="1"/>
    <x v="25"/>
    <n v="14212.06"/>
    <x v="0"/>
    <x v="0"/>
  </r>
  <r>
    <x v="73"/>
    <x v="1"/>
    <x v="26"/>
    <n v="14195.99"/>
    <x v="0"/>
    <x v="0"/>
  </r>
  <r>
    <x v="73"/>
    <x v="1"/>
    <x v="27"/>
    <n v="14179.83"/>
    <x v="0"/>
    <x v="0"/>
  </r>
  <r>
    <x v="73"/>
    <x v="1"/>
    <x v="28"/>
    <n v="14191.33"/>
    <x v="0"/>
    <x v="0"/>
  </r>
  <r>
    <x v="73"/>
    <x v="1"/>
    <x v="29"/>
    <n v="14215.52"/>
    <x v="0"/>
    <x v="0"/>
  </r>
  <r>
    <x v="73"/>
    <x v="1"/>
    <x v="30"/>
    <n v="14238.34"/>
    <x v="0"/>
    <x v="0"/>
  </r>
  <r>
    <x v="73"/>
    <x v="1"/>
    <x v="31"/>
    <n v="14223.7"/>
    <x v="0"/>
    <x v="0"/>
  </r>
  <r>
    <x v="73"/>
    <x v="1"/>
    <x v="32"/>
    <n v="14204.58"/>
    <x v="0"/>
    <x v="0"/>
  </r>
  <r>
    <x v="73"/>
    <x v="1"/>
    <x v="33"/>
    <n v="14164.12"/>
    <x v="0"/>
    <x v="0"/>
  </r>
  <r>
    <x v="73"/>
    <x v="1"/>
    <x v="34"/>
    <n v="14115.87"/>
    <x v="0"/>
    <x v="0"/>
  </r>
  <r>
    <x v="73"/>
    <x v="1"/>
    <x v="35"/>
    <n v="14055.21"/>
    <x v="0"/>
    <x v="0"/>
  </r>
  <r>
    <x v="73"/>
    <x v="1"/>
    <x v="36"/>
    <n v="13986.44"/>
    <x v="0"/>
    <x v="0"/>
  </r>
  <r>
    <x v="73"/>
    <x v="1"/>
    <x v="37"/>
    <n v="13903.35"/>
    <x v="0"/>
    <x v="0"/>
  </r>
  <r>
    <x v="73"/>
    <x v="1"/>
    <x v="38"/>
    <n v="13808.4"/>
    <x v="0"/>
    <x v="0"/>
  </r>
  <r>
    <x v="73"/>
    <x v="1"/>
    <x v="39"/>
    <n v="13701.99"/>
    <x v="0"/>
    <x v="0"/>
  </r>
  <r>
    <x v="73"/>
    <x v="1"/>
    <x v="40"/>
    <n v="13587.74"/>
    <x v="0"/>
    <x v="0"/>
  </r>
  <r>
    <x v="73"/>
    <x v="1"/>
    <x v="41"/>
    <n v="13473.59"/>
    <x v="0"/>
    <x v="0"/>
  </r>
  <r>
    <x v="73"/>
    <x v="1"/>
    <x v="42"/>
    <n v="13356.02"/>
    <x v="0"/>
    <x v="0"/>
  </r>
  <r>
    <x v="73"/>
    <x v="1"/>
    <x v="43"/>
    <n v="13233.37"/>
    <x v="0"/>
    <x v="0"/>
  </r>
  <r>
    <x v="73"/>
    <x v="1"/>
    <x v="44"/>
    <n v="13109.16"/>
    <x v="0"/>
    <x v="0"/>
  </r>
  <r>
    <x v="73"/>
    <x v="1"/>
    <x v="45"/>
    <n v="12984.65"/>
    <x v="0"/>
    <x v="0"/>
  </r>
  <r>
    <x v="73"/>
    <x v="1"/>
    <x v="46"/>
    <n v="12860.89"/>
    <x v="0"/>
    <x v="0"/>
  </r>
  <r>
    <x v="73"/>
    <x v="1"/>
    <x v="47"/>
    <n v="12734.94"/>
    <x v="0"/>
    <x v="0"/>
  </r>
  <r>
    <x v="73"/>
    <x v="1"/>
    <x v="48"/>
    <n v="12605.75"/>
    <x v="0"/>
    <x v="0"/>
  </r>
  <r>
    <x v="73"/>
    <x v="1"/>
    <x v="49"/>
    <n v="12473.05"/>
    <x v="0"/>
    <x v="0"/>
  </r>
  <r>
    <x v="73"/>
    <x v="1"/>
    <x v="50"/>
    <n v="12339.16"/>
    <x v="0"/>
    <x v="0"/>
  </r>
  <r>
    <x v="74"/>
    <x v="1"/>
    <x v="0"/>
    <s v="-"/>
    <x v="0"/>
    <x v="0"/>
  </r>
  <r>
    <x v="74"/>
    <x v="1"/>
    <x v="1"/>
    <s v="-"/>
    <x v="0"/>
    <x v="0"/>
  </r>
  <r>
    <x v="74"/>
    <x v="1"/>
    <x v="2"/>
    <s v="-"/>
    <x v="0"/>
    <x v="0"/>
  </r>
  <r>
    <x v="74"/>
    <x v="1"/>
    <x v="3"/>
    <s v="-"/>
    <x v="0"/>
    <x v="0"/>
  </r>
  <r>
    <x v="74"/>
    <x v="1"/>
    <x v="4"/>
    <s v="-"/>
    <x v="0"/>
    <x v="0"/>
  </r>
  <r>
    <x v="74"/>
    <x v="1"/>
    <x v="5"/>
    <s v="-"/>
    <x v="0"/>
    <x v="0"/>
  </r>
  <r>
    <x v="74"/>
    <x v="1"/>
    <x v="6"/>
    <s v="-"/>
    <x v="0"/>
    <x v="0"/>
  </r>
  <r>
    <x v="74"/>
    <x v="1"/>
    <x v="7"/>
    <s v="-"/>
    <x v="0"/>
    <x v="0"/>
  </r>
  <r>
    <x v="74"/>
    <x v="1"/>
    <x v="8"/>
    <s v="-"/>
    <x v="0"/>
    <x v="0"/>
  </r>
  <r>
    <x v="74"/>
    <x v="1"/>
    <x v="9"/>
    <s v="-"/>
    <x v="0"/>
    <x v="0"/>
  </r>
  <r>
    <x v="74"/>
    <x v="1"/>
    <x v="10"/>
    <s v="-"/>
    <x v="0"/>
    <x v="0"/>
  </r>
  <r>
    <x v="74"/>
    <x v="1"/>
    <x v="11"/>
    <s v="-"/>
    <x v="0"/>
    <x v="0"/>
  </r>
  <r>
    <x v="74"/>
    <x v="1"/>
    <x v="12"/>
    <s v="-"/>
    <x v="0"/>
    <x v="0"/>
  </r>
  <r>
    <x v="74"/>
    <x v="1"/>
    <x v="13"/>
    <s v="-"/>
    <x v="0"/>
    <x v="0"/>
  </r>
  <r>
    <x v="74"/>
    <x v="1"/>
    <x v="14"/>
    <s v="-"/>
    <x v="0"/>
    <x v="0"/>
  </r>
  <r>
    <x v="74"/>
    <x v="1"/>
    <x v="15"/>
    <s v="-"/>
    <x v="0"/>
    <x v="0"/>
  </r>
  <r>
    <x v="74"/>
    <x v="1"/>
    <x v="16"/>
    <s v="-"/>
    <x v="0"/>
    <x v="0"/>
  </r>
  <r>
    <x v="74"/>
    <x v="1"/>
    <x v="17"/>
    <s v="-"/>
    <x v="0"/>
    <x v="0"/>
  </r>
  <r>
    <x v="74"/>
    <x v="1"/>
    <x v="18"/>
    <s v="-"/>
    <x v="0"/>
    <x v="0"/>
  </r>
  <r>
    <x v="74"/>
    <x v="1"/>
    <x v="19"/>
    <s v="-"/>
    <x v="0"/>
    <x v="0"/>
  </r>
  <r>
    <x v="74"/>
    <x v="1"/>
    <x v="20"/>
    <s v="-"/>
    <x v="0"/>
    <x v="0"/>
  </r>
  <r>
    <x v="74"/>
    <x v="1"/>
    <x v="21"/>
    <s v="-"/>
    <x v="0"/>
    <x v="0"/>
  </r>
  <r>
    <x v="74"/>
    <x v="1"/>
    <x v="22"/>
    <s v="-"/>
    <x v="0"/>
    <x v="0"/>
  </r>
  <r>
    <x v="74"/>
    <x v="1"/>
    <x v="23"/>
    <s v="-"/>
    <x v="0"/>
    <x v="0"/>
  </r>
  <r>
    <x v="74"/>
    <x v="1"/>
    <x v="24"/>
    <n v="0.89"/>
    <x v="0"/>
    <x v="0"/>
  </r>
  <r>
    <x v="74"/>
    <x v="1"/>
    <x v="25"/>
    <n v="1.29"/>
    <x v="0"/>
    <x v="0"/>
  </r>
  <r>
    <x v="74"/>
    <x v="1"/>
    <x v="26"/>
    <n v="1.88"/>
    <x v="0"/>
    <x v="0"/>
  </r>
  <r>
    <x v="74"/>
    <x v="1"/>
    <x v="27"/>
    <n v="2.75"/>
    <x v="0"/>
    <x v="0"/>
  </r>
  <r>
    <x v="74"/>
    <x v="1"/>
    <x v="28"/>
    <n v="4.05"/>
    <x v="0"/>
    <x v="0"/>
  </r>
  <r>
    <x v="74"/>
    <x v="1"/>
    <x v="29"/>
    <n v="6.29"/>
    <x v="0"/>
    <x v="0"/>
  </r>
  <r>
    <x v="74"/>
    <x v="1"/>
    <x v="30"/>
    <n v="9.7200000000000006"/>
    <x v="0"/>
    <x v="0"/>
  </r>
  <r>
    <x v="74"/>
    <x v="1"/>
    <x v="31"/>
    <n v="14.52"/>
    <x v="0"/>
    <x v="0"/>
  </r>
  <r>
    <x v="74"/>
    <x v="1"/>
    <x v="32"/>
    <n v="23.91"/>
    <x v="0"/>
    <x v="0"/>
  </r>
  <r>
    <x v="74"/>
    <x v="1"/>
    <x v="33"/>
    <n v="37.89"/>
    <x v="0"/>
    <x v="0"/>
  </r>
  <r>
    <x v="74"/>
    <x v="1"/>
    <x v="34"/>
    <n v="61.73"/>
    <x v="0"/>
    <x v="0"/>
  </r>
  <r>
    <x v="74"/>
    <x v="1"/>
    <x v="35"/>
    <n v="96.93"/>
    <x v="0"/>
    <x v="0"/>
  </r>
  <r>
    <x v="74"/>
    <x v="1"/>
    <x v="36"/>
    <n v="119.91"/>
    <x v="0"/>
    <x v="0"/>
  </r>
  <r>
    <x v="74"/>
    <x v="1"/>
    <x v="37"/>
    <n v="157.85"/>
    <x v="0"/>
    <x v="0"/>
  </r>
  <r>
    <x v="74"/>
    <x v="1"/>
    <x v="38"/>
    <n v="205.43"/>
    <x v="0"/>
    <x v="0"/>
  </r>
  <r>
    <x v="74"/>
    <x v="1"/>
    <x v="39"/>
    <n v="261.08999999999997"/>
    <x v="0"/>
    <x v="0"/>
  </r>
  <r>
    <x v="74"/>
    <x v="1"/>
    <x v="40"/>
    <n v="333.31"/>
    <x v="0"/>
    <x v="0"/>
  </r>
  <r>
    <x v="74"/>
    <x v="1"/>
    <x v="41"/>
    <n v="411.65"/>
    <x v="0"/>
    <x v="0"/>
  </r>
  <r>
    <x v="74"/>
    <x v="1"/>
    <x v="42"/>
    <n v="521.44000000000005"/>
    <x v="0"/>
    <x v="0"/>
  </r>
  <r>
    <x v="74"/>
    <x v="1"/>
    <x v="43"/>
    <n v="660.36"/>
    <x v="0"/>
    <x v="0"/>
  </r>
  <r>
    <x v="74"/>
    <x v="1"/>
    <x v="44"/>
    <n v="857.08"/>
    <x v="0"/>
    <x v="0"/>
  </r>
  <r>
    <x v="74"/>
    <x v="1"/>
    <x v="45"/>
    <n v="1053.3"/>
    <x v="0"/>
    <x v="0"/>
  </r>
  <r>
    <x v="74"/>
    <x v="1"/>
    <x v="46"/>
    <n v="1337.62"/>
    <x v="0"/>
    <x v="0"/>
  </r>
  <r>
    <x v="74"/>
    <x v="1"/>
    <x v="47"/>
    <n v="1813.56"/>
    <x v="0"/>
    <x v="0"/>
  </r>
  <r>
    <x v="74"/>
    <x v="1"/>
    <x v="48"/>
    <n v="2221.73"/>
    <x v="0"/>
    <x v="0"/>
  </r>
  <r>
    <x v="74"/>
    <x v="1"/>
    <x v="49"/>
    <n v="2974.57"/>
    <x v="0"/>
    <x v="0"/>
  </r>
  <r>
    <x v="74"/>
    <x v="1"/>
    <x v="50"/>
    <n v="3892.82"/>
    <x v="0"/>
    <x v="0"/>
  </r>
  <r>
    <x v="75"/>
    <x v="1"/>
    <x v="0"/>
    <n v="14.38"/>
    <x v="0"/>
    <x v="0"/>
  </r>
  <r>
    <x v="75"/>
    <x v="1"/>
    <x v="1"/>
    <n v="18"/>
    <x v="0"/>
    <x v="0"/>
  </r>
  <r>
    <x v="75"/>
    <x v="1"/>
    <x v="2"/>
    <n v="21.6"/>
    <x v="0"/>
    <x v="0"/>
  </r>
  <r>
    <x v="75"/>
    <x v="1"/>
    <x v="3"/>
    <n v="27.5"/>
    <x v="0"/>
    <x v="0"/>
  </r>
  <r>
    <x v="75"/>
    <x v="1"/>
    <x v="4"/>
    <n v="37.799999999999997"/>
    <x v="0"/>
    <x v="0"/>
  </r>
  <r>
    <x v="75"/>
    <x v="1"/>
    <x v="5"/>
    <n v="180.52"/>
    <x v="0"/>
    <x v="0"/>
  </r>
  <r>
    <x v="75"/>
    <x v="1"/>
    <x v="6"/>
    <n v="674.6"/>
    <x v="0"/>
    <x v="0"/>
  </r>
  <r>
    <x v="75"/>
    <x v="1"/>
    <x v="7"/>
    <n v="730.9"/>
    <x v="0"/>
    <x v="0"/>
  </r>
  <r>
    <x v="75"/>
    <x v="1"/>
    <x v="8"/>
    <n v="428.1"/>
    <x v="0"/>
    <x v="0"/>
  </r>
  <r>
    <x v="75"/>
    <x v="1"/>
    <x v="9"/>
    <n v="265.39999999999998"/>
    <x v="0"/>
    <x v="0"/>
  </r>
  <r>
    <x v="75"/>
    <x v="1"/>
    <x v="10"/>
    <n v="238.99"/>
    <x v="0"/>
    <x v="0"/>
  </r>
  <r>
    <x v="75"/>
    <x v="1"/>
    <x v="11"/>
    <n v="105.71"/>
    <x v="0"/>
    <x v="0"/>
  </r>
  <r>
    <x v="75"/>
    <x v="1"/>
    <x v="12"/>
    <n v="52.64"/>
    <x v="0"/>
    <x v="0"/>
  </r>
  <r>
    <x v="75"/>
    <x v="1"/>
    <x v="13"/>
    <n v="43.71"/>
    <x v="0"/>
    <x v="0"/>
  </r>
  <r>
    <x v="75"/>
    <x v="1"/>
    <x v="14"/>
    <n v="54.65"/>
    <x v="0"/>
    <x v="0"/>
  </r>
  <r>
    <x v="75"/>
    <x v="1"/>
    <x v="15"/>
    <n v="50.18"/>
    <x v="0"/>
    <x v="0"/>
  </r>
  <r>
    <x v="75"/>
    <x v="1"/>
    <x v="16"/>
    <n v="43.79"/>
    <x v="0"/>
    <x v="0"/>
  </r>
  <r>
    <x v="75"/>
    <x v="1"/>
    <x v="17"/>
    <n v="38"/>
    <x v="0"/>
    <x v="0"/>
  </r>
  <r>
    <x v="75"/>
    <x v="1"/>
    <x v="18"/>
    <n v="32.85"/>
    <x v="0"/>
    <x v="0"/>
  </r>
  <r>
    <x v="75"/>
    <x v="1"/>
    <x v="19"/>
    <n v="31.27"/>
    <x v="0"/>
    <x v="0"/>
  </r>
  <r>
    <x v="75"/>
    <x v="1"/>
    <x v="20"/>
    <n v="22.14"/>
    <x v="0"/>
    <x v="0"/>
  </r>
  <r>
    <x v="75"/>
    <x v="1"/>
    <x v="21"/>
    <n v="21.86"/>
    <x v="0"/>
    <x v="0"/>
  </r>
  <r>
    <x v="75"/>
    <x v="1"/>
    <x v="22"/>
    <n v="21.79"/>
    <x v="0"/>
    <x v="0"/>
  </r>
  <r>
    <x v="75"/>
    <x v="1"/>
    <x v="23"/>
    <n v="21.14"/>
    <x v="0"/>
    <x v="0"/>
  </r>
  <r>
    <x v="75"/>
    <x v="1"/>
    <x v="24"/>
    <n v="20.83"/>
    <x v="0"/>
    <x v="0"/>
  </r>
  <r>
    <x v="75"/>
    <x v="1"/>
    <x v="25"/>
    <n v="19.010000000000002"/>
    <x v="0"/>
    <x v="0"/>
  </r>
  <r>
    <x v="75"/>
    <x v="1"/>
    <x v="26"/>
    <n v="19.489999999999998"/>
    <x v="0"/>
    <x v="0"/>
  </r>
  <r>
    <x v="75"/>
    <x v="1"/>
    <x v="27"/>
    <n v="18.62"/>
    <x v="0"/>
    <x v="0"/>
  </r>
  <r>
    <x v="75"/>
    <x v="1"/>
    <x v="28"/>
    <n v="17.28"/>
    <x v="0"/>
    <x v="0"/>
  </r>
  <r>
    <x v="75"/>
    <x v="1"/>
    <x v="29"/>
    <n v="18.27"/>
    <x v="0"/>
    <x v="0"/>
  </r>
  <r>
    <x v="75"/>
    <x v="1"/>
    <x v="30"/>
    <n v="17.440000000000001"/>
    <x v="0"/>
    <x v="0"/>
  </r>
  <r>
    <x v="75"/>
    <x v="1"/>
    <x v="31"/>
    <n v="17.190000000000001"/>
    <x v="0"/>
    <x v="0"/>
  </r>
  <r>
    <x v="75"/>
    <x v="1"/>
    <x v="32"/>
    <n v="16.41"/>
    <x v="0"/>
    <x v="0"/>
  </r>
  <r>
    <x v="75"/>
    <x v="1"/>
    <x v="33"/>
    <n v="15.83"/>
    <x v="0"/>
    <x v="0"/>
  </r>
  <r>
    <x v="75"/>
    <x v="1"/>
    <x v="34"/>
    <n v="15.26"/>
    <x v="0"/>
    <x v="0"/>
  </r>
  <r>
    <x v="75"/>
    <x v="1"/>
    <x v="35"/>
    <n v="14.61"/>
    <x v="0"/>
    <x v="0"/>
  </r>
  <r>
    <x v="75"/>
    <x v="1"/>
    <x v="36"/>
    <n v="14.21"/>
    <x v="0"/>
    <x v="0"/>
  </r>
  <r>
    <x v="75"/>
    <x v="1"/>
    <x v="37"/>
    <n v="13.8"/>
    <x v="0"/>
    <x v="0"/>
  </r>
  <r>
    <x v="75"/>
    <x v="1"/>
    <x v="38"/>
    <n v="12.6"/>
    <x v="0"/>
    <x v="0"/>
  </r>
  <r>
    <x v="75"/>
    <x v="1"/>
    <x v="39"/>
    <n v="13.27"/>
    <x v="0"/>
    <x v="0"/>
  </r>
  <r>
    <x v="75"/>
    <x v="1"/>
    <x v="40"/>
    <n v="12.87"/>
    <x v="0"/>
    <x v="0"/>
  </r>
  <r>
    <x v="75"/>
    <x v="1"/>
    <x v="41"/>
    <n v="12.38"/>
    <x v="0"/>
    <x v="0"/>
  </r>
  <r>
    <x v="75"/>
    <x v="1"/>
    <x v="42"/>
    <n v="11.76"/>
    <x v="0"/>
    <x v="0"/>
  </r>
  <r>
    <x v="75"/>
    <x v="1"/>
    <x v="43"/>
    <n v="11.31"/>
    <x v="0"/>
    <x v="0"/>
  </r>
  <r>
    <x v="75"/>
    <x v="1"/>
    <x v="44"/>
    <n v="10.86"/>
    <x v="0"/>
    <x v="0"/>
  </r>
  <r>
    <x v="75"/>
    <x v="1"/>
    <x v="45"/>
    <n v="10.47"/>
    <x v="0"/>
    <x v="0"/>
  </r>
  <r>
    <x v="75"/>
    <x v="1"/>
    <x v="46"/>
    <n v="10.16"/>
    <x v="0"/>
    <x v="0"/>
  </r>
  <r>
    <x v="75"/>
    <x v="1"/>
    <x v="47"/>
    <n v="9.3699999999999992"/>
    <x v="0"/>
    <x v="0"/>
  </r>
  <r>
    <x v="75"/>
    <x v="1"/>
    <x v="48"/>
    <n v="9.0399999999999991"/>
    <x v="0"/>
    <x v="0"/>
  </r>
  <r>
    <x v="75"/>
    <x v="1"/>
    <x v="49"/>
    <n v="8.93"/>
    <x v="0"/>
    <x v="0"/>
  </r>
  <r>
    <x v="75"/>
    <x v="1"/>
    <x v="50"/>
    <n v="8.34"/>
    <x v="0"/>
    <x v="0"/>
  </r>
  <r>
    <x v="76"/>
    <x v="18"/>
    <x v="0"/>
    <n v="442.51"/>
    <x v="0"/>
    <x v="0"/>
  </r>
  <r>
    <x v="76"/>
    <x v="18"/>
    <x v="1"/>
    <n v="447.5"/>
    <x v="0"/>
    <x v="0"/>
  </r>
  <r>
    <x v="76"/>
    <x v="18"/>
    <x v="2"/>
    <n v="463"/>
    <x v="0"/>
    <x v="0"/>
  </r>
  <r>
    <x v="76"/>
    <x v="18"/>
    <x v="3"/>
    <n v="503.62"/>
    <x v="0"/>
    <x v="0"/>
  </r>
  <r>
    <x v="76"/>
    <x v="18"/>
    <x v="4"/>
    <n v="507.7"/>
    <x v="0"/>
    <x v="0"/>
  </r>
  <r>
    <x v="76"/>
    <x v="18"/>
    <x v="5"/>
    <n v="445.26"/>
    <x v="0"/>
    <x v="0"/>
  </r>
  <r>
    <x v="76"/>
    <x v="18"/>
    <x v="6"/>
    <n v="446.6"/>
    <x v="0"/>
    <x v="0"/>
  </r>
  <r>
    <x v="76"/>
    <x v="18"/>
    <x v="7"/>
    <n v="447.8"/>
    <x v="0"/>
    <x v="0"/>
  </r>
  <r>
    <x v="76"/>
    <x v="18"/>
    <x v="8"/>
    <n v="472.59"/>
    <x v="0"/>
    <x v="0"/>
  </r>
  <r>
    <x v="76"/>
    <x v="18"/>
    <x v="9"/>
    <n v="495.69"/>
    <x v="0"/>
    <x v="0"/>
  </r>
  <r>
    <x v="76"/>
    <x v="18"/>
    <x v="10"/>
    <n v="443.51"/>
    <x v="0"/>
    <x v="0"/>
  </r>
  <r>
    <x v="76"/>
    <x v="18"/>
    <x v="11"/>
    <n v="466.51"/>
    <x v="0"/>
    <x v="0"/>
  </r>
  <r>
    <x v="76"/>
    <x v="18"/>
    <x v="12"/>
    <n v="473.27"/>
    <x v="0"/>
    <x v="0"/>
  </r>
  <r>
    <x v="76"/>
    <x v="18"/>
    <x v="13"/>
    <n v="499.74"/>
    <x v="0"/>
    <x v="0"/>
  </r>
  <r>
    <x v="76"/>
    <x v="18"/>
    <x v="14"/>
    <n v="481.61"/>
    <x v="0"/>
    <x v="0"/>
  </r>
  <r>
    <x v="76"/>
    <x v="18"/>
    <x v="15"/>
    <n v="492.12"/>
    <x v="0"/>
    <x v="0"/>
  </r>
  <r>
    <x v="76"/>
    <x v="18"/>
    <x v="16"/>
    <n v="509.44"/>
    <x v="0"/>
    <x v="0"/>
  </r>
  <r>
    <x v="76"/>
    <x v="18"/>
    <x v="17"/>
    <n v="532.11"/>
    <x v="0"/>
    <x v="0"/>
  </r>
  <r>
    <x v="76"/>
    <x v="18"/>
    <x v="18"/>
    <n v="524.25"/>
    <x v="0"/>
    <x v="0"/>
  </r>
  <r>
    <x v="76"/>
    <x v="18"/>
    <x v="19"/>
    <n v="491.06"/>
    <x v="0"/>
    <x v="0"/>
  </r>
  <r>
    <x v="76"/>
    <x v="18"/>
    <x v="20"/>
    <n v="505.66"/>
    <x v="0"/>
    <x v="0"/>
  </r>
  <r>
    <x v="76"/>
    <x v="18"/>
    <x v="21"/>
    <n v="491.72"/>
    <x v="0"/>
    <x v="0"/>
  </r>
  <r>
    <x v="76"/>
    <x v="18"/>
    <x v="22"/>
    <n v="497.85"/>
    <x v="0"/>
    <x v="0"/>
  </r>
  <r>
    <x v="76"/>
    <x v="18"/>
    <x v="23"/>
    <n v="498.56"/>
    <x v="0"/>
    <x v="0"/>
  </r>
  <r>
    <x v="76"/>
    <x v="18"/>
    <x v="24"/>
    <n v="519.03"/>
    <x v="0"/>
    <x v="0"/>
  </r>
  <r>
    <x v="76"/>
    <x v="18"/>
    <x v="25"/>
    <n v="528.92999999999995"/>
    <x v="0"/>
    <x v="0"/>
  </r>
  <r>
    <x v="76"/>
    <x v="18"/>
    <x v="26"/>
    <n v="526.83000000000004"/>
    <x v="0"/>
    <x v="0"/>
  </r>
  <r>
    <x v="76"/>
    <x v="18"/>
    <x v="27"/>
    <n v="524.59"/>
    <x v="0"/>
    <x v="0"/>
  </r>
  <r>
    <x v="76"/>
    <x v="18"/>
    <x v="28"/>
    <n v="527.66"/>
    <x v="0"/>
    <x v="0"/>
  </r>
  <r>
    <x v="76"/>
    <x v="18"/>
    <x v="29"/>
    <n v="539.15"/>
    <x v="0"/>
    <x v="0"/>
  </r>
  <r>
    <x v="76"/>
    <x v="18"/>
    <x v="30"/>
    <n v="533.42999999999995"/>
    <x v="0"/>
    <x v="0"/>
  </r>
  <r>
    <x v="76"/>
    <x v="18"/>
    <x v="31"/>
    <n v="579.04999999999995"/>
    <x v="0"/>
    <x v="0"/>
  </r>
  <r>
    <x v="76"/>
    <x v="18"/>
    <x v="32"/>
    <n v="589.84"/>
    <x v="0"/>
    <x v="0"/>
  </r>
  <r>
    <x v="76"/>
    <x v="18"/>
    <x v="33"/>
    <n v="623.91"/>
    <x v="0"/>
    <x v="0"/>
  </r>
  <r>
    <x v="76"/>
    <x v="18"/>
    <x v="34"/>
    <n v="661.83"/>
    <x v="0"/>
    <x v="0"/>
  </r>
  <r>
    <x v="76"/>
    <x v="18"/>
    <x v="35"/>
    <n v="701.78"/>
    <x v="0"/>
    <x v="0"/>
  </r>
  <r>
    <x v="76"/>
    <x v="18"/>
    <x v="36"/>
    <n v="713.93"/>
    <x v="0"/>
    <x v="0"/>
  </r>
  <r>
    <x v="76"/>
    <x v="18"/>
    <x v="37"/>
    <n v="733.06"/>
    <x v="0"/>
    <x v="0"/>
  </r>
  <r>
    <x v="76"/>
    <x v="18"/>
    <x v="38"/>
    <n v="753.69"/>
    <x v="0"/>
    <x v="0"/>
  </r>
  <r>
    <x v="76"/>
    <x v="18"/>
    <x v="39"/>
    <n v="776.53"/>
    <x v="0"/>
    <x v="0"/>
  </r>
  <r>
    <x v="76"/>
    <x v="18"/>
    <x v="40"/>
    <n v="793.97"/>
    <x v="0"/>
    <x v="0"/>
  </r>
  <r>
    <x v="76"/>
    <x v="18"/>
    <x v="41"/>
    <n v="816.21"/>
    <x v="0"/>
    <x v="0"/>
  </r>
  <r>
    <x v="76"/>
    <x v="18"/>
    <x v="42"/>
    <n v="830.06"/>
    <x v="0"/>
    <x v="0"/>
  </r>
  <r>
    <x v="76"/>
    <x v="18"/>
    <x v="43"/>
    <n v="851.62"/>
    <x v="0"/>
    <x v="0"/>
  </r>
  <r>
    <x v="76"/>
    <x v="18"/>
    <x v="44"/>
    <n v="872.02"/>
    <x v="0"/>
    <x v="0"/>
  </r>
  <r>
    <x v="76"/>
    <x v="18"/>
    <x v="45"/>
    <n v="891.58"/>
    <x v="0"/>
    <x v="0"/>
  </r>
  <r>
    <x v="76"/>
    <x v="18"/>
    <x v="46"/>
    <n v="905.56"/>
    <x v="0"/>
    <x v="0"/>
  </r>
  <r>
    <x v="76"/>
    <x v="18"/>
    <x v="47"/>
    <n v="919.66"/>
    <x v="0"/>
    <x v="0"/>
  </r>
  <r>
    <x v="76"/>
    <x v="18"/>
    <x v="48"/>
    <n v="931.96"/>
    <x v="0"/>
    <x v="0"/>
  </r>
  <r>
    <x v="76"/>
    <x v="18"/>
    <x v="49"/>
    <n v="944.94"/>
    <x v="0"/>
    <x v="0"/>
  </r>
  <r>
    <x v="76"/>
    <x v="18"/>
    <x v="50"/>
    <n v="958.42"/>
    <x v="0"/>
    <x v="0"/>
  </r>
  <r>
    <x v="77"/>
    <x v="19"/>
    <x v="0"/>
    <n v="217399.85"/>
    <x v="0"/>
    <x v="0"/>
  </r>
  <r>
    <x v="77"/>
    <x v="19"/>
    <x v="1"/>
    <n v="222970.36"/>
    <x v="0"/>
    <x v="0"/>
  </r>
  <r>
    <x v="77"/>
    <x v="19"/>
    <x v="2"/>
    <n v="225463.22"/>
    <x v="0"/>
    <x v="0"/>
  </r>
  <r>
    <x v="77"/>
    <x v="19"/>
    <x v="3"/>
    <n v="231062.42"/>
    <x v="0"/>
    <x v="0"/>
  </r>
  <r>
    <x v="77"/>
    <x v="19"/>
    <x v="4"/>
    <n v="236090.2"/>
    <x v="0"/>
    <x v="0"/>
  </r>
  <r>
    <x v="77"/>
    <x v="19"/>
    <x v="5"/>
    <n v="239442.65"/>
    <x v="0"/>
    <x v="0"/>
  </r>
  <r>
    <x v="77"/>
    <x v="19"/>
    <x v="6"/>
    <n v="243773.54"/>
    <x v="0"/>
    <x v="0"/>
  </r>
  <r>
    <x v="77"/>
    <x v="19"/>
    <x v="7"/>
    <n v="245233.13"/>
    <x v="0"/>
    <x v="0"/>
  </r>
  <r>
    <x v="77"/>
    <x v="19"/>
    <x v="8"/>
    <n v="246281.89"/>
    <x v="0"/>
    <x v="0"/>
  </r>
  <r>
    <x v="77"/>
    <x v="19"/>
    <x v="9"/>
    <n v="233447.47"/>
    <x v="0"/>
    <x v="0"/>
  </r>
  <r>
    <x v="77"/>
    <x v="19"/>
    <x v="10"/>
    <n v="244080.2"/>
    <x v="0"/>
    <x v="0"/>
  </r>
  <r>
    <x v="77"/>
    <x v="19"/>
    <x v="11"/>
    <n v="239473.99"/>
    <x v="0"/>
    <x v="0"/>
  </r>
  <r>
    <x v="77"/>
    <x v="19"/>
    <x v="12"/>
    <n v="240047.59"/>
    <x v="0"/>
    <x v="0"/>
  </r>
  <r>
    <x v="77"/>
    <x v="19"/>
    <x v="13"/>
    <n v="237983.24"/>
    <x v="0"/>
    <x v="0"/>
  </r>
  <r>
    <x v="77"/>
    <x v="19"/>
    <x v="14"/>
    <n v="232383.77"/>
    <x v="0"/>
    <x v="0"/>
  </r>
  <r>
    <x v="77"/>
    <x v="19"/>
    <x v="15"/>
    <n v="235664.55"/>
    <x v="0"/>
    <x v="0"/>
  </r>
  <r>
    <x v="77"/>
    <x v="19"/>
    <x v="16"/>
    <n v="237848.18"/>
    <x v="0"/>
    <x v="0"/>
  </r>
  <r>
    <x v="77"/>
    <x v="19"/>
    <x v="17"/>
    <n v="239504.4"/>
    <x v="0"/>
    <x v="0"/>
  </r>
  <r>
    <x v="77"/>
    <x v="19"/>
    <x v="18"/>
    <n v="238940.93"/>
    <x v="0"/>
    <x v="0"/>
  </r>
  <r>
    <x v="77"/>
    <x v="19"/>
    <x v="19"/>
    <n v="238647.45"/>
    <x v="0"/>
    <x v="0"/>
  </r>
  <r>
    <x v="77"/>
    <x v="19"/>
    <x v="20"/>
    <n v="239319.6"/>
    <x v="0"/>
    <x v="0"/>
  </r>
  <r>
    <x v="77"/>
    <x v="19"/>
    <x v="21"/>
    <n v="241078.21"/>
    <x v="0"/>
    <x v="0"/>
  </r>
  <r>
    <x v="77"/>
    <x v="19"/>
    <x v="22"/>
    <n v="243258.21"/>
    <x v="0"/>
    <x v="0"/>
  </r>
  <r>
    <x v="77"/>
    <x v="19"/>
    <x v="23"/>
    <n v="244142.93"/>
    <x v="0"/>
    <x v="0"/>
  </r>
  <r>
    <x v="77"/>
    <x v="19"/>
    <x v="24"/>
    <n v="245803.51999999999"/>
    <x v="0"/>
    <x v="0"/>
  </r>
  <r>
    <x v="77"/>
    <x v="19"/>
    <x v="25"/>
    <n v="247471.38"/>
    <x v="0"/>
    <x v="0"/>
  </r>
  <r>
    <x v="77"/>
    <x v="19"/>
    <x v="26"/>
    <n v="249628.48"/>
    <x v="0"/>
    <x v="0"/>
  </r>
  <r>
    <x v="77"/>
    <x v="19"/>
    <x v="27"/>
    <n v="251594.06"/>
    <x v="0"/>
    <x v="0"/>
  </r>
  <r>
    <x v="77"/>
    <x v="19"/>
    <x v="28"/>
    <n v="253825.27"/>
    <x v="0"/>
    <x v="0"/>
  </r>
  <r>
    <x v="77"/>
    <x v="19"/>
    <x v="29"/>
    <n v="255561.99"/>
    <x v="0"/>
    <x v="0"/>
  </r>
  <r>
    <x v="77"/>
    <x v="19"/>
    <x v="30"/>
    <n v="256842.46"/>
    <x v="0"/>
    <x v="0"/>
  </r>
  <r>
    <x v="77"/>
    <x v="19"/>
    <x v="31"/>
    <n v="257569.77"/>
    <x v="0"/>
    <x v="0"/>
  </r>
  <r>
    <x v="77"/>
    <x v="19"/>
    <x v="32"/>
    <n v="259674.82"/>
    <x v="0"/>
    <x v="0"/>
  </r>
  <r>
    <x v="77"/>
    <x v="19"/>
    <x v="33"/>
    <n v="261164.63"/>
    <x v="0"/>
    <x v="0"/>
  </r>
  <r>
    <x v="77"/>
    <x v="19"/>
    <x v="34"/>
    <n v="262195.19"/>
    <x v="0"/>
    <x v="0"/>
  </r>
  <r>
    <x v="77"/>
    <x v="19"/>
    <x v="35"/>
    <n v="263744.23"/>
    <x v="0"/>
    <x v="0"/>
  </r>
  <r>
    <x v="77"/>
    <x v="19"/>
    <x v="36"/>
    <n v="265606.46999999997"/>
    <x v="0"/>
    <x v="0"/>
  </r>
  <r>
    <x v="77"/>
    <x v="19"/>
    <x v="37"/>
    <n v="267836.33"/>
    <x v="0"/>
    <x v="0"/>
  </r>
  <r>
    <x v="77"/>
    <x v="19"/>
    <x v="38"/>
    <n v="270111.86"/>
    <x v="0"/>
    <x v="0"/>
  </r>
  <r>
    <x v="77"/>
    <x v="19"/>
    <x v="39"/>
    <n v="272397.02"/>
    <x v="0"/>
    <x v="0"/>
  </r>
  <r>
    <x v="77"/>
    <x v="19"/>
    <x v="40"/>
    <n v="274932.08"/>
    <x v="0"/>
    <x v="0"/>
  </r>
  <r>
    <x v="77"/>
    <x v="19"/>
    <x v="41"/>
    <n v="277827.32"/>
    <x v="0"/>
    <x v="0"/>
  </r>
  <r>
    <x v="77"/>
    <x v="19"/>
    <x v="42"/>
    <n v="280486.92"/>
    <x v="0"/>
    <x v="0"/>
  </r>
  <r>
    <x v="77"/>
    <x v="19"/>
    <x v="43"/>
    <n v="282788.7"/>
    <x v="0"/>
    <x v="0"/>
  </r>
  <r>
    <x v="77"/>
    <x v="19"/>
    <x v="44"/>
    <n v="285220.02"/>
    <x v="0"/>
    <x v="0"/>
  </r>
  <r>
    <x v="77"/>
    <x v="19"/>
    <x v="45"/>
    <n v="287688.19"/>
    <x v="0"/>
    <x v="0"/>
  </r>
  <r>
    <x v="77"/>
    <x v="19"/>
    <x v="46"/>
    <n v="290350.49"/>
    <x v="0"/>
    <x v="0"/>
  </r>
  <r>
    <x v="77"/>
    <x v="19"/>
    <x v="47"/>
    <n v="293006.78000000003"/>
    <x v="0"/>
    <x v="0"/>
  </r>
  <r>
    <x v="77"/>
    <x v="19"/>
    <x v="48"/>
    <n v="295379.17"/>
    <x v="0"/>
    <x v="0"/>
  </r>
  <r>
    <x v="77"/>
    <x v="19"/>
    <x v="49"/>
    <n v="297970.88"/>
    <x v="0"/>
    <x v="0"/>
  </r>
  <r>
    <x v="77"/>
    <x v="19"/>
    <x v="50"/>
    <n v="300460.46999999997"/>
    <x v="0"/>
    <x v="0"/>
  </r>
  <r>
    <x v="78"/>
    <x v="17"/>
    <x v="0"/>
    <n v="1039.24"/>
    <x v="0"/>
    <x v="0"/>
  </r>
  <r>
    <x v="78"/>
    <x v="17"/>
    <x v="1"/>
    <n v="1032"/>
    <x v="0"/>
    <x v="0"/>
  </r>
  <r>
    <x v="78"/>
    <x v="17"/>
    <x v="2"/>
    <n v="1090.5"/>
    <x v="0"/>
    <x v="0"/>
  </r>
  <r>
    <x v="78"/>
    <x v="17"/>
    <x v="3"/>
    <n v="1471.3"/>
    <x v="0"/>
    <x v="0"/>
  </r>
  <r>
    <x v="78"/>
    <x v="17"/>
    <x v="4"/>
    <n v="1620.2"/>
    <x v="0"/>
    <x v="0"/>
  </r>
  <r>
    <x v="78"/>
    <x v="17"/>
    <x v="5"/>
    <n v="1475.76"/>
    <x v="0"/>
    <x v="0"/>
  </r>
  <r>
    <x v="78"/>
    <x v="17"/>
    <x v="6"/>
    <n v="1645.2"/>
    <x v="0"/>
    <x v="0"/>
  </r>
  <r>
    <x v="78"/>
    <x v="17"/>
    <x v="7"/>
    <n v="1828.1"/>
    <x v="0"/>
    <x v="0"/>
  </r>
  <r>
    <x v="78"/>
    <x v="17"/>
    <x v="8"/>
    <n v="2338.3000000000002"/>
    <x v="0"/>
    <x v="0"/>
  </r>
  <r>
    <x v="78"/>
    <x v="17"/>
    <x v="9"/>
    <n v="2550.9"/>
    <x v="0"/>
    <x v="0"/>
  </r>
  <r>
    <x v="78"/>
    <x v="17"/>
    <x v="10"/>
    <n v="2748.42"/>
    <x v="0"/>
    <x v="0"/>
  </r>
  <r>
    <x v="78"/>
    <x v="17"/>
    <x v="11"/>
    <n v="2855.43"/>
    <x v="0"/>
    <x v="0"/>
  </r>
  <r>
    <x v="78"/>
    <x v="17"/>
    <x v="12"/>
    <n v="2776.7"/>
    <x v="0"/>
    <x v="0"/>
  </r>
  <r>
    <x v="78"/>
    <x v="17"/>
    <x v="13"/>
    <n v="3157.61"/>
    <x v="0"/>
    <x v="0"/>
  </r>
  <r>
    <x v="78"/>
    <x v="17"/>
    <x v="14"/>
    <n v="3382.3"/>
    <x v="0"/>
    <x v="0"/>
  </r>
  <r>
    <x v="78"/>
    <x v="17"/>
    <x v="15"/>
    <n v="3455.77"/>
    <x v="0"/>
    <x v="0"/>
  </r>
  <r>
    <x v="78"/>
    <x v="17"/>
    <x v="16"/>
    <n v="3509.1"/>
    <x v="0"/>
    <x v="0"/>
  </r>
  <r>
    <x v="78"/>
    <x v="17"/>
    <x v="17"/>
    <n v="3543.34"/>
    <x v="0"/>
    <x v="0"/>
  </r>
  <r>
    <x v="78"/>
    <x v="17"/>
    <x v="18"/>
    <n v="3395"/>
    <x v="0"/>
    <x v="0"/>
  </r>
  <r>
    <x v="78"/>
    <x v="17"/>
    <x v="19"/>
    <n v="3323.06"/>
    <x v="0"/>
    <x v="0"/>
  </r>
  <r>
    <x v="78"/>
    <x v="17"/>
    <x v="20"/>
    <n v="3282.58"/>
    <x v="0"/>
    <x v="0"/>
  </r>
  <r>
    <x v="78"/>
    <x v="17"/>
    <x v="21"/>
    <n v="3297.35"/>
    <x v="0"/>
    <x v="0"/>
  </r>
  <r>
    <x v="78"/>
    <x v="17"/>
    <x v="22"/>
    <n v="3261.53"/>
    <x v="0"/>
    <x v="0"/>
  </r>
  <r>
    <x v="78"/>
    <x v="17"/>
    <x v="23"/>
    <n v="3219.4"/>
    <x v="0"/>
    <x v="0"/>
  </r>
  <r>
    <x v="78"/>
    <x v="17"/>
    <x v="24"/>
    <n v="3216.94"/>
    <x v="0"/>
    <x v="0"/>
  </r>
  <r>
    <x v="78"/>
    <x v="17"/>
    <x v="25"/>
    <n v="3219.48"/>
    <x v="0"/>
    <x v="0"/>
  </r>
  <r>
    <x v="78"/>
    <x v="17"/>
    <x v="26"/>
    <n v="3249.99"/>
    <x v="0"/>
    <x v="0"/>
  </r>
  <r>
    <x v="78"/>
    <x v="17"/>
    <x v="27"/>
    <n v="3259.58"/>
    <x v="0"/>
    <x v="0"/>
  </r>
  <r>
    <x v="78"/>
    <x v="17"/>
    <x v="28"/>
    <n v="3298.68"/>
    <x v="0"/>
    <x v="0"/>
  </r>
  <r>
    <x v="78"/>
    <x v="17"/>
    <x v="29"/>
    <n v="3299.94"/>
    <x v="0"/>
    <x v="0"/>
  </r>
  <r>
    <x v="78"/>
    <x v="17"/>
    <x v="30"/>
    <n v="3259.45"/>
    <x v="0"/>
    <x v="0"/>
  </r>
  <r>
    <x v="78"/>
    <x v="17"/>
    <x v="31"/>
    <n v="3266.84"/>
    <x v="0"/>
    <x v="0"/>
  </r>
  <r>
    <x v="78"/>
    <x v="17"/>
    <x v="32"/>
    <n v="3263.27"/>
    <x v="0"/>
    <x v="0"/>
  </r>
  <r>
    <x v="78"/>
    <x v="17"/>
    <x v="33"/>
    <n v="3269.38"/>
    <x v="0"/>
    <x v="0"/>
  </r>
  <r>
    <x v="78"/>
    <x v="17"/>
    <x v="34"/>
    <n v="3249.13"/>
    <x v="0"/>
    <x v="0"/>
  </r>
  <r>
    <x v="78"/>
    <x v="17"/>
    <x v="35"/>
    <n v="3232.44"/>
    <x v="0"/>
    <x v="0"/>
  </r>
  <r>
    <x v="78"/>
    <x v="17"/>
    <x v="36"/>
    <n v="3236.2"/>
    <x v="0"/>
    <x v="0"/>
  </r>
  <r>
    <x v="78"/>
    <x v="17"/>
    <x v="37"/>
    <n v="3235.68"/>
    <x v="0"/>
    <x v="0"/>
  </r>
  <r>
    <x v="78"/>
    <x v="17"/>
    <x v="38"/>
    <n v="3219.85"/>
    <x v="0"/>
    <x v="0"/>
  </r>
  <r>
    <x v="78"/>
    <x v="17"/>
    <x v="39"/>
    <n v="3230"/>
    <x v="0"/>
    <x v="0"/>
  </r>
  <r>
    <x v="78"/>
    <x v="17"/>
    <x v="40"/>
    <n v="3241.98"/>
    <x v="0"/>
    <x v="0"/>
  </r>
  <r>
    <x v="78"/>
    <x v="17"/>
    <x v="41"/>
    <n v="3262.95"/>
    <x v="0"/>
    <x v="0"/>
  </r>
  <r>
    <x v="78"/>
    <x v="17"/>
    <x v="42"/>
    <n v="3293.04"/>
    <x v="0"/>
    <x v="0"/>
  </r>
  <r>
    <x v="78"/>
    <x v="17"/>
    <x v="43"/>
    <n v="3289.92"/>
    <x v="0"/>
    <x v="0"/>
  </r>
  <r>
    <x v="78"/>
    <x v="17"/>
    <x v="44"/>
    <n v="3288.02"/>
    <x v="0"/>
    <x v="0"/>
  </r>
  <r>
    <x v="78"/>
    <x v="17"/>
    <x v="45"/>
    <n v="3277.39"/>
    <x v="0"/>
    <x v="0"/>
  </r>
  <r>
    <x v="78"/>
    <x v="17"/>
    <x v="46"/>
    <n v="3261.22"/>
    <x v="0"/>
    <x v="0"/>
  </r>
  <r>
    <x v="78"/>
    <x v="17"/>
    <x v="47"/>
    <n v="3161.49"/>
    <x v="0"/>
    <x v="0"/>
  </r>
  <r>
    <x v="78"/>
    <x v="17"/>
    <x v="48"/>
    <n v="3136.62"/>
    <x v="0"/>
    <x v="0"/>
  </r>
  <r>
    <x v="78"/>
    <x v="17"/>
    <x v="49"/>
    <n v="3089.26"/>
    <x v="0"/>
    <x v="0"/>
  </r>
  <r>
    <x v="78"/>
    <x v="17"/>
    <x v="50"/>
    <n v="2982.74"/>
    <x v="0"/>
    <x v="0"/>
  </r>
  <r>
    <x v="79"/>
    <x v="1"/>
    <x v="0"/>
    <n v="817"/>
    <x v="0"/>
    <x v="0"/>
  </r>
  <r>
    <x v="79"/>
    <x v="1"/>
    <x v="1"/>
    <n v="695.59"/>
    <x v="0"/>
    <x v="0"/>
  </r>
  <r>
    <x v="79"/>
    <x v="1"/>
    <x v="2"/>
    <n v="718.3"/>
    <x v="0"/>
    <x v="0"/>
  </r>
  <r>
    <x v="79"/>
    <x v="1"/>
    <x v="3"/>
    <n v="824.3"/>
    <x v="0"/>
    <x v="0"/>
  </r>
  <r>
    <x v="79"/>
    <x v="1"/>
    <x v="4"/>
    <n v="927.09"/>
    <x v="0"/>
    <x v="0"/>
  </r>
  <r>
    <x v="79"/>
    <x v="1"/>
    <x v="5"/>
    <n v="912.37"/>
    <x v="0"/>
    <x v="0"/>
  </r>
  <r>
    <x v="79"/>
    <x v="1"/>
    <x v="6"/>
    <n v="1045.5"/>
    <x v="0"/>
    <x v="0"/>
  </r>
  <r>
    <x v="79"/>
    <x v="1"/>
    <x v="7"/>
    <n v="988.39"/>
    <x v="0"/>
    <x v="0"/>
  </r>
  <r>
    <x v="79"/>
    <x v="1"/>
    <x v="8"/>
    <n v="1944.29"/>
    <x v="0"/>
    <x v="0"/>
  </r>
  <r>
    <x v="79"/>
    <x v="1"/>
    <x v="9"/>
    <n v="2027.19"/>
    <x v="0"/>
    <x v="0"/>
  </r>
  <r>
    <x v="79"/>
    <x v="1"/>
    <x v="10"/>
    <n v="2183.2199999999998"/>
    <x v="0"/>
    <x v="0"/>
  </r>
  <r>
    <x v="79"/>
    <x v="1"/>
    <x v="11"/>
    <n v="2176.36"/>
    <x v="0"/>
    <x v="0"/>
  </r>
  <r>
    <x v="79"/>
    <x v="1"/>
    <x v="12"/>
    <n v="2105.2399999999998"/>
    <x v="0"/>
    <x v="0"/>
  </r>
  <r>
    <x v="79"/>
    <x v="1"/>
    <x v="13"/>
    <n v="2202.9699999999998"/>
    <x v="0"/>
    <x v="0"/>
  </r>
  <r>
    <x v="79"/>
    <x v="1"/>
    <x v="14"/>
    <n v="2401.88"/>
    <x v="0"/>
    <x v="0"/>
  </r>
  <r>
    <x v="79"/>
    <x v="1"/>
    <x v="15"/>
    <n v="2480.37"/>
    <x v="0"/>
    <x v="0"/>
  </r>
  <r>
    <x v="79"/>
    <x v="1"/>
    <x v="16"/>
    <n v="2525.9499999999998"/>
    <x v="0"/>
    <x v="0"/>
  </r>
  <r>
    <x v="79"/>
    <x v="1"/>
    <x v="17"/>
    <n v="2536.42"/>
    <x v="0"/>
    <x v="0"/>
  </r>
  <r>
    <x v="79"/>
    <x v="1"/>
    <x v="18"/>
    <n v="2423.11"/>
    <x v="0"/>
    <x v="0"/>
  </r>
  <r>
    <x v="79"/>
    <x v="1"/>
    <x v="19"/>
    <n v="2374.14"/>
    <x v="0"/>
    <x v="0"/>
  </r>
  <r>
    <x v="79"/>
    <x v="1"/>
    <x v="20"/>
    <n v="2347.5500000000002"/>
    <x v="0"/>
    <x v="0"/>
  </r>
  <r>
    <x v="79"/>
    <x v="1"/>
    <x v="21"/>
    <n v="2354.33"/>
    <x v="0"/>
    <x v="0"/>
  </r>
  <r>
    <x v="79"/>
    <x v="1"/>
    <x v="22"/>
    <n v="2322.79"/>
    <x v="0"/>
    <x v="0"/>
  </r>
  <r>
    <x v="79"/>
    <x v="1"/>
    <x v="23"/>
    <n v="2288.08"/>
    <x v="0"/>
    <x v="0"/>
  </r>
  <r>
    <x v="79"/>
    <x v="1"/>
    <x v="24"/>
    <n v="2281.2399999999998"/>
    <x v="0"/>
    <x v="0"/>
  </r>
  <r>
    <x v="79"/>
    <x v="1"/>
    <x v="25"/>
    <n v="2280.33"/>
    <x v="0"/>
    <x v="0"/>
  </r>
  <r>
    <x v="79"/>
    <x v="1"/>
    <x v="26"/>
    <n v="2301.92"/>
    <x v="0"/>
    <x v="0"/>
  </r>
  <r>
    <x v="79"/>
    <x v="1"/>
    <x v="27"/>
    <n v="2309.84"/>
    <x v="0"/>
    <x v="0"/>
  </r>
  <r>
    <x v="79"/>
    <x v="1"/>
    <x v="28"/>
    <n v="2334.4299999999998"/>
    <x v="0"/>
    <x v="0"/>
  </r>
  <r>
    <x v="79"/>
    <x v="1"/>
    <x v="29"/>
    <n v="2343.34"/>
    <x v="0"/>
    <x v="0"/>
  </r>
  <r>
    <x v="79"/>
    <x v="1"/>
    <x v="30"/>
    <n v="2328.52"/>
    <x v="0"/>
    <x v="0"/>
  </r>
  <r>
    <x v="79"/>
    <x v="1"/>
    <x v="31"/>
    <n v="2336.0700000000002"/>
    <x v="0"/>
    <x v="0"/>
  </r>
  <r>
    <x v="79"/>
    <x v="1"/>
    <x v="32"/>
    <n v="2318.3200000000002"/>
    <x v="0"/>
    <x v="0"/>
  </r>
  <r>
    <x v="79"/>
    <x v="1"/>
    <x v="33"/>
    <n v="2319.7399999999998"/>
    <x v="0"/>
    <x v="0"/>
  </r>
  <r>
    <x v="79"/>
    <x v="1"/>
    <x v="34"/>
    <n v="2297.5300000000002"/>
    <x v="0"/>
    <x v="0"/>
  </r>
  <r>
    <x v="79"/>
    <x v="1"/>
    <x v="35"/>
    <n v="2268.1999999999998"/>
    <x v="0"/>
    <x v="0"/>
  </r>
  <r>
    <x v="79"/>
    <x v="1"/>
    <x v="36"/>
    <n v="2265.23"/>
    <x v="0"/>
    <x v="0"/>
  </r>
  <r>
    <x v="79"/>
    <x v="1"/>
    <x v="37"/>
    <n v="2257.5"/>
    <x v="0"/>
    <x v="0"/>
  </r>
  <r>
    <x v="79"/>
    <x v="1"/>
    <x v="38"/>
    <n v="2240.11"/>
    <x v="0"/>
    <x v="0"/>
  </r>
  <r>
    <x v="79"/>
    <x v="1"/>
    <x v="39"/>
    <n v="2240.69"/>
    <x v="0"/>
    <x v="0"/>
  </r>
  <r>
    <x v="79"/>
    <x v="1"/>
    <x v="40"/>
    <n v="2236.58"/>
    <x v="0"/>
    <x v="0"/>
  </r>
  <r>
    <x v="79"/>
    <x v="1"/>
    <x v="41"/>
    <n v="2241.1999999999998"/>
    <x v="0"/>
    <x v="0"/>
  </r>
  <r>
    <x v="79"/>
    <x v="1"/>
    <x v="42"/>
    <n v="2253.2600000000002"/>
    <x v="0"/>
    <x v="0"/>
  </r>
  <r>
    <x v="79"/>
    <x v="1"/>
    <x v="43"/>
    <n v="2230.6999999999998"/>
    <x v="0"/>
    <x v="0"/>
  </r>
  <r>
    <x v="79"/>
    <x v="1"/>
    <x v="44"/>
    <n v="2219.19"/>
    <x v="0"/>
    <x v="0"/>
  </r>
  <r>
    <x v="79"/>
    <x v="1"/>
    <x v="45"/>
    <n v="2203.33"/>
    <x v="0"/>
    <x v="0"/>
  </r>
  <r>
    <x v="79"/>
    <x v="1"/>
    <x v="46"/>
    <n v="2187.79"/>
    <x v="0"/>
    <x v="0"/>
  </r>
  <r>
    <x v="79"/>
    <x v="1"/>
    <x v="47"/>
    <n v="2106.85"/>
    <x v="0"/>
    <x v="0"/>
  </r>
  <r>
    <x v="79"/>
    <x v="1"/>
    <x v="48"/>
    <n v="2082.89"/>
    <x v="0"/>
    <x v="0"/>
  </r>
  <r>
    <x v="79"/>
    <x v="1"/>
    <x v="49"/>
    <n v="2043.72"/>
    <x v="0"/>
    <x v="0"/>
  </r>
  <r>
    <x v="79"/>
    <x v="1"/>
    <x v="50"/>
    <n v="1966.38"/>
    <x v="0"/>
    <x v="0"/>
  </r>
  <r>
    <x v="80"/>
    <x v="1"/>
    <x v="0"/>
    <n v="222.25"/>
    <x v="0"/>
    <x v="0"/>
  </r>
  <r>
    <x v="80"/>
    <x v="1"/>
    <x v="1"/>
    <n v="336.41"/>
    <x v="0"/>
    <x v="0"/>
  </r>
  <r>
    <x v="80"/>
    <x v="1"/>
    <x v="2"/>
    <n v="372.2"/>
    <x v="0"/>
    <x v="0"/>
  </r>
  <r>
    <x v="80"/>
    <x v="1"/>
    <x v="3"/>
    <n v="647"/>
    <x v="0"/>
    <x v="0"/>
  </r>
  <r>
    <x v="80"/>
    <x v="1"/>
    <x v="4"/>
    <n v="693.11"/>
    <x v="0"/>
    <x v="0"/>
  </r>
  <r>
    <x v="80"/>
    <x v="1"/>
    <x v="5"/>
    <n v="563.39"/>
    <x v="0"/>
    <x v="0"/>
  </r>
  <r>
    <x v="80"/>
    <x v="1"/>
    <x v="6"/>
    <n v="599.70000000000005"/>
    <x v="0"/>
    <x v="0"/>
  </r>
  <r>
    <x v="80"/>
    <x v="1"/>
    <x v="7"/>
    <n v="839.71"/>
    <x v="0"/>
    <x v="0"/>
  </r>
  <r>
    <x v="80"/>
    <x v="1"/>
    <x v="8"/>
    <n v="394.01"/>
    <x v="0"/>
    <x v="0"/>
  </r>
  <r>
    <x v="80"/>
    <x v="1"/>
    <x v="9"/>
    <n v="523.71"/>
    <x v="0"/>
    <x v="0"/>
  </r>
  <r>
    <x v="80"/>
    <x v="1"/>
    <x v="10"/>
    <n v="565.20000000000005"/>
    <x v="0"/>
    <x v="0"/>
  </r>
  <r>
    <x v="80"/>
    <x v="1"/>
    <x v="11"/>
    <n v="679.06"/>
    <x v="0"/>
    <x v="0"/>
  </r>
  <r>
    <x v="80"/>
    <x v="1"/>
    <x v="12"/>
    <n v="671.47"/>
    <x v="0"/>
    <x v="0"/>
  </r>
  <r>
    <x v="80"/>
    <x v="1"/>
    <x v="13"/>
    <n v="954.64"/>
    <x v="0"/>
    <x v="0"/>
  </r>
  <r>
    <x v="80"/>
    <x v="1"/>
    <x v="14"/>
    <n v="980.41"/>
    <x v="0"/>
    <x v="0"/>
  </r>
  <r>
    <x v="80"/>
    <x v="1"/>
    <x v="15"/>
    <n v="975.4"/>
    <x v="0"/>
    <x v="0"/>
  </r>
  <r>
    <x v="80"/>
    <x v="1"/>
    <x v="16"/>
    <n v="983.15"/>
    <x v="0"/>
    <x v="0"/>
  </r>
  <r>
    <x v="80"/>
    <x v="1"/>
    <x v="17"/>
    <n v="1006.92"/>
    <x v="0"/>
    <x v="0"/>
  </r>
  <r>
    <x v="80"/>
    <x v="1"/>
    <x v="18"/>
    <n v="971.89"/>
    <x v="0"/>
    <x v="0"/>
  </r>
  <r>
    <x v="80"/>
    <x v="1"/>
    <x v="19"/>
    <n v="948.92"/>
    <x v="0"/>
    <x v="0"/>
  </r>
  <r>
    <x v="80"/>
    <x v="1"/>
    <x v="20"/>
    <n v="935.03"/>
    <x v="0"/>
    <x v="0"/>
  </r>
  <r>
    <x v="80"/>
    <x v="1"/>
    <x v="21"/>
    <n v="943.02"/>
    <x v="0"/>
    <x v="0"/>
  </r>
  <r>
    <x v="80"/>
    <x v="1"/>
    <x v="22"/>
    <n v="938.74"/>
    <x v="0"/>
    <x v="0"/>
  </r>
  <r>
    <x v="80"/>
    <x v="1"/>
    <x v="23"/>
    <n v="931.32"/>
    <x v="0"/>
    <x v="0"/>
  </r>
  <r>
    <x v="80"/>
    <x v="1"/>
    <x v="24"/>
    <n v="935.7"/>
    <x v="0"/>
    <x v="0"/>
  </r>
  <r>
    <x v="80"/>
    <x v="1"/>
    <x v="25"/>
    <n v="939.15"/>
    <x v="0"/>
    <x v="0"/>
  </r>
  <r>
    <x v="80"/>
    <x v="1"/>
    <x v="26"/>
    <n v="948.07"/>
    <x v="0"/>
    <x v="0"/>
  </r>
  <r>
    <x v="80"/>
    <x v="1"/>
    <x v="27"/>
    <n v="949.74"/>
    <x v="0"/>
    <x v="0"/>
  </r>
  <r>
    <x v="80"/>
    <x v="1"/>
    <x v="28"/>
    <n v="964.25"/>
    <x v="0"/>
    <x v="0"/>
  </r>
  <r>
    <x v="80"/>
    <x v="1"/>
    <x v="29"/>
    <n v="956.6"/>
    <x v="0"/>
    <x v="0"/>
  </r>
  <r>
    <x v="80"/>
    <x v="1"/>
    <x v="30"/>
    <n v="930.93"/>
    <x v="0"/>
    <x v="0"/>
  </r>
  <r>
    <x v="80"/>
    <x v="1"/>
    <x v="31"/>
    <n v="930.77"/>
    <x v="0"/>
    <x v="0"/>
  </r>
  <r>
    <x v="80"/>
    <x v="1"/>
    <x v="32"/>
    <n v="944.95"/>
    <x v="0"/>
    <x v="0"/>
  </r>
  <r>
    <x v="80"/>
    <x v="1"/>
    <x v="33"/>
    <n v="949.64"/>
    <x v="0"/>
    <x v="0"/>
  </r>
  <r>
    <x v="80"/>
    <x v="1"/>
    <x v="34"/>
    <n v="951.6"/>
    <x v="0"/>
    <x v="0"/>
  </r>
  <r>
    <x v="80"/>
    <x v="1"/>
    <x v="35"/>
    <n v="964.24"/>
    <x v="0"/>
    <x v="0"/>
  </r>
  <r>
    <x v="80"/>
    <x v="1"/>
    <x v="36"/>
    <n v="970.97"/>
    <x v="0"/>
    <x v="0"/>
  </r>
  <r>
    <x v="80"/>
    <x v="1"/>
    <x v="37"/>
    <n v="978.18"/>
    <x v="0"/>
    <x v="0"/>
  </r>
  <r>
    <x v="80"/>
    <x v="1"/>
    <x v="38"/>
    <n v="979.74"/>
    <x v="0"/>
    <x v="0"/>
  </r>
  <r>
    <x v="80"/>
    <x v="1"/>
    <x v="39"/>
    <n v="989.3"/>
    <x v="0"/>
    <x v="0"/>
  </r>
  <r>
    <x v="80"/>
    <x v="1"/>
    <x v="40"/>
    <n v="1005.4"/>
    <x v="0"/>
    <x v="0"/>
  </r>
  <r>
    <x v="80"/>
    <x v="1"/>
    <x v="41"/>
    <n v="1021.74"/>
    <x v="0"/>
    <x v="0"/>
  </r>
  <r>
    <x v="80"/>
    <x v="1"/>
    <x v="42"/>
    <n v="1039.78"/>
    <x v="0"/>
    <x v="0"/>
  </r>
  <r>
    <x v="80"/>
    <x v="1"/>
    <x v="43"/>
    <n v="1059.22"/>
    <x v="0"/>
    <x v="0"/>
  </r>
  <r>
    <x v="80"/>
    <x v="1"/>
    <x v="44"/>
    <n v="1068.83"/>
    <x v="0"/>
    <x v="0"/>
  </r>
  <r>
    <x v="80"/>
    <x v="1"/>
    <x v="45"/>
    <n v="1074.07"/>
    <x v="0"/>
    <x v="0"/>
  </r>
  <r>
    <x v="80"/>
    <x v="1"/>
    <x v="46"/>
    <n v="1073.44"/>
    <x v="0"/>
    <x v="0"/>
  </r>
  <r>
    <x v="80"/>
    <x v="1"/>
    <x v="47"/>
    <n v="1054.6500000000001"/>
    <x v="0"/>
    <x v="0"/>
  </r>
  <r>
    <x v="80"/>
    <x v="1"/>
    <x v="48"/>
    <n v="1053.73"/>
    <x v="0"/>
    <x v="0"/>
  </r>
  <r>
    <x v="80"/>
    <x v="1"/>
    <x v="49"/>
    <n v="1045.54"/>
    <x v="0"/>
    <x v="0"/>
  </r>
  <r>
    <x v="80"/>
    <x v="1"/>
    <x v="50"/>
    <n v="1016.36"/>
    <x v="0"/>
    <x v="0"/>
  </r>
  <r>
    <x v="81"/>
    <x v="20"/>
    <x v="0"/>
    <s v="-"/>
    <x v="0"/>
    <x v="0"/>
  </r>
  <r>
    <x v="81"/>
    <x v="20"/>
    <x v="1"/>
    <s v="-"/>
    <x v="0"/>
    <x v="0"/>
  </r>
  <r>
    <x v="81"/>
    <x v="20"/>
    <x v="2"/>
    <s v="-"/>
    <x v="0"/>
    <x v="0"/>
  </r>
  <r>
    <x v="81"/>
    <x v="20"/>
    <x v="3"/>
    <s v="-"/>
    <x v="0"/>
    <x v="0"/>
  </r>
  <r>
    <x v="81"/>
    <x v="20"/>
    <x v="4"/>
    <s v="-"/>
    <x v="0"/>
    <x v="0"/>
  </r>
  <r>
    <x v="81"/>
    <x v="20"/>
    <x v="5"/>
    <s v="-"/>
    <x v="0"/>
    <x v="0"/>
  </r>
  <r>
    <x v="81"/>
    <x v="20"/>
    <x v="6"/>
    <s v="-"/>
    <x v="0"/>
    <x v="0"/>
  </r>
  <r>
    <x v="81"/>
    <x v="20"/>
    <x v="7"/>
    <s v="-"/>
    <x v="0"/>
    <x v="0"/>
  </r>
  <r>
    <x v="81"/>
    <x v="20"/>
    <x v="8"/>
    <s v="-"/>
    <x v="0"/>
    <x v="0"/>
  </r>
  <r>
    <x v="81"/>
    <x v="20"/>
    <x v="9"/>
    <s v="-"/>
    <x v="0"/>
    <x v="0"/>
  </r>
  <r>
    <x v="81"/>
    <x v="20"/>
    <x v="10"/>
    <s v="-"/>
    <x v="0"/>
    <x v="0"/>
  </r>
  <r>
    <x v="81"/>
    <x v="20"/>
    <x v="11"/>
    <s v="-"/>
    <x v="0"/>
    <x v="0"/>
  </r>
  <r>
    <x v="81"/>
    <x v="20"/>
    <x v="12"/>
    <s v="-"/>
    <x v="0"/>
    <x v="0"/>
  </r>
  <r>
    <x v="81"/>
    <x v="20"/>
    <x v="13"/>
    <s v="-"/>
    <x v="0"/>
    <x v="0"/>
  </r>
  <r>
    <x v="81"/>
    <x v="20"/>
    <x v="14"/>
    <s v="-"/>
    <x v="0"/>
    <x v="0"/>
  </r>
  <r>
    <x v="81"/>
    <x v="20"/>
    <x v="15"/>
    <s v="-"/>
    <x v="0"/>
    <x v="0"/>
  </r>
  <r>
    <x v="81"/>
    <x v="20"/>
    <x v="16"/>
    <n v="0.01"/>
    <x v="0"/>
    <x v="0"/>
  </r>
  <r>
    <x v="81"/>
    <x v="20"/>
    <x v="17"/>
    <n v="0.03"/>
    <x v="0"/>
    <x v="0"/>
  </r>
  <r>
    <x v="81"/>
    <x v="20"/>
    <x v="18"/>
    <n v="0.06"/>
    <x v="0"/>
    <x v="0"/>
  </r>
  <r>
    <x v="81"/>
    <x v="20"/>
    <x v="19"/>
    <n v="0.12"/>
    <x v="0"/>
    <x v="0"/>
  </r>
  <r>
    <x v="81"/>
    <x v="20"/>
    <x v="20"/>
    <n v="0.28999999999999998"/>
    <x v="0"/>
    <x v="0"/>
  </r>
  <r>
    <x v="81"/>
    <x v="20"/>
    <x v="21"/>
    <n v="0.38"/>
    <x v="0"/>
    <x v="0"/>
  </r>
  <r>
    <x v="81"/>
    <x v="20"/>
    <x v="22"/>
    <n v="0.41"/>
    <x v="0"/>
    <x v="0"/>
  </r>
  <r>
    <x v="81"/>
    <x v="20"/>
    <x v="23"/>
    <n v="0.43"/>
    <x v="0"/>
    <x v="0"/>
  </r>
  <r>
    <x v="81"/>
    <x v="20"/>
    <x v="24"/>
    <n v="0.44"/>
    <x v="0"/>
    <x v="0"/>
  </r>
  <r>
    <x v="81"/>
    <x v="20"/>
    <x v="25"/>
    <n v="0.45"/>
    <x v="0"/>
    <x v="0"/>
  </r>
  <r>
    <x v="81"/>
    <x v="20"/>
    <x v="26"/>
    <n v="0.46"/>
    <x v="0"/>
    <x v="0"/>
  </r>
  <r>
    <x v="81"/>
    <x v="20"/>
    <x v="27"/>
    <n v="0.46"/>
    <x v="0"/>
    <x v="0"/>
  </r>
  <r>
    <x v="81"/>
    <x v="20"/>
    <x v="28"/>
    <n v="0.45"/>
    <x v="0"/>
    <x v="0"/>
  </r>
  <r>
    <x v="81"/>
    <x v="20"/>
    <x v="29"/>
    <n v="0.56999999999999995"/>
    <x v="0"/>
    <x v="0"/>
  </r>
  <r>
    <x v="81"/>
    <x v="20"/>
    <x v="30"/>
    <n v="5.65"/>
    <x v="0"/>
    <x v="0"/>
  </r>
  <r>
    <x v="81"/>
    <x v="20"/>
    <x v="31"/>
    <n v="21.94"/>
    <x v="0"/>
    <x v="0"/>
  </r>
  <r>
    <x v="81"/>
    <x v="20"/>
    <x v="32"/>
    <n v="52.22"/>
    <x v="0"/>
    <x v="0"/>
  </r>
  <r>
    <x v="81"/>
    <x v="20"/>
    <x v="33"/>
    <n v="99.42"/>
    <x v="0"/>
    <x v="0"/>
  </r>
  <r>
    <x v="81"/>
    <x v="20"/>
    <x v="34"/>
    <n v="165.69"/>
    <x v="0"/>
    <x v="0"/>
  </r>
  <r>
    <x v="81"/>
    <x v="20"/>
    <x v="35"/>
    <n v="253.11"/>
    <x v="0"/>
    <x v="0"/>
  </r>
  <r>
    <x v="81"/>
    <x v="20"/>
    <x v="36"/>
    <n v="362.58"/>
    <x v="0"/>
    <x v="0"/>
  </r>
  <r>
    <x v="81"/>
    <x v="20"/>
    <x v="37"/>
    <n v="495.74"/>
    <x v="0"/>
    <x v="0"/>
  </r>
  <r>
    <x v="81"/>
    <x v="20"/>
    <x v="38"/>
    <n v="650.05999999999995"/>
    <x v="0"/>
    <x v="0"/>
  </r>
  <r>
    <x v="81"/>
    <x v="20"/>
    <x v="39"/>
    <n v="826.49"/>
    <x v="0"/>
    <x v="0"/>
  </r>
  <r>
    <x v="81"/>
    <x v="20"/>
    <x v="40"/>
    <n v="1026.1099999999999"/>
    <x v="0"/>
    <x v="0"/>
  </r>
  <r>
    <x v="81"/>
    <x v="20"/>
    <x v="41"/>
    <n v="1250.26"/>
    <x v="0"/>
    <x v="0"/>
  </r>
  <r>
    <x v="81"/>
    <x v="20"/>
    <x v="42"/>
    <n v="1498.72"/>
    <x v="0"/>
    <x v="0"/>
  </r>
  <r>
    <x v="81"/>
    <x v="20"/>
    <x v="43"/>
    <n v="1768.81"/>
    <x v="0"/>
    <x v="0"/>
  </r>
  <r>
    <x v="81"/>
    <x v="20"/>
    <x v="44"/>
    <n v="2062.5700000000002"/>
    <x v="0"/>
    <x v="0"/>
  </r>
  <r>
    <x v="81"/>
    <x v="20"/>
    <x v="45"/>
    <n v="2378.52"/>
    <x v="0"/>
    <x v="0"/>
  </r>
  <r>
    <x v="81"/>
    <x v="20"/>
    <x v="46"/>
    <n v="2714.65"/>
    <x v="0"/>
    <x v="0"/>
  </r>
  <r>
    <x v="81"/>
    <x v="20"/>
    <x v="47"/>
    <n v="3076.9"/>
    <x v="0"/>
    <x v="0"/>
  </r>
  <r>
    <x v="81"/>
    <x v="20"/>
    <x v="48"/>
    <n v="3453.96"/>
    <x v="0"/>
    <x v="0"/>
  </r>
  <r>
    <x v="81"/>
    <x v="20"/>
    <x v="49"/>
    <n v="3895.74"/>
    <x v="0"/>
    <x v="0"/>
  </r>
  <r>
    <x v="81"/>
    <x v="20"/>
    <x v="50"/>
    <n v="4311.43"/>
    <x v="0"/>
    <x v="0"/>
  </r>
  <r>
    <x v="82"/>
    <x v="20"/>
    <x v="0"/>
    <s v="-"/>
    <x v="0"/>
    <x v="0"/>
  </r>
  <r>
    <x v="82"/>
    <x v="20"/>
    <x v="1"/>
    <s v="-"/>
    <x v="0"/>
    <x v="0"/>
  </r>
  <r>
    <x v="82"/>
    <x v="20"/>
    <x v="2"/>
    <s v="-"/>
    <x v="0"/>
    <x v="0"/>
  </r>
  <r>
    <x v="82"/>
    <x v="20"/>
    <x v="3"/>
    <s v="-"/>
    <x v="0"/>
    <x v="0"/>
  </r>
  <r>
    <x v="82"/>
    <x v="20"/>
    <x v="4"/>
    <s v="-"/>
    <x v="0"/>
    <x v="0"/>
  </r>
  <r>
    <x v="82"/>
    <x v="20"/>
    <x v="5"/>
    <s v="-"/>
    <x v="0"/>
    <x v="0"/>
  </r>
  <r>
    <x v="82"/>
    <x v="20"/>
    <x v="6"/>
    <s v="-"/>
    <x v="0"/>
    <x v="0"/>
  </r>
  <r>
    <x v="82"/>
    <x v="20"/>
    <x v="7"/>
    <s v="-"/>
    <x v="0"/>
    <x v="0"/>
  </r>
  <r>
    <x v="82"/>
    <x v="20"/>
    <x v="8"/>
    <s v="-"/>
    <x v="0"/>
    <x v="0"/>
  </r>
  <r>
    <x v="82"/>
    <x v="20"/>
    <x v="9"/>
    <s v="-"/>
    <x v="0"/>
    <x v="0"/>
  </r>
  <r>
    <x v="82"/>
    <x v="20"/>
    <x v="10"/>
    <s v="-"/>
    <x v="0"/>
    <x v="0"/>
  </r>
  <r>
    <x v="82"/>
    <x v="20"/>
    <x v="11"/>
    <s v="-"/>
    <x v="0"/>
    <x v="0"/>
  </r>
  <r>
    <x v="82"/>
    <x v="20"/>
    <x v="12"/>
    <s v="-"/>
    <x v="0"/>
    <x v="0"/>
  </r>
  <r>
    <x v="82"/>
    <x v="20"/>
    <x v="13"/>
    <s v="-"/>
    <x v="0"/>
    <x v="0"/>
  </r>
  <r>
    <x v="82"/>
    <x v="20"/>
    <x v="14"/>
    <s v="-"/>
    <x v="0"/>
    <x v="0"/>
  </r>
  <r>
    <x v="82"/>
    <x v="20"/>
    <x v="15"/>
    <s v="-"/>
    <x v="0"/>
    <x v="0"/>
  </r>
  <r>
    <x v="82"/>
    <x v="20"/>
    <x v="16"/>
    <n v="0.02"/>
    <x v="0"/>
    <x v="0"/>
  </r>
  <r>
    <x v="82"/>
    <x v="20"/>
    <x v="17"/>
    <n v="0.04"/>
    <x v="0"/>
    <x v="0"/>
  </r>
  <r>
    <x v="82"/>
    <x v="20"/>
    <x v="18"/>
    <n v="0.13"/>
    <x v="0"/>
    <x v="0"/>
  </r>
  <r>
    <x v="82"/>
    <x v="20"/>
    <x v="19"/>
    <n v="0.21"/>
    <x v="0"/>
    <x v="0"/>
  </r>
  <r>
    <x v="82"/>
    <x v="20"/>
    <x v="20"/>
    <n v="0.34"/>
    <x v="0"/>
    <x v="0"/>
  </r>
  <r>
    <x v="82"/>
    <x v="20"/>
    <x v="21"/>
    <n v="0.56000000000000005"/>
    <x v="0"/>
    <x v="0"/>
  </r>
  <r>
    <x v="82"/>
    <x v="20"/>
    <x v="22"/>
    <n v="0.95"/>
    <x v="0"/>
    <x v="0"/>
  </r>
  <r>
    <x v="82"/>
    <x v="20"/>
    <x v="23"/>
    <n v="1.43"/>
    <x v="0"/>
    <x v="0"/>
  </r>
  <r>
    <x v="82"/>
    <x v="20"/>
    <x v="24"/>
    <n v="2.2200000000000002"/>
    <x v="0"/>
    <x v="0"/>
  </r>
  <r>
    <x v="82"/>
    <x v="20"/>
    <x v="25"/>
    <n v="3.3"/>
    <x v="0"/>
    <x v="0"/>
  </r>
  <r>
    <x v="82"/>
    <x v="20"/>
    <x v="26"/>
    <n v="5.1100000000000003"/>
    <x v="0"/>
    <x v="0"/>
  </r>
  <r>
    <x v="82"/>
    <x v="20"/>
    <x v="27"/>
    <n v="7.53"/>
    <x v="0"/>
    <x v="0"/>
  </r>
  <r>
    <x v="82"/>
    <x v="20"/>
    <x v="28"/>
    <n v="10.73"/>
    <x v="0"/>
    <x v="0"/>
  </r>
  <r>
    <x v="82"/>
    <x v="20"/>
    <x v="29"/>
    <n v="15.08"/>
    <x v="0"/>
    <x v="0"/>
  </r>
  <r>
    <x v="82"/>
    <x v="20"/>
    <x v="30"/>
    <n v="20.78"/>
    <x v="0"/>
    <x v="0"/>
  </r>
  <r>
    <x v="82"/>
    <x v="20"/>
    <x v="31"/>
    <n v="28.3"/>
    <x v="0"/>
    <x v="0"/>
  </r>
  <r>
    <x v="82"/>
    <x v="20"/>
    <x v="32"/>
    <n v="38.409999999999997"/>
    <x v="0"/>
    <x v="0"/>
  </r>
  <r>
    <x v="82"/>
    <x v="20"/>
    <x v="33"/>
    <n v="51.8"/>
    <x v="0"/>
    <x v="0"/>
  </r>
  <r>
    <x v="82"/>
    <x v="20"/>
    <x v="34"/>
    <n v="70.239999999999995"/>
    <x v="0"/>
    <x v="0"/>
  </r>
  <r>
    <x v="82"/>
    <x v="20"/>
    <x v="35"/>
    <n v="93.37"/>
    <x v="0"/>
    <x v="0"/>
  </r>
  <r>
    <x v="82"/>
    <x v="20"/>
    <x v="36"/>
    <n v="123.08"/>
    <x v="0"/>
    <x v="0"/>
  </r>
  <r>
    <x v="82"/>
    <x v="20"/>
    <x v="37"/>
    <n v="162.51"/>
    <x v="0"/>
    <x v="0"/>
  </r>
  <r>
    <x v="82"/>
    <x v="20"/>
    <x v="38"/>
    <n v="213.47"/>
    <x v="0"/>
    <x v="0"/>
  </r>
  <r>
    <x v="82"/>
    <x v="20"/>
    <x v="39"/>
    <n v="279.92"/>
    <x v="0"/>
    <x v="0"/>
  </r>
  <r>
    <x v="82"/>
    <x v="20"/>
    <x v="40"/>
    <n v="365.03"/>
    <x v="0"/>
    <x v="0"/>
  </r>
  <r>
    <x v="82"/>
    <x v="20"/>
    <x v="41"/>
    <n v="472.98"/>
    <x v="0"/>
    <x v="0"/>
  </r>
  <r>
    <x v="82"/>
    <x v="20"/>
    <x v="42"/>
    <n v="607.39"/>
    <x v="0"/>
    <x v="0"/>
  </r>
  <r>
    <x v="82"/>
    <x v="20"/>
    <x v="43"/>
    <n v="775.49"/>
    <x v="0"/>
    <x v="0"/>
  </r>
  <r>
    <x v="82"/>
    <x v="20"/>
    <x v="44"/>
    <n v="985.12"/>
    <x v="0"/>
    <x v="0"/>
  </r>
  <r>
    <x v="82"/>
    <x v="20"/>
    <x v="45"/>
    <n v="1243.6600000000001"/>
    <x v="0"/>
    <x v="0"/>
  </r>
  <r>
    <x v="82"/>
    <x v="20"/>
    <x v="46"/>
    <n v="1559.67"/>
    <x v="0"/>
    <x v="0"/>
  </r>
  <r>
    <x v="82"/>
    <x v="20"/>
    <x v="47"/>
    <n v="1940.65"/>
    <x v="0"/>
    <x v="0"/>
  </r>
  <r>
    <x v="82"/>
    <x v="20"/>
    <x v="48"/>
    <n v="2395.06"/>
    <x v="0"/>
    <x v="0"/>
  </r>
  <r>
    <x v="82"/>
    <x v="20"/>
    <x v="49"/>
    <n v="2924.56"/>
    <x v="0"/>
    <x v="0"/>
  </r>
  <r>
    <x v="82"/>
    <x v="20"/>
    <x v="50"/>
    <n v="3546.06"/>
    <x v="0"/>
    <x v="0"/>
  </r>
  <r>
    <x v="83"/>
    <x v="20"/>
    <x v="0"/>
    <s v="-"/>
    <x v="0"/>
    <x v="0"/>
  </r>
  <r>
    <x v="83"/>
    <x v="20"/>
    <x v="1"/>
    <s v="-"/>
    <x v="0"/>
    <x v="0"/>
  </r>
  <r>
    <x v="83"/>
    <x v="20"/>
    <x v="2"/>
    <s v="-"/>
    <x v="0"/>
    <x v="0"/>
  </r>
  <r>
    <x v="83"/>
    <x v="20"/>
    <x v="3"/>
    <s v="-"/>
    <x v="0"/>
    <x v="0"/>
  </r>
  <r>
    <x v="83"/>
    <x v="20"/>
    <x v="4"/>
    <s v="-"/>
    <x v="0"/>
    <x v="0"/>
  </r>
  <r>
    <x v="83"/>
    <x v="20"/>
    <x v="5"/>
    <s v="-"/>
    <x v="0"/>
    <x v="0"/>
  </r>
  <r>
    <x v="83"/>
    <x v="20"/>
    <x v="6"/>
    <s v="-"/>
    <x v="0"/>
    <x v="0"/>
  </r>
  <r>
    <x v="83"/>
    <x v="20"/>
    <x v="7"/>
    <s v="-"/>
    <x v="0"/>
    <x v="0"/>
  </r>
  <r>
    <x v="83"/>
    <x v="20"/>
    <x v="8"/>
    <s v="-"/>
    <x v="0"/>
    <x v="0"/>
  </r>
  <r>
    <x v="83"/>
    <x v="20"/>
    <x v="9"/>
    <s v="-"/>
    <x v="0"/>
    <x v="0"/>
  </r>
  <r>
    <x v="83"/>
    <x v="20"/>
    <x v="10"/>
    <s v="-"/>
    <x v="0"/>
    <x v="0"/>
  </r>
  <r>
    <x v="83"/>
    <x v="20"/>
    <x v="11"/>
    <s v="-"/>
    <x v="0"/>
    <x v="0"/>
  </r>
  <r>
    <x v="83"/>
    <x v="20"/>
    <x v="12"/>
    <s v="-"/>
    <x v="0"/>
    <x v="0"/>
  </r>
  <r>
    <x v="83"/>
    <x v="20"/>
    <x v="13"/>
    <s v="-"/>
    <x v="0"/>
    <x v="0"/>
  </r>
  <r>
    <x v="83"/>
    <x v="20"/>
    <x v="14"/>
    <s v="-"/>
    <x v="0"/>
    <x v="0"/>
  </r>
  <r>
    <x v="83"/>
    <x v="20"/>
    <x v="15"/>
    <s v="-"/>
    <x v="0"/>
    <x v="0"/>
  </r>
  <r>
    <x v="83"/>
    <x v="20"/>
    <x v="16"/>
    <n v="0.39"/>
    <x v="0"/>
    <x v="0"/>
  </r>
  <r>
    <x v="83"/>
    <x v="20"/>
    <x v="17"/>
    <n v="0.89"/>
    <x v="0"/>
    <x v="0"/>
  </r>
  <r>
    <x v="83"/>
    <x v="20"/>
    <x v="18"/>
    <n v="1.5"/>
    <x v="0"/>
    <x v="0"/>
  </r>
  <r>
    <x v="83"/>
    <x v="20"/>
    <x v="19"/>
    <n v="2.27"/>
    <x v="0"/>
    <x v="0"/>
  </r>
  <r>
    <x v="83"/>
    <x v="20"/>
    <x v="20"/>
    <n v="3.59"/>
    <x v="0"/>
    <x v="0"/>
  </r>
  <r>
    <x v="83"/>
    <x v="20"/>
    <x v="21"/>
    <n v="3.93"/>
    <x v="0"/>
    <x v="0"/>
  </r>
  <r>
    <x v="83"/>
    <x v="20"/>
    <x v="22"/>
    <n v="3.97"/>
    <x v="0"/>
    <x v="0"/>
  </r>
  <r>
    <x v="83"/>
    <x v="20"/>
    <x v="23"/>
    <n v="3.96"/>
    <x v="0"/>
    <x v="0"/>
  </r>
  <r>
    <x v="83"/>
    <x v="20"/>
    <x v="24"/>
    <n v="3.86"/>
    <x v="0"/>
    <x v="0"/>
  </r>
  <r>
    <x v="83"/>
    <x v="20"/>
    <x v="25"/>
    <n v="3.69"/>
    <x v="0"/>
    <x v="0"/>
  </r>
  <r>
    <x v="83"/>
    <x v="20"/>
    <x v="26"/>
    <n v="3.5"/>
    <x v="0"/>
    <x v="0"/>
  </r>
  <r>
    <x v="83"/>
    <x v="20"/>
    <x v="27"/>
    <n v="3.22"/>
    <x v="0"/>
    <x v="0"/>
  </r>
  <r>
    <x v="83"/>
    <x v="20"/>
    <x v="28"/>
    <n v="2.9"/>
    <x v="0"/>
    <x v="0"/>
  </r>
  <r>
    <x v="83"/>
    <x v="20"/>
    <x v="29"/>
    <n v="2.85"/>
    <x v="0"/>
    <x v="0"/>
  </r>
  <r>
    <x v="83"/>
    <x v="20"/>
    <x v="30"/>
    <n v="9.26"/>
    <x v="0"/>
    <x v="0"/>
  </r>
  <r>
    <x v="83"/>
    <x v="20"/>
    <x v="31"/>
    <n v="26.83"/>
    <x v="0"/>
    <x v="0"/>
  </r>
  <r>
    <x v="83"/>
    <x v="20"/>
    <x v="32"/>
    <n v="54.61"/>
    <x v="0"/>
    <x v="0"/>
  </r>
  <r>
    <x v="83"/>
    <x v="20"/>
    <x v="33"/>
    <n v="92.22"/>
    <x v="0"/>
    <x v="0"/>
  </r>
  <r>
    <x v="83"/>
    <x v="20"/>
    <x v="34"/>
    <n v="137.51"/>
    <x v="0"/>
    <x v="0"/>
  </r>
  <r>
    <x v="83"/>
    <x v="20"/>
    <x v="35"/>
    <n v="188.93"/>
    <x v="0"/>
    <x v="0"/>
  </r>
  <r>
    <x v="83"/>
    <x v="20"/>
    <x v="36"/>
    <n v="244.06"/>
    <x v="0"/>
    <x v="0"/>
  </r>
  <r>
    <x v="83"/>
    <x v="20"/>
    <x v="37"/>
    <n v="300.77"/>
    <x v="0"/>
    <x v="0"/>
  </r>
  <r>
    <x v="83"/>
    <x v="20"/>
    <x v="38"/>
    <n v="356.78"/>
    <x v="0"/>
    <x v="0"/>
  </r>
  <r>
    <x v="83"/>
    <x v="20"/>
    <x v="39"/>
    <n v="409.47"/>
    <x v="0"/>
    <x v="0"/>
  </r>
  <r>
    <x v="83"/>
    <x v="20"/>
    <x v="40"/>
    <n v="459.33"/>
    <x v="0"/>
    <x v="0"/>
  </r>
  <r>
    <x v="83"/>
    <x v="20"/>
    <x v="41"/>
    <n v="505.93"/>
    <x v="0"/>
    <x v="0"/>
  </r>
  <r>
    <x v="83"/>
    <x v="20"/>
    <x v="42"/>
    <n v="548.75"/>
    <x v="0"/>
    <x v="0"/>
  </r>
  <r>
    <x v="83"/>
    <x v="20"/>
    <x v="43"/>
    <n v="587.4"/>
    <x v="0"/>
    <x v="0"/>
  </r>
  <r>
    <x v="83"/>
    <x v="20"/>
    <x v="44"/>
    <n v="620.64"/>
    <x v="0"/>
    <x v="0"/>
  </r>
  <r>
    <x v="83"/>
    <x v="20"/>
    <x v="45"/>
    <n v="650.09"/>
    <x v="0"/>
    <x v="0"/>
  </r>
  <r>
    <x v="83"/>
    <x v="20"/>
    <x v="46"/>
    <n v="675.84"/>
    <x v="0"/>
    <x v="0"/>
  </r>
  <r>
    <x v="83"/>
    <x v="20"/>
    <x v="47"/>
    <n v="698.31"/>
    <x v="0"/>
    <x v="0"/>
  </r>
  <r>
    <x v="83"/>
    <x v="20"/>
    <x v="48"/>
    <n v="717.48"/>
    <x v="0"/>
    <x v="0"/>
  </r>
  <r>
    <x v="83"/>
    <x v="20"/>
    <x v="49"/>
    <n v="733.86"/>
    <x v="0"/>
    <x v="0"/>
  </r>
  <r>
    <x v="83"/>
    <x v="20"/>
    <x v="50"/>
    <n v="748.69"/>
    <x v="0"/>
    <x v="0"/>
  </r>
  <r>
    <x v="84"/>
    <x v="0"/>
    <x v="12"/>
    <n v="688757.15500000003"/>
    <x v="1"/>
    <x v="1"/>
  </r>
  <r>
    <x v="84"/>
    <x v="0"/>
    <x v="13"/>
    <n v="689728.29099999997"/>
    <x v="1"/>
    <x v="1"/>
  </r>
  <r>
    <x v="84"/>
    <x v="0"/>
    <x v="14"/>
    <n v="673095.13800000004"/>
    <x v="1"/>
    <x v="1"/>
  </r>
  <r>
    <x v="84"/>
    <x v="0"/>
    <x v="15"/>
    <n v="657242.87800000003"/>
    <x v="1"/>
    <x v="1"/>
  </r>
  <r>
    <x v="84"/>
    <x v="0"/>
    <x v="16"/>
    <n v="641421.60699999996"/>
    <x v="1"/>
    <x v="1"/>
  </r>
  <r>
    <x v="84"/>
    <x v="0"/>
    <x v="17"/>
    <n v="639862.07799999998"/>
    <x v="1"/>
    <x v="1"/>
  </r>
  <r>
    <x v="84"/>
    <x v="0"/>
    <x v="18"/>
    <n v="636626.01599999995"/>
    <x v="1"/>
    <x v="1"/>
  </r>
  <r>
    <x v="84"/>
    <x v="0"/>
    <x v="19"/>
    <n v="617633.89599999995"/>
    <x v="1"/>
    <x v="1"/>
  </r>
  <r>
    <x v="84"/>
    <x v="0"/>
    <x v="20"/>
    <n v="572951.68200000003"/>
    <x v="1"/>
    <x v="1"/>
  </r>
  <r>
    <x v="84"/>
    <x v="0"/>
    <x v="21"/>
    <n v="597595.74"/>
    <x v="1"/>
    <x v="1"/>
  </r>
  <r>
    <x v="85"/>
    <x v="1"/>
    <x v="12"/>
    <n v="151021.46400000001"/>
    <x v="1"/>
    <x v="1"/>
  </r>
  <r>
    <x v="85"/>
    <x v="1"/>
    <x v="13"/>
    <n v="140810.25700000001"/>
    <x v="1"/>
    <x v="1"/>
  </r>
  <r>
    <x v="85"/>
    <x v="1"/>
    <x v="14"/>
    <n v="135227.39799999999"/>
    <x v="1"/>
    <x v="1"/>
  </r>
  <r>
    <x v="85"/>
    <x v="1"/>
    <x v="15"/>
    <n v="133780.77499999999"/>
    <x v="1"/>
    <x v="1"/>
  </r>
  <r>
    <x v="85"/>
    <x v="1"/>
    <x v="16"/>
    <n v="124669.372"/>
    <x v="1"/>
    <x v="1"/>
  </r>
  <r>
    <x v="85"/>
    <x v="1"/>
    <x v="17"/>
    <n v="122628.675"/>
    <x v="1"/>
    <x v="1"/>
  </r>
  <r>
    <x v="85"/>
    <x v="1"/>
    <x v="18"/>
    <n v="116090.477"/>
    <x v="1"/>
    <x v="1"/>
  </r>
  <r>
    <x v="85"/>
    <x v="1"/>
    <x v="19"/>
    <n v="100065.773"/>
    <x v="1"/>
    <x v="1"/>
  </r>
  <r>
    <x v="85"/>
    <x v="1"/>
    <x v="20"/>
    <n v="83590.076000000001"/>
    <x v="1"/>
    <x v="1"/>
  </r>
  <r>
    <x v="85"/>
    <x v="1"/>
    <x v="21"/>
    <n v="90966.491999999998"/>
    <x v="1"/>
    <x v="1"/>
  </r>
  <r>
    <x v="4"/>
    <x v="2"/>
    <x v="12"/>
    <n v="2439.5880000000002"/>
    <x v="1"/>
    <x v="1"/>
  </r>
  <r>
    <x v="4"/>
    <x v="2"/>
    <x v="13"/>
    <n v="1784.5709999999999"/>
    <x v="1"/>
    <x v="1"/>
  </r>
  <r>
    <x v="4"/>
    <x v="2"/>
    <x v="14"/>
    <n v="2058.0729999999999"/>
    <x v="1"/>
    <x v="1"/>
  </r>
  <r>
    <x v="4"/>
    <x v="2"/>
    <x v="15"/>
    <n v="1557.778"/>
    <x v="1"/>
    <x v="1"/>
  </r>
  <r>
    <x v="4"/>
    <x v="2"/>
    <x v="16"/>
    <n v="1149.085"/>
    <x v="1"/>
    <x v="1"/>
  </r>
  <r>
    <x v="4"/>
    <x v="2"/>
    <x v="17"/>
    <n v="908.88699999999994"/>
    <x v="1"/>
    <x v="1"/>
  </r>
  <r>
    <x v="4"/>
    <x v="2"/>
    <x v="18"/>
    <n v="732.15499999999997"/>
    <x v="1"/>
    <x v="1"/>
  </r>
  <r>
    <x v="4"/>
    <x v="2"/>
    <x v="19"/>
    <n v="0"/>
    <x v="1"/>
    <x v="1"/>
  </r>
  <r>
    <x v="4"/>
    <x v="2"/>
    <x v="20"/>
    <n v="0"/>
    <x v="1"/>
    <x v="1"/>
  </r>
  <r>
    <x v="4"/>
    <x v="2"/>
    <x v="21"/>
    <n v="0"/>
    <x v="1"/>
    <x v="1"/>
  </r>
  <r>
    <x v="5"/>
    <x v="2"/>
    <x v="12"/>
    <n v="16165.532999999999"/>
    <x v="1"/>
    <x v="1"/>
  </r>
  <r>
    <x v="5"/>
    <x v="2"/>
    <x v="13"/>
    <n v="14992.27"/>
    <x v="1"/>
    <x v="1"/>
  </r>
  <r>
    <x v="5"/>
    <x v="2"/>
    <x v="14"/>
    <n v="15099.457"/>
    <x v="1"/>
    <x v="1"/>
  </r>
  <r>
    <x v="5"/>
    <x v="2"/>
    <x v="15"/>
    <n v="14614.987999999999"/>
    <x v="1"/>
    <x v="1"/>
  </r>
  <r>
    <x v="5"/>
    <x v="2"/>
    <x v="16"/>
    <n v="13128.825999999999"/>
    <x v="1"/>
    <x v="1"/>
  </r>
  <r>
    <x v="5"/>
    <x v="2"/>
    <x v="17"/>
    <n v="12407.597"/>
    <x v="1"/>
    <x v="1"/>
  </r>
  <r>
    <x v="5"/>
    <x v="2"/>
    <x v="18"/>
    <n v="11019.177"/>
    <x v="1"/>
    <x v="1"/>
  </r>
  <r>
    <x v="5"/>
    <x v="2"/>
    <x v="19"/>
    <n v="9893.9619999999995"/>
    <x v="1"/>
    <x v="1"/>
  </r>
  <r>
    <x v="5"/>
    <x v="2"/>
    <x v="20"/>
    <n v="9367.2890000000007"/>
    <x v="1"/>
    <x v="1"/>
  </r>
  <r>
    <x v="5"/>
    <x v="2"/>
    <x v="21"/>
    <n v="9902.348"/>
    <x v="1"/>
    <x v="1"/>
  </r>
  <r>
    <x v="6"/>
    <x v="2"/>
    <x v="12"/>
    <n v="42852.313999999998"/>
    <x v="1"/>
    <x v="1"/>
  </r>
  <r>
    <x v="6"/>
    <x v="2"/>
    <x v="13"/>
    <n v="39358.230000000003"/>
    <x v="1"/>
    <x v="1"/>
  </r>
  <r>
    <x v="6"/>
    <x v="2"/>
    <x v="14"/>
    <n v="36419.455999999998"/>
    <x v="1"/>
    <x v="1"/>
  </r>
  <r>
    <x v="6"/>
    <x v="2"/>
    <x v="15"/>
    <n v="35900.002999999997"/>
    <x v="1"/>
    <x v="1"/>
  </r>
  <r>
    <x v="6"/>
    <x v="2"/>
    <x v="16"/>
    <n v="33936.641000000003"/>
    <x v="1"/>
    <x v="1"/>
  </r>
  <r>
    <x v="6"/>
    <x v="2"/>
    <x v="17"/>
    <n v="30684.86"/>
    <x v="1"/>
    <x v="1"/>
  </r>
  <r>
    <x v="6"/>
    <x v="2"/>
    <x v="18"/>
    <n v="28999.365000000002"/>
    <x v="1"/>
    <x v="1"/>
  </r>
  <r>
    <x v="6"/>
    <x v="2"/>
    <x v="19"/>
    <n v="27171.27"/>
    <x v="1"/>
    <x v="1"/>
  </r>
  <r>
    <x v="6"/>
    <x v="2"/>
    <x v="20"/>
    <n v="23213.606"/>
    <x v="1"/>
    <x v="1"/>
  </r>
  <r>
    <x v="6"/>
    <x v="2"/>
    <x v="21"/>
    <n v="23260.734"/>
    <x v="1"/>
    <x v="1"/>
  </r>
  <r>
    <x v="7"/>
    <x v="2"/>
    <x v="12"/>
    <n v="770.20899999999995"/>
    <x v="1"/>
    <x v="1"/>
  </r>
  <r>
    <x v="7"/>
    <x v="2"/>
    <x v="13"/>
    <n v="605.27700000000004"/>
    <x v="1"/>
    <x v="1"/>
  </r>
  <r>
    <x v="7"/>
    <x v="2"/>
    <x v="14"/>
    <n v="448.65199999999999"/>
    <x v="1"/>
    <x v="1"/>
  </r>
  <r>
    <x v="7"/>
    <x v="2"/>
    <x v="15"/>
    <n v="427.30500000000001"/>
    <x v="1"/>
    <x v="1"/>
  </r>
  <r>
    <x v="7"/>
    <x v="2"/>
    <x v="16"/>
    <n v="235.73099999999999"/>
    <x v="1"/>
    <x v="1"/>
  </r>
  <r>
    <x v="7"/>
    <x v="2"/>
    <x v="17"/>
    <n v="586.03800000000001"/>
    <x v="1"/>
    <x v="1"/>
  </r>
  <r>
    <x v="7"/>
    <x v="2"/>
    <x v="18"/>
    <n v="522.10400000000004"/>
    <x v="1"/>
    <x v="1"/>
  </r>
  <r>
    <x v="7"/>
    <x v="2"/>
    <x v="19"/>
    <n v="0"/>
    <x v="1"/>
    <x v="1"/>
  </r>
  <r>
    <x v="7"/>
    <x v="2"/>
    <x v="20"/>
    <n v="0"/>
    <x v="1"/>
    <x v="1"/>
  </r>
  <r>
    <x v="7"/>
    <x v="2"/>
    <x v="21"/>
    <n v="0"/>
    <x v="1"/>
    <x v="1"/>
  </r>
  <r>
    <x v="86"/>
    <x v="3"/>
    <x v="12"/>
    <n v="88793.82"/>
    <x v="1"/>
    <x v="1"/>
  </r>
  <r>
    <x v="86"/>
    <x v="3"/>
    <x v="13"/>
    <n v="84069.907999999996"/>
    <x v="1"/>
    <x v="1"/>
  </r>
  <r>
    <x v="86"/>
    <x v="3"/>
    <x v="14"/>
    <n v="81201.760999999999"/>
    <x v="1"/>
    <x v="1"/>
  </r>
  <r>
    <x v="86"/>
    <x v="3"/>
    <x v="15"/>
    <n v="81280.7"/>
    <x v="1"/>
    <x v="1"/>
  </r>
  <r>
    <x v="86"/>
    <x v="3"/>
    <x v="16"/>
    <n v="76219.088000000003"/>
    <x v="1"/>
    <x v="1"/>
  </r>
  <r>
    <x v="86"/>
    <x v="3"/>
    <x v="17"/>
    <n v="78041.290999999997"/>
    <x v="1"/>
    <x v="1"/>
  </r>
  <r>
    <x v="86"/>
    <x v="3"/>
    <x v="18"/>
    <n v="74817.675000000003"/>
    <x v="1"/>
    <x v="1"/>
  </r>
  <r>
    <x v="86"/>
    <x v="3"/>
    <x v="19"/>
    <n v="63000.540999999997"/>
    <x v="1"/>
    <x v="1"/>
  </r>
  <r>
    <x v="86"/>
    <x v="3"/>
    <x v="20"/>
    <n v="51009.18"/>
    <x v="1"/>
    <x v="1"/>
  </r>
  <r>
    <x v="86"/>
    <x v="3"/>
    <x v="21"/>
    <n v="57803.409"/>
    <x v="1"/>
    <x v="1"/>
  </r>
  <r>
    <x v="10"/>
    <x v="3"/>
    <x v="12"/>
    <s v=":"/>
    <x v="1"/>
    <x v="1"/>
  </r>
  <r>
    <x v="10"/>
    <x v="3"/>
    <x v="13"/>
    <s v=":"/>
    <x v="1"/>
    <x v="1"/>
  </r>
  <r>
    <x v="10"/>
    <x v="3"/>
    <x v="14"/>
    <s v=":"/>
    <x v="1"/>
    <x v="1"/>
  </r>
  <r>
    <x v="10"/>
    <x v="3"/>
    <x v="15"/>
    <s v=":"/>
    <x v="1"/>
    <x v="1"/>
  </r>
  <r>
    <x v="10"/>
    <x v="3"/>
    <x v="16"/>
    <s v=":"/>
    <x v="1"/>
    <x v="1"/>
  </r>
  <r>
    <x v="10"/>
    <x v="3"/>
    <x v="17"/>
    <s v=":"/>
    <x v="1"/>
    <x v="1"/>
  </r>
  <r>
    <x v="10"/>
    <x v="3"/>
    <x v="18"/>
    <s v=":"/>
    <x v="1"/>
    <x v="1"/>
  </r>
  <r>
    <x v="10"/>
    <x v="3"/>
    <x v="19"/>
    <s v=":"/>
    <x v="1"/>
    <x v="1"/>
  </r>
  <r>
    <x v="10"/>
    <x v="3"/>
    <x v="20"/>
    <s v=":"/>
    <x v="1"/>
    <x v="1"/>
  </r>
  <r>
    <x v="10"/>
    <x v="3"/>
    <x v="21"/>
    <s v=":"/>
    <x v="1"/>
    <x v="1"/>
  </r>
  <r>
    <x v="11"/>
    <x v="3"/>
    <x v="12"/>
    <s v=":"/>
    <x v="1"/>
    <x v="1"/>
  </r>
  <r>
    <x v="11"/>
    <x v="3"/>
    <x v="13"/>
    <s v=":"/>
    <x v="1"/>
    <x v="1"/>
  </r>
  <r>
    <x v="11"/>
    <x v="3"/>
    <x v="14"/>
    <s v=":"/>
    <x v="1"/>
    <x v="1"/>
  </r>
  <r>
    <x v="11"/>
    <x v="3"/>
    <x v="15"/>
    <s v=":"/>
    <x v="1"/>
    <x v="1"/>
  </r>
  <r>
    <x v="11"/>
    <x v="3"/>
    <x v="16"/>
    <s v=":"/>
    <x v="1"/>
    <x v="1"/>
  </r>
  <r>
    <x v="11"/>
    <x v="3"/>
    <x v="17"/>
    <s v=":"/>
    <x v="1"/>
    <x v="1"/>
  </r>
  <r>
    <x v="11"/>
    <x v="3"/>
    <x v="18"/>
    <s v=":"/>
    <x v="1"/>
    <x v="1"/>
  </r>
  <r>
    <x v="11"/>
    <x v="3"/>
    <x v="19"/>
    <s v=":"/>
    <x v="1"/>
    <x v="1"/>
  </r>
  <r>
    <x v="11"/>
    <x v="3"/>
    <x v="20"/>
    <s v=":"/>
    <x v="1"/>
    <x v="1"/>
  </r>
  <r>
    <x v="11"/>
    <x v="3"/>
    <x v="21"/>
    <s v=":"/>
    <x v="1"/>
    <x v="1"/>
  </r>
  <r>
    <x v="87"/>
    <x v="3"/>
    <x v="12"/>
    <s v=":"/>
    <x v="1"/>
    <x v="1"/>
  </r>
  <r>
    <x v="87"/>
    <x v="3"/>
    <x v="13"/>
    <s v=":"/>
    <x v="1"/>
    <x v="1"/>
  </r>
  <r>
    <x v="87"/>
    <x v="3"/>
    <x v="14"/>
    <s v=":"/>
    <x v="1"/>
    <x v="1"/>
  </r>
  <r>
    <x v="87"/>
    <x v="3"/>
    <x v="15"/>
    <s v=":"/>
    <x v="1"/>
    <x v="1"/>
  </r>
  <r>
    <x v="87"/>
    <x v="3"/>
    <x v="16"/>
    <s v=":"/>
    <x v="1"/>
    <x v="1"/>
  </r>
  <r>
    <x v="87"/>
    <x v="3"/>
    <x v="17"/>
    <s v=":"/>
    <x v="1"/>
    <x v="1"/>
  </r>
  <r>
    <x v="87"/>
    <x v="3"/>
    <x v="18"/>
    <s v=":"/>
    <x v="1"/>
    <x v="1"/>
  </r>
  <r>
    <x v="87"/>
    <x v="3"/>
    <x v="19"/>
    <s v=":"/>
    <x v="1"/>
    <x v="1"/>
  </r>
  <r>
    <x v="87"/>
    <x v="3"/>
    <x v="20"/>
    <s v=":"/>
    <x v="1"/>
    <x v="1"/>
  </r>
  <r>
    <x v="87"/>
    <x v="3"/>
    <x v="21"/>
    <s v=":"/>
    <x v="1"/>
    <x v="1"/>
  </r>
  <r>
    <x v="88"/>
    <x v="3"/>
    <x v="12"/>
    <s v=":"/>
    <x v="1"/>
    <x v="1"/>
  </r>
  <r>
    <x v="88"/>
    <x v="3"/>
    <x v="13"/>
    <s v=":"/>
    <x v="1"/>
    <x v="1"/>
  </r>
  <r>
    <x v="88"/>
    <x v="3"/>
    <x v="14"/>
    <s v=":"/>
    <x v="1"/>
    <x v="1"/>
  </r>
  <r>
    <x v="88"/>
    <x v="3"/>
    <x v="15"/>
    <s v=":"/>
    <x v="1"/>
    <x v="1"/>
  </r>
  <r>
    <x v="88"/>
    <x v="3"/>
    <x v="16"/>
    <s v=":"/>
    <x v="1"/>
    <x v="1"/>
  </r>
  <r>
    <x v="88"/>
    <x v="3"/>
    <x v="17"/>
    <s v=":"/>
    <x v="1"/>
    <x v="1"/>
  </r>
  <r>
    <x v="88"/>
    <x v="3"/>
    <x v="18"/>
    <s v=":"/>
    <x v="1"/>
    <x v="1"/>
  </r>
  <r>
    <x v="88"/>
    <x v="3"/>
    <x v="19"/>
    <s v=":"/>
    <x v="1"/>
    <x v="1"/>
  </r>
  <r>
    <x v="88"/>
    <x v="3"/>
    <x v="20"/>
    <s v=":"/>
    <x v="1"/>
    <x v="1"/>
  </r>
  <r>
    <x v="88"/>
    <x v="3"/>
    <x v="21"/>
    <s v=":"/>
    <x v="1"/>
    <x v="1"/>
  </r>
  <r>
    <x v="12"/>
    <x v="3"/>
    <x v="12"/>
    <s v=":"/>
    <x v="1"/>
    <x v="1"/>
  </r>
  <r>
    <x v="12"/>
    <x v="3"/>
    <x v="13"/>
    <s v=":"/>
    <x v="1"/>
    <x v="1"/>
  </r>
  <r>
    <x v="12"/>
    <x v="3"/>
    <x v="14"/>
    <s v=":"/>
    <x v="1"/>
    <x v="1"/>
  </r>
  <r>
    <x v="12"/>
    <x v="3"/>
    <x v="15"/>
    <s v=":"/>
    <x v="1"/>
    <x v="1"/>
  </r>
  <r>
    <x v="12"/>
    <x v="3"/>
    <x v="16"/>
    <s v=":"/>
    <x v="1"/>
    <x v="1"/>
  </r>
  <r>
    <x v="12"/>
    <x v="3"/>
    <x v="17"/>
    <s v=":"/>
    <x v="1"/>
    <x v="1"/>
  </r>
  <r>
    <x v="12"/>
    <x v="3"/>
    <x v="18"/>
    <s v=":"/>
    <x v="1"/>
    <x v="1"/>
  </r>
  <r>
    <x v="12"/>
    <x v="3"/>
    <x v="19"/>
    <s v=":"/>
    <x v="1"/>
    <x v="1"/>
  </r>
  <r>
    <x v="12"/>
    <x v="3"/>
    <x v="20"/>
    <s v=":"/>
    <x v="1"/>
    <x v="1"/>
  </r>
  <r>
    <x v="12"/>
    <x v="3"/>
    <x v="21"/>
    <s v=":"/>
    <x v="1"/>
    <x v="1"/>
  </r>
  <r>
    <x v="89"/>
    <x v="3"/>
    <x v="12"/>
    <s v=":"/>
    <x v="1"/>
    <x v="1"/>
  </r>
  <r>
    <x v="89"/>
    <x v="3"/>
    <x v="13"/>
    <s v=":"/>
    <x v="1"/>
    <x v="1"/>
  </r>
  <r>
    <x v="89"/>
    <x v="3"/>
    <x v="14"/>
    <s v=":"/>
    <x v="1"/>
    <x v="1"/>
  </r>
  <r>
    <x v="89"/>
    <x v="3"/>
    <x v="15"/>
    <s v=":"/>
    <x v="1"/>
    <x v="1"/>
  </r>
  <r>
    <x v="89"/>
    <x v="3"/>
    <x v="16"/>
    <s v=":"/>
    <x v="1"/>
    <x v="1"/>
  </r>
  <r>
    <x v="89"/>
    <x v="3"/>
    <x v="17"/>
    <s v=":"/>
    <x v="1"/>
    <x v="1"/>
  </r>
  <r>
    <x v="89"/>
    <x v="3"/>
    <x v="18"/>
    <s v=":"/>
    <x v="1"/>
    <x v="1"/>
  </r>
  <r>
    <x v="89"/>
    <x v="3"/>
    <x v="19"/>
    <s v=":"/>
    <x v="1"/>
    <x v="1"/>
  </r>
  <r>
    <x v="89"/>
    <x v="3"/>
    <x v="20"/>
    <s v=":"/>
    <x v="1"/>
    <x v="1"/>
  </r>
  <r>
    <x v="89"/>
    <x v="3"/>
    <x v="21"/>
    <s v=":"/>
    <x v="1"/>
    <x v="1"/>
  </r>
  <r>
    <x v="53"/>
    <x v="3"/>
    <x v="12"/>
    <s v=":"/>
    <x v="1"/>
    <x v="1"/>
  </r>
  <r>
    <x v="53"/>
    <x v="3"/>
    <x v="13"/>
    <s v=":"/>
    <x v="1"/>
    <x v="1"/>
  </r>
  <r>
    <x v="53"/>
    <x v="3"/>
    <x v="14"/>
    <s v=":"/>
    <x v="1"/>
    <x v="1"/>
  </r>
  <r>
    <x v="53"/>
    <x v="3"/>
    <x v="15"/>
    <s v=":"/>
    <x v="1"/>
    <x v="1"/>
  </r>
  <r>
    <x v="53"/>
    <x v="3"/>
    <x v="16"/>
    <s v=":"/>
    <x v="1"/>
    <x v="1"/>
  </r>
  <r>
    <x v="53"/>
    <x v="3"/>
    <x v="17"/>
    <s v=":"/>
    <x v="1"/>
    <x v="1"/>
  </r>
  <r>
    <x v="53"/>
    <x v="3"/>
    <x v="18"/>
    <s v=":"/>
    <x v="1"/>
    <x v="1"/>
  </r>
  <r>
    <x v="53"/>
    <x v="3"/>
    <x v="19"/>
    <s v=":"/>
    <x v="1"/>
    <x v="1"/>
  </r>
  <r>
    <x v="53"/>
    <x v="3"/>
    <x v="20"/>
    <s v=":"/>
    <x v="1"/>
    <x v="1"/>
  </r>
  <r>
    <x v="53"/>
    <x v="3"/>
    <x v="21"/>
    <s v=":"/>
    <x v="1"/>
    <x v="1"/>
  </r>
  <r>
    <x v="55"/>
    <x v="3"/>
    <x v="12"/>
    <s v=":"/>
    <x v="1"/>
    <x v="1"/>
  </r>
  <r>
    <x v="55"/>
    <x v="3"/>
    <x v="13"/>
    <s v=":"/>
    <x v="1"/>
    <x v="1"/>
  </r>
  <r>
    <x v="55"/>
    <x v="3"/>
    <x v="14"/>
    <s v=":"/>
    <x v="1"/>
    <x v="1"/>
  </r>
  <r>
    <x v="55"/>
    <x v="3"/>
    <x v="15"/>
    <s v=":"/>
    <x v="1"/>
    <x v="1"/>
  </r>
  <r>
    <x v="55"/>
    <x v="3"/>
    <x v="16"/>
    <s v=":"/>
    <x v="1"/>
    <x v="1"/>
  </r>
  <r>
    <x v="55"/>
    <x v="3"/>
    <x v="17"/>
    <s v=":"/>
    <x v="1"/>
    <x v="1"/>
  </r>
  <r>
    <x v="55"/>
    <x v="3"/>
    <x v="18"/>
    <s v=":"/>
    <x v="1"/>
    <x v="1"/>
  </r>
  <r>
    <x v="55"/>
    <x v="3"/>
    <x v="19"/>
    <s v=":"/>
    <x v="1"/>
    <x v="1"/>
  </r>
  <r>
    <x v="55"/>
    <x v="3"/>
    <x v="20"/>
    <s v=":"/>
    <x v="1"/>
    <x v="1"/>
  </r>
  <r>
    <x v="55"/>
    <x v="3"/>
    <x v="21"/>
    <s v=":"/>
    <x v="1"/>
    <x v="1"/>
  </r>
  <r>
    <x v="54"/>
    <x v="3"/>
    <x v="12"/>
    <s v=":"/>
    <x v="1"/>
    <x v="1"/>
  </r>
  <r>
    <x v="54"/>
    <x v="3"/>
    <x v="13"/>
    <s v=":"/>
    <x v="1"/>
    <x v="1"/>
  </r>
  <r>
    <x v="54"/>
    <x v="3"/>
    <x v="14"/>
    <s v=":"/>
    <x v="1"/>
    <x v="1"/>
  </r>
  <r>
    <x v="54"/>
    <x v="3"/>
    <x v="15"/>
    <s v=":"/>
    <x v="1"/>
    <x v="1"/>
  </r>
  <r>
    <x v="54"/>
    <x v="3"/>
    <x v="16"/>
    <s v=":"/>
    <x v="1"/>
    <x v="1"/>
  </r>
  <r>
    <x v="54"/>
    <x v="3"/>
    <x v="17"/>
    <s v=":"/>
    <x v="1"/>
    <x v="1"/>
  </r>
  <r>
    <x v="54"/>
    <x v="3"/>
    <x v="18"/>
    <s v=":"/>
    <x v="1"/>
    <x v="1"/>
  </r>
  <r>
    <x v="54"/>
    <x v="3"/>
    <x v="19"/>
    <s v=":"/>
    <x v="1"/>
    <x v="1"/>
  </r>
  <r>
    <x v="54"/>
    <x v="3"/>
    <x v="20"/>
    <s v=":"/>
    <x v="1"/>
    <x v="1"/>
  </r>
  <r>
    <x v="54"/>
    <x v="3"/>
    <x v="21"/>
    <s v=":"/>
    <x v="1"/>
    <x v="1"/>
  </r>
  <r>
    <x v="56"/>
    <x v="3"/>
    <x v="12"/>
    <s v=":"/>
    <x v="1"/>
    <x v="1"/>
  </r>
  <r>
    <x v="56"/>
    <x v="3"/>
    <x v="13"/>
    <s v=":"/>
    <x v="1"/>
    <x v="1"/>
  </r>
  <r>
    <x v="56"/>
    <x v="3"/>
    <x v="14"/>
    <s v=":"/>
    <x v="1"/>
    <x v="1"/>
  </r>
  <r>
    <x v="56"/>
    <x v="3"/>
    <x v="15"/>
    <s v=":"/>
    <x v="1"/>
    <x v="1"/>
  </r>
  <r>
    <x v="56"/>
    <x v="3"/>
    <x v="16"/>
    <s v=":"/>
    <x v="1"/>
    <x v="1"/>
  </r>
  <r>
    <x v="56"/>
    <x v="3"/>
    <x v="17"/>
    <s v=":"/>
    <x v="1"/>
    <x v="1"/>
  </r>
  <r>
    <x v="56"/>
    <x v="3"/>
    <x v="18"/>
    <s v=":"/>
    <x v="1"/>
    <x v="1"/>
  </r>
  <r>
    <x v="56"/>
    <x v="3"/>
    <x v="19"/>
    <s v=":"/>
    <x v="1"/>
    <x v="1"/>
  </r>
  <r>
    <x v="56"/>
    <x v="3"/>
    <x v="20"/>
    <s v=":"/>
    <x v="1"/>
    <x v="1"/>
  </r>
  <r>
    <x v="56"/>
    <x v="3"/>
    <x v="21"/>
    <s v=":"/>
    <x v="1"/>
    <x v="1"/>
  </r>
  <r>
    <x v="90"/>
    <x v="3"/>
    <x v="12"/>
    <n v="1513.45"/>
    <x v="1"/>
    <x v="1"/>
  </r>
  <r>
    <x v="90"/>
    <x v="3"/>
    <x v="13"/>
    <n v="3305.51"/>
    <x v="1"/>
    <x v="1"/>
  </r>
  <r>
    <x v="90"/>
    <x v="3"/>
    <x v="14"/>
    <n v="2814.7979999999998"/>
    <x v="1"/>
    <x v="1"/>
  </r>
  <r>
    <x v="90"/>
    <x v="3"/>
    <x v="15"/>
    <n v="1768.809"/>
    <x v="1"/>
    <x v="1"/>
  </r>
  <r>
    <x v="90"/>
    <x v="3"/>
    <x v="16"/>
    <n v="1559.5429999999999"/>
    <x v="1"/>
    <x v="1"/>
  </r>
  <r>
    <x v="90"/>
    <x v="3"/>
    <x v="17"/>
    <n v="1603.78"/>
    <x v="1"/>
    <x v="1"/>
  </r>
  <r>
    <x v="90"/>
    <x v="3"/>
    <x v="18"/>
    <n v="2865.8620000000001"/>
    <x v="1"/>
    <x v="1"/>
  </r>
  <r>
    <x v="90"/>
    <x v="3"/>
    <x v="19"/>
    <n v="1573.838"/>
    <x v="1"/>
    <x v="1"/>
  </r>
  <r>
    <x v="90"/>
    <x v="3"/>
    <x v="20"/>
    <n v="779.57299999999998"/>
    <x v="1"/>
    <x v="1"/>
  </r>
  <r>
    <x v="90"/>
    <x v="3"/>
    <x v="21"/>
    <n v="447.99799999999999"/>
    <x v="1"/>
    <x v="1"/>
  </r>
  <r>
    <x v="15"/>
    <x v="1"/>
    <x v="12"/>
    <n v="1513.45"/>
    <x v="1"/>
    <x v="1"/>
  </r>
  <r>
    <x v="15"/>
    <x v="1"/>
    <x v="13"/>
    <n v="3305.51"/>
    <x v="1"/>
    <x v="1"/>
  </r>
  <r>
    <x v="15"/>
    <x v="1"/>
    <x v="14"/>
    <n v="2814.7979999999998"/>
    <x v="1"/>
    <x v="1"/>
  </r>
  <r>
    <x v="15"/>
    <x v="1"/>
    <x v="15"/>
    <n v="1768.809"/>
    <x v="1"/>
    <x v="1"/>
  </r>
  <r>
    <x v="15"/>
    <x v="1"/>
    <x v="16"/>
    <n v="1559.5429999999999"/>
    <x v="1"/>
    <x v="1"/>
  </r>
  <r>
    <x v="15"/>
    <x v="1"/>
    <x v="17"/>
    <n v="1603.78"/>
    <x v="1"/>
    <x v="1"/>
  </r>
  <r>
    <x v="15"/>
    <x v="1"/>
    <x v="18"/>
    <n v="2865.8620000000001"/>
    <x v="1"/>
    <x v="1"/>
  </r>
  <r>
    <x v="15"/>
    <x v="1"/>
    <x v="19"/>
    <n v="1573.838"/>
    <x v="1"/>
    <x v="1"/>
  </r>
  <r>
    <x v="15"/>
    <x v="1"/>
    <x v="20"/>
    <n v="779.57299999999998"/>
    <x v="1"/>
    <x v="1"/>
  </r>
  <r>
    <x v="15"/>
    <x v="1"/>
    <x v="21"/>
    <n v="447.99799999999999"/>
    <x v="1"/>
    <x v="1"/>
  </r>
  <r>
    <x v="17"/>
    <x v="1"/>
    <x v="12"/>
    <s v=":"/>
    <x v="1"/>
    <x v="1"/>
  </r>
  <r>
    <x v="17"/>
    <x v="1"/>
    <x v="13"/>
    <s v=":"/>
    <x v="1"/>
    <x v="1"/>
  </r>
  <r>
    <x v="17"/>
    <x v="1"/>
    <x v="14"/>
    <s v=":"/>
    <x v="1"/>
    <x v="1"/>
  </r>
  <r>
    <x v="17"/>
    <x v="1"/>
    <x v="15"/>
    <s v=":"/>
    <x v="1"/>
    <x v="1"/>
  </r>
  <r>
    <x v="17"/>
    <x v="1"/>
    <x v="16"/>
    <s v=":"/>
    <x v="1"/>
    <x v="1"/>
  </r>
  <r>
    <x v="17"/>
    <x v="1"/>
    <x v="17"/>
    <s v=":"/>
    <x v="1"/>
    <x v="1"/>
  </r>
  <r>
    <x v="17"/>
    <x v="1"/>
    <x v="18"/>
    <s v=":"/>
    <x v="1"/>
    <x v="1"/>
  </r>
  <r>
    <x v="17"/>
    <x v="1"/>
    <x v="19"/>
    <s v=":"/>
    <x v="1"/>
    <x v="1"/>
  </r>
  <r>
    <x v="17"/>
    <x v="1"/>
    <x v="20"/>
    <s v=":"/>
    <x v="1"/>
    <x v="1"/>
  </r>
  <r>
    <x v="17"/>
    <x v="1"/>
    <x v="21"/>
    <s v=":"/>
    <x v="1"/>
    <x v="1"/>
  </r>
  <r>
    <x v="18"/>
    <x v="4"/>
    <x v="12"/>
    <n v="3655.1010000000001"/>
    <x v="1"/>
    <x v="1"/>
  </r>
  <r>
    <x v="18"/>
    <x v="4"/>
    <x v="13"/>
    <n v="4111.8909999999996"/>
    <x v="1"/>
    <x v="1"/>
  </r>
  <r>
    <x v="18"/>
    <x v="4"/>
    <x v="14"/>
    <n v="4014.489"/>
    <x v="1"/>
    <x v="1"/>
  </r>
  <r>
    <x v="18"/>
    <x v="4"/>
    <x v="15"/>
    <n v="3514.8620000000001"/>
    <x v="1"/>
    <x v="1"/>
  </r>
  <r>
    <x v="18"/>
    <x v="4"/>
    <x v="16"/>
    <n v="3716.0369999999998"/>
    <x v="1"/>
    <x v="1"/>
  </r>
  <r>
    <x v="18"/>
    <x v="4"/>
    <x v="17"/>
    <n v="4293.0969999999998"/>
    <x v="1"/>
    <x v="1"/>
  </r>
  <r>
    <x v="18"/>
    <x v="4"/>
    <x v="18"/>
    <n v="4281.6880000000001"/>
    <x v="1"/>
    <x v="1"/>
  </r>
  <r>
    <x v="18"/>
    <x v="4"/>
    <x v="19"/>
    <n v="3177.7139999999999"/>
    <x v="1"/>
    <x v="1"/>
  </r>
  <r>
    <x v="18"/>
    <x v="4"/>
    <x v="20"/>
    <n v="2516.556"/>
    <x v="1"/>
    <x v="1"/>
  </r>
  <r>
    <x v="18"/>
    <x v="4"/>
    <x v="21"/>
    <n v="2428.3209999999999"/>
    <x v="1"/>
    <x v="1"/>
  </r>
  <r>
    <x v="51"/>
    <x v="10"/>
    <x v="12"/>
    <n v="99404.195999999996"/>
    <x v="1"/>
    <x v="1"/>
  </r>
  <r>
    <x v="51"/>
    <x v="10"/>
    <x v="13"/>
    <n v="99461.453999999998"/>
    <x v="1"/>
    <x v="1"/>
  </r>
  <r>
    <x v="51"/>
    <x v="10"/>
    <x v="14"/>
    <n v="85866.623000000007"/>
    <x v="1"/>
    <x v="1"/>
  </r>
  <r>
    <x v="51"/>
    <x v="10"/>
    <x v="15"/>
    <n v="72378.686000000002"/>
    <x v="1"/>
    <x v="1"/>
  </r>
  <r>
    <x v="51"/>
    <x v="10"/>
    <x v="16"/>
    <n v="71436.22"/>
    <x v="1"/>
    <x v="1"/>
  </r>
  <r>
    <x v="51"/>
    <x v="10"/>
    <x v="17"/>
    <n v="66613.547000000006"/>
    <x v="1"/>
    <x v="1"/>
  </r>
  <r>
    <x v="51"/>
    <x v="10"/>
    <x v="18"/>
    <n v="59324.45"/>
    <x v="1"/>
    <x v="1"/>
  </r>
  <r>
    <x v="51"/>
    <x v="10"/>
    <x v="19"/>
    <n v="52164.506999999998"/>
    <x v="1"/>
    <x v="1"/>
  </r>
  <r>
    <x v="51"/>
    <x v="10"/>
    <x v="20"/>
    <n v="41206.923999999999"/>
    <x v="1"/>
    <x v="1"/>
  </r>
  <r>
    <x v="51"/>
    <x v="10"/>
    <x v="21"/>
    <n v="37964.313999999998"/>
    <x v="1"/>
    <x v="1"/>
  </r>
  <r>
    <x v="91"/>
    <x v="1"/>
    <x v="12"/>
    <n v="30261.828000000001"/>
    <x v="1"/>
    <x v="1"/>
  </r>
  <r>
    <x v="91"/>
    <x v="1"/>
    <x v="13"/>
    <n v="29392.302"/>
    <x v="1"/>
    <x v="1"/>
  </r>
  <r>
    <x v="91"/>
    <x v="1"/>
    <x v="14"/>
    <n v="29001.748"/>
    <x v="1"/>
    <x v="1"/>
  </r>
  <r>
    <x v="91"/>
    <x v="1"/>
    <x v="15"/>
    <n v="28272.223000000002"/>
    <x v="1"/>
    <x v="1"/>
  </r>
  <r>
    <x v="91"/>
    <x v="1"/>
    <x v="16"/>
    <n v="25249.141"/>
    <x v="1"/>
    <x v="1"/>
  </r>
  <r>
    <x v="91"/>
    <x v="1"/>
    <x v="17"/>
    <n v="25057.135999999999"/>
    <x v="1"/>
    <x v="1"/>
  </r>
  <r>
    <x v="91"/>
    <x v="1"/>
    <x v="18"/>
    <n v="24524.629000000001"/>
    <x v="1"/>
    <x v="1"/>
  </r>
  <r>
    <x v="91"/>
    <x v="1"/>
    <x v="19"/>
    <n v="22675.187999999998"/>
    <x v="1"/>
    <x v="1"/>
  </r>
  <r>
    <x v="91"/>
    <x v="1"/>
    <x v="20"/>
    <n v="21323.969000000001"/>
    <x v="1"/>
    <x v="1"/>
  </r>
  <r>
    <x v="91"/>
    <x v="1"/>
    <x v="21"/>
    <n v="20109.634999999998"/>
    <x v="1"/>
    <x v="1"/>
  </r>
  <r>
    <x v="92"/>
    <x v="4"/>
    <x v="12"/>
    <n v="27274.6"/>
    <x v="1"/>
    <x v="1"/>
  </r>
  <r>
    <x v="92"/>
    <x v="4"/>
    <x v="13"/>
    <n v="26680.396000000001"/>
    <x v="1"/>
    <x v="1"/>
  </r>
  <r>
    <x v="92"/>
    <x v="4"/>
    <x v="14"/>
    <n v="26481.384999999998"/>
    <x v="1"/>
    <x v="1"/>
  </r>
  <r>
    <x v="92"/>
    <x v="4"/>
    <x v="15"/>
    <n v="25479.528999999999"/>
    <x v="1"/>
    <x v="1"/>
  </r>
  <r>
    <x v="92"/>
    <x v="4"/>
    <x v="16"/>
    <n v="22377.323"/>
    <x v="1"/>
    <x v="1"/>
  </r>
  <r>
    <x v="92"/>
    <x v="4"/>
    <x v="17"/>
    <n v="22059.905999999999"/>
    <x v="1"/>
    <x v="1"/>
  </r>
  <r>
    <x v="92"/>
    <x v="4"/>
    <x v="18"/>
    <n v="21388.429"/>
    <x v="1"/>
    <x v="1"/>
  </r>
  <r>
    <x v="92"/>
    <x v="4"/>
    <x v="19"/>
    <n v="19797.011999999999"/>
    <x v="1"/>
    <x v="1"/>
  </r>
  <r>
    <x v="92"/>
    <x v="4"/>
    <x v="20"/>
    <n v="18764.89"/>
    <x v="1"/>
    <x v="1"/>
  </r>
  <r>
    <x v="92"/>
    <x v="4"/>
    <x v="21"/>
    <n v="17630.14"/>
    <x v="1"/>
    <x v="1"/>
  </r>
  <r>
    <x v="93"/>
    <x v="4"/>
    <x v="12"/>
    <n v="1017.755"/>
    <x v="1"/>
    <x v="1"/>
  </r>
  <r>
    <x v="93"/>
    <x v="4"/>
    <x v="13"/>
    <n v="919.48199999999997"/>
    <x v="1"/>
    <x v="1"/>
  </r>
  <r>
    <x v="93"/>
    <x v="4"/>
    <x v="14"/>
    <n v="829.34699999999998"/>
    <x v="1"/>
    <x v="1"/>
  </r>
  <r>
    <x v="93"/>
    <x v="4"/>
    <x v="15"/>
    <n v="864.87800000000004"/>
    <x v="1"/>
    <x v="1"/>
  </r>
  <r>
    <x v="93"/>
    <x v="4"/>
    <x v="16"/>
    <n v="783.89200000000005"/>
    <x v="1"/>
    <x v="1"/>
  </r>
  <r>
    <x v="93"/>
    <x v="4"/>
    <x v="17"/>
    <n v="766.25900000000001"/>
    <x v="1"/>
    <x v="1"/>
  </r>
  <r>
    <x v="93"/>
    <x v="4"/>
    <x v="18"/>
    <n v="654.90499999999997"/>
    <x v="1"/>
    <x v="1"/>
  </r>
  <r>
    <x v="93"/>
    <x v="4"/>
    <x v="19"/>
    <n v="563.61400000000003"/>
    <x v="1"/>
    <x v="1"/>
  </r>
  <r>
    <x v="93"/>
    <x v="4"/>
    <x v="20"/>
    <n v="495.54599999999999"/>
    <x v="1"/>
    <x v="1"/>
  </r>
  <r>
    <x v="93"/>
    <x v="4"/>
    <x v="21"/>
    <n v="483.49299999999999"/>
    <x v="1"/>
    <x v="1"/>
  </r>
  <r>
    <x v="25"/>
    <x v="9"/>
    <x v="12"/>
    <s v=":"/>
    <x v="1"/>
    <x v="1"/>
  </r>
  <r>
    <x v="25"/>
    <x v="9"/>
    <x v="13"/>
    <s v=":"/>
    <x v="1"/>
    <x v="1"/>
  </r>
  <r>
    <x v="25"/>
    <x v="9"/>
    <x v="14"/>
    <s v=":"/>
    <x v="1"/>
    <x v="1"/>
  </r>
  <r>
    <x v="25"/>
    <x v="9"/>
    <x v="15"/>
    <s v=":"/>
    <x v="1"/>
    <x v="1"/>
  </r>
  <r>
    <x v="25"/>
    <x v="9"/>
    <x v="16"/>
    <s v=":"/>
    <x v="1"/>
    <x v="1"/>
  </r>
  <r>
    <x v="25"/>
    <x v="9"/>
    <x v="17"/>
    <s v=":"/>
    <x v="1"/>
    <x v="1"/>
  </r>
  <r>
    <x v="25"/>
    <x v="9"/>
    <x v="18"/>
    <s v=":"/>
    <x v="1"/>
    <x v="1"/>
  </r>
  <r>
    <x v="25"/>
    <x v="9"/>
    <x v="19"/>
    <s v=":"/>
    <x v="1"/>
    <x v="1"/>
  </r>
  <r>
    <x v="25"/>
    <x v="9"/>
    <x v="20"/>
    <s v=":"/>
    <x v="1"/>
    <x v="1"/>
  </r>
  <r>
    <x v="25"/>
    <x v="9"/>
    <x v="21"/>
    <s v=":"/>
    <x v="1"/>
    <x v="1"/>
  </r>
  <r>
    <x v="94"/>
    <x v="9"/>
    <x v="12"/>
    <n v="1904.508"/>
    <x v="1"/>
    <x v="1"/>
  </r>
  <r>
    <x v="94"/>
    <x v="9"/>
    <x v="13"/>
    <n v="1792.423"/>
    <x v="1"/>
    <x v="1"/>
  </r>
  <r>
    <x v="94"/>
    <x v="9"/>
    <x v="14"/>
    <n v="1687.192"/>
    <x v="1"/>
    <x v="1"/>
  </r>
  <r>
    <x v="94"/>
    <x v="9"/>
    <x v="15"/>
    <n v="1922.0820000000001"/>
    <x v="1"/>
    <x v="1"/>
  </r>
  <r>
    <x v="94"/>
    <x v="9"/>
    <x v="16"/>
    <n v="2087.924"/>
    <x v="1"/>
    <x v="1"/>
  </r>
  <r>
    <x v="94"/>
    <x v="9"/>
    <x v="17"/>
    <n v="2230.971"/>
    <x v="1"/>
    <x v="1"/>
  </r>
  <r>
    <x v="94"/>
    <x v="9"/>
    <x v="18"/>
    <n v="2481.2939999999999"/>
    <x v="1"/>
    <x v="1"/>
  </r>
  <r>
    <x v="94"/>
    <x v="9"/>
    <x v="19"/>
    <n v="2314.5619999999999"/>
    <x v="1"/>
    <x v="1"/>
  </r>
  <r>
    <x v="94"/>
    <x v="9"/>
    <x v="20"/>
    <n v="2030.819"/>
    <x v="1"/>
    <x v="1"/>
  </r>
  <r>
    <x v="94"/>
    <x v="9"/>
    <x v="21"/>
    <n v="1914.825"/>
    <x v="1"/>
    <x v="1"/>
  </r>
  <r>
    <x v="95"/>
    <x v="9"/>
    <x v="12"/>
    <n v="64.965999999999994"/>
    <x v="1"/>
    <x v="1"/>
  </r>
  <r>
    <x v="95"/>
    <x v="9"/>
    <x v="13"/>
    <n v="0"/>
    <x v="1"/>
    <x v="1"/>
  </r>
  <r>
    <x v="95"/>
    <x v="9"/>
    <x v="14"/>
    <n v="3.8220000000000001"/>
    <x v="1"/>
    <x v="1"/>
  </r>
  <r>
    <x v="95"/>
    <x v="9"/>
    <x v="15"/>
    <n v="5.7320000000000002"/>
    <x v="1"/>
    <x v="1"/>
  </r>
  <r>
    <x v="95"/>
    <x v="9"/>
    <x v="16"/>
    <n v="0"/>
    <x v="1"/>
    <x v="1"/>
  </r>
  <r>
    <x v="95"/>
    <x v="9"/>
    <x v="17"/>
    <n v="0"/>
    <x v="1"/>
    <x v="1"/>
  </r>
  <r>
    <x v="95"/>
    <x v="9"/>
    <x v="18"/>
    <n v="0"/>
    <x v="1"/>
    <x v="1"/>
  </r>
  <r>
    <x v="95"/>
    <x v="9"/>
    <x v="19"/>
    <n v="0"/>
    <x v="1"/>
    <x v="1"/>
  </r>
  <r>
    <x v="95"/>
    <x v="9"/>
    <x v="20"/>
    <n v="32.715000000000003"/>
    <x v="1"/>
    <x v="1"/>
  </r>
  <r>
    <x v="95"/>
    <x v="9"/>
    <x v="21"/>
    <n v="81.174999999999997"/>
    <x v="1"/>
    <x v="1"/>
  </r>
  <r>
    <x v="96"/>
    <x v="5"/>
    <x v="12"/>
    <s v=":"/>
    <x v="1"/>
    <x v="1"/>
  </r>
  <r>
    <x v="96"/>
    <x v="5"/>
    <x v="13"/>
    <s v=":"/>
    <x v="1"/>
    <x v="1"/>
  </r>
  <r>
    <x v="96"/>
    <x v="5"/>
    <x v="14"/>
    <s v=":"/>
    <x v="1"/>
    <x v="1"/>
  </r>
  <r>
    <x v="96"/>
    <x v="5"/>
    <x v="15"/>
    <s v=":"/>
    <x v="1"/>
    <x v="1"/>
  </r>
  <r>
    <x v="96"/>
    <x v="5"/>
    <x v="16"/>
    <s v=":"/>
    <x v="1"/>
    <x v="1"/>
  </r>
  <r>
    <x v="96"/>
    <x v="5"/>
    <x v="17"/>
    <s v=":"/>
    <x v="1"/>
    <x v="1"/>
  </r>
  <r>
    <x v="96"/>
    <x v="5"/>
    <x v="18"/>
    <s v=":"/>
    <x v="1"/>
    <x v="1"/>
  </r>
  <r>
    <x v="96"/>
    <x v="5"/>
    <x v="19"/>
    <s v=":"/>
    <x v="1"/>
    <x v="1"/>
  </r>
  <r>
    <x v="96"/>
    <x v="5"/>
    <x v="20"/>
    <s v=":"/>
    <x v="1"/>
    <x v="1"/>
  </r>
  <r>
    <x v="96"/>
    <x v="5"/>
    <x v="21"/>
    <s v=":"/>
    <x v="1"/>
    <x v="1"/>
  </r>
  <r>
    <x v="31"/>
    <x v="5"/>
    <x v="12"/>
    <s v=":"/>
    <x v="1"/>
    <x v="1"/>
  </r>
  <r>
    <x v="31"/>
    <x v="5"/>
    <x v="13"/>
    <s v=":"/>
    <x v="1"/>
    <x v="1"/>
  </r>
  <r>
    <x v="31"/>
    <x v="5"/>
    <x v="14"/>
    <s v=":"/>
    <x v="1"/>
    <x v="1"/>
  </r>
  <r>
    <x v="31"/>
    <x v="5"/>
    <x v="15"/>
    <s v=":"/>
    <x v="1"/>
    <x v="1"/>
  </r>
  <r>
    <x v="31"/>
    <x v="5"/>
    <x v="16"/>
    <s v=":"/>
    <x v="1"/>
    <x v="1"/>
  </r>
  <r>
    <x v="31"/>
    <x v="5"/>
    <x v="17"/>
    <s v=":"/>
    <x v="1"/>
    <x v="1"/>
  </r>
  <r>
    <x v="31"/>
    <x v="5"/>
    <x v="18"/>
    <s v=":"/>
    <x v="1"/>
    <x v="1"/>
  </r>
  <r>
    <x v="31"/>
    <x v="5"/>
    <x v="19"/>
    <s v=":"/>
    <x v="1"/>
    <x v="1"/>
  </r>
  <r>
    <x v="31"/>
    <x v="5"/>
    <x v="20"/>
    <s v=":"/>
    <x v="1"/>
    <x v="1"/>
  </r>
  <r>
    <x v="31"/>
    <x v="5"/>
    <x v="21"/>
    <s v=":"/>
    <x v="1"/>
    <x v="1"/>
  </r>
  <r>
    <x v="97"/>
    <x v="5"/>
    <x v="12"/>
    <s v=":"/>
    <x v="1"/>
    <x v="1"/>
  </r>
  <r>
    <x v="97"/>
    <x v="5"/>
    <x v="13"/>
    <s v=":"/>
    <x v="1"/>
    <x v="1"/>
  </r>
  <r>
    <x v="97"/>
    <x v="5"/>
    <x v="14"/>
    <s v=":"/>
    <x v="1"/>
    <x v="1"/>
  </r>
  <r>
    <x v="97"/>
    <x v="5"/>
    <x v="15"/>
    <s v=":"/>
    <x v="1"/>
    <x v="1"/>
  </r>
  <r>
    <x v="97"/>
    <x v="5"/>
    <x v="16"/>
    <s v=":"/>
    <x v="1"/>
    <x v="1"/>
  </r>
  <r>
    <x v="97"/>
    <x v="5"/>
    <x v="17"/>
    <s v=":"/>
    <x v="1"/>
    <x v="1"/>
  </r>
  <r>
    <x v="97"/>
    <x v="5"/>
    <x v="18"/>
    <s v=":"/>
    <x v="1"/>
    <x v="1"/>
  </r>
  <r>
    <x v="97"/>
    <x v="5"/>
    <x v="19"/>
    <s v=":"/>
    <x v="1"/>
    <x v="1"/>
  </r>
  <r>
    <x v="97"/>
    <x v="5"/>
    <x v="20"/>
    <s v=":"/>
    <x v="1"/>
    <x v="1"/>
  </r>
  <r>
    <x v="97"/>
    <x v="5"/>
    <x v="21"/>
    <s v=":"/>
    <x v="1"/>
    <x v="1"/>
  </r>
  <r>
    <x v="40"/>
    <x v="7"/>
    <x v="12"/>
    <s v=":"/>
    <x v="1"/>
    <x v="1"/>
  </r>
  <r>
    <x v="40"/>
    <x v="7"/>
    <x v="13"/>
    <s v=":"/>
    <x v="1"/>
    <x v="1"/>
  </r>
  <r>
    <x v="40"/>
    <x v="7"/>
    <x v="14"/>
    <s v=":"/>
    <x v="1"/>
    <x v="1"/>
  </r>
  <r>
    <x v="40"/>
    <x v="7"/>
    <x v="15"/>
    <s v=":"/>
    <x v="1"/>
    <x v="1"/>
  </r>
  <r>
    <x v="40"/>
    <x v="7"/>
    <x v="16"/>
    <s v=":"/>
    <x v="1"/>
    <x v="1"/>
  </r>
  <r>
    <x v="40"/>
    <x v="7"/>
    <x v="17"/>
    <s v=":"/>
    <x v="1"/>
    <x v="1"/>
  </r>
  <r>
    <x v="40"/>
    <x v="7"/>
    <x v="18"/>
    <s v=":"/>
    <x v="1"/>
    <x v="1"/>
  </r>
  <r>
    <x v="40"/>
    <x v="7"/>
    <x v="19"/>
    <s v=":"/>
    <x v="1"/>
    <x v="1"/>
  </r>
  <r>
    <x v="40"/>
    <x v="7"/>
    <x v="20"/>
    <s v=":"/>
    <x v="1"/>
    <x v="1"/>
  </r>
  <r>
    <x v="40"/>
    <x v="7"/>
    <x v="21"/>
    <s v=":"/>
    <x v="1"/>
    <x v="1"/>
  </r>
  <r>
    <x v="35"/>
    <x v="7"/>
    <x v="12"/>
    <s v=":"/>
    <x v="1"/>
    <x v="1"/>
  </r>
  <r>
    <x v="35"/>
    <x v="7"/>
    <x v="13"/>
    <s v=":"/>
    <x v="1"/>
    <x v="1"/>
  </r>
  <r>
    <x v="35"/>
    <x v="7"/>
    <x v="14"/>
    <s v=":"/>
    <x v="1"/>
    <x v="1"/>
  </r>
  <r>
    <x v="35"/>
    <x v="7"/>
    <x v="15"/>
    <s v=":"/>
    <x v="1"/>
    <x v="1"/>
  </r>
  <r>
    <x v="35"/>
    <x v="7"/>
    <x v="16"/>
    <s v=":"/>
    <x v="1"/>
    <x v="1"/>
  </r>
  <r>
    <x v="35"/>
    <x v="7"/>
    <x v="17"/>
    <s v=":"/>
    <x v="1"/>
    <x v="1"/>
  </r>
  <r>
    <x v="35"/>
    <x v="7"/>
    <x v="18"/>
    <s v=":"/>
    <x v="1"/>
    <x v="1"/>
  </r>
  <r>
    <x v="35"/>
    <x v="7"/>
    <x v="19"/>
    <s v=":"/>
    <x v="1"/>
    <x v="1"/>
  </r>
  <r>
    <x v="35"/>
    <x v="7"/>
    <x v="20"/>
    <s v=":"/>
    <x v="1"/>
    <x v="1"/>
  </r>
  <r>
    <x v="35"/>
    <x v="7"/>
    <x v="21"/>
    <s v=":"/>
    <x v="1"/>
    <x v="1"/>
  </r>
  <r>
    <x v="98"/>
    <x v="6"/>
    <x v="12"/>
    <s v=":"/>
    <x v="1"/>
    <x v="1"/>
  </r>
  <r>
    <x v="98"/>
    <x v="6"/>
    <x v="13"/>
    <s v=":"/>
    <x v="1"/>
    <x v="1"/>
  </r>
  <r>
    <x v="98"/>
    <x v="6"/>
    <x v="14"/>
    <s v=":"/>
    <x v="1"/>
    <x v="1"/>
  </r>
  <r>
    <x v="98"/>
    <x v="6"/>
    <x v="15"/>
    <s v=":"/>
    <x v="1"/>
    <x v="1"/>
  </r>
  <r>
    <x v="98"/>
    <x v="6"/>
    <x v="16"/>
    <s v=":"/>
    <x v="1"/>
    <x v="1"/>
  </r>
  <r>
    <x v="98"/>
    <x v="6"/>
    <x v="17"/>
    <s v=":"/>
    <x v="1"/>
    <x v="1"/>
  </r>
  <r>
    <x v="98"/>
    <x v="6"/>
    <x v="18"/>
    <s v=":"/>
    <x v="1"/>
    <x v="1"/>
  </r>
  <r>
    <x v="98"/>
    <x v="6"/>
    <x v="19"/>
    <s v=":"/>
    <x v="1"/>
    <x v="1"/>
  </r>
  <r>
    <x v="98"/>
    <x v="6"/>
    <x v="20"/>
    <s v=":"/>
    <x v="1"/>
    <x v="1"/>
  </r>
  <r>
    <x v="98"/>
    <x v="6"/>
    <x v="21"/>
    <s v=":"/>
    <x v="1"/>
    <x v="1"/>
  </r>
  <r>
    <x v="99"/>
    <x v="7"/>
    <x v="12"/>
    <s v=":"/>
    <x v="1"/>
    <x v="1"/>
  </r>
  <r>
    <x v="99"/>
    <x v="7"/>
    <x v="13"/>
    <s v=":"/>
    <x v="1"/>
    <x v="1"/>
  </r>
  <r>
    <x v="99"/>
    <x v="7"/>
    <x v="14"/>
    <s v=":"/>
    <x v="1"/>
    <x v="1"/>
  </r>
  <r>
    <x v="99"/>
    <x v="7"/>
    <x v="15"/>
    <s v=":"/>
    <x v="1"/>
    <x v="1"/>
  </r>
  <r>
    <x v="99"/>
    <x v="7"/>
    <x v="16"/>
    <s v=":"/>
    <x v="1"/>
    <x v="1"/>
  </r>
  <r>
    <x v="99"/>
    <x v="7"/>
    <x v="17"/>
    <s v=":"/>
    <x v="1"/>
    <x v="1"/>
  </r>
  <r>
    <x v="99"/>
    <x v="7"/>
    <x v="18"/>
    <s v=":"/>
    <x v="1"/>
    <x v="1"/>
  </r>
  <r>
    <x v="99"/>
    <x v="7"/>
    <x v="19"/>
    <s v=":"/>
    <x v="1"/>
    <x v="1"/>
  </r>
  <r>
    <x v="99"/>
    <x v="7"/>
    <x v="20"/>
    <s v=":"/>
    <x v="1"/>
    <x v="1"/>
  </r>
  <r>
    <x v="99"/>
    <x v="7"/>
    <x v="21"/>
    <s v=":"/>
    <x v="1"/>
    <x v="1"/>
  </r>
  <r>
    <x v="100"/>
    <x v="7"/>
    <x v="12"/>
    <s v=":"/>
    <x v="1"/>
    <x v="1"/>
  </r>
  <r>
    <x v="100"/>
    <x v="7"/>
    <x v="13"/>
    <s v=":"/>
    <x v="1"/>
    <x v="1"/>
  </r>
  <r>
    <x v="100"/>
    <x v="7"/>
    <x v="14"/>
    <s v=":"/>
    <x v="1"/>
    <x v="1"/>
  </r>
  <r>
    <x v="100"/>
    <x v="7"/>
    <x v="15"/>
    <s v=":"/>
    <x v="1"/>
    <x v="1"/>
  </r>
  <r>
    <x v="100"/>
    <x v="7"/>
    <x v="16"/>
    <s v=":"/>
    <x v="1"/>
    <x v="1"/>
  </r>
  <r>
    <x v="100"/>
    <x v="7"/>
    <x v="17"/>
    <s v=":"/>
    <x v="1"/>
    <x v="1"/>
  </r>
  <r>
    <x v="100"/>
    <x v="7"/>
    <x v="18"/>
    <s v=":"/>
    <x v="1"/>
    <x v="1"/>
  </r>
  <r>
    <x v="100"/>
    <x v="7"/>
    <x v="19"/>
    <s v=":"/>
    <x v="1"/>
    <x v="1"/>
  </r>
  <r>
    <x v="100"/>
    <x v="7"/>
    <x v="20"/>
    <s v=":"/>
    <x v="1"/>
    <x v="1"/>
  </r>
  <r>
    <x v="100"/>
    <x v="7"/>
    <x v="21"/>
    <s v=":"/>
    <x v="1"/>
    <x v="1"/>
  </r>
  <r>
    <x v="39"/>
    <x v="7"/>
    <x v="12"/>
    <s v=":"/>
    <x v="1"/>
    <x v="1"/>
  </r>
  <r>
    <x v="39"/>
    <x v="7"/>
    <x v="13"/>
    <s v=":"/>
    <x v="1"/>
    <x v="1"/>
  </r>
  <r>
    <x v="39"/>
    <x v="7"/>
    <x v="14"/>
    <s v=":"/>
    <x v="1"/>
    <x v="1"/>
  </r>
  <r>
    <x v="39"/>
    <x v="7"/>
    <x v="15"/>
    <s v=":"/>
    <x v="1"/>
    <x v="1"/>
  </r>
  <r>
    <x v="39"/>
    <x v="7"/>
    <x v="16"/>
    <s v=":"/>
    <x v="1"/>
    <x v="1"/>
  </r>
  <r>
    <x v="39"/>
    <x v="7"/>
    <x v="17"/>
    <s v=":"/>
    <x v="1"/>
    <x v="1"/>
  </r>
  <r>
    <x v="39"/>
    <x v="7"/>
    <x v="18"/>
    <s v=":"/>
    <x v="1"/>
    <x v="1"/>
  </r>
  <r>
    <x v="39"/>
    <x v="7"/>
    <x v="19"/>
    <s v=":"/>
    <x v="1"/>
    <x v="1"/>
  </r>
  <r>
    <x v="39"/>
    <x v="7"/>
    <x v="20"/>
    <s v=":"/>
    <x v="1"/>
    <x v="1"/>
  </r>
  <r>
    <x v="39"/>
    <x v="7"/>
    <x v="21"/>
    <s v=":"/>
    <x v="1"/>
    <x v="1"/>
  </r>
  <r>
    <x v="101"/>
    <x v="6"/>
    <x v="12"/>
    <s v=":"/>
    <x v="1"/>
    <x v="1"/>
  </r>
  <r>
    <x v="101"/>
    <x v="6"/>
    <x v="13"/>
    <s v=":"/>
    <x v="1"/>
    <x v="1"/>
  </r>
  <r>
    <x v="101"/>
    <x v="6"/>
    <x v="14"/>
    <s v=":"/>
    <x v="1"/>
    <x v="1"/>
  </r>
  <r>
    <x v="101"/>
    <x v="6"/>
    <x v="15"/>
    <s v=":"/>
    <x v="1"/>
    <x v="1"/>
  </r>
  <r>
    <x v="101"/>
    <x v="6"/>
    <x v="16"/>
    <s v=":"/>
    <x v="1"/>
    <x v="1"/>
  </r>
  <r>
    <x v="101"/>
    <x v="6"/>
    <x v="17"/>
    <s v=":"/>
    <x v="1"/>
    <x v="1"/>
  </r>
  <r>
    <x v="101"/>
    <x v="6"/>
    <x v="18"/>
    <s v=":"/>
    <x v="1"/>
    <x v="1"/>
  </r>
  <r>
    <x v="101"/>
    <x v="6"/>
    <x v="19"/>
    <s v=":"/>
    <x v="1"/>
    <x v="1"/>
  </r>
  <r>
    <x v="101"/>
    <x v="6"/>
    <x v="20"/>
    <s v=":"/>
    <x v="1"/>
    <x v="1"/>
  </r>
  <r>
    <x v="101"/>
    <x v="6"/>
    <x v="21"/>
    <s v=":"/>
    <x v="1"/>
    <x v="1"/>
  </r>
  <r>
    <x v="102"/>
    <x v="9"/>
    <x v="12"/>
    <s v=":"/>
    <x v="1"/>
    <x v="1"/>
  </r>
  <r>
    <x v="102"/>
    <x v="9"/>
    <x v="13"/>
    <s v=":"/>
    <x v="1"/>
    <x v="1"/>
  </r>
  <r>
    <x v="102"/>
    <x v="9"/>
    <x v="14"/>
    <s v=":"/>
    <x v="1"/>
    <x v="1"/>
  </r>
  <r>
    <x v="102"/>
    <x v="9"/>
    <x v="15"/>
    <s v=":"/>
    <x v="1"/>
    <x v="1"/>
  </r>
  <r>
    <x v="102"/>
    <x v="9"/>
    <x v="16"/>
    <s v=":"/>
    <x v="1"/>
    <x v="1"/>
  </r>
  <r>
    <x v="102"/>
    <x v="9"/>
    <x v="17"/>
    <s v=":"/>
    <x v="1"/>
    <x v="1"/>
  </r>
  <r>
    <x v="102"/>
    <x v="9"/>
    <x v="18"/>
    <s v=":"/>
    <x v="1"/>
    <x v="1"/>
  </r>
  <r>
    <x v="102"/>
    <x v="9"/>
    <x v="19"/>
    <s v=":"/>
    <x v="1"/>
    <x v="1"/>
  </r>
  <r>
    <x v="102"/>
    <x v="9"/>
    <x v="20"/>
    <s v=":"/>
    <x v="1"/>
    <x v="1"/>
  </r>
  <r>
    <x v="102"/>
    <x v="9"/>
    <x v="21"/>
    <s v=":"/>
    <x v="1"/>
    <x v="1"/>
  </r>
  <r>
    <x v="103"/>
    <x v="9"/>
    <x v="12"/>
    <s v=":"/>
    <x v="1"/>
    <x v="1"/>
  </r>
  <r>
    <x v="103"/>
    <x v="9"/>
    <x v="13"/>
    <s v=":"/>
    <x v="1"/>
    <x v="1"/>
  </r>
  <r>
    <x v="103"/>
    <x v="9"/>
    <x v="14"/>
    <s v=":"/>
    <x v="1"/>
    <x v="1"/>
  </r>
  <r>
    <x v="103"/>
    <x v="9"/>
    <x v="15"/>
    <s v=":"/>
    <x v="1"/>
    <x v="1"/>
  </r>
  <r>
    <x v="103"/>
    <x v="9"/>
    <x v="16"/>
    <s v=":"/>
    <x v="1"/>
    <x v="1"/>
  </r>
  <r>
    <x v="103"/>
    <x v="9"/>
    <x v="17"/>
    <s v=":"/>
    <x v="1"/>
    <x v="1"/>
  </r>
  <r>
    <x v="103"/>
    <x v="9"/>
    <x v="18"/>
    <s v=":"/>
    <x v="1"/>
    <x v="1"/>
  </r>
  <r>
    <x v="103"/>
    <x v="9"/>
    <x v="19"/>
    <s v=":"/>
    <x v="1"/>
    <x v="1"/>
  </r>
  <r>
    <x v="103"/>
    <x v="9"/>
    <x v="20"/>
    <s v=":"/>
    <x v="1"/>
    <x v="1"/>
  </r>
  <r>
    <x v="103"/>
    <x v="9"/>
    <x v="21"/>
    <s v=":"/>
    <x v="1"/>
    <x v="1"/>
  </r>
  <r>
    <x v="45"/>
    <x v="9"/>
    <x v="12"/>
    <s v=":"/>
    <x v="1"/>
    <x v="1"/>
  </r>
  <r>
    <x v="45"/>
    <x v="9"/>
    <x v="13"/>
    <s v=":"/>
    <x v="1"/>
    <x v="1"/>
  </r>
  <r>
    <x v="45"/>
    <x v="9"/>
    <x v="14"/>
    <s v=":"/>
    <x v="1"/>
    <x v="1"/>
  </r>
  <r>
    <x v="45"/>
    <x v="9"/>
    <x v="15"/>
    <s v=":"/>
    <x v="1"/>
    <x v="1"/>
  </r>
  <r>
    <x v="45"/>
    <x v="9"/>
    <x v="16"/>
    <s v=":"/>
    <x v="1"/>
    <x v="1"/>
  </r>
  <r>
    <x v="45"/>
    <x v="9"/>
    <x v="17"/>
    <s v=":"/>
    <x v="1"/>
    <x v="1"/>
  </r>
  <r>
    <x v="45"/>
    <x v="9"/>
    <x v="18"/>
    <s v=":"/>
    <x v="1"/>
    <x v="1"/>
  </r>
  <r>
    <x v="45"/>
    <x v="9"/>
    <x v="19"/>
    <s v=":"/>
    <x v="1"/>
    <x v="1"/>
  </r>
  <r>
    <x v="45"/>
    <x v="9"/>
    <x v="20"/>
    <s v=":"/>
    <x v="1"/>
    <x v="1"/>
  </r>
  <r>
    <x v="45"/>
    <x v="9"/>
    <x v="21"/>
    <s v=":"/>
    <x v="1"/>
    <x v="1"/>
  </r>
  <r>
    <x v="48"/>
    <x v="9"/>
    <x v="12"/>
    <s v=":"/>
    <x v="1"/>
    <x v="1"/>
  </r>
  <r>
    <x v="48"/>
    <x v="9"/>
    <x v="13"/>
    <s v=":"/>
    <x v="1"/>
    <x v="1"/>
  </r>
  <r>
    <x v="48"/>
    <x v="9"/>
    <x v="14"/>
    <s v=":"/>
    <x v="1"/>
    <x v="1"/>
  </r>
  <r>
    <x v="48"/>
    <x v="9"/>
    <x v="15"/>
    <s v=":"/>
    <x v="1"/>
    <x v="1"/>
  </r>
  <r>
    <x v="48"/>
    <x v="9"/>
    <x v="16"/>
    <s v=":"/>
    <x v="1"/>
    <x v="1"/>
  </r>
  <r>
    <x v="48"/>
    <x v="9"/>
    <x v="17"/>
    <s v=":"/>
    <x v="1"/>
    <x v="1"/>
  </r>
  <r>
    <x v="48"/>
    <x v="9"/>
    <x v="18"/>
    <s v=":"/>
    <x v="1"/>
    <x v="1"/>
  </r>
  <r>
    <x v="48"/>
    <x v="9"/>
    <x v="19"/>
    <s v=":"/>
    <x v="1"/>
    <x v="1"/>
  </r>
  <r>
    <x v="48"/>
    <x v="9"/>
    <x v="20"/>
    <s v=":"/>
    <x v="1"/>
    <x v="1"/>
  </r>
  <r>
    <x v="48"/>
    <x v="9"/>
    <x v="21"/>
    <s v=":"/>
    <x v="1"/>
    <x v="1"/>
  </r>
  <r>
    <x v="47"/>
    <x v="9"/>
    <x v="12"/>
    <s v=":"/>
    <x v="1"/>
    <x v="1"/>
  </r>
  <r>
    <x v="47"/>
    <x v="9"/>
    <x v="13"/>
    <s v=":"/>
    <x v="1"/>
    <x v="1"/>
  </r>
  <r>
    <x v="47"/>
    <x v="9"/>
    <x v="14"/>
    <s v=":"/>
    <x v="1"/>
    <x v="1"/>
  </r>
  <r>
    <x v="47"/>
    <x v="9"/>
    <x v="15"/>
    <s v=":"/>
    <x v="1"/>
    <x v="1"/>
  </r>
  <r>
    <x v="47"/>
    <x v="9"/>
    <x v="16"/>
    <s v=":"/>
    <x v="1"/>
    <x v="1"/>
  </r>
  <r>
    <x v="47"/>
    <x v="9"/>
    <x v="17"/>
    <s v=":"/>
    <x v="1"/>
    <x v="1"/>
  </r>
  <r>
    <x v="47"/>
    <x v="9"/>
    <x v="18"/>
    <s v=":"/>
    <x v="1"/>
    <x v="1"/>
  </r>
  <r>
    <x v="47"/>
    <x v="9"/>
    <x v="19"/>
    <s v=":"/>
    <x v="1"/>
    <x v="1"/>
  </r>
  <r>
    <x v="47"/>
    <x v="9"/>
    <x v="20"/>
    <s v=":"/>
    <x v="1"/>
    <x v="1"/>
  </r>
  <r>
    <x v="47"/>
    <x v="9"/>
    <x v="21"/>
    <s v=":"/>
    <x v="1"/>
    <x v="1"/>
  </r>
  <r>
    <x v="46"/>
    <x v="9"/>
    <x v="12"/>
    <s v=":"/>
    <x v="1"/>
    <x v="1"/>
  </r>
  <r>
    <x v="46"/>
    <x v="9"/>
    <x v="13"/>
    <s v=":"/>
    <x v="1"/>
    <x v="1"/>
  </r>
  <r>
    <x v="46"/>
    <x v="9"/>
    <x v="14"/>
    <s v=":"/>
    <x v="1"/>
    <x v="1"/>
  </r>
  <r>
    <x v="46"/>
    <x v="9"/>
    <x v="15"/>
    <s v=":"/>
    <x v="1"/>
    <x v="1"/>
  </r>
  <r>
    <x v="46"/>
    <x v="9"/>
    <x v="16"/>
    <s v=":"/>
    <x v="1"/>
    <x v="1"/>
  </r>
  <r>
    <x v="46"/>
    <x v="9"/>
    <x v="17"/>
    <s v=":"/>
    <x v="1"/>
    <x v="1"/>
  </r>
  <r>
    <x v="46"/>
    <x v="9"/>
    <x v="18"/>
    <s v=":"/>
    <x v="1"/>
    <x v="1"/>
  </r>
  <r>
    <x v="46"/>
    <x v="9"/>
    <x v="19"/>
    <s v=":"/>
    <x v="1"/>
    <x v="1"/>
  </r>
  <r>
    <x v="46"/>
    <x v="9"/>
    <x v="20"/>
    <s v=":"/>
    <x v="1"/>
    <x v="1"/>
  </r>
  <r>
    <x v="46"/>
    <x v="9"/>
    <x v="21"/>
    <s v=":"/>
    <x v="1"/>
    <x v="1"/>
  </r>
  <r>
    <x v="104"/>
    <x v="9"/>
    <x v="12"/>
    <s v=":"/>
    <x v="1"/>
    <x v="1"/>
  </r>
  <r>
    <x v="104"/>
    <x v="9"/>
    <x v="13"/>
    <s v=":"/>
    <x v="1"/>
    <x v="1"/>
  </r>
  <r>
    <x v="104"/>
    <x v="9"/>
    <x v="14"/>
    <s v=":"/>
    <x v="1"/>
    <x v="1"/>
  </r>
  <r>
    <x v="104"/>
    <x v="9"/>
    <x v="15"/>
    <s v=":"/>
    <x v="1"/>
    <x v="1"/>
  </r>
  <r>
    <x v="104"/>
    <x v="9"/>
    <x v="16"/>
    <s v=":"/>
    <x v="1"/>
    <x v="1"/>
  </r>
  <r>
    <x v="104"/>
    <x v="9"/>
    <x v="17"/>
    <s v=":"/>
    <x v="1"/>
    <x v="1"/>
  </r>
  <r>
    <x v="104"/>
    <x v="9"/>
    <x v="18"/>
    <s v=":"/>
    <x v="1"/>
    <x v="1"/>
  </r>
  <r>
    <x v="104"/>
    <x v="9"/>
    <x v="19"/>
    <s v=":"/>
    <x v="1"/>
    <x v="1"/>
  </r>
  <r>
    <x v="104"/>
    <x v="9"/>
    <x v="20"/>
    <s v=":"/>
    <x v="1"/>
    <x v="1"/>
  </r>
  <r>
    <x v="104"/>
    <x v="9"/>
    <x v="21"/>
    <s v=":"/>
    <x v="1"/>
    <x v="1"/>
  </r>
  <r>
    <x v="105"/>
    <x v="1"/>
    <x v="12"/>
    <n v="182508.27299999999"/>
    <x v="1"/>
    <x v="1"/>
  </r>
  <r>
    <x v="105"/>
    <x v="1"/>
    <x v="13"/>
    <n v="193665.39"/>
    <x v="1"/>
    <x v="1"/>
  </r>
  <r>
    <x v="105"/>
    <x v="1"/>
    <x v="14"/>
    <n v="194173.28400000001"/>
    <x v="1"/>
    <x v="1"/>
  </r>
  <r>
    <x v="105"/>
    <x v="1"/>
    <x v="15"/>
    <n v="200386.14799999999"/>
    <x v="1"/>
    <x v="1"/>
  </r>
  <r>
    <x v="105"/>
    <x v="1"/>
    <x v="16"/>
    <n v="203332.31200000001"/>
    <x v="1"/>
    <x v="1"/>
  </r>
  <r>
    <x v="105"/>
    <x v="1"/>
    <x v="17"/>
    <n v="210262.93100000001"/>
    <x v="1"/>
    <x v="1"/>
  </r>
  <r>
    <x v="105"/>
    <x v="1"/>
    <x v="18"/>
    <n v="219754.48699999999"/>
    <x v="1"/>
    <x v="1"/>
  </r>
  <r>
    <x v="105"/>
    <x v="1"/>
    <x v="19"/>
    <n v="227024.11600000001"/>
    <x v="1"/>
    <x v="1"/>
  </r>
  <r>
    <x v="105"/>
    <x v="1"/>
    <x v="20"/>
    <n v="233330.383"/>
    <x v="1"/>
    <x v="1"/>
  </r>
  <r>
    <x v="105"/>
    <x v="1"/>
    <x v="21"/>
    <n v="243970.59299999999"/>
    <x v="1"/>
    <x v="1"/>
  </r>
  <r>
    <x v="106"/>
    <x v="13"/>
    <x v="12"/>
    <n v="28518.713"/>
    <x v="1"/>
    <x v="1"/>
  </r>
  <r>
    <x v="106"/>
    <x v="13"/>
    <x v="13"/>
    <n v="31643.449000000001"/>
    <x v="1"/>
    <x v="1"/>
  </r>
  <r>
    <x v="106"/>
    <x v="13"/>
    <x v="14"/>
    <n v="31818.505000000001"/>
    <x v="1"/>
    <x v="1"/>
  </r>
  <r>
    <x v="106"/>
    <x v="13"/>
    <x v="15"/>
    <n v="28889.782999999999"/>
    <x v="1"/>
    <x v="1"/>
  </r>
  <r>
    <x v="106"/>
    <x v="13"/>
    <x v="16"/>
    <n v="29715.545999999998"/>
    <x v="1"/>
    <x v="1"/>
  </r>
  <r>
    <x v="106"/>
    <x v="13"/>
    <x v="17"/>
    <n v="25309.198"/>
    <x v="1"/>
    <x v="1"/>
  </r>
  <r>
    <x v="106"/>
    <x v="13"/>
    <x v="18"/>
    <n v="29568.48"/>
    <x v="1"/>
    <x v="1"/>
  </r>
  <r>
    <x v="106"/>
    <x v="13"/>
    <x v="19"/>
    <n v="27537.362000000001"/>
    <x v="1"/>
    <x v="1"/>
  </r>
  <r>
    <x v="106"/>
    <x v="13"/>
    <x v="20"/>
    <n v="29852.117999999999"/>
    <x v="1"/>
    <x v="1"/>
  </r>
  <r>
    <x v="106"/>
    <x v="13"/>
    <x v="21"/>
    <n v="29949.940999999999"/>
    <x v="1"/>
    <x v="1"/>
  </r>
  <r>
    <x v="76"/>
    <x v="18"/>
    <x v="12"/>
    <n v="5709.8069999999998"/>
    <x v="1"/>
    <x v="1"/>
  </r>
  <r>
    <x v="76"/>
    <x v="18"/>
    <x v="13"/>
    <n v="5949.8639999999996"/>
    <x v="1"/>
    <x v="1"/>
  </r>
  <r>
    <x v="76"/>
    <x v="18"/>
    <x v="14"/>
    <n v="6189.6239999999998"/>
    <x v="1"/>
    <x v="1"/>
  </r>
  <r>
    <x v="76"/>
    <x v="18"/>
    <x v="15"/>
    <n v="6502.3109999999997"/>
    <x v="1"/>
    <x v="1"/>
  </r>
  <r>
    <x v="76"/>
    <x v="18"/>
    <x v="16"/>
    <n v="6696.8379999999997"/>
    <x v="1"/>
    <x v="1"/>
  </r>
  <r>
    <x v="76"/>
    <x v="18"/>
    <x v="17"/>
    <n v="6771.7790000000005"/>
    <x v="1"/>
    <x v="1"/>
  </r>
  <r>
    <x v="76"/>
    <x v="18"/>
    <x v="18"/>
    <n v="6785.1760000000004"/>
    <x v="1"/>
    <x v="1"/>
  </r>
  <r>
    <x v="76"/>
    <x v="18"/>
    <x v="19"/>
    <n v="6898.1890000000003"/>
    <x v="1"/>
    <x v="1"/>
  </r>
  <r>
    <x v="76"/>
    <x v="18"/>
    <x v="20"/>
    <n v="6898.3990000000003"/>
    <x v="1"/>
    <x v="1"/>
  </r>
  <r>
    <x v="76"/>
    <x v="18"/>
    <x v="21"/>
    <n v="6790.19"/>
    <x v="1"/>
    <x v="1"/>
  </r>
  <r>
    <x v="107"/>
    <x v="14"/>
    <x v="12"/>
    <n v="16119.422"/>
    <x v="1"/>
    <x v="1"/>
  </r>
  <r>
    <x v="107"/>
    <x v="14"/>
    <x v="13"/>
    <n v="18011.593000000001"/>
    <x v="1"/>
    <x v="1"/>
  </r>
  <r>
    <x v="107"/>
    <x v="14"/>
    <x v="14"/>
    <n v="19119.231"/>
    <x v="1"/>
    <x v="1"/>
  </r>
  <r>
    <x v="107"/>
    <x v="14"/>
    <x v="15"/>
    <n v="22631.531999999999"/>
    <x v="1"/>
    <x v="1"/>
  </r>
  <r>
    <x v="107"/>
    <x v="14"/>
    <x v="16"/>
    <n v="22941.928"/>
    <x v="1"/>
    <x v="1"/>
  </r>
  <r>
    <x v="107"/>
    <x v="14"/>
    <x v="17"/>
    <n v="26854.094000000001"/>
    <x v="1"/>
    <x v="1"/>
  </r>
  <r>
    <x v="107"/>
    <x v="14"/>
    <x v="18"/>
    <n v="27568.006000000001"/>
    <x v="1"/>
    <x v="1"/>
  </r>
  <r>
    <x v="107"/>
    <x v="14"/>
    <x v="19"/>
    <n v="31566.451000000001"/>
    <x v="1"/>
    <x v="1"/>
  </r>
  <r>
    <x v="107"/>
    <x v="14"/>
    <x v="20"/>
    <n v="34204.521999999997"/>
    <x v="1"/>
    <x v="1"/>
  </r>
  <r>
    <x v="107"/>
    <x v="14"/>
    <x v="21"/>
    <n v="33264.525000000001"/>
    <x v="1"/>
    <x v="1"/>
  </r>
  <r>
    <x v="63"/>
    <x v="15"/>
    <x v="12"/>
    <n v="3254.7719999999999"/>
    <x v="1"/>
    <x v="1"/>
  </r>
  <r>
    <x v="63"/>
    <x v="15"/>
    <x v="13"/>
    <n v="3731.0940000000001"/>
    <x v="1"/>
    <x v="1"/>
  </r>
  <r>
    <x v="63"/>
    <x v="15"/>
    <x v="14"/>
    <n v="4124.3829999999998"/>
    <x v="1"/>
    <x v="1"/>
  </r>
  <r>
    <x v="63"/>
    <x v="15"/>
    <x v="15"/>
    <n v="4293.62"/>
    <x v="1"/>
    <x v="1"/>
  </r>
  <r>
    <x v="63"/>
    <x v="15"/>
    <x v="16"/>
    <n v="4350.1469999999999"/>
    <x v="1"/>
    <x v="1"/>
  </r>
  <r>
    <x v="63"/>
    <x v="15"/>
    <x v="17"/>
    <n v="4541.3379999999997"/>
    <x v="1"/>
    <x v="1"/>
  </r>
  <r>
    <x v="63"/>
    <x v="15"/>
    <x v="18"/>
    <n v="4297.2190000000001"/>
    <x v="1"/>
    <x v="1"/>
  </r>
  <r>
    <x v="63"/>
    <x v="15"/>
    <x v="19"/>
    <n v="4648.4989999999998"/>
    <x v="1"/>
    <x v="1"/>
  </r>
  <r>
    <x v="63"/>
    <x v="15"/>
    <x v="20"/>
    <n v="4480.3469999999998"/>
    <x v="1"/>
    <x v="1"/>
  </r>
  <r>
    <x v="63"/>
    <x v="15"/>
    <x v="21"/>
    <n v="4551.2830000000004"/>
    <x v="1"/>
    <x v="1"/>
  </r>
  <r>
    <x v="64"/>
    <x v="15"/>
    <x v="12"/>
    <n v="5706.48"/>
    <x v="1"/>
    <x v="1"/>
  </r>
  <r>
    <x v="64"/>
    <x v="15"/>
    <x v="13"/>
    <n v="6824.232"/>
    <x v="1"/>
    <x v="1"/>
  </r>
  <r>
    <x v="64"/>
    <x v="15"/>
    <x v="14"/>
    <n v="7628.3810000000003"/>
    <x v="1"/>
    <x v="1"/>
  </r>
  <r>
    <x v="64"/>
    <x v="15"/>
    <x v="15"/>
    <n v="8191.1980000000003"/>
    <x v="1"/>
    <x v="1"/>
  </r>
  <r>
    <x v="64"/>
    <x v="15"/>
    <x v="16"/>
    <n v="8207.866"/>
    <x v="1"/>
    <x v="1"/>
  </r>
  <r>
    <x v="64"/>
    <x v="15"/>
    <x v="17"/>
    <n v="8774.8870000000006"/>
    <x v="1"/>
    <x v="1"/>
  </r>
  <r>
    <x v="64"/>
    <x v="15"/>
    <x v="18"/>
    <n v="9303.491"/>
    <x v="1"/>
    <x v="1"/>
  </r>
  <r>
    <x v="64"/>
    <x v="15"/>
    <x v="19"/>
    <n v="10163.505999999999"/>
    <x v="1"/>
    <x v="1"/>
  </r>
  <r>
    <x v="64"/>
    <x v="15"/>
    <x v="20"/>
    <n v="12048.561"/>
    <x v="1"/>
    <x v="1"/>
  </r>
  <r>
    <x v="64"/>
    <x v="15"/>
    <x v="21"/>
    <n v="13636.138000000001"/>
    <x v="1"/>
    <x v="1"/>
  </r>
  <r>
    <x v="108"/>
    <x v="13"/>
    <x v="12"/>
    <n v="39.380000000000003"/>
    <x v="1"/>
    <x v="1"/>
  </r>
  <r>
    <x v="108"/>
    <x v="13"/>
    <x v="13"/>
    <n v="35.561"/>
    <x v="1"/>
    <x v="1"/>
  </r>
  <r>
    <x v="108"/>
    <x v="13"/>
    <x v="14"/>
    <n v="41.317999999999998"/>
    <x v="1"/>
    <x v="1"/>
  </r>
  <r>
    <x v="108"/>
    <x v="13"/>
    <x v="15"/>
    <n v="41.911000000000001"/>
    <x v="1"/>
    <x v="1"/>
  </r>
  <r>
    <x v="108"/>
    <x v="13"/>
    <x v="16"/>
    <n v="43.036000000000001"/>
    <x v="1"/>
    <x v="1"/>
  </r>
  <r>
    <x v="108"/>
    <x v="13"/>
    <x v="17"/>
    <n v="44.86"/>
    <x v="1"/>
    <x v="1"/>
  </r>
  <r>
    <x v="108"/>
    <x v="13"/>
    <x v="18"/>
    <n v="41.267000000000003"/>
    <x v="1"/>
    <x v="1"/>
  </r>
  <r>
    <x v="108"/>
    <x v="13"/>
    <x v="19"/>
    <n v="42.902999999999999"/>
    <x v="1"/>
    <x v="1"/>
  </r>
  <r>
    <x v="108"/>
    <x v="13"/>
    <x v="20"/>
    <n v="43.746000000000002"/>
    <x v="1"/>
    <x v="1"/>
  </r>
  <r>
    <x v="108"/>
    <x v="13"/>
    <x v="21"/>
    <n v="43.232999999999997"/>
    <x v="1"/>
    <x v="1"/>
  </r>
  <r>
    <x v="109"/>
    <x v="12"/>
    <x v="12"/>
    <n v="4270.3270000000002"/>
    <x v="1"/>
    <x v="1"/>
  </r>
  <r>
    <x v="109"/>
    <x v="12"/>
    <x v="13"/>
    <n v="4673.4009999999998"/>
    <x v="1"/>
    <x v="1"/>
  </r>
  <r>
    <x v="109"/>
    <x v="12"/>
    <x v="14"/>
    <n v="5569.0169999999998"/>
    <x v="1"/>
    <x v="1"/>
  </r>
  <r>
    <x v="109"/>
    <x v="12"/>
    <x v="15"/>
    <n v="6150.2190000000001"/>
    <x v="1"/>
    <x v="1"/>
  </r>
  <r>
    <x v="109"/>
    <x v="12"/>
    <x v="16"/>
    <n v="6945.3779999999997"/>
    <x v="1"/>
    <x v="1"/>
  </r>
  <r>
    <x v="109"/>
    <x v="12"/>
    <x v="17"/>
    <n v="10894.081"/>
    <x v="1"/>
    <x v="1"/>
  </r>
  <r>
    <x v="109"/>
    <x v="12"/>
    <x v="18"/>
    <n v="11617.004000000001"/>
    <x v="1"/>
    <x v="1"/>
  </r>
  <r>
    <x v="109"/>
    <x v="12"/>
    <x v="19"/>
    <n v="12438.248"/>
    <x v="1"/>
    <x v="1"/>
  </r>
  <r>
    <x v="109"/>
    <x v="12"/>
    <x v="20"/>
    <n v="13212.791999999999"/>
    <x v="1"/>
    <x v="1"/>
  </r>
  <r>
    <x v="109"/>
    <x v="12"/>
    <x v="21"/>
    <n v="15061.548000000001"/>
    <x v="1"/>
    <x v="1"/>
  </r>
  <r>
    <x v="110"/>
    <x v="16"/>
    <x v="12"/>
    <n v="89651.490999999995"/>
    <x v="1"/>
    <x v="1"/>
  </r>
  <r>
    <x v="110"/>
    <x v="16"/>
    <x v="13"/>
    <n v="90462.417000000001"/>
    <x v="1"/>
    <x v="1"/>
  </r>
  <r>
    <x v="110"/>
    <x v="16"/>
    <x v="14"/>
    <n v="84931.741999999998"/>
    <x v="1"/>
    <x v="1"/>
  </r>
  <r>
    <x v="110"/>
    <x v="16"/>
    <x v="15"/>
    <n v="88540.994999999995"/>
    <x v="1"/>
    <x v="1"/>
  </r>
  <r>
    <x v="110"/>
    <x v="16"/>
    <x v="16"/>
    <n v="89079.15"/>
    <x v="1"/>
    <x v="1"/>
  </r>
  <r>
    <x v="110"/>
    <x v="16"/>
    <x v="17"/>
    <n v="89982.447"/>
    <x v="1"/>
    <x v="1"/>
  </r>
  <r>
    <x v="110"/>
    <x v="16"/>
    <x v="18"/>
    <n v="92870.172999999995"/>
    <x v="1"/>
    <x v="1"/>
  </r>
  <r>
    <x v="110"/>
    <x v="16"/>
    <x v="19"/>
    <n v="94682.100999999995"/>
    <x v="1"/>
    <x v="1"/>
  </r>
  <r>
    <x v="110"/>
    <x v="16"/>
    <x v="20"/>
    <n v="93282.61"/>
    <x v="1"/>
    <x v="1"/>
  </r>
  <r>
    <x v="110"/>
    <x v="16"/>
    <x v="21"/>
    <n v="100485.276"/>
    <x v="1"/>
    <x v="1"/>
  </r>
  <r>
    <x v="68"/>
    <x v="16"/>
    <x v="12"/>
    <s v=":"/>
    <x v="1"/>
    <x v="1"/>
  </r>
  <r>
    <x v="68"/>
    <x v="16"/>
    <x v="13"/>
    <s v=":"/>
    <x v="1"/>
    <x v="1"/>
  </r>
  <r>
    <x v="68"/>
    <x v="16"/>
    <x v="14"/>
    <s v=":"/>
    <x v="1"/>
    <x v="1"/>
  </r>
  <r>
    <x v="68"/>
    <x v="16"/>
    <x v="15"/>
    <s v=":"/>
    <x v="1"/>
    <x v="1"/>
  </r>
  <r>
    <x v="68"/>
    <x v="16"/>
    <x v="16"/>
    <s v=":"/>
    <x v="1"/>
    <x v="1"/>
  </r>
  <r>
    <x v="68"/>
    <x v="16"/>
    <x v="17"/>
    <s v=":"/>
    <x v="1"/>
    <x v="1"/>
  </r>
  <r>
    <x v="68"/>
    <x v="16"/>
    <x v="18"/>
    <s v=":"/>
    <x v="1"/>
    <x v="1"/>
  </r>
  <r>
    <x v="68"/>
    <x v="16"/>
    <x v="19"/>
    <s v=":"/>
    <x v="1"/>
    <x v="1"/>
  </r>
  <r>
    <x v="68"/>
    <x v="16"/>
    <x v="20"/>
    <s v=":"/>
    <x v="1"/>
    <x v="1"/>
  </r>
  <r>
    <x v="68"/>
    <x v="16"/>
    <x v="21"/>
    <s v=":"/>
    <x v="1"/>
    <x v="1"/>
  </r>
  <r>
    <x v="111"/>
    <x v="16"/>
    <x v="12"/>
    <n v="2102.8009999999999"/>
    <x v="1"/>
    <x v="1"/>
  </r>
  <r>
    <x v="111"/>
    <x v="16"/>
    <x v="13"/>
    <n v="2407.819"/>
    <x v="1"/>
    <x v="1"/>
  </r>
  <r>
    <x v="111"/>
    <x v="16"/>
    <x v="14"/>
    <n v="2187.6419999999998"/>
    <x v="1"/>
    <x v="1"/>
  </r>
  <r>
    <x v="111"/>
    <x v="16"/>
    <x v="15"/>
    <n v="2274.1039999999998"/>
    <x v="1"/>
    <x v="1"/>
  </r>
  <r>
    <x v="111"/>
    <x v="16"/>
    <x v="16"/>
    <n v="2240.1320000000001"/>
    <x v="1"/>
    <x v="1"/>
  </r>
  <r>
    <x v="111"/>
    <x v="16"/>
    <x v="17"/>
    <n v="2263.739"/>
    <x v="1"/>
    <x v="1"/>
  </r>
  <r>
    <x v="111"/>
    <x v="16"/>
    <x v="18"/>
    <n v="2367.7060000000001"/>
    <x v="1"/>
    <x v="1"/>
  </r>
  <r>
    <x v="111"/>
    <x v="16"/>
    <x v="19"/>
    <n v="2363.107"/>
    <x v="1"/>
    <x v="1"/>
  </r>
  <r>
    <x v="111"/>
    <x v="16"/>
    <x v="20"/>
    <n v="2289.1990000000001"/>
    <x v="1"/>
    <x v="1"/>
  </r>
  <r>
    <x v="111"/>
    <x v="16"/>
    <x v="21"/>
    <n v="2417.5590000000002"/>
    <x v="1"/>
    <x v="1"/>
  </r>
  <r>
    <x v="112"/>
    <x v="16"/>
    <x v="12"/>
    <s v=":"/>
    <x v="1"/>
    <x v="1"/>
  </r>
  <r>
    <x v="112"/>
    <x v="16"/>
    <x v="13"/>
    <s v=":"/>
    <x v="1"/>
    <x v="1"/>
  </r>
  <r>
    <x v="112"/>
    <x v="16"/>
    <x v="14"/>
    <s v=":"/>
    <x v="1"/>
    <x v="1"/>
  </r>
  <r>
    <x v="112"/>
    <x v="16"/>
    <x v="15"/>
    <s v=":"/>
    <x v="1"/>
    <x v="1"/>
  </r>
  <r>
    <x v="112"/>
    <x v="16"/>
    <x v="16"/>
    <s v=":"/>
    <x v="1"/>
    <x v="1"/>
  </r>
  <r>
    <x v="112"/>
    <x v="16"/>
    <x v="17"/>
    <s v=":"/>
    <x v="1"/>
    <x v="1"/>
  </r>
  <r>
    <x v="112"/>
    <x v="16"/>
    <x v="18"/>
    <s v=":"/>
    <x v="1"/>
    <x v="1"/>
  </r>
  <r>
    <x v="112"/>
    <x v="16"/>
    <x v="19"/>
    <s v=":"/>
    <x v="1"/>
    <x v="1"/>
  </r>
  <r>
    <x v="112"/>
    <x v="16"/>
    <x v="20"/>
    <s v=":"/>
    <x v="1"/>
    <x v="1"/>
  </r>
  <r>
    <x v="112"/>
    <x v="16"/>
    <x v="21"/>
    <s v=":"/>
    <x v="1"/>
    <x v="1"/>
  </r>
  <r>
    <x v="113"/>
    <x v="16"/>
    <x v="12"/>
    <n v="8703.0589999999993"/>
    <x v="1"/>
    <x v="1"/>
  </r>
  <r>
    <x v="113"/>
    <x v="16"/>
    <x v="13"/>
    <n v="9398.94"/>
    <x v="1"/>
    <x v="1"/>
  </r>
  <r>
    <x v="113"/>
    <x v="16"/>
    <x v="14"/>
    <n v="11044.056"/>
    <x v="1"/>
    <x v="1"/>
  </r>
  <r>
    <x v="113"/>
    <x v="16"/>
    <x v="15"/>
    <n v="10706.96"/>
    <x v="1"/>
    <x v="1"/>
  </r>
  <r>
    <x v="113"/>
    <x v="16"/>
    <x v="16"/>
    <n v="10288.550999999999"/>
    <x v="1"/>
    <x v="1"/>
  </r>
  <r>
    <x v="113"/>
    <x v="16"/>
    <x v="17"/>
    <n v="11408.451999999999"/>
    <x v="1"/>
    <x v="1"/>
  </r>
  <r>
    <x v="113"/>
    <x v="16"/>
    <x v="18"/>
    <n v="12011.992"/>
    <x v="1"/>
    <x v="1"/>
  </r>
  <r>
    <x v="113"/>
    <x v="16"/>
    <x v="19"/>
    <n v="12934.768"/>
    <x v="1"/>
    <x v="1"/>
  </r>
  <r>
    <x v="113"/>
    <x v="16"/>
    <x v="20"/>
    <n v="12486.083000000001"/>
    <x v="1"/>
    <x v="1"/>
  </r>
  <r>
    <x v="113"/>
    <x v="16"/>
    <x v="21"/>
    <n v="12845.92"/>
    <x v="1"/>
    <x v="1"/>
  </r>
  <r>
    <x v="114"/>
    <x v="16"/>
    <x v="12"/>
    <s v=":"/>
    <x v="1"/>
    <x v="1"/>
  </r>
  <r>
    <x v="114"/>
    <x v="16"/>
    <x v="13"/>
    <s v=":"/>
    <x v="1"/>
    <x v="1"/>
  </r>
  <r>
    <x v="114"/>
    <x v="16"/>
    <x v="14"/>
    <s v=":"/>
    <x v="1"/>
    <x v="1"/>
  </r>
  <r>
    <x v="114"/>
    <x v="16"/>
    <x v="15"/>
    <s v=":"/>
    <x v="1"/>
    <x v="1"/>
  </r>
  <r>
    <x v="114"/>
    <x v="16"/>
    <x v="16"/>
    <s v=":"/>
    <x v="1"/>
    <x v="1"/>
  </r>
  <r>
    <x v="114"/>
    <x v="16"/>
    <x v="17"/>
    <s v=":"/>
    <x v="1"/>
    <x v="1"/>
  </r>
  <r>
    <x v="114"/>
    <x v="16"/>
    <x v="18"/>
    <s v=":"/>
    <x v="1"/>
    <x v="1"/>
  </r>
  <r>
    <x v="114"/>
    <x v="16"/>
    <x v="19"/>
    <s v=":"/>
    <x v="1"/>
    <x v="1"/>
  </r>
  <r>
    <x v="114"/>
    <x v="16"/>
    <x v="20"/>
    <s v=":"/>
    <x v="1"/>
    <x v="1"/>
  </r>
  <r>
    <x v="114"/>
    <x v="16"/>
    <x v="21"/>
    <s v=":"/>
    <x v="1"/>
    <x v="1"/>
  </r>
  <r>
    <x v="115"/>
    <x v="16"/>
    <x v="12"/>
    <n v="0"/>
    <x v="1"/>
    <x v="1"/>
  </r>
  <r>
    <x v="115"/>
    <x v="16"/>
    <x v="13"/>
    <n v="0"/>
    <x v="1"/>
    <x v="1"/>
  </r>
  <r>
    <x v="115"/>
    <x v="16"/>
    <x v="14"/>
    <n v="0"/>
    <x v="1"/>
    <x v="1"/>
  </r>
  <r>
    <x v="115"/>
    <x v="16"/>
    <x v="15"/>
    <n v="1.0289999999999999"/>
    <x v="1"/>
    <x v="1"/>
  </r>
  <r>
    <x v="115"/>
    <x v="16"/>
    <x v="16"/>
    <n v="0"/>
    <x v="1"/>
    <x v="1"/>
  </r>
  <r>
    <x v="115"/>
    <x v="16"/>
    <x v="17"/>
    <n v="0"/>
    <x v="1"/>
    <x v="1"/>
  </r>
  <r>
    <x v="115"/>
    <x v="16"/>
    <x v="18"/>
    <n v="7.2060000000000004"/>
    <x v="1"/>
    <x v="1"/>
  </r>
  <r>
    <x v="115"/>
    <x v="16"/>
    <x v="19"/>
    <n v="24.706"/>
    <x v="1"/>
    <x v="1"/>
  </r>
  <r>
    <x v="115"/>
    <x v="16"/>
    <x v="20"/>
    <n v="45.295000000000002"/>
    <x v="1"/>
    <x v="1"/>
  </r>
  <r>
    <x v="115"/>
    <x v="16"/>
    <x v="21"/>
    <n v="91.619"/>
    <x v="1"/>
    <x v="1"/>
  </r>
  <r>
    <x v="116"/>
    <x v="16"/>
    <x v="12"/>
    <s v=":"/>
    <x v="1"/>
    <x v="1"/>
  </r>
  <r>
    <x v="116"/>
    <x v="16"/>
    <x v="13"/>
    <s v=":"/>
    <x v="1"/>
    <x v="1"/>
  </r>
  <r>
    <x v="116"/>
    <x v="16"/>
    <x v="14"/>
    <s v=":"/>
    <x v="1"/>
    <x v="1"/>
  </r>
  <r>
    <x v="116"/>
    <x v="16"/>
    <x v="15"/>
    <s v=":"/>
    <x v="1"/>
    <x v="1"/>
  </r>
  <r>
    <x v="116"/>
    <x v="16"/>
    <x v="16"/>
    <s v=":"/>
    <x v="1"/>
    <x v="1"/>
  </r>
  <r>
    <x v="116"/>
    <x v="16"/>
    <x v="17"/>
    <s v=":"/>
    <x v="1"/>
    <x v="1"/>
  </r>
  <r>
    <x v="116"/>
    <x v="16"/>
    <x v="18"/>
    <s v=":"/>
    <x v="1"/>
    <x v="1"/>
  </r>
  <r>
    <x v="116"/>
    <x v="16"/>
    <x v="19"/>
    <s v=":"/>
    <x v="1"/>
    <x v="1"/>
  </r>
  <r>
    <x v="116"/>
    <x v="16"/>
    <x v="20"/>
    <s v=":"/>
    <x v="1"/>
    <x v="1"/>
  </r>
  <r>
    <x v="116"/>
    <x v="16"/>
    <x v="21"/>
    <s v=":"/>
    <x v="1"/>
    <x v="1"/>
  </r>
  <r>
    <x v="75"/>
    <x v="16"/>
    <x v="12"/>
    <n v="305.02"/>
    <x v="1"/>
    <x v="1"/>
  </r>
  <r>
    <x v="75"/>
    <x v="16"/>
    <x v="13"/>
    <n v="336.93"/>
    <x v="1"/>
    <x v="1"/>
  </r>
  <r>
    <x v="75"/>
    <x v="16"/>
    <x v="14"/>
    <n v="296.572"/>
    <x v="1"/>
    <x v="1"/>
  </r>
  <r>
    <x v="75"/>
    <x v="16"/>
    <x v="15"/>
    <n v="334.21699999999998"/>
    <x v="1"/>
    <x v="1"/>
  </r>
  <r>
    <x v="75"/>
    <x v="16"/>
    <x v="16"/>
    <n v="433.39499999999998"/>
    <x v="1"/>
    <x v="1"/>
  </r>
  <r>
    <x v="75"/>
    <x v="16"/>
    <x v="17"/>
    <n v="441.71100000000001"/>
    <x v="1"/>
    <x v="1"/>
  </r>
  <r>
    <x v="75"/>
    <x v="16"/>
    <x v="18"/>
    <n v="541.82100000000003"/>
    <x v="1"/>
    <x v="1"/>
  </r>
  <r>
    <x v="75"/>
    <x v="16"/>
    <x v="19"/>
    <n v="538.35400000000004"/>
    <x v="1"/>
    <x v="1"/>
  </r>
  <r>
    <x v="75"/>
    <x v="16"/>
    <x v="20"/>
    <n v="625.62900000000002"/>
    <x v="1"/>
    <x v="1"/>
  </r>
  <r>
    <x v="75"/>
    <x v="16"/>
    <x v="21"/>
    <n v="605.23800000000006"/>
    <x v="1"/>
    <x v="1"/>
  </r>
  <r>
    <x v="117"/>
    <x v="16"/>
    <x v="12"/>
    <n v="10299.636"/>
    <x v="1"/>
    <x v="1"/>
  </r>
  <r>
    <x v="117"/>
    <x v="16"/>
    <x v="13"/>
    <n v="11890.305"/>
    <x v="1"/>
    <x v="1"/>
  </r>
  <r>
    <x v="117"/>
    <x v="16"/>
    <x v="14"/>
    <n v="12680.76"/>
    <x v="1"/>
    <x v="1"/>
  </r>
  <r>
    <x v="117"/>
    <x v="16"/>
    <x v="15"/>
    <n v="13168.191999999999"/>
    <x v="1"/>
    <x v="1"/>
  </r>
  <r>
    <x v="117"/>
    <x v="16"/>
    <x v="16"/>
    <n v="13589.905000000001"/>
    <x v="1"/>
    <x v="1"/>
  </r>
  <r>
    <x v="117"/>
    <x v="16"/>
    <x v="17"/>
    <n v="13900.48"/>
    <x v="1"/>
    <x v="1"/>
  </r>
  <r>
    <x v="117"/>
    <x v="16"/>
    <x v="18"/>
    <n v="13859.456"/>
    <x v="1"/>
    <x v="1"/>
  </r>
  <r>
    <x v="117"/>
    <x v="16"/>
    <x v="19"/>
    <n v="14145.682000000001"/>
    <x v="1"/>
    <x v="1"/>
  </r>
  <r>
    <x v="117"/>
    <x v="16"/>
    <x v="20"/>
    <n v="14686.834000000001"/>
    <x v="1"/>
    <x v="1"/>
  </r>
  <r>
    <x v="117"/>
    <x v="16"/>
    <x v="21"/>
    <n v="14928.879000000001"/>
    <x v="1"/>
    <x v="1"/>
  </r>
  <r>
    <x v="118"/>
    <x v="17"/>
    <x v="12"/>
    <n v="7827.3630000000003"/>
    <x v="1"/>
    <x v="1"/>
  </r>
  <r>
    <x v="118"/>
    <x v="17"/>
    <x v="13"/>
    <n v="8299.7839999999997"/>
    <x v="1"/>
    <x v="1"/>
  </r>
  <r>
    <x v="118"/>
    <x v="17"/>
    <x v="14"/>
    <n v="8542.0529999999999"/>
    <x v="1"/>
    <x v="1"/>
  </r>
  <r>
    <x v="118"/>
    <x v="17"/>
    <x v="15"/>
    <n v="8660.0730000000003"/>
    <x v="1"/>
    <x v="1"/>
  </r>
  <r>
    <x v="118"/>
    <x v="17"/>
    <x v="16"/>
    <n v="8800.4349999999995"/>
    <x v="1"/>
    <x v="1"/>
  </r>
  <r>
    <x v="118"/>
    <x v="17"/>
    <x v="17"/>
    <n v="9075.8619999999992"/>
    <x v="1"/>
    <x v="1"/>
  </r>
  <r>
    <x v="118"/>
    <x v="17"/>
    <x v="18"/>
    <n v="8915.4889999999996"/>
    <x v="1"/>
    <x v="1"/>
  </r>
  <r>
    <x v="118"/>
    <x v="17"/>
    <x v="19"/>
    <n v="9040.2379999999994"/>
    <x v="1"/>
    <x v="1"/>
  </r>
  <r>
    <x v="118"/>
    <x v="17"/>
    <x v="20"/>
    <n v="9174.2469999999994"/>
    <x v="1"/>
    <x v="1"/>
  </r>
  <r>
    <x v="118"/>
    <x v="17"/>
    <x v="21"/>
    <n v="9299.2489999999998"/>
    <x v="1"/>
    <x v="1"/>
  </r>
  <r>
    <x v="119"/>
    <x v="17"/>
    <x v="12"/>
    <n v="11251.370999999999"/>
    <x v="1"/>
    <x v="1"/>
  </r>
  <r>
    <x v="119"/>
    <x v="17"/>
    <x v="13"/>
    <n v="11644.706"/>
    <x v="1"/>
    <x v="1"/>
  </r>
  <r>
    <x v="119"/>
    <x v="17"/>
    <x v="14"/>
    <n v="12161.321"/>
    <x v="1"/>
    <x v="1"/>
  </r>
  <r>
    <x v="119"/>
    <x v="17"/>
    <x v="15"/>
    <n v="12361.638000000001"/>
    <x v="1"/>
    <x v="1"/>
  </r>
  <r>
    <x v="119"/>
    <x v="17"/>
    <x v="16"/>
    <n v="13316.647999999999"/>
    <x v="1"/>
    <x v="1"/>
  </r>
  <r>
    <x v="119"/>
    <x v="17"/>
    <x v="17"/>
    <n v="13371.878000000001"/>
    <x v="1"/>
    <x v="1"/>
  </r>
  <r>
    <x v="119"/>
    <x v="17"/>
    <x v="18"/>
    <n v="13460.982"/>
    <x v="1"/>
    <x v="1"/>
  </r>
  <r>
    <x v="119"/>
    <x v="17"/>
    <x v="19"/>
    <n v="13684.710999999999"/>
    <x v="1"/>
    <x v="1"/>
  </r>
  <r>
    <x v="119"/>
    <x v="17"/>
    <x v="20"/>
    <n v="13921.146000000001"/>
    <x v="1"/>
    <x v="1"/>
  </r>
  <r>
    <x v="119"/>
    <x v="17"/>
    <x v="21"/>
    <n v="13933.1"/>
    <x v="1"/>
    <x v="1"/>
  </r>
  <r>
    <x v="120"/>
    <x v="1"/>
    <x v="12"/>
    <n v="3893.3670000000002"/>
    <x v="1"/>
    <x v="1"/>
  </r>
  <r>
    <x v="120"/>
    <x v="1"/>
    <x v="13"/>
    <n v="3698.0819999999999"/>
    <x v="1"/>
    <x v="1"/>
  </r>
  <r>
    <x v="120"/>
    <x v="1"/>
    <x v="14"/>
    <n v="3970.049"/>
    <x v="1"/>
    <x v="1"/>
  </r>
  <r>
    <x v="120"/>
    <x v="1"/>
    <x v="15"/>
    <n v="4159.18"/>
    <x v="1"/>
    <x v="1"/>
  </r>
  <r>
    <x v="120"/>
    <x v="1"/>
    <x v="16"/>
    <n v="4567.8549999999996"/>
    <x v="1"/>
    <x v="1"/>
  </r>
  <r>
    <x v="120"/>
    <x v="1"/>
    <x v="17"/>
    <n v="4365.0240000000003"/>
    <x v="1"/>
    <x v="1"/>
  </r>
  <r>
    <x v="120"/>
    <x v="1"/>
    <x v="18"/>
    <n v="4593.4690000000001"/>
    <x v="1"/>
    <x v="1"/>
  </r>
  <r>
    <x v="120"/>
    <x v="1"/>
    <x v="19"/>
    <n v="4713.4340000000002"/>
    <x v="1"/>
    <x v="1"/>
  </r>
  <r>
    <x v="120"/>
    <x v="1"/>
    <x v="20"/>
    <n v="4804.7640000000001"/>
    <x v="1"/>
    <x v="1"/>
  </r>
  <r>
    <x v="120"/>
    <x v="1"/>
    <x v="21"/>
    <n v="4828.5339999999997"/>
    <x v="1"/>
    <x v="1"/>
  </r>
  <r>
    <x v="121"/>
    <x v="1"/>
    <x v="12"/>
    <n v="7358.0010000000002"/>
    <x v="1"/>
    <x v="1"/>
  </r>
  <r>
    <x v="121"/>
    <x v="1"/>
    <x v="13"/>
    <n v="7946.6239999999998"/>
    <x v="1"/>
    <x v="1"/>
  </r>
  <r>
    <x v="121"/>
    <x v="1"/>
    <x v="14"/>
    <n v="8191.268"/>
    <x v="1"/>
    <x v="1"/>
  </r>
  <r>
    <x v="121"/>
    <x v="1"/>
    <x v="15"/>
    <n v="8202.4539999999997"/>
    <x v="1"/>
    <x v="1"/>
  </r>
  <r>
    <x v="121"/>
    <x v="1"/>
    <x v="16"/>
    <n v="8748.7919999999995"/>
    <x v="1"/>
    <x v="1"/>
  </r>
  <r>
    <x v="121"/>
    <x v="1"/>
    <x v="17"/>
    <n v="9006.8510000000006"/>
    <x v="1"/>
    <x v="1"/>
  </r>
  <r>
    <x v="121"/>
    <x v="1"/>
    <x v="18"/>
    <n v="8867.5139999999992"/>
    <x v="1"/>
    <x v="1"/>
  </r>
  <r>
    <x v="121"/>
    <x v="1"/>
    <x v="19"/>
    <n v="8971.2800000000007"/>
    <x v="1"/>
    <x v="1"/>
  </r>
  <r>
    <x v="121"/>
    <x v="1"/>
    <x v="20"/>
    <n v="9116.3829999999998"/>
    <x v="1"/>
    <x v="1"/>
  </r>
  <r>
    <x v="121"/>
    <x v="1"/>
    <x v="21"/>
    <n v="9104.5660000000007"/>
    <x v="1"/>
    <x v="1"/>
  </r>
  <r>
    <x v="57"/>
    <x v="11"/>
    <x v="12"/>
    <n v="208372.39499999999"/>
    <x v="1"/>
    <x v="1"/>
  </r>
  <r>
    <x v="57"/>
    <x v="11"/>
    <x v="13"/>
    <n v="206514.04699999999"/>
    <x v="1"/>
    <x v="1"/>
  </r>
  <r>
    <x v="57"/>
    <x v="11"/>
    <x v="14"/>
    <n v="208966.14600000001"/>
    <x v="1"/>
    <x v="1"/>
  </r>
  <r>
    <x v="57"/>
    <x v="11"/>
    <x v="15"/>
    <n v="203781.65100000001"/>
    <x v="1"/>
    <x v="1"/>
  </r>
  <r>
    <x v="57"/>
    <x v="11"/>
    <x v="16"/>
    <n v="197052.79199999999"/>
    <x v="1"/>
    <x v="1"/>
  </r>
  <r>
    <x v="57"/>
    <x v="11"/>
    <x v="17"/>
    <n v="194898.85699999999"/>
    <x v="1"/>
    <x v="1"/>
  </r>
  <r>
    <x v="57"/>
    <x v="11"/>
    <x v="18"/>
    <n v="195247.61199999999"/>
    <x v="1"/>
    <x v="1"/>
  </r>
  <r>
    <x v="57"/>
    <x v="11"/>
    <x v="19"/>
    <n v="196180.921"/>
    <x v="1"/>
    <x v="1"/>
  </r>
  <r>
    <x v="57"/>
    <x v="11"/>
    <x v="20"/>
    <n v="175176.12899999999"/>
    <x v="1"/>
    <x v="1"/>
  </r>
  <r>
    <x v="57"/>
    <x v="11"/>
    <x v="21"/>
    <n v="186662.50700000001"/>
    <x v="1"/>
    <x v="1"/>
  </r>
  <r>
    <x v="77"/>
    <x v="19"/>
    <x v="12"/>
    <s v=":"/>
    <x v="1"/>
    <x v="1"/>
  </r>
  <r>
    <x v="77"/>
    <x v="19"/>
    <x v="13"/>
    <s v=":"/>
    <x v="1"/>
    <x v="1"/>
  </r>
  <r>
    <x v="77"/>
    <x v="19"/>
    <x v="14"/>
    <s v=":"/>
    <x v="1"/>
    <x v="1"/>
  </r>
  <r>
    <x v="77"/>
    <x v="19"/>
    <x v="15"/>
    <s v=":"/>
    <x v="1"/>
    <x v="1"/>
  </r>
  <r>
    <x v="77"/>
    <x v="19"/>
    <x v="16"/>
    <s v=":"/>
    <x v="1"/>
    <x v="1"/>
  </r>
  <r>
    <x v="77"/>
    <x v="19"/>
    <x v="17"/>
    <s v=":"/>
    <x v="1"/>
    <x v="1"/>
  </r>
  <r>
    <x v="77"/>
    <x v="19"/>
    <x v="18"/>
    <s v=":"/>
    <x v="1"/>
    <x v="1"/>
  </r>
  <r>
    <x v="77"/>
    <x v="19"/>
    <x v="19"/>
    <s v=":"/>
    <x v="1"/>
    <x v="1"/>
  </r>
  <r>
    <x v="77"/>
    <x v="19"/>
    <x v="20"/>
    <s v=":"/>
    <x v="1"/>
    <x v="1"/>
  </r>
  <r>
    <x v="77"/>
    <x v="19"/>
    <x v="21"/>
    <s v=":"/>
    <x v="1"/>
    <x v="1"/>
  </r>
  <r>
    <x v="122"/>
    <x v="12"/>
    <x v="12"/>
    <n v="769.07600000000002"/>
    <x v="1"/>
    <x v="1"/>
  </r>
  <r>
    <x v="122"/>
    <x v="12"/>
    <x v="13"/>
    <n v="822.73299999999995"/>
    <x v="1"/>
    <x v="1"/>
  </r>
  <r>
    <x v="122"/>
    <x v="12"/>
    <x v="14"/>
    <n v="869.33299999999997"/>
    <x v="1"/>
    <x v="1"/>
  </r>
  <r>
    <x v="122"/>
    <x v="12"/>
    <x v="15"/>
    <n v="998.08900000000006"/>
    <x v="1"/>
    <x v="1"/>
  </r>
  <r>
    <x v="122"/>
    <x v="12"/>
    <x v="16"/>
    <n v="1089.546"/>
    <x v="1"/>
    <x v="1"/>
  </r>
  <r>
    <x v="122"/>
    <x v="12"/>
    <x v="17"/>
    <n v="1132.1790000000001"/>
    <x v="1"/>
    <x v="1"/>
  </r>
  <r>
    <x v="122"/>
    <x v="12"/>
    <x v="18"/>
    <n v="1075.827"/>
    <x v="1"/>
    <x v="1"/>
  </r>
  <r>
    <x v="122"/>
    <x v="12"/>
    <x v="19"/>
    <n v="1087.1279999999999"/>
    <x v="1"/>
    <x v="1"/>
  </r>
  <r>
    <x v="122"/>
    <x v="12"/>
    <x v="20"/>
    <n v="1106.923"/>
    <x v="1"/>
    <x v="1"/>
  </r>
  <r>
    <x v="122"/>
    <x v="12"/>
    <x v="21"/>
    <n v="1112.7829999999999"/>
    <x v="1"/>
    <x v="1"/>
  </r>
  <r>
    <x v="123"/>
    <x v="1"/>
    <x v="12"/>
    <n v="118889.367"/>
    <x v="1"/>
    <x v="1"/>
  </r>
  <r>
    <x v="123"/>
    <x v="1"/>
    <x v="13"/>
    <n v="122796.194"/>
    <x v="1"/>
    <x v="1"/>
  </r>
  <r>
    <x v="123"/>
    <x v="1"/>
    <x v="14"/>
    <n v="119682.82399999999"/>
    <x v="1"/>
    <x v="1"/>
  </r>
  <r>
    <x v="123"/>
    <x v="1"/>
    <x v="15"/>
    <n v="123685.567"/>
    <x v="1"/>
    <x v="1"/>
  </r>
  <r>
    <x v="123"/>
    <x v="1"/>
    <x v="16"/>
    <n v="124431.571"/>
    <x v="1"/>
    <x v="1"/>
  </r>
  <r>
    <x v="123"/>
    <x v="1"/>
    <x v="17"/>
    <n v="127072.693"/>
    <x v="1"/>
    <x v="1"/>
  </r>
  <r>
    <x v="123"/>
    <x v="1"/>
    <x v="18"/>
    <n v="130573.842"/>
    <x v="1"/>
    <x v="1"/>
  </r>
  <r>
    <x v="123"/>
    <x v="1"/>
    <x v="19"/>
    <n v="133728.95999999999"/>
    <x v="1"/>
    <x v="1"/>
  </r>
  <r>
    <x v="123"/>
    <x v="1"/>
    <x v="20"/>
    <n v="132589.89600000001"/>
    <x v="1"/>
    <x v="1"/>
  </r>
  <r>
    <x v="123"/>
    <x v="1"/>
    <x v="21"/>
    <n v="140673.73499999999"/>
    <x v="1"/>
    <x v="1"/>
  </r>
  <r>
    <x v="124"/>
    <x v="1"/>
    <x v="12"/>
    <n v="297107.408"/>
    <x v="1"/>
    <x v="1"/>
  </r>
  <r>
    <x v="124"/>
    <x v="1"/>
    <x v="13"/>
    <n v="288726.12099999998"/>
    <x v="1"/>
    <x v="1"/>
  </r>
  <r>
    <x v="124"/>
    <x v="1"/>
    <x v="14"/>
    <n v="269086.37300000002"/>
    <x v="1"/>
    <x v="1"/>
  </r>
  <r>
    <x v="124"/>
    <x v="1"/>
    <x v="15"/>
    <n v="252076.98800000001"/>
    <x v="1"/>
    <x v="1"/>
  </r>
  <r>
    <x v="124"/>
    <x v="1"/>
    <x v="16"/>
    <n v="239946.96100000001"/>
    <x v="1"/>
    <x v="1"/>
  </r>
  <r>
    <x v="124"/>
    <x v="1"/>
    <x v="17"/>
    <n v="233568.11300000001"/>
    <x v="1"/>
    <x v="1"/>
  </r>
  <r>
    <x v="124"/>
    <x v="1"/>
    <x v="18"/>
    <n v="220548.08900000001"/>
    <x v="1"/>
    <x v="1"/>
  </r>
  <r>
    <x v="124"/>
    <x v="1"/>
    <x v="19"/>
    <n v="193341.73199999999"/>
    <x v="1"/>
    <x v="1"/>
  </r>
  <r>
    <x v="124"/>
    <x v="1"/>
    <x v="20"/>
    <n v="163338.24400000001"/>
    <x v="1"/>
    <x v="1"/>
  </r>
  <r>
    <x v="124"/>
    <x v="1"/>
    <x v="21"/>
    <n v="165849.85699999999"/>
    <x v="1"/>
    <x v="1"/>
  </r>
  <r>
    <x v="84"/>
    <x v="0"/>
    <x v="12"/>
    <n v="1279452.6980000001"/>
    <x v="1"/>
    <x v="2"/>
  </r>
  <r>
    <x v="84"/>
    <x v="0"/>
    <x v="13"/>
    <n v="1270293.5930000001"/>
    <x v="1"/>
    <x v="2"/>
  </r>
  <r>
    <x v="84"/>
    <x v="0"/>
    <x v="14"/>
    <n v="1249393.2649999999"/>
    <x v="1"/>
    <x v="2"/>
  </r>
  <r>
    <x v="84"/>
    <x v="0"/>
    <x v="15"/>
    <n v="1317681.1370000001"/>
    <x v="1"/>
    <x v="2"/>
  </r>
  <r>
    <x v="84"/>
    <x v="0"/>
    <x v="16"/>
    <n v="1326698.94"/>
    <x v="1"/>
    <x v="2"/>
  </r>
  <r>
    <x v="84"/>
    <x v="0"/>
    <x v="17"/>
    <n v="1355572.0419999999"/>
    <x v="1"/>
    <x v="2"/>
  </r>
  <r>
    <x v="84"/>
    <x v="0"/>
    <x v="18"/>
    <n v="1319770.8999999999"/>
    <x v="1"/>
    <x v="2"/>
  </r>
  <r>
    <x v="84"/>
    <x v="0"/>
    <x v="19"/>
    <n v="1328409.8160000001"/>
    <x v="1"/>
    <x v="2"/>
  </r>
  <r>
    <x v="84"/>
    <x v="0"/>
    <x v="20"/>
    <n v="1171889.46"/>
    <x v="1"/>
    <x v="2"/>
  </r>
  <r>
    <x v="84"/>
    <x v="0"/>
    <x v="21"/>
    <n v="1224306.834"/>
    <x v="1"/>
    <x v="2"/>
  </r>
  <r>
    <x v="85"/>
    <x v="1"/>
    <x v="12"/>
    <n v="116987.99400000001"/>
    <x v="1"/>
    <x v="2"/>
  </r>
  <r>
    <x v="85"/>
    <x v="1"/>
    <x v="13"/>
    <n v="114813.61599999999"/>
    <x v="1"/>
    <x v="2"/>
  </r>
  <r>
    <x v="85"/>
    <x v="1"/>
    <x v="14"/>
    <n v="115205.662"/>
    <x v="1"/>
    <x v="2"/>
  </r>
  <r>
    <x v="85"/>
    <x v="1"/>
    <x v="15"/>
    <n v="112971.967"/>
    <x v="1"/>
    <x v="2"/>
  </r>
  <r>
    <x v="85"/>
    <x v="1"/>
    <x v="16"/>
    <n v="109068.87300000001"/>
    <x v="1"/>
    <x v="2"/>
  </r>
  <r>
    <x v="85"/>
    <x v="1"/>
    <x v="17"/>
    <n v="109116.93799999999"/>
    <x v="1"/>
    <x v="2"/>
  </r>
  <r>
    <x v="85"/>
    <x v="1"/>
    <x v="18"/>
    <n v="104904.62300000001"/>
    <x v="1"/>
    <x v="2"/>
  </r>
  <r>
    <x v="85"/>
    <x v="1"/>
    <x v="19"/>
    <n v="86961.467999999993"/>
    <x v="1"/>
    <x v="2"/>
  </r>
  <r>
    <x v="85"/>
    <x v="1"/>
    <x v="20"/>
    <n v="62887.838000000003"/>
    <x v="1"/>
    <x v="2"/>
  </r>
  <r>
    <x v="85"/>
    <x v="1"/>
    <x v="21"/>
    <n v="75178.008000000002"/>
    <x v="1"/>
    <x v="2"/>
  </r>
  <r>
    <x v="4"/>
    <x v="2"/>
    <x v="12"/>
    <n v="4201.973"/>
    <x v="1"/>
    <x v="2"/>
  </r>
  <r>
    <x v="4"/>
    <x v="2"/>
    <x v="13"/>
    <n v="3708.9250000000002"/>
    <x v="1"/>
    <x v="2"/>
  </r>
  <r>
    <x v="4"/>
    <x v="2"/>
    <x v="14"/>
    <n v="3375.625"/>
    <x v="1"/>
    <x v="2"/>
  </r>
  <r>
    <x v="4"/>
    <x v="2"/>
    <x v="15"/>
    <n v="3270.7759999999998"/>
    <x v="1"/>
    <x v="2"/>
  </r>
  <r>
    <x v="4"/>
    <x v="2"/>
    <x v="16"/>
    <n v="2209.848"/>
    <x v="1"/>
    <x v="2"/>
  </r>
  <r>
    <x v="4"/>
    <x v="2"/>
    <x v="17"/>
    <n v="2401.5749999999998"/>
    <x v="1"/>
    <x v="2"/>
  </r>
  <r>
    <x v="4"/>
    <x v="2"/>
    <x v="18"/>
    <n v="2702.7449999999999"/>
    <x v="1"/>
    <x v="2"/>
  </r>
  <r>
    <x v="4"/>
    <x v="2"/>
    <x v="19"/>
    <n v="2901.3710000000001"/>
    <x v="1"/>
    <x v="2"/>
  </r>
  <r>
    <x v="4"/>
    <x v="2"/>
    <x v="20"/>
    <n v="2675.4459999999999"/>
    <x v="1"/>
    <x v="2"/>
  </r>
  <r>
    <x v="4"/>
    <x v="2"/>
    <x v="21"/>
    <n v="2322.3440000000001"/>
    <x v="1"/>
    <x v="2"/>
  </r>
  <r>
    <x v="5"/>
    <x v="2"/>
    <x v="12"/>
    <n v="27185.712"/>
    <x v="1"/>
    <x v="2"/>
  </r>
  <r>
    <x v="5"/>
    <x v="2"/>
    <x v="13"/>
    <n v="25526.611000000001"/>
    <x v="1"/>
    <x v="2"/>
  </r>
  <r>
    <x v="5"/>
    <x v="2"/>
    <x v="14"/>
    <n v="26826.41"/>
    <x v="1"/>
    <x v="2"/>
  </r>
  <r>
    <x v="5"/>
    <x v="2"/>
    <x v="15"/>
    <n v="24450.030999999999"/>
    <x v="1"/>
    <x v="2"/>
  </r>
  <r>
    <x v="5"/>
    <x v="2"/>
    <x v="16"/>
    <n v="27756.261999999999"/>
    <x v="1"/>
    <x v="2"/>
  </r>
  <r>
    <x v="5"/>
    <x v="2"/>
    <x v="17"/>
    <n v="29225.664000000001"/>
    <x v="1"/>
    <x v="2"/>
  </r>
  <r>
    <x v="5"/>
    <x v="2"/>
    <x v="18"/>
    <n v="28790.744999999999"/>
    <x v="1"/>
    <x v="2"/>
  </r>
  <r>
    <x v="5"/>
    <x v="2"/>
    <x v="19"/>
    <n v="26758.112000000001"/>
    <x v="1"/>
    <x v="2"/>
  </r>
  <r>
    <x v="5"/>
    <x v="2"/>
    <x v="20"/>
    <n v="21852.205000000002"/>
    <x v="1"/>
    <x v="2"/>
  </r>
  <r>
    <x v="5"/>
    <x v="2"/>
    <x v="21"/>
    <n v="23659.399000000001"/>
    <x v="1"/>
    <x v="2"/>
  </r>
  <r>
    <x v="6"/>
    <x v="2"/>
    <x v="12"/>
    <n v="77665.34"/>
    <x v="1"/>
    <x v="2"/>
  </r>
  <r>
    <x v="6"/>
    <x v="2"/>
    <x v="13"/>
    <n v="77180.998999999996"/>
    <x v="1"/>
    <x v="2"/>
  </r>
  <r>
    <x v="6"/>
    <x v="2"/>
    <x v="14"/>
    <n v="75896.017000000007"/>
    <x v="1"/>
    <x v="2"/>
  </r>
  <r>
    <x v="6"/>
    <x v="2"/>
    <x v="15"/>
    <n v="77378.298999999999"/>
    <x v="1"/>
    <x v="2"/>
  </r>
  <r>
    <x v="6"/>
    <x v="2"/>
    <x v="16"/>
    <n v="71964.577999999994"/>
    <x v="1"/>
    <x v="2"/>
  </r>
  <r>
    <x v="6"/>
    <x v="2"/>
    <x v="17"/>
    <n v="70476.474000000002"/>
    <x v="1"/>
    <x v="2"/>
  </r>
  <r>
    <x v="6"/>
    <x v="2"/>
    <x v="18"/>
    <n v="66193.179000000004"/>
    <x v="1"/>
    <x v="2"/>
  </r>
  <r>
    <x v="6"/>
    <x v="2"/>
    <x v="19"/>
    <n v="50157.091999999997"/>
    <x v="1"/>
    <x v="2"/>
  </r>
  <r>
    <x v="6"/>
    <x v="2"/>
    <x v="20"/>
    <n v="32620.625"/>
    <x v="1"/>
    <x v="2"/>
  </r>
  <r>
    <x v="6"/>
    <x v="2"/>
    <x v="21"/>
    <n v="41976.595999999998"/>
    <x v="1"/>
    <x v="2"/>
  </r>
  <r>
    <x v="7"/>
    <x v="2"/>
    <x v="12"/>
    <n v="1183.2270000000001"/>
    <x v="1"/>
    <x v="2"/>
  </r>
  <r>
    <x v="7"/>
    <x v="2"/>
    <x v="13"/>
    <n v="951.61300000000006"/>
    <x v="1"/>
    <x v="2"/>
  </r>
  <r>
    <x v="7"/>
    <x v="2"/>
    <x v="14"/>
    <n v="831.90300000000002"/>
    <x v="1"/>
    <x v="2"/>
  </r>
  <r>
    <x v="7"/>
    <x v="2"/>
    <x v="15"/>
    <n v="875.71600000000001"/>
    <x v="1"/>
    <x v="2"/>
  </r>
  <r>
    <x v="7"/>
    <x v="2"/>
    <x v="16"/>
    <n v="697.95"/>
    <x v="1"/>
    <x v="2"/>
  </r>
  <r>
    <x v="7"/>
    <x v="2"/>
    <x v="17"/>
    <n v="603.08699999999999"/>
    <x v="1"/>
    <x v="2"/>
  </r>
  <r>
    <x v="7"/>
    <x v="2"/>
    <x v="18"/>
    <n v="542.52599999999995"/>
    <x v="1"/>
    <x v="2"/>
  </r>
  <r>
    <x v="7"/>
    <x v="2"/>
    <x v="19"/>
    <n v="699.56700000000001"/>
    <x v="1"/>
    <x v="2"/>
  </r>
  <r>
    <x v="7"/>
    <x v="2"/>
    <x v="20"/>
    <n v="452.77199999999999"/>
    <x v="1"/>
    <x v="2"/>
  </r>
  <r>
    <x v="7"/>
    <x v="2"/>
    <x v="21"/>
    <n v="427.02100000000002"/>
    <x v="1"/>
    <x v="2"/>
  </r>
  <r>
    <x v="86"/>
    <x v="3"/>
    <x v="12"/>
    <n v="520.22400000000005"/>
    <x v="1"/>
    <x v="2"/>
  </r>
  <r>
    <x v="86"/>
    <x v="3"/>
    <x v="13"/>
    <n v="493.88900000000001"/>
    <x v="1"/>
    <x v="2"/>
  </r>
  <r>
    <x v="86"/>
    <x v="3"/>
    <x v="14"/>
    <n v="787.43899999999996"/>
    <x v="1"/>
    <x v="2"/>
  </r>
  <r>
    <x v="86"/>
    <x v="3"/>
    <x v="15"/>
    <n v="685.96699999999998"/>
    <x v="1"/>
    <x v="2"/>
  </r>
  <r>
    <x v="86"/>
    <x v="3"/>
    <x v="16"/>
    <n v="425.72699999999998"/>
    <x v="1"/>
    <x v="2"/>
  </r>
  <r>
    <x v="86"/>
    <x v="3"/>
    <x v="17"/>
    <n v="484.97800000000001"/>
    <x v="1"/>
    <x v="2"/>
  </r>
  <r>
    <x v="86"/>
    <x v="3"/>
    <x v="18"/>
    <n v="460.98200000000003"/>
    <x v="1"/>
    <x v="2"/>
  </r>
  <r>
    <x v="86"/>
    <x v="3"/>
    <x v="19"/>
    <n v="347.447"/>
    <x v="1"/>
    <x v="2"/>
  </r>
  <r>
    <x v="86"/>
    <x v="3"/>
    <x v="20"/>
    <n v="293.327"/>
    <x v="1"/>
    <x v="2"/>
  </r>
  <r>
    <x v="86"/>
    <x v="3"/>
    <x v="21"/>
    <n v="189.637"/>
    <x v="1"/>
    <x v="2"/>
  </r>
  <r>
    <x v="10"/>
    <x v="3"/>
    <x v="12"/>
    <n v="5179.9989999999998"/>
    <x v="1"/>
    <x v="2"/>
  </r>
  <r>
    <x v="10"/>
    <x v="3"/>
    <x v="13"/>
    <n v="5855.0730000000003"/>
    <x v="1"/>
    <x v="2"/>
  </r>
  <r>
    <x v="10"/>
    <x v="3"/>
    <x v="14"/>
    <n v="6441.2809999999999"/>
    <x v="1"/>
    <x v="2"/>
  </r>
  <r>
    <x v="10"/>
    <x v="3"/>
    <x v="15"/>
    <n v="5252.25"/>
    <x v="1"/>
    <x v="2"/>
  </r>
  <r>
    <x v="10"/>
    <x v="3"/>
    <x v="16"/>
    <n v="4974.4350000000004"/>
    <x v="1"/>
    <x v="2"/>
  </r>
  <r>
    <x v="10"/>
    <x v="3"/>
    <x v="17"/>
    <n v="4942.3829999999998"/>
    <x v="1"/>
    <x v="2"/>
  </r>
  <r>
    <x v="10"/>
    <x v="3"/>
    <x v="18"/>
    <n v="5221.951"/>
    <x v="1"/>
    <x v="2"/>
  </r>
  <r>
    <x v="10"/>
    <x v="3"/>
    <x v="19"/>
    <n v="5183.03"/>
    <x v="1"/>
    <x v="2"/>
  </r>
  <r>
    <x v="10"/>
    <x v="3"/>
    <x v="20"/>
    <n v="4243.9920000000002"/>
    <x v="1"/>
    <x v="2"/>
  </r>
  <r>
    <x v="10"/>
    <x v="3"/>
    <x v="21"/>
    <n v="5780.5129999999999"/>
    <x v="1"/>
    <x v="2"/>
  </r>
  <r>
    <x v="11"/>
    <x v="3"/>
    <x v="12"/>
    <n v="0"/>
    <x v="1"/>
    <x v="2"/>
  </r>
  <r>
    <x v="11"/>
    <x v="3"/>
    <x v="13"/>
    <n v="0"/>
    <x v="1"/>
    <x v="2"/>
  </r>
  <r>
    <x v="11"/>
    <x v="3"/>
    <x v="14"/>
    <n v="0"/>
    <x v="1"/>
    <x v="2"/>
  </r>
  <r>
    <x v="11"/>
    <x v="3"/>
    <x v="15"/>
    <n v="0"/>
    <x v="1"/>
    <x v="2"/>
  </r>
  <r>
    <x v="11"/>
    <x v="3"/>
    <x v="16"/>
    <n v="0"/>
    <x v="1"/>
    <x v="2"/>
  </r>
  <r>
    <x v="11"/>
    <x v="3"/>
    <x v="17"/>
    <n v="0"/>
    <x v="1"/>
    <x v="2"/>
  </r>
  <r>
    <x v="11"/>
    <x v="3"/>
    <x v="18"/>
    <n v="0"/>
    <x v="1"/>
    <x v="2"/>
  </r>
  <r>
    <x v="11"/>
    <x v="3"/>
    <x v="19"/>
    <n v="0"/>
    <x v="1"/>
    <x v="2"/>
  </r>
  <r>
    <x v="11"/>
    <x v="3"/>
    <x v="20"/>
    <n v="0"/>
    <x v="1"/>
    <x v="2"/>
  </r>
  <r>
    <x v="11"/>
    <x v="3"/>
    <x v="21"/>
    <n v="0"/>
    <x v="1"/>
    <x v="2"/>
  </r>
  <r>
    <x v="87"/>
    <x v="3"/>
    <x v="12"/>
    <n v="199.136"/>
    <x v="1"/>
    <x v="2"/>
  </r>
  <r>
    <x v="87"/>
    <x v="3"/>
    <x v="13"/>
    <n v="179.41300000000001"/>
    <x v="1"/>
    <x v="2"/>
  </r>
  <r>
    <x v="87"/>
    <x v="3"/>
    <x v="14"/>
    <n v="123.89700000000001"/>
    <x v="1"/>
    <x v="2"/>
  </r>
  <r>
    <x v="87"/>
    <x v="3"/>
    <x v="15"/>
    <n v="158.05799999999999"/>
    <x v="1"/>
    <x v="2"/>
  </r>
  <r>
    <x v="87"/>
    <x v="3"/>
    <x v="16"/>
    <n v="147.79"/>
    <x v="1"/>
    <x v="2"/>
  </r>
  <r>
    <x v="87"/>
    <x v="3"/>
    <x v="17"/>
    <n v="128.38999999999999"/>
    <x v="1"/>
    <x v="2"/>
  </r>
  <r>
    <x v="87"/>
    <x v="3"/>
    <x v="18"/>
    <n v="128.602"/>
    <x v="1"/>
    <x v="2"/>
  </r>
  <r>
    <x v="87"/>
    <x v="3"/>
    <x v="19"/>
    <n v="82.786000000000001"/>
    <x v="1"/>
    <x v="2"/>
  </r>
  <r>
    <x v="87"/>
    <x v="3"/>
    <x v="20"/>
    <n v="67.007999999999996"/>
    <x v="1"/>
    <x v="2"/>
  </r>
  <r>
    <x v="87"/>
    <x v="3"/>
    <x v="21"/>
    <n v="74.451999999999998"/>
    <x v="1"/>
    <x v="2"/>
  </r>
  <r>
    <x v="88"/>
    <x v="3"/>
    <x v="12"/>
    <n v="432.471"/>
    <x v="1"/>
    <x v="2"/>
  </r>
  <r>
    <x v="88"/>
    <x v="3"/>
    <x v="13"/>
    <n v="452.34500000000003"/>
    <x v="1"/>
    <x v="2"/>
  </r>
  <r>
    <x v="88"/>
    <x v="3"/>
    <x v="14"/>
    <n v="421.07600000000002"/>
    <x v="1"/>
    <x v="2"/>
  </r>
  <r>
    <x v="88"/>
    <x v="3"/>
    <x v="15"/>
    <n v="376.18299999999999"/>
    <x v="1"/>
    <x v="2"/>
  </r>
  <r>
    <x v="88"/>
    <x v="3"/>
    <x v="16"/>
    <n v="372.697"/>
    <x v="1"/>
    <x v="2"/>
  </r>
  <r>
    <x v="88"/>
    <x v="3"/>
    <x v="17"/>
    <n v="393.18700000000001"/>
    <x v="1"/>
    <x v="2"/>
  </r>
  <r>
    <x v="88"/>
    <x v="3"/>
    <x v="18"/>
    <n v="398.8"/>
    <x v="1"/>
    <x v="2"/>
  </r>
  <r>
    <x v="88"/>
    <x v="3"/>
    <x v="19"/>
    <n v="370.67200000000003"/>
    <x v="1"/>
    <x v="2"/>
  </r>
  <r>
    <x v="88"/>
    <x v="3"/>
    <x v="20"/>
    <n v="272.09699999999998"/>
    <x v="1"/>
    <x v="2"/>
  </r>
  <r>
    <x v="88"/>
    <x v="3"/>
    <x v="21"/>
    <n v="334.77499999999998"/>
    <x v="1"/>
    <x v="2"/>
  </r>
  <r>
    <x v="12"/>
    <x v="3"/>
    <x v="12"/>
    <n v="419.91"/>
    <x v="1"/>
    <x v="2"/>
  </r>
  <r>
    <x v="12"/>
    <x v="3"/>
    <x v="13"/>
    <n v="464.75"/>
    <x v="1"/>
    <x v="2"/>
  </r>
  <r>
    <x v="12"/>
    <x v="3"/>
    <x v="14"/>
    <n v="502.01600000000002"/>
    <x v="1"/>
    <x v="2"/>
  </r>
  <r>
    <x v="12"/>
    <x v="3"/>
    <x v="15"/>
    <n v="524.68600000000004"/>
    <x v="1"/>
    <x v="2"/>
  </r>
  <r>
    <x v="12"/>
    <x v="3"/>
    <x v="16"/>
    <n v="519.58500000000004"/>
    <x v="1"/>
    <x v="2"/>
  </r>
  <r>
    <x v="12"/>
    <x v="3"/>
    <x v="17"/>
    <n v="461.197"/>
    <x v="1"/>
    <x v="2"/>
  </r>
  <r>
    <x v="12"/>
    <x v="3"/>
    <x v="18"/>
    <n v="465.096"/>
    <x v="1"/>
    <x v="2"/>
  </r>
  <r>
    <x v="12"/>
    <x v="3"/>
    <x v="19"/>
    <n v="461.38900000000001"/>
    <x v="1"/>
    <x v="2"/>
  </r>
  <r>
    <x v="12"/>
    <x v="3"/>
    <x v="20"/>
    <n v="410.37099999999998"/>
    <x v="1"/>
    <x v="2"/>
  </r>
  <r>
    <x v="12"/>
    <x v="3"/>
    <x v="21"/>
    <n v="413.26799999999997"/>
    <x v="1"/>
    <x v="2"/>
  </r>
  <r>
    <x v="89"/>
    <x v="3"/>
    <x v="12"/>
    <n v="0"/>
    <x v="1"/>
    <x v="2"/>
  </r>
  <r>
    <x v="89"/>
    <x v="3"/>
    <x v="13"/>
    <n v="0"/>
    <x v="1"/>
    <x v="2"/>
  </r>
  <r>
    <x v="89"/>
    <x v="3"/>
    <x v="14"/>
    <n v="0"/>
    <x v="1"/>
    <x v="2"/>
  </r>
  <r>
    <x v="89"/>
    <x v="3"/>
    <x v="15"/>
    <n v="0"/>
    <x v="1"/>
    <x v="2"/>
  </r>
  <r>
    <x v="89"/>
    <x v="3"/>
    <x v="16"/>
    <n v="0"/>
    <x v="1"/>
    <x v="2"/>
  </r>
  <r>
    <x v="89"/>
    <x v="3"/>
    <x v="17"/>
    <n v="0"/>
    <x v="1"/>
    <x v="2"/>
  </r>
  <r>
    <x v="89"/>
    <x v="3"/>
    <x v="18"/>
    <n v="0"/>
    <x v="1"/>
    <x v="2"/>
  </r>
  <r>
    <x v="89"/>
    <x v="3"/>
    <x v="19"/>
    <n v="0"/>
    <x v="1"/>
    <x v="2"/>
  </r>
  <r>
    <x v="89"/>
    <x v="3"/>
    <x v="20"/>
    <n v="0"/>
    <x v="1"/>
    <x v="2"/>
  </r>
  <r>
    <x v="89"/>
    <x v="3"/>
    <x v="21"/>
    <n v="0"/>
    <x v="1"/>
    <x v="2"/>
  </r>
  <r>
    <x v="53"/>
    <x v="3"/>
    <x v="12"/>
    <n v="0"/>
    <x v="1"/>
    <x v="2"/>
  </r>
  <r>
    <x v="53"/>
    <x v="3"/>
    <x v="13"/>
    <n v="0"/>
    <x v="1"/>
    <x v="2"/>
  </r>
  <r>
    <x v="53"/>
    <x v="3"/>
    <x v="14"/>
    <n v="0"/>
    <x v="1"/>
    <x v="2"/>
  </r>
  <r>
    <x v="53"/>
    <x v="3"/>
    <x v="15"/>
    <n v="0"/>
    <x v="1"/>
    <x v="2"/>
  </r>
  <r>
    <x v="53"/>
    <x v="3"/>
    <x v="16"/>
    <n v="0"/>
    <x v="1"/>
    <x v="2"/>
  </r>
  <r>
    <x v="53"/>
    <x v="3"/>
    <x v="17"/>
    <n v="0"/>
    <x v="1"/>
    <x v="2"/>
  </r>
  <r>
    <x v="53"/>
    <x v="3"/>
    <x v="18"/>
    <n v="0"/>
    <x v="1"/>
    <x v="2"/>
  </r>
  <r>
    <x v="53"/>
    <x v="3"/>
    <x v="19"/>
    <n v="0"/>
    <x v="1"/>
    <x v="2"/>
  </r>
  <r>
    <x v="53"/>
    <x v="3"/>
    <x v="20"/>
    <n v="0"/>
    <x v="1"/>
    <x v="2"/>
  </r>
  <r>
    <x v="53"/>
    <x v="3"/>
    <x v="21"/>
    <n v="0"/>
    <x v="1"/>
    <x v="2"/>
  </r>
  <r>
    <x v="55"/>
    <x v="3"/>
    <x v="12"/>
    <n v="0"/>
    <x v="1"/>
    <x v="2"/>
  </r>
  <r>
    <x v="55"/>
    <x v="3"/>
    <x v="13"/>
    <n v="0"/>
    <x v="1"/>
    <x v="2"/>
  </r>
  <r>
    <x v="55"/>
    <x v="3"/>
    <x v="14"/>
    <n v="0"/>
    <x v="1"/>
    <x v="2"/>
  </r>
  <r>
    <x v="55"/>
    <x v="3"/>
    <x v="15"/>
    <n v="0"/>
    <x v="1"/>
    <x v="2"/>
  </r>
  <r>
    <x v="55"/>
    <x v="3"/>
    <x v="16"/>
    <n v="0"/>
    <x v="1"/>
    <x v="2"/>
  </r>
  <r>
    <x v="55"/>
    <x v="3"/>
    <x v="17"/>
    <n v="0"/>
    <x v="1"/>
    <x v="2"/>
  </r>
  <r>
    <x v="55"/>
    <x v="3"/>
    <x v="18"/>
    <n v="0"/>
    <x v="1"/>
    <x v="2"/>
  </r>
  <r>
    <x v="55"/>
    <x v="3"/>
    <x v="19"/>
    <n v="0"/>
    <x v="1"/>
    <x v="2"/>
  </r>
  <r>
    <x v="55"/>
    <x v="3"/>
    <x v="20"/>
    <n v="0"/>
    <x v="1"/>
    <x v="2"/>
  </r>
  <r>
    <x v="55"/>
    <x v="3"/>
    <x v="21"/>
    <n v="0"/>
    <x v="1"/>
    <x v="2"/>
  </r>
  <r>
    <x v="54"/>
    <x v="3"/>
    <x v="12"/>
    <n v="0"/>
    <x v="1"/>
    <x v="2"/>
  </r>
  <r>
    <x v="54"/>
    <x v="3"/>
    <x v="13"/>
    <n v="0"/>
    <x v="1"/>
    <x v="2"/>
  </r>
  <r>
    <x v="54"/>
    <x v="3"/>
    <x v="14"/>
    <n v="0"/>
    <x v="1"/>
    <x v="2"/>
  </r>
  <r>
    <x v="54"/>
    <x v="3"/>
    <x v="15"/>
    <n v="0"/>
    <x v="1"/>
    <x v="2"/>
  </r>
  <r>
    <x v="54"/>
    <x v="3"/>
    <x v="16"/>
    <n v="0"/>
    <x v="1"/>
    <x v="2"/>
  </r>
  <r>
    <x v="54"/>
    <x v="3"/>
    <x v="17"/>
    <n v="0"/>
    <x v="1"/>
    <x v="2"/>
  </r>
  <r>
    <x v="54"/>
    <x v="3"/>
    <x v="18"/>
    <n v="0"/>
    <x v="1"/>
    <x v="2"/>
  </r>
  <r>
    <x v="54"/>
    <x v="3"/>
    <x v="19"/>
    <n v="0"/>
    <x v="1"/>
    <x v="2"/>
  </r>
  <r>
    <x v="54"/>
    <x v="3"/>
    <x v="20"/>
    <n v="0"/>
    <x v="1"/>
    <x v="2"/>
  </r>
  <r>
    <x v="54"/>
    <x v="3"/>
    <x v="21"/>
    <n v="0"/>
    <x v="1"/>
    <x v="2"/>
  </r>
  <r>
    <x v="56"/>
    <x v="3"/>
    <x v="12"/>
    <n v="0"/>
    <x v="1"/>
    <x v="2"/>
  </r>
  <r>
    <x v="56"/>
    <x v="3"/>
    <x v="13"/>
    <n v="0"/>
    <x v="1"/>
    <x v="2"/>
  </r>
  <r>
    <x v="56"/>
    <x v="3"/>
    <x v="14"/>
    <n v="0"/>
    <x v="1"/>
    <x v="2"/>
  </r>
  <r>
    <x v="56"/>
    <x v="3"/>
    <x v="15"/>
    <n v="0"/>
    <x v="1"/>
    <x v="2"/>
  </r>
  <r>
    <x v="56"/>
    <x v="3"/>
    <x v="16"/>
    <n v="0"/>
    <x v="1"/>
    <x v="2"/>
  </r>
  <r>
    <x v="56"/>
    <x v="3"/>
    <x v="17"/>
    <n v="0"/>
    <x v="1"/>
    <x v="2"/>
  </r>
  <r>
    <x v="56"/>
    <x v="3"/>
    <x v="18"/>
    <n v="0"/>
    <x v="1"/>
    <x v="2"/>
  </r>
  <r>
    <x v="56"/>
    <x v="3"/>
    <x v="19"/>
    <n v="0"/>
    <x v="1"/>
    <x v="2"/>
  </r>
  <r>
    <x v="56"/>
    <x v="3"/>
    <x v="20"/>
    <n v="0"/>
    <x v="1"/>
    <x v="2"/>
  </r>
  <r>
    <x v="56"/>
    <x v="3"/>
    <x v="21"/>
    <n v="0"/>
    <x v="1"/>
    <x v="2"/>
  </r>
  <r>
    <x v="90"/>
    <x v="3"/>
    <x v="12"/>
    <n v="157.416"/>
    <x v="1"/>
    <x v="2"/>
  </r>
  <r>
    <x v="90"/>
    <x v="3"/>
    <x v="13"/>
    <n v="89.950999999999993"/>
    <x v="1"/>
    <x v="2"/>
  </r>
  <r>
    <x v="90"/>
    <x v="3"/>
    <x v="14"/>
    <n v="70.929000000000002"/>
    <x v="1"/>
    <x v="2"/>
  </r>
  <r>
    <x v="90"/>
    <x v="3"/>
    <x v="15"/>
    <n v="61.838000000000001"/>
    <x v="1"/>
    <x v="2"/>
  </r>
  <r>
    <x v="90"/>
    <x v="3"/>
    <x v="16"/>
    <n v="55.558999999999997"/>
    <x v="1"/>
    <x v="2"/>
  </r>
  <r>
    <x v="90"/>
    <x v="3"/>
    <x v="17"/>
    <n v="58.302999999999997"/>
    <x v="1"/>
    <x v="2"/>
  </r>
  <r>
    <x v="90"/>
    <x v="3"/>
    <x v="18"/>
    <n v="77.649000000000001"/>
    <x v="1"/>
    <x v="2"/>
  </r>
  <r>
    <x v="90"/>
    <x v="3"/>
    <x v="19"/>
    <n v="65.081999999999994"/>
    <x v="1"/>
    <x v="2"/>
  </r>
  <r>
    <x v="90"/>
    <x v="3"/>
    <x v="20"/>
    <n v="40.35"/>
    <x v="1"/>
    <x v="2"/>
  </r>
  <r>
    <x v="90"/>
    <x v="3"/>
    <x v="21"/>
    <n v="43.606999999999999"/>
    <x v="1"/>
    <x v="2"/>
  </r>
  <r>
    <x v="15"/>
    <x v="1"/>
    <x v="12"/>
    <n v="133.273"/>
    <x v="1"/>
    <x v="2"/>
  </r>
  <r>
    <x v="15"/>
    <x v="1"/>
    <x v="13"/>
    <n v="62.631999999999998"/>
    <x v="1"/>
    <x v="2"/>
  </r>
  <r>
    <x v="15"/>
    <x v="1"/>
    <x v="14"/>
    <n v="52.822000000000003"/>
    <x v="1"/>
    <x v="2"/>
  </r>
  <r>
    <x v="15"/>
    <x v="1"/>
    <x v="15"/>
    <n v="47.542999999999999"/>
    <x v="1"/>
    <x v="2"/>
  </r>
  <r>
    <x v="15"/>
    <x v="1"/>
    <x v="16"/>
    <n v="36.499000000000002"/>
    <x v="1"/>
    <x v="2"/>
  </r>
  <r>
    <x v="15"/>
    <x v="1"/>
    <x v="17"/>
    <n v="39.529000000000003"/>
    <x v="1"/>
    <x v="2"/>
  </r>
  <r>
    <x v="15"/>
    <x v="1"/>
    <x v="18"/>
    <n v="54.341999999999999"/>
    <x v="1"/>
    <x v="2"/>
  </r>
  <r>
    <x v="15"/>
    <x v="1"/>
    <x v="19"/>
    <n v="46.720999999999997"/>
    <x v="1"/>
    <x v="2"/>
  </r>
  <r>
    <x v="15"/>
    <x v="1"/>
    <x v="20"/>
    <n v="28.088000000000001"/>
    <x v="1"/>
    <x v="2"/>
  </r>
  <r>
    <x v="15"/>
    <x v="1"/>
    <x v="21"/>
    <n v="27.373999999999999"/>
    <x v="1"/>
    <x v="2"/>
  </r>
  <r>
    <x v="17"/>
    <x v="1"/>
    <x v="12"/>
    <n v="24.143000000000001"/>
    <x v="1"/>
    <x v="2"/>
  </r>
  <r>
    <x v="17"/>
    <x v="1"/>
    <x v="13"/>
    <n v="27.318999999999999"/>
    <x v="1"/>
    <x v="2"/>
  </r>
  <r>
    <x v="17"/>
    <x v="1"/>
    <x v="14"/>
    <n v="18.106999999999999"/>
    <x v="1"/>
    <x v="2"/>
  </r>
  <r>
    <x v="17"/>
    <x v="1"/>
    <x v="15"/>
    <n v="14.295"/>
    <x v="1"/>
    <x v="2"/>
  </r>
  <r>
    <x v="17"/>
    <x v="1"/>
    <x v="16"/>
    <n v="19.059999999999999"/>
    <x v="1"/>
    <x v="2"/>
  </r>
  <r>
    <x v="17"/>
    <x v="1"/>
    <x v="17"/>
    <n v="18.774000000000001"/>
    <x v="1"/>
    <x v="2"/>
  </r>
  <r>
    <x v="17"/>
    <x v="1"/>
    <x v="18"/>
    <n v="23.306999999999999"/>
    <x v="1"/>
    <x v="2"/>
  </r>
  <r>
    <x v="17"/>
    <x v="1"/>
    <x v="19"/>
    <n v="18.361000000000001"/>
    <x v="1"/>
    <x v="2"/>
  </r>
  <r>
    <x v="17"/>
    <x v="1"/>
    <x v="20"/>
    <n v="12.262"/>
    <x v="1"/>
    <x v="2"/>
  </r>
  <r>
    <x v="17"/>
    <x v="1"/>
    <x v="21"/>
    <n v="16.233000000000001"/>
    <x v="1"/>
    <x v="2"/>
  </r>
  <r>
    <x v="18"/>
    <x v="4"/>
    <x v="12"/>
    <n v="0"/>
    <x v="1"/>
    <x v="2"/>
  </r>
  <r>
    <x v="18"/>
    <x v="4"/>
    <x v="13"/>
    <n v="0"/>
    <x v="1"/>
    <x v="2"/>
  </r>
  <r>
    <x v="18"/>
    <x v="4"/>
    <x v="14"/>
    <n v="0"/>
    <x v="1"/>
    <x v="2"/>
  </r>
  <r>
    <x v="18"/>
    <x v="4"/>
    <x v="15"/>
    <n v="0"/>
    <x v="1"/>
    <x v="2"/>
  </r>
  <r>
    <x v="18"/>
    <x v="4"/>
    <x v="16"/>
    <n v="0"/>
    <x v="1"/>
    <x v="2"/>
  </r>
  <r>
    <x v="18"/>
    <x v="4"/>
    <x v="17"/>
    <n v="0"/>
    <x v="1"/>
    <x v="2"/>
  </r>
  <r>
    <x v="18"/>
    <x v="4"/>
    <x v="18"/>
    <n v="0"/>
    <x v="1"/>
    <x v="2"/>
  </r>
  <r>
    <x v="18"/>
    <x v="4"/>
    <x v="19"/>
    <n v="0"/>
    <x v="1"/>
    <x v="2"/>
  </r>
  <r>
    <x v="18"/>
    <x v="4"/>
    <x v="20"/>
    <n v="0"/>
    <x v="1"/>
    <x v="2"/>
  </r>
  <r>
    <x v="18"/>
    <x v="4"/>
    <x v="21"/>
    <n v="0"/>
    <x v="1"/>
    <x v="2"/>
  </r>
  <r>
    <x v="51"/>
    <x v="10"/>
    <x v="12"/>
    <n v="299124.14199999999"/>
    <x v="1"/>
    <x v="2"/>
  </r>
  <r>
    <x v="51"/>
    <x v="10"/>
    <x v="13"/>
    <n v="302824.75900000002"/>
    <x v="1"/>
    <x v="2"/>
  </r>
  <r>
    <x v="51"/>
    <x v="10"/>
    <x v="14"/>
    <n v="281594.44799999997"/>
    <x v="1"/>
    <x v="2"/>
  </r>
  <r>
    <x v="51"/>
    <x v="10"/>
    <x v="15"/>
    <n v="299301.67499999999"/>
    <x v="1"/>
    <x v="2"/>
  </r>
  <r>
    <x v="51"/>
    <x v="10"/>
    <x v="16"/>
    <n v="307903.82900000003"/>
    <x v="1"/>
    <x v="2"/>
  </r>
  <r>
    <x v="51"/>
    <x v="10"/>
    <x v="17"/>
    <n v="320902.53200000001"/>
    <x v="1"/>
    <x v="2"/>
  </r>
  <r>
    <x v="51"/>
    <x v="10"/>
    <x v="18"/>
    <n v="298059.10399999999"/>
    <x v="1"/>
    <x v="2"/>
  </r>
  <r>
    <x v="51"/>
    <x v="10"/>
    <x v="19"/>
    <n v="333856.74300000002"/>
    <x v="1"/>
    <x v="2"/>
  </r>
  <r>
    <x v="51"/>
    <x v="10"/>
    <x v="20"/>
    <n v="299807.30099999998"/>
    <x v="1"/>
    <x v="2"/>
  </r>
  <r>
    <x v="51"/>
    <x v="10"/>
    <x v="21"/>
    <n v="310781.36599999998"/>
    <x v="1"/>
    <x v="2"/>
  </r>
  <r>
    <x v="91"/>
    <x v="1"/>
    <x v="12"/>
    <n v="819513.76500000001"/>
    <x v="1"/>
    <x v="2"/>
  </r>
  <r>
    <x v="91"/>
    <x v="1"/>
    <x v="13"/>
    <n v="810477.04599999997"/>
    <x v="1"/>
    <x v="2"/>
  </r>
  <r>
    <x v="91"/>
    <x v="1"/>
    <x v="14"/>
    <n v="805888.51500000001"/>
    <x v="1"/>
    <x v="2"/>
  </r>
  <r>
    <x v="91"/>
    <x v="1"/>
    <x v="15"/>
    <n v="857548.30200000003"/>
    <x v="1"/>
    <x v="2"/>
  </r>
  <r>
    <x v="91"/>
    <x v="1"/>
    <x v="16"/>
    <n v="863014.53599999996"/>
    <x v="1"/>
    <x v="2"/>
  </r>
  <r>
    <x v="91"/>
    <x v="1"/>
    <x v="17"/>
    <n v="877231.75199999998"/>
    <x v="1"/>
    <x v="2"/>
  </r>
  <r>
    <x v="91"/>
    <x v="1"/>
    <x v="18"/>
    <n v="865519.12399999995"/>
    <x v="1"/>
    <x v="2"/>
  </r>
  <r>
    <x v="91"/>
    <x v="1"/>
    <x v="19"/>
    <n v="855959.73400000005"/>
    <x v="1"/>
    <x v="2"/>
  </r>
  <r>
    <x v="91"/>
    <x v="1"/>
    <x v="20"/>
    <n v="755025.228"/>
    <x v="1"/>
    <x v="2"/>
  </r>
  <r>
    <x v="91"/>
    <x v="1"/>
    <x v="21"/>
    <n v="780766.10199999996"/>
    <x v="1"/>
    <x v="2"/>
  </r>
  <r>
    <x v="92"/>
    <x v="4"/>
    <x v="12"/>
    <n v="508059.27299999999"/>
    <x v="1"/>
    <x v="2"/>
  </r>
  <r>
    <x v="92"/>
    <x v="4"/>
    <x v="13"/>
    <n v="482077.17800000001"/>
    <x v="1"/>
    <x v="2"/>
  </r>
  <r>
    <x v="92"/>
    <x v="4"/>
    <x v="14"/>
    <n v="480623.27299999999"/>
    <x v="1"/>
    <x v="2"/>
  </r>
  <r>
    <x v="92"/>
    <x v="4"/>
    <x v="15"/>
    <n v="517670.125"/>
    <x v="1"/>
    <x v="2"/>
  </r>
  <r>
    <x v="92"/>
    <x v="4"/>
    <x v="16"/>
    <n v="513190.43099999998"/>
    <x v="1"/>
    <x v="2"/>
  </r>
  <r>
    <x v="92"/>
    <x v="4"/>
    <x v="17"/>
    <n v="527463.42599999998"/>
    <x v="1"/>
    <x v="2"/>
  </r>
  <r>
    <x v="92"/>
    <x v="4"/>
    <x v="18"/>
    <n v="518640.03700000001"/>
    <x v="1"/>
    <x v="2"/>
  </r>
  <r>
    <x v="92"/>
    <x v="4"/>
    <x v="19"/>
    <n v="512982.35600000003"/>
    <x v="1"/>
    <x v="2"/>
  </r>
  <r>
    <x v="92"/>
    <x v="4"/>
    <x v="20"/>
    <n v="444800.55699999997"/>
    <x v="1"/>
    <x v="2"/>
  </r>
  <r>
    <x v="92"/>
    <x v="4"/>
    <x v="21"/>
    <n v="451777.315"/>
    <x v="1"/>
    <x v="2"/>
  </r>
  <r>
    <x v="93"/>
    <x v="4"/>
    <x v="12"/>
    <n v="8796.3529999999992"/>
    <x v="1"/>
    <x v="2"/>
  </r>
  <r>
    <x v="93"/>
    <x v="4"/>
    <x v="13"/>
    <n v="9155.8799999999992"/>
    <x v="1"/>
    <x v="2"/>
  </r>
  <r>
    <x v="93"/>
    <x v="4"/>
    <x v="14"/>
    <n v="8829.2019999999993"/>
    <x v="1"/>
    <x v="2"/>
  </r>
  <r>
    <x v="93"/>
    <x v="4"/>
    <x v="15"/>
    <n v="8868.482"/>
    <x v="1"/>
    <x v="2"/>
  </r>
  <r>
    <x v="93"/>
    <x v="4"/>
    <x v="16"/>
    <n v="8231.5450000000001"/>
    <x v="1"/>
    <x v="2"/>
  </r>
  <r>
    <x v="93"/>
    <x v="4"/>
    <x v="17"/>
    <n v="9416.52"/>
    <x v="1"/>
    <x v="2"/>
  </r>
  <r>
    <x v="93"/>
    <x v="4"/>
    <x v="18"/>
    <n v="8001.0609999999997"/>
    <x v="1"/>
    <x v="2"/>
  </r>
  <r>
    <x v="93"/>
    <x v="4"/>
    <x v="19"/>
    <n v="5857.7569999999996"/>
    <x v="1"/>
    <x v="2"/>
  </r>
  <r>
    <x v="93"/>
    <x v="4"/>
    <x v="20"/>
    <n v="7582.4449999999997"/>
    <x v="1"/>
    <x v="2"/>
  </r>
  <r>
    <x v="93"/>
    <x v="4"/>
    <x v="21"/>
    <n v="5534.9160000000002"/>
    <x v="1"/>
    <x v="2"/>
  </r>
  <r>
    <x v="25"/>
    <x v="9"/>
    <x v="12"/>
    <n v="17378.677"/>
    <x v="1"/>
    <x v="2"/>
  </r>
  <r>
    <x v="25"/>
    <x v="9"/>
    <x v="13"/>
    <n v="24956.859"/>
    <x v="1"/>
    <x v="2"/>
  </r>
  <r>
    <x v="25"/>
    <x v="9"/>
    <x v="14"/>
    <n v="24200.572"/>
    <x v="1"/>
    <x v="2"/>
  </r>
  <r>
    <x v="25"/>
    <x v="9"/>
    <x v="15"/>
    <n v="21076.491999999998"/>
    <x v="1"/>
    <x v="2"/>
  </r>
  <r>
    <x v="25"/>
    <x v="9"/>
    <x v="16"/>
    <n v="19864.132000000001"/>
    <x v="1"/>
    <x v="2"/>
  </r>
  <r>
    <x v="25"/>
    <x v="9"/>
    <x v="17"/>
    <n v="18228.558000000001"/>
    <x v="1"/>
    <x v="2"/>
  </r>
  <r>
    <x v="25"/>
    <x v="9"/>
    <x v="18"/>
    <n v="17063.644"/>
    <x v="1"/>
    <x v="2"/>
  </r>
  <r>
    <x v="25"/>
    <x v="9"/>
    <x v="19"/>
    <n v="16290.759"/>
    <x v="1"/>
    <x v="2"/>
  </r>
  <r>
    <x v="25"/>
    <x v="9"/>
    <x v="20"/>
    <n v="16646.378000000001"/>
    <x v="1"/>
    <x v="2"/>
  </r>
  <r>
    <x v="25"/>
    <x v="9"/>
    <x v="21"/>
    <n v="20746.806"/>
    <x v="1"/>
    <x v="2"/>
  </r>
  <r>
    <x v="94"/>
    <x v="9"/>
    <x v="12"/>
    <n v="1527.0250000000001"/>
    <x v="1"/>
    <x v="2"/>
  </r>
  <r>
    <x v="94"/>
    <x v="9"/>
    <x v="13"/>
    <n v="1596.367"/>
    <x v="1"/>
    <x v="2"/>
  </r>
  <r>
    <x v="94"/>
    <x v="9"/>
    <x v="14"/>
    <n v="1608.31"/>
    <x v="1"/>
    <x v="2"/>
  </r>
  <r>
    <x v="94"/>
    <x v="9"/>
    <x v="15"/>
    <n v="1544.402"/>
    <x v="1"/>
    <x v="2"/>
  </r>
  <r>
    <x v="94"/>
    <x v="9"/>
    <x v="16"/>
    <n v="1532.3810000000001"/>
    <x v="1"/>
    <x v="2"/>
  </r>
  <r>
    <x v="94"/>
    <x v="9"/>
    <x v="17"/>
    <n v="1462.443"/>
    <x v="1"/>
    <x v="2"/>
  </r>
  <r>
    <x v="94"/>
    <x v="9"/>
    <x v="18"/>
    <n v="2085.4059999999999"/>
    <x v="1"/>
    <x v="2"/>
  </r>
  <r>
    <x v="94"/>
    <x v="9"/>
    <x v="19"/>
    <n v="1868.2280000000001"/>
    <x v="1"/>
    <x v="2"/>
  </r>
  <r>
    <x v="94"/>
    <x v="9"/>
    <x v="20"/>
    <n v="1803.037"/>
    <x v="1"/>
    <x v="2"/>
  </r>
  <r>
    <x v="94"/>
    <x v="9"/>
    <x v="21"/>
    <n v="2209.5140000000001"/>
    <x v="1"/>
    <x v="2"/>
  </r>
  <r>
    <x v="95"/>
    <x v="9"/>
    <x v="12"/>
    <n v="19.954000000000001"/>
    <x v="1"/>
    <x v="2"/>
  </r>
  <r>
    <x v="95"/>
    <x v="9"/>
    <x v="13"/>
    <n v="8.5519999999999996"/>
    <x v="1"/>
    <x v="2"/>
  </r>
  <r>
    <x v="95"/>
    <x v="9"/>
    <x v="14"/>
    <n v="3.7909999999999999"/>
    <x v="1"/>
    <x v="2"/>
  </r>
  <r>
    <x v="95"/>
    <x v="9"/>
    <x v="15"/>
    <n v="0.94"/>
    <x v="1"/>
    <x v="2"/>
  </r>
  <r>
    <x v="95"/>
    <x v="9"/>
    <x v="16"/>
    <n v="0.94"/>
    <x v="1"/>
    <x v="2"/>
  </r>
  <r>
    <x v="95"/>
    <x v="9"/>
    <x v="17"/>
    <n v="0.432"/>
    <x v="1"/>
    <x v="2"/>
  </r>
  <r>
    <x v="95"/>
    <x v="9"/>
    <x v="18"/>
    <n v="0.2"/>
    <x v="1"/>
    <x v="2"/>
  </r>
  <r>
    <x v="95"/>
    <x v="9"/>
    <x v="19"/>
    <n v="0.20899999999999999"/>
    <x v="1"/>
    <x v="2"/>
  </r>
  <r>
    <x v="95"/>
    <x v="9"/>
    <x v="20"/>
    <n v="1.9E-2"/>
    <x v="1"/>
    <x v="2"/>
  </r>
  <r>
    <x v="95"/>
    <x v="9"/>
    <x v="21"/>
    <n v="1E-3"/>
    <x v="1"/>
    <x v="2"/>
  </r>
  <r>
    <x v="96"/>
    <x v="5"/>
    <x v="12"/>
    <s v=":"/>
    <x v="1"/>
    <x v="2"/>
  </r>
  <r>
    <x v="96"/>
    <x v="5"/>
    <x v="13"/>
    <s v=":"/>
    <x v="1"/>
    <x v="2"/>
  </r>
  <r>
    <x v="96"/>
    <x v="5"/>
    <x v="14"/>
    <s v=":"/>
    <x v="1"/>
    <x v="2"/>
  </r>
  <r>
    <x v="96"/>
    <x v="5"/>
    <x v="15"/>
    <s v=":"/>
    <x v="1"/>
    <x v="2"/>
  </r>
  <r>
    <x v="96"/>
    <x v="5"/>
    <x v="16"/>
    <s v=":"/>
    <x v="1"/>
    <x v="2"/>
  </r>
  <r>
    <x v="96"/>
    <x v="5"/>
    <x v="17"/>
    <s v=":"/>
    <x v="1"/>
    <x v="2"/>
  </r>
  <r>
    <x v="96"/>
    <x v="5"/>
    <x v="18"/>
    <s v=":"/>
    <x v="1"/>
    <x v="2"/>
  </r>
  <r>
    <x v="96"/>
    <x v="5"/>
    <x v="19"/>
    <s v=":"/>
    <x v="1"/>
    <x v="2"/>
  </r>
  <r>
    <x v="96"/>
    <x v="5"/>
    <x v="20"/>
    <s v=":"/>
    <x v="1"/>
    <x v="2"/>
  </r>
  <r>
    <x v="96"/>
    <x v="5"/>
    <x v="21"/>
    <s v=":"/>
    <x v="1"/>
    <x v="2"/>
  </r>
  <r>
    <x v="31"/>
    <x v="5"/>
    <x v="12"/>
    <n v="384.56099999999998"/>
    <x v="1"/>
    <x v="2"/>
  </r>
  <r>
    <x v="31"/>
    <x v="5"/>
    <x v="13"/>
    <n v="339.12299999999999"/>
    <x v="1"/>
    <x v="2"/>
  </r>
  <r>
    <x v="31"/>
    <x v="5"/>
    <x v="14"/>
    <n v="381.23599999999999"/>
    <x v="1"/>
    <x v="2"/>
  </r>
  <r>
    <x v="31"/>
    <x v="5"/>
    <x v="15"/>
    <n v="291.46800000000002"/>
    <x v="1"/>
    <x v="2"/>
  </r>
  <r>
    <x v="31"/>
    <x v="5"/>
    <x v="16"/>
    <n v="425.56599999999997"/>
    <x v="1"/>
    <x v="2"/>
  </r>
  <r>
    <x v="31"/>
    <x v="5"/>
    <x v="17"/>
    <n v="490.995"/>
    <x v="1"/>
    <x v="2"/>
  </r>
  <r>
    <x v="31"/>
    <x v="5"/>
    <x v="18"/>
    <n v="502.07799999999997"/>
    <x v="1"/>
    <x v="2"/>
  </r>
  <r>
    <x v="31"/>
    <x v="5"/>
    <x v="19"/>
    <n v="495.428"/>
    <x v="1"/>
    <x v="2"/>
  </r>
  <r>
    <x v="31"/>
    <x v="5"/>
    <x v="20"/>
    <n v="170.12200000000001"/>
    <x v="1"/>
    <x v="2"/>
  </r>
  <r>
    <x v="31"/>
    <x v="5"/>
    <x v="21"/>
    <n v="392.97800000000001"/>
    <x v="1"/>
    <x v="2"/>
  </r>
  <r>
    <x v="97"/>
    <x v="5"/>
    <x v="12"/>
    <n v="16002.763000000001"/>
    <x v="1"/>
    <x v="2"/>
  </r>
  <r>
    <x v="97"/>
    <x v="5"/>
    <x v="13"/>
    <n v="18813.338"/>
    <x v="1"/>
    <x v="2"/>
  </r>
  <r>
    <x v="97"/>
    <x v="5"/>
    <x v="14"/>
    <n v="20818.487000000001"/>
    <x v="1"/>
    <x v="2"/>
  </r>
  <r>
    <x v="97"/>
    <x v="5"/>
    <x v="15"/>
    <n v="22179.577000000001"/>
    <x v="1"/>
    <x v="2"/>
  </r>
  <r>
    <x v="97"/>
    <x v="5"/>
    <x v="16"/>
    <n v="22421.348000000002"/>
    <x v="1"/>
    <x v="2"/>
  </r>
  <r>
    <x v="97"/>
    <x v="5"/>
    <x v="17"/>
    <n v="21889.01"/>
    <x v="1"/>
    <x v="2"/>
  </r>
  <r>
    <x v="97"/>
    <x v="5"/>
    <x v="18"/>
    <n v="23134.469000000001"/>
    <x v="1"/>
    <x v="2"/>
  </r>
  <r>
    <x v="97"/>
    <x v="5"/>
    <x v="19"/>
    <n v="23195.517"/>
    <x v="1"/>
    <x v="2"/>
  </r>
  <r>
    <x v="97"/>
    <x v="5"/>
    <x v="20"/>
    <n v="21558.669000000002"/>
    <x v="1"/>
    <x v="2"/>
  </r>
  <r>
    <x v="97"/>
    <x v="5"/>
    <x v="21"/>
    <n v="22021.973999999998"/>
    <x v="1"/>
    <x v="2"/>
  </r>
  <r>
    <x v="40"/>
    <x v="7"/>
    <x v="12"/>
    <n v="33793.262999999999"/>
    <x v="1"/>
    <x v="2"/>
  </r>
  <r>
    <x v="40"/>
    <x v="7"/>
    <x v="13"/>
    <n v="32656.309000000001"/>
    <x v="1"/>
    <x v="2"/>
  </r>
  <r>
    <x v="40"/>
    <x v="7"/>
    <x v="14"/>
    <n v="34000.49"/>
    <x v="1"/>
    <x v="2"/>
  </r>
  <r>
    <x v="40"/>
    <x v="7"/>
    <x v="15"/>
    <n v="33947.711000000003"/>
    <x v="1"/>
    <x v="2"/>
  </r>
  <r>
    <x v="40"/>
    <x v="7"/>
    <x v="16"/>
    <n v="35409.841999999997"/>
    <x v="1"/>
    <x v="2"/>
  </r>
  <r>
    <x v="40"/>
    <x v="7"/>
    <x v="17"/>
    <n v="40303.203999999998"/>
    <x v="1"/>
    <x v="2"/>
  </r>
  <r>
    <x v="40"/>
    <x v="7"/>
    <x v="18"/>
    <n v="42672.332999999999"/>
    <x v="1"/>
    <x v="2"/>
  </r>
  <r>
    <x v="40"/>
    <x v="7"/>
    <x v="19"/>
    <n v="42103.828000000001"/>
    <x v="1"/>
    <x v="2"/>
  </r>
  <r>
    <x v="40"/>
    <x v="7"/>
    <x v="20"/>
    <n v="42403.847999999998"/>
    <x v="1"/>
    <x v="2"/>
  </r>
  <r>
    <x v="40"/>
    <x v="7"/>
    <x v="21"/>
    <n v="47777.303"/>
    <x v="1"/>
    <x v="2"/>
  </r>
  <r>
    <x v="35"/>
    <x v="7"/>
    <x v="12"/>
    <n v="49.914999999999999"/>
    <x v="1"/>
    <x v="2"/>
  </r>
  <r>
    <x v="35"/>
    <x v="7"/>
    <x v="13"/>
    <n v="44.212000000000003"/>
    <x v="1"/>
    <x v="2"/>
  </r>
  <r>
    <x v="35"/>
    <x v="7"/>
    <x v="14"/>
    <n v="57.445999999999998"/>
    <x v="1"/>
    <x v="2"/>
  </r>
  <r>
    <x v="35"/>
    <x v="7"/>
    <x v="15"/>
    <n v="93.893000000000001"/>
    <x v="1"/>
    <x v="2"/>
  </r>
  <r>
    <x v="35"/>
    <x v="7"/>
    <x v="16"/>
    <n v="83.554000000000002"/>
    <x v="1"/>
    <x v="2"/>
  </r>
  <r>
    <x v="35"/>
    <x v="7"/>
    <x v="17"/>
    <n v="62.835000000000001"/>
    <x v="1"/>
    <x v="2"/>
  </r>
  <r>
    <x v="35"/>
    <x v="7"/>
    <x v="18"/>
    <n v="54.826999999999998"/>
    <x v="1"/>
    <x v="2"/>
  </r>
  <r>
    <x v="35"/>
    <x v="7"/>
    <x v="19"/>
    <n v="62.101999999999997"/>
    <x v="1"/>
    <x v="2"/>
  </r>
  <r>
    <x v="35"/>
    <x v="7"/>
    <x v="20"/>
    <n v="70.027000000000001"/>
    <x v="1"/>
    <x v="2"/>
  </r>
  <r>
    <x v="35"/>
    <x v="7"/>
    <x v="21"/>
    <n v="42.866999999999997"/>
    <x v="1"/>
    <x v="2"/>
  </r>
  <r>
    <x v="98"/>
    <x v="6"/>
    <x v="12"/>
    <n v="24150.945"/>
    <x v="1"/>
    <x v="2"/>
  </r>
  <r>
    <x v="98"/>
    <x v="6"/>
    <x v="13"/>
    <n v="22104.178"/>
    <x v="1"/>
    <x v="2"/>
  </r>
  <r>
    <x v="98"/>
    <x v="6"/>
    <x v="14"/>
    <n v="22722.002"/>
    <x v="1"/>
    <x v="2"/>
  </r>
  <r>
    <x v="98"/>
    <x v="6"/>
    <x v="15"/>
    <n v="24437.377"/>
    <x v="1"/>
    <x v="2"/>
  </r>
  <r>
    <x v="98"/>
    <x v="6"/>
    <x v="16"/>
    <n v="25282.559000000001"/>
    <x v="1"/>
    <x v="2"/>
  </r>
  <r>
    <x v="98"/>
    <x v="6"/>
    <x v="17"/>
    <n v="25541.092000000001"/>
    <x v="1"/>
    <x v="2"/>
  </r>
  <r>
    <x v="98"/>
    <x v="6"/>
    <x v="18"/>
    <n v="22445.246999999999"/>
    <x v="1"/>
    <x v="2"/>
  </r>
  <r>
    <x v="98"/>
    <x v="6"/>
    <x v="19"/>
    <n v="24015.905999999999"/>
    <x v="1"/>
    <x v="2"/>
  </r>
  <r>
    <x v="98"/>
    <x v="6"/>
    <x v="20"/>
    <n v="21285.363000000001"/>
    <x v="1"/>
    <x v="2"/>
  </r>
  <r>
    <x v="98"/>
    <x v="6"/>
    <x v="21"/>
    <n v="23313.578000000001"/>
    <x v="1"/>
    <x v="2"/>
  </r>
  <r>
    <x v="99"/>
    <x v="7"/>
    <x v="12"/>
    <n v="12.385"/>
    <x v="1"/>
    <x v="2"/>
  </r>
  <r>
    <x v="99"/>
    <x v="7"/>
    <x v="13"/>
    <n v="1.032"/>
    <x v="1"/>
    <x v="2"/>
  </r>
  <r>
    <x v="99"/>
    <x v="7"/>
    <x v="14"/>
    <n v="0"/>
    <x v="1"/>
    <x v="2"/>
  </r>
  <r>
    <x v="99"/>
    <x v="7"/>
    <x v="15"/>
    <n v="0"/>
    <x v="1"/>
    <x v="2"/>
  </r>
  <r>
    <x v="99"/>
    <x v="7"/>
    <x v="16"/>
    <n v="0"/>
    <x v="1"/>
    <x v="2"/>
  </r>
  <r>
    <x v="99"/>
    <x v="7"/>
    <x v="17"/>
    <n v="1E-3"/>
    <x v="1"/>
    <x v="2"/>
  </r>
  <r>
    <x v="99"/>
    <x v="7"/>
    <x v="18"/>
    <n v="4.0000000000000001E-3"/>
    <x v="1"/>
    <x v="2"/>
  </r>
  <r>
    <x v="99"/>
    <x v="7"/>
    <x v="19"/>
    <n v="0"/>
    <x v="1"/>
    <x v="2"/>
  </r>
  <r>
    <x v="99"/>
    <x v="7"/>
    <x v="20"/>
    <n v="0"/>
    <x v="1"/>
    <x v="2"/>
  </r>
  <r>
    <x v="99"/>
    <x v="7"/>
    <x v="21"/>
    <n v="0"/>
    <x v="1"/>
    <x v="2"/>
  </r>
  <r>
    <x v="100"/>
    <x v="7"/>
    <x v="12"/>
    <n v="21922.071"/>
    <x v="1"/>
    <x v="2"/>
  </r>
  <r>
    <x v="100"/>
    <x v="7"/>
    <x v="13"/>
    <n v="22614.106"/>
    <x v="1"/>
    <x v="2"/>
  </r>
  <r>
    <x v="100"/>
    <x v="7"/>
    <x v="14"/>
    <n v="21468.558000000001"/>
    <x v="1"/>
    <x v="2"/>
  </r>
  <r>
    <x v="100"/>
    <x v="7"/>
    <x v="15"/>
    <n v="23486.400000000001"/>
    <x v="1"/>
    <x v="2"/>
  </r>
  <r>
    <x v="100"/>
    <x v="7"/>
    <x v="16"/>
    <n v="25103.522000000001"/>
    <x v="1"/>
    <x v="2"/>
  </r>
  <r>
    <x v="100"/>
    <x v="7"/>
    <x v="17"/>
    <n v="26324.761999999999"/>
    <x v="1"/>
    <x v="2"/>
  </r>
  <r>
    <x v="100"/>
    <x v="7"/>
    <x v="18"/>
    <n v="28078.363000000001"/>
    <x v="1"/>
    <x v="2"/>
  </r>
  <r>
    <x v="100"/>
    <x v="7"/>
    <x v="19"/>
    <n v="29057.095000000001"/>
    <x v="1"/>
    <x v="2"/>
  </r>
  <r>
    <x v="100"/>
    <x v="7"/>
    <x v="20"/>
    <n v="18366.786"/>
    <x v="1"/>
    <x v="2"/>
  </r>
  <r>
    <x v="100"/>
    <x v="7"/>
    <x v="21"/>
    <n v="19675.851999999999"/>
    <x v="1"/>
    <x v="2"/>
  </r>
  <r>
    <x v="39"/>
    <x v="7"/>
    <x v="12"/>
    <n v="1658.43"/>
    <x v="1"/>
    <x v="2"/>
  </r>
  <r>
    <x v="39"/>
    <x v="7"/>
    <x v="13"/>
    <n v="2360.5030000000002"/>
    <x v="1"/>
    <x v="2"/>
  </r>
  <r>
    <x v="39"/>
    <x v="7"/>
    <x v="14"/>
    <n v="1894.894"/>
    <x v="1"/>
    <x v="2"/>
  </r>
  <r>
    <x v="39"/>
    <x v="7"/>
    <x v="15"/>
    <n v="1624.06"/>
    <x v="1"/>
    <x v="2"/>
  </r>
  <r>
    <x v="39"/>
    <x v="7"/>
    <x v="16"/>
    <n v="1887.5930000000001"/>
    <x v="1"/>
    <x v="2"/>
  </r>
  <r>
    <x v="39"/>
    <x v="7"/>
    <x v="17"/>
    <n v="1925.0709999999999"/>
    <x v="1"/>
    <x v="2"/>
  </r>
  <r>
    <x v="39"/>
    <x v="7"/>
    <x v="18"/>
    <n v="2052.605"/>
    <x v="1"/>
    <x v="2"/>
  </r>
  <r>
    <x v="39"/>
    <x v="7"/>
    <x v="19"/>
    <n v="1861.1210000000001"/>
    <x v="1"/>
    <x v="2"/>
  </r>
  <r>
    <x v="39"/>
    <x v="7"/>
    <x v="20"/>
    <n v="2170.0500000000002"/>
    <x v="1"/>
    <x v="2"/>
  </r>
  <r>
    <x v="39"/>
    <x v="7"/>
    <x v="21"/>
    <n v="1862.3589999999999"/>
    <x v="1"/>
    <x v="2"/>
  </r>
  <r>
    <x v="101"/>
    <x v="6"/>
    <x v="12"/>
    <n v="104736.92"/>
    <x v="1"/>
    <x v="2"/>
  </r>
  <r>
    <x v="101"/>
    <x v="6"/>
    <x v="13"/>
    <n v="113583.008"/>
    <x v="1"/>
    <x v="2"/>
  </r>
  <r>
    <x v="101"/>
    <x v="6"/>
    <x v="14"/>
    <n v="106991.181"/>
    <x v="1"/>
    <x v="2"/>
  </r>
  <r>
    <x v="101"/>
    <x v="6"/>
    <x v="15"/>
    <n v="116451.7"/>
    <x v="1"/>
    <x v="2"/>
  </r>
  <r>
    <x v="101"/>
    <x v="6"/>
    <x v="16"/>
    <n v="123751.84299999999"/>
    <x v="1"/>
    <x v="2"/>
  </r>
  <r>
    <x v="101"/>
    <x v="6"/>
    <x v="17"/>
    <n v="121632.77800000001"/>
    <x v="1"/>
    <x v="2"/>
  </r>
  <r>
    <x v="101"/>
    <x v="6"/>
    <x v="18"/>
    <n v="114447.443"/>
    <x v="1"/>
    <x v="2"/>
  </r>
  <r>
    <x v="101"/>
    <x v="6"/>
    <x v="19"/>
    <n v="118712.84"/>
    <x v="1"/>
    <x v="2"/>
  </r>
  <r>
    <x v="101"/>
    <x v="6"/>
    <x v="20"/>
    <n v="112929.211"/>
    <x v="1"/>
    <x v="2"/>
  </r>
  <r>
    <x v="101"/>
    <x v="6"/>
    <x v="21"/>
    <n v="110346.011"/>
    <x v="1"/>
    <x v="2"/>
  </r>
  <r>
    <x v="102"/>
    <x v="9"/>
    <x v="12"/>
    <n v="59249.957000000002"/>
    <x v="1"/>
    <x v="2"/>
  </r>
  <r>
    <x v="102"/>
    <x v="9"/>
    <x v="13"/>
    <n v="60220.195"/>
    <x v="1"/>
    <x v="2"/>
  </r>
  <r>
    <x v="102"/>
    <x v="9"/>
    <x v="14"/>
    <n v="61234.175000000003"/>
    <x v="1"/>
    <x v="2"/>
  </r>
  <r>
    <x v="102"/>
    <x v="9"/>
    <x v="15"/>
    <n v="62763.464"/>
    <x v="1"/>
    <x v="2"/>
  </r>
  <r>
    <x v="102"/>
    <x v="9"/>
    <x v="16"/>
    <n v="60457.945"/>
    <x v="1"/>
    <x v="2"/>
  </r>
  <r>
    <x v="102"/>
    <x v="9"/>
    <x v="17"/>
    <n v="43246.315999999999"/>
    <x v="1"/>
    <x v="2"/>
  </r>
  <r>
    <x v="102"/>
    <x v="9"/>
    <x v="18"/>
    <n v="42854.082999999999"/>
    <x v="1"/>
    <x v="2"/>
  </r>
  <r>
    <x v="102"/>
    <x v="9"/>
    <x v="19"/>
    <n v="39143.025999999998"/>
    <x v="1"/>
    <x v="2"/>
  </r>
  <r>
    <x v="102"/>
    <x v="9"/>
    <x v="20"/>
    <n v="42028.553"/>
    <x v="1"/>
    <x v="2"/>
  </r>
  <r>
    <x v="102"/>
    <x v="9"/>
    <x v="21"/>
    <n v="49395.705000000002"/>
    <x v="1"/>
    <x v="2"/>
  </r>
  <r>
    <x v="103"/>
    <x v="9"/>
    <x v="12"/>
    <n v="1104.9290000000001"/>
    <x v="1"/>
    <x v="2"/>
  </r>
  <r>
    <x v="103"/>
    <x v="9"/>
    <x v="13"/>
    <n v="1310.07"/>
    <x v="1"/>
    <x v="2"/>
  </r>
  <r>
    <x v="103"/>
    <x v="9"/>
    <x v="14"/>
    <n v="1346.9349999999999"/>
    <x v="1"/>
    <x v="2"/>
  </r>
  <r>
    <x v="103"/>
    <x v="9"/>
    <x v="15"/>
    <n v="1906.9110000000001"/>
    <x v="1"/>
    <x v="2"/>
  </r>
  <r>
    <x v="103"/>
    <x v="9"/>
    <x v="16"/>
    <n v="2667.58"/>
    <x v="1"/>
    <x v="2"/>
  </r>
  <r>
    <x v="103"/>
    <x v="9"/>
    <x v="17"/>
    <n v="2739.623"/>
    <x v="1"/>
    <x v="2"/>
  </r>
  <r>
    <x v="103"/>
    <x v="9"/>
    <x v="18"/>
    <n v="2614.41"/>
    <x v="1"/>
    <x v="2"/>
  </r>
  <r>
    <x v="103"/>
    <x v="9"/>
    <x v="19"/>
    <n v="2562.0320000000002"/>
    <x v="1"/>
    <x v="2"/>
  </r>
  <r>
    <x v="103"/>
    <x v="9"/>
    <x v="20"/>
    <n v="1755.3150000000001"/>
    <x v="1"/>
    <x v="2"/>
  </r>
  <r>
    <x v="103"/>
    <x v="9"/>
    <x v="21"/>
    <n v="2409.326"/>
    <x v="1"/>
    <x v="2"/>
  </r>
  <r>
    <x v="45"/>
    <x v="9"/>
    <x v="12"/>
    <n v="4810.366"/>
    <x v="1"/>
    <x v="2"/>
  </r>
  <r>
    <x v="45"/>
    <x v="9"/>
    <x v="13"/>
    <n v="4752.6450000000004"/>
    <x v="1"/>
    <x v="2"/>
  </r>
  <r>
    <x v="45"/>
    <x v="9"/>
    <x v="14"/>
    <n v="5156.799"/>
    <x v="1"/>
    <x v="2"/>
  </r>
  <r>
    <x v="45"/>
    <x v="9"/>
    <x v="15"/>
    <n v="5834.4709999999995"/>
    <x v="1"/>
    <x v="2"/>
  </r>
  <r>
    <x v="45"/>
    <x v="9"/>
    <x v="16"/>
    <n v="6398.7489999999998"/>
    <x v="1"/>
    <x v="2"/>
  </r>
  <r>
    <x v="45"/>
    <x v="9"/>
    <x v="17"/>
    <n v="7505.0290000000005"/>
    <x v="1"/>
    <x v="2"/>
  </r>
  <r>
    <x v="45"/>
    <x v="9"/>
    <x v="18"/>
    <n v="7870.09"/>
    <x v="1"/>
    <x v="2"/>
  </r>
  <r>
    <x v="45"/>
    <x v="9"/>
    <x v="19"/>
    <n v="7140.4709999999995"/>
    <x v="1"/>
    <x v="2"/>
  </r>
  <r>
    <x v="45"/>
    <x v="9"/>
    <x v="20"/>
    <n v="6435.3459999999995"/>
    <x v="1"/>
    <x v="2"/>
  </r>
  <r>
    <x v="45"/>
    <x v="9"/>
    <x v="21"/>
    <n v="7462.7889999999998"/>
    <x v="1"/>
    <x v="2"/>
  </r>
  <r>
    <x v="48"/>
    <x v="9"/>
    <x v="12"/>
    <n v="648.01499999999999"/>
    <x v="1"/>
    <x v="2"/>
  </r>
  <r>
    <x v="48"/>
    <x v="9"/>
    <x v="13"/>
    <n v="645.87800000000004"/>
    <x v="1"/>
    <x v="2"/>
  </r>
  <r>
    <x v="48"/>
    <x v="9"/>
    <x v="14"/>
    <n v="815.70100000000002"/>
    <x v="1"/>
    <x v="2"/>
  </r>
  <r>
    <x v="48"/>
    <x v="9"/>
    <x v="15"/>
    <n v="842.75900000000001"/>
    <x v="1"/>
    <x v="2"/>
  </r>
  <r>
    <x v="48"/>
    <x v="9"/>
    <x v="16"/>
    <n v="850.471"/>
    <x v="1"/>
    <x v="2"/>
  </r>
  <r>
    <x v="48"/>
    <x v="9"/>
    <x v="17"/>
    <n v="837.99300000000005"/>
    <x v="1"/>
    <x v="2"/>
  </r>
  <r>
    <x v="48"/>
    <x v="9"/>
    <x v="18"/>
    <n v="797.92499999999995"/>
    <x v="1"/>
    <x v="2"/>
  </r>
  <r>
    <x v="48"/>
    <x v="9"/>
    <x v="19"/>
    <n v="744.99800000000005"/>
    <x v="1"/>
    <x v="2"/>
  </r>
  <r>
    <x v="48"/>
    <x v="9"/>
    <x v="20"/>
    <n v="777.34400000000005"/>
    <x v="1"/>
    <x v="2"/>
  </r>
  <r>
    <x v="48"/>
    <x v="9"/>
    <x v="21"/>
    <n v="885.86699999999996"/>
    <x v="1"/>
    <x v="2"/>
  </r>
  <r>
    <x v="47"/>
    <x v="9"/>
    <x v="12"/>
    <n v="7937.5339999999997"/>
    <x v="1"/>
    <x v="2"/>
  </r>
  <r>
    <x v="47"/>
    <x v="9"/>
    <x v="13"/>
    <n v="6516.1880000000001"/>
    <x v="1"/>
    <x v="2"/>
  </r>
  <r>
    <x v="47"/>
    <x v="9"/>
    <x v="14"/>
    <n v="6834.6909999999998"/>
    <x v="1"/>
    <x v="2"/>
  </r>
  <r>
    <x v="47"/>
    <x v="9"/>
    <x v="15"/>
    <n v="7114.3360000000002"/>
    <x v="1"/>
    <x v="2"/>
  </r>
  <r>
    <x v="47"/>
    <x v="9"/>
    <x v="16"/>
    <n v="7169.4229999999998"/>
    <x v="1"/>
    <x v="2"/>
  </r>
  <r>
    <x v="47"/>
    <x v="9"/>
    <x v="17"/>
    <n v="6734.7030000000004"/>
    <x v="1"/>
    <x v="2"/>
  </r>
  <r>
    <x v="47"/>
    <x v="9"/>
    <x v="18"/>
    <n v="6401.5789999999997"/>
    <x v="1"/>
    <x v="2"/>
  </r>
  <r>
    <x v="47"/>
    <x v="9"/>
    <x v="19"/>
    <n v="6900.7449999999999"/>
    <x v="1"/>
    <x v="2"/>
  </r>
  <r>
    <x v="47"/>
    <x v="9"/>
    <x v="20"/>
    <n v="5556.0389999999998"/>
    <x v="1"/>
    <x v="2"/>
  </r>
  <r>
    <x v="47"/>
    <x v="9"/>
    <x v="21"/>
    <n v="6236.991"/>
    <x v="1"/>
    <x v="2"/>
  </r>
  <r>
    <x v="46"/>
    <x v="9"/>
    <x v="12"/>
    <n v="4562.3190000000004"/>
    <x v="1"/>
    <x v="2"/>
  </r>
  <r>
    <x v="46"/>
    <x v="9"/>
    <x v="13"/>
    <n v="4317.933"/>
    <x v="1"/>
    <x v="2"/>
  </r>
  <r>
    <x v="46"/>
    <x v="9"/>
    <x v="14"/>
    <n v="4042.7139999999999"/>
    <x v="1"/>
    <x v="2"/>
  </r>
  <r>
    <x v="46"/>
    <x v="9"/>
    <x v="15"/>
    <n v="4308.7759999999998"/>
    <x v="1"/>
    <x v="2"/>
  </r>
  <r>
    <x v="46"/>
    <x v="9"/>
    <x v="16"/>
    <n v="4539.75"/>
    <x v="1"/>
    <x v="2"/>
  </r>
  <r>
    <x v="46"/>
    <x v="9"/>
    <x v="17"/>
    <n v="4624.7489999999998"/>
    <x v="1"/>
    <x v="2"/>
  </r>
  <r>
    <x v="46"/>
    <x v="9"/>
    <x v="18"/>
    <n v="5203.9040000000005"/>
    <x v="1"/>
    <x v="2"/>
  </r>
  <r>
    <x v="46"/>
    <x v="9"/>
    <x v="19"/>
    <n v="5238.79"/>
    <x v="1"/>
    <x v="2"/>
  </r>
  <r>
    <x v="46"/>
    <x v="9"/>
    <x v="20"/>
    <n v="5271.8119999999999"/>
    <x v="1"/>
    <x v="2"/>
  </r>
  <r>
    <x v="46"/>
    <x v="9"/>
    <x v="21"/>
    <n v="5720.3339999999998"/>
    <x v="1"/>
    <x v="2"/>
  </r>
  <r>
    <x v="104"/>
    <x v="9"/>
    <x v="12"/>
    <n v="2708.1060000000002"/>
    <x v="1"/>
    <x v="2"/>
  </r>
  <r>
    <x v="104"/>
    <x v="9"/>
    <x v="13"/>
    <n v="2403.4920000000002"/>
    <x v="1"/>
    <x v="2"/>
  </r>
  <r>
    <x v="104"/>
    <x v="9"/>
    <x v="14"/>
    <n v="2858.058"/>
    <x v="1"/>
    <x v="2"/>
  </r>
  <r>
    <x v="104"/>
    <x v="9"/>
    <x v="15"/>
    <n v="3104.9609999999998"/>
    <x v="1"/>
    <x v="2"/>
  </r>
  <r>
    <x v="104"/>
    <x v="9"/>
    <x v="16"/>
    <n v="3745.3620000000001"/>
    <x v="1"/>
    <x v="2"/>
  </r>
  <r>
    <x v="104"/>
    <x v="9"/>
    <x v="17"/>
    <n v="16802.21"/>
    <x v="1"/>
    <x v="2"/>
  </r>
  <r>
    <x v="104"/>
    <x v="9"/>
    <x v="18"/>
    <n v="20599.415000000001"/>
    <x v="1"/>
    <x v="2"/>
  </r>
  <r>
    <x v="104"/>
    <x v="9"/>
    <x v="19"/>
    <n v="17726.525000000001"/>
    <x v="1"/>
    <x v="2"/>
  </r>
  <r>
    <x v="104"/>
    <x v="9"/>
    <x v="20"/>
    <n v="3414.306"/>
    <x v="1"/>
    <x v="2"/>
  </r>
  <r>
    <x v="104"/>
    <x v="9"/>
    <x v="21"/>
    <n v="2953.6129999999998"/>
    <x v="1"/>
    <x v="2"/>
  </r>
  <r>
    <x v="105"/>
    <x v="1"/>
    <x v="12"/>
    <n v="13375.531000000001"/>
    <x v="1"/>
    <x v="2"/>
  </r>
  <r>
    <x v="105"/>
    <x v="1"/>
    <x v="13"/>
    <n v="13186.123"/>
    <x v="1"/>
    <x v="2"/>
  </r>
  <r>
    <x v="105"/>
    <x v="1"/>
    <x v="14"/>
    <n v="14989.84"/>
    <x v="1"/>
    <x v="2"/>
  </r>
  <r>
    <x v="105"/>
    <x v="1"/>
    <x v="15"/>
    <n v="14036.56"/>
    <x v="1"/>
    <x v="2"/>
  </r>
  <r>
    <x v="105"/>
    <x v="1"/>
    <x v="16"/>
    <n v="15010.716"/>
    <x v="1"/>
    <x v="2"/>
  </r>
  <r>
    <x v="105"/>
    <x v="1"/>
    <x v="17"/>
    <n v="16243.207"/>
    <x v="1"/>
    <x v="2"/>
  </r>
  <r>
    <x v="105"/>
    <x v="1"/>
    <x v="18"/>
    <n v="18700.543000000001"/>
    <x v="1"/>
    <x v="2"/>
  </r>
  <r>
    <x v="105"/>
    <x v="1"/>
    <x v="19"/>
    <n v="19300.77"/>
    <x v="1"/>
    <x v="2"/>
  </r>
  <r>
    <x v="105"/>
    <x v="1"/>
    <x v="20"/>
    <n v="20881.076000000001"/>
    <x v="1"/>
    <x v="2"/>
  </r>
  <r>
    <x v="105"/>
    <x v="1"/>
    <x v="21"/>
    <n v="22437.358"/>
    <x v="1"/>
    <x v="2"/>
  </r>
  <r>
    <x v="106"/>
    <x v="13"/>
    <x v="12"/>
    <s v=":"/>
    <x v="1"/>
    <x v="2"/>
  </r>
  <r>
    <x v="106"/>
    <x v="13"/>
    <x v="13"/>
    <s v=":"/>
    <x v="1"/>
    <x v="2"/>
  </r>
  <r>
    <x v="106"/>
    <x v="13"/>
    <x v="14"/>
    <s v=":"/>
    <x v="1"/>
    <x v="2"/>
  </r>
  <r>
    <x v="106"/>
    <x v="13"/>
    <x v="15"/>
    <s v=":"/>
    <x v="1"/>
    <x v="2"/>
  </r>
  <r>
    <x v="106"/>
    <x v="13"/>
    <x v="16"/>
    <s v=":"/>
    <x v="1"/>
    <x v="2"/>
  </r>
  <r>
    <x v="106"/>
    <x v="13"/>
    <x v="17"/>
    <s v=":"/>
    <x v="1"/>
    <x v="2"/>
  </r>
  <r>
    <x v="106"/>
    <x v="13"/>
    <x v="18"/>
    <s v=":"/>
    <x v="1"/>
    <x v="2"/>
  </r>
  <r>
    <x v="106"/>
    <x v="13"/>
    <x v="19"/>
    <s v=":"/>
    <x v="1"/>
    <x v="2"/>
  </r>
  <r>
    <x v="106"/>
    <x v="13"/>
    <x v="20"/>
    <s v=":"/>
    <x v="1"/>
    <x v="2"/>
  </r>
  <r>
    <x v="106"/>
    <x v="13"/>
    <x v="21"/>
    <s v=":"/>
    <x v="1"/>
    <x v="2"/>
  </r>
  <r>
    <x v="76"/>
    <x v="18"/>
    <x v="12"/>
    <n v="0"/>
    <x v="1"/>
    <x v="2"/>
  </r>
  <r>
    <x v="76"/>
    <x v="18"/>
    <x v="13"/>
    <n v="0"/>
    <x v="1"/>
    <x v="2"/>
  </r>
  <r>
    <x v="76"/>
    <x v="18"/>
    <x v="14"/>
    <n v="0"/>
    <x v="1"/>
    <x v="2"/>
  </r>
  <r>
    <x v="76"/>
    <x v="18"/>
    <x v="15"/>
    <n v="0"/>
    <x v="1"/>
    <x v="2"/>
  </r>
  <r>
    <x v="76"/>
    <x v="18"/>
    <x v="16"/>
    <n v="0"/>
    <x v="1"/>
    <x v="2"/>
  </r>
  <r>
    <x v="76"/>
    <x v="18"/>
    <x v="17"/>
    <n v="0"/>
    <x v="1"/>
    <x v="2"/>
  </r>
  <r>
    <x v="76"/>
    <x v="18"/>
    <x v="18"/>
    <n v="0"/>
    <x v="1"/>
    <x v="2"/>
  </r>
  <r>
    <x v="76"/>
    <x v="18"/>
    <x v="19"/>
    <n v="0"/>
    <x v="1"/>
    <x v="2"/>
  </r>
  <r>
    <x v="76"/>
    <x v="18"/>
    <x v="20"/>
    <n v="0"/>
    <x v="1"/>
    <x v="2"/>
  </r>
  <r>
    <x v="76"/>
    <x v="18"/>
    <x v="21"/>
    <n v="0"/>
    <x v="1"/>
    <x v="2"/>
  </r>
  <r>
    <x v="107"/>
    <x v="14"/>
    <x v="12"/>
    <s v=":"/>
    <x v="1"/>
    <x v="2"/>
  </r>
  <r>
    <x v="107"/>
    <x v="14"/>
    <x v="13"/>
    <s v=":"/>
    <x v="1"/>
    <x v="2"/>
  </r>
  <r>
    <x v="107"/>
    <x v="14"/>
    <x v="14"/>
    <s v=":"/>
    <x v="1"/>
    <x v="2"/>
  </r>
  <r>
    <x v="107"/>
    <x v="14"/>
    <x v="15"/>
    <s v=":"/>
    <x v="1"/>
    <x v="2"/>
  </r>
  <r>
    <x v="107"/>
    <x v="14"/>
    <x v="16"/>
    <s v=":"/>
    <x v="1"/>
    <x v="2"/>
  </r>
  <r>
    <x v="107"/>
    <x v="14"/>
    <x v="17"/>
    <s v=":"/>
    <x v="1"/>
    <x v="2"/>
  </r>
  <r>
    <x v="107"/>
    <x v="14"/>
    <x v="18"/>
    <s v=":"/>
    <x v="1"/>
    <x v="2"/>
  </r>
  <r>
    <x v="107"/>
    <x v="14"/>
    <x v="19"/>
    <s v=":"/>
    <x v="1"/>
    <x v="2"/>
  </r>
  <r>
    <x v="107"/>
    <x v="14"/>
    <x v="20"/>
    <s v=":"/>
    <x v="1"/>
    <x v="2"/>
  </r>
  <r>
    <x v="107"/>
    <x v="14"/>
    <x v="21"/>
    <s v=":"/>
    <x v="1"/>
    <x v="2"/>
  </r>
  <r>
    <x v="63"/>
    <x v="15"/>
    <x v="12"/>
    <n v="0"/>
    <x v="1"/>
    <x v="2"/>
  </r>
  <r>
    <x v="63"/>
    <x v="15"/>
    <x v="13"/>
    <n v="0"/>
    <x v="1"/>
    <x v="2"/>
  </r>
  <r>
    <x v="63"/>
    <x v="15"/>
    <x v="14"/>
    <n v="0"/>
    <x v="1"/>
    <x v="2"/>
  </r>
  <r>
    <x v="63"/>
    <x v="15"/>
    <x v="15"/>
    <n v="0"/>
    <x v="1"/>
    <x v="2"/>
  </r>
  <r>
    <x v="63"/>
    <x v="15"/>
    <x v="16"/>
    <n v="0"/>
    <x v="1"/>
    <x v="2"/>
  </r>
  <r>
    <x v="63"/>
    <x v="15"/>
    <x v="17"/>
    <n v="0"/>
    <x v="1"/>
    <x v="2"/>
  </r>
  <r>
    <x v="63"/>
    <x v="15"/>
    <x v="18"/>
    <n v="0"/>
    <x v="1"/>
    <x v="2"/>
  </r>
  <r>
    <x v="63"/>
    <x v="15"/>
    <x v="19"/>
    <n v="0"/>
    <x v="1"/>
    <x v="2"/>
  </r>
  <r>
    <x v="63"/>
    <x v="15"/>
    <x v="20"/>
    <n v="0"/>
    <x v="1"/>
    <x v="2"/>
  </r>
  <r>
    <x v="63"/>
    <x v="15"/>
    <x v="21"/>
    <n v="0"/>
    <x v="1"/>
    <x v="2"/>
  </r>
  <r>
    <x v="64"/>
    <x v="15"/>
    <x v="12"/>
    <s v=":"/>
    <x v="1"/>
    <x v="2"/>
  </r>
  <r>
    <x v="64"/>
    <x v="15"/>
    <x v="13"/>
    <s v=":"/>
    <x v="1"/>
    <x v="2"/>
  </r>
  <r>
    <x v="64"/>
    <x v="15"/>
    <x v="14"/>
    <s v=":"/>
    <x v="1"/>
    <x v="2"/>
  </r>
  <r>
    <x v="64"/>
    <x v="15"/>
    <x v="15"/>
    <s v=":"/>
    <x v="1"/>
    <x v="2"/>
  </r>
  <r>
    <x v="64"/>
    <x v="15"/>
    <x v="16"/>
    <s v=":"/>
    <x v="1"/>
    <x v="2"/>
  </r>
  <r>
    <x v="64"/>
    <x v="15"/>
    <x v="17"/>
    <s v=":"/>
    <x v="1"/>
    <x v="2"/>
  </r>
  <r>
    <x v="64"/>
    <x v="15"/>
    <x v="18"/>
    <s v=":"/>
    <x v="1"/>
    <x v="2"/>
  </r>
  <r>
    <x v="64"/>
    <x v="15"/>
    <x v="19"/>
    <s v=":"/>
    <x v="1"/>
    <x v="2"/>
  </r>
  <r>
    <x v="64"/>
    <x v="15"/>
    <x v="20"/>
    <s v=":"/>
    <x v="1"/>
    <x v="2"/>
  </r>
  <r>
    <x v="64"/>
    <x v="15"/>
    <x v="21"/>
    <s v=":"/>
    <x v="1"/>
    <x v="2"/>
  </r>
  <r>
    <x v="108"/>
    <x v="13"/>
    <x v="12"/>
    <s v=":"/>
    <x v="1"/>
    <x v="2"/>
  </r>
  <r>
    <x v="108"/>
    <x v="13"/>
    <x v="13"/>
    <s v=":"/>
    <x v="1"/>
    <x v="2"/>
  </r>
  <r>
    <x v="108"/>
    <x v="13"/>
    <x v="14"/>
    <s v=":"/>
    <x v="1"/>
    <x v="2"/>
  </r>
  <r>
    <x v="108"/>
    <x v="13"/>
    <x v="15"/>
    <s v=":"/>
    <x v="1"/>
    <x v="2"/>
  </r>
  <r>
    <x v="108"/>
    <x v="13"/>
    <x v="16"/>
    <s v=":"/>
    <x v="1"/>
    <x v="2"/>
  </r>
  <r>
    <x v="108"/>
    <x v="13"/>
    <x v="17"/>
    <s v=":"/>
    <x v="1"/>
    <x v="2"/>
  </r>
  <r>
    <x v="108"/>
    <x v="13"/>
    <x v="18"/>
    <s v=":"/>
    <x v="1"/>
    <x v="2"/>
  </r>
  <r>
    <x v="108"/>
    <x v="13"/>
    <x v="19"/>
    <s v=":"/>
    <x v="1"/>
    <x v="2"/>
  </r>
  <r>
    <x v="108"/>
    <x v="13"/>
    <x v="20"/>
    <s v=":"/>
    <x v="1"/>
    <x v="2"/>
  </r>
  <r>
    <x v="108"/>
    <x v="13"/>
    <x v="21"/>
    <s v=":"/>
    <x v="1"/>
    <x v="2"/>
  </r>
  <r>
    <x v="109"/>
    <x v="12"/>
    <x v="12"/>
    <s v=":"/>
    <x v="1"/>
    <x v="2"/>
  </r>
  <r>
    <x v="109"/>
    <x v="12"/>
    <x v="13"/>
    <s v=":"/>
    <x v="1"/>
    <x v="2"/>
  </r>
  <r>
    <x v="109"/>
    <x v="12"/>
    <x v="14"/>
    <s v=":"/>
    <x v="1"/>
    <x v="2"/>
  </r>
  <r>
    <x v="109"/>
    <x v="12"/>
    <x v="15"/>
    <s v=":"/>
    <x v="1"/>
    <x v="2"/>
  </r>
  <r>
    <x v="109"/>
    <x v="12"/>
    <x v="16"/>
    <s v=":"/>
    <x v="1"/>
    <x v="2"/>
  </r>
  <r>
    <x v="109"/>
    <x v="12"/>
    <x v="17"/>
    <s v=":"/>
    <x v="1"/>
    <x v="2"/>
  </r>
  <r>
    <x v="109"/>
    <x v="12"/>
    <x v="18"/>
    <s v=":"/>
    <x v="1"/>
    <x v="2"/>
  </r>
  <r>
    <x v="109"/>
    <x v="12"/>
    <x v="19"/>
    <s v=":"/>
    <x v="1"/>
    <x v="2"/>
  </r>
  <r>
    <x v="109"/>
    <x v="12"/>
    <x v="20"/>
    <s v=":"/>
    <x v="1"/>
    <x v="2"/>
  </r>
  <r>
    <x v="109"/>
    <x v="12"/>
    <x v="21"/>
    <s v=":"/>
    <x v="1"/>
    <x v="2"/>
  </r>
  <r>
    <x v="110"/>
    <x v="16"/>
    <x v="12"/>
    <n v="5288.7150000000001"/>
    <x v="1"/>
    <x v="2"/>
  </r>
  <r>
    <x v="110"/>
    <x v="16"/>
    <x v="13"/>
    <n v="6238.8159999999998"/>
    <x v="1"/>
    <x v="2"/>
  </r>
  <r>
    <x v="110"/>
    <x v="16"/>
    <x v="14"/>
    <n v="6965.165"/>
    <x v="1"/>
    <x v="2"/>
  </r>
  <r>
    <x v="110"/>
    <x v="16"/>
    <x v="15"/>
    <n v="6235.3689999999997"/>
    <x v="1"/>
    <x v="2"/>
  </r>
  <r>
    <x v="110"/>
    <x v="16"/>
    <x v="16"/>
    <n v="6434.3559999999998"/>
    <x v="1"/>
    <x v="2"/>
  </r>
  <r>
    <x v="110"/>
    <x v="16"/>
    <x v="17"/>
    <n v="6672.5919999999996"/>
    <x v="1"/>
    <x v="2"/>
  </r>
  <r>
    <x v="110"/>
    <x v="16"/>
    <x v="18"/>
    <n v="7202.4539999999997"/>
    <x v="1"/>
    <x v="2"/>
  </r>
  <r>
    <x v="110"/>
    <x v="16"/>
    <x v="19"/>
    <n v="7449.7830000000004"/>
    <x v="1"/>
    <x v="2"/>
  </r>
  <r>
    <x v="110"/>
    <x v="16"/>
    <x v="20"/>
    <n v="8178.3180000000002"/>
    <x v="1"/>
    <x v="2"/>
  </r>
  <r>
    <x v="110"/>
    <x v="16"/>
    <x v="21"/>
    <n v="9039.2720000000008"/>
    <x v="1"/>
    <x v="2"/>
  </r>
  <r>
    <x v="68"/>
    <x v="16"/>
    <x v="12"/>
    <n v="395.05799999999999"/>
    <x v="1"/>
    <x v="2"/>
  </r>
  <r>
    <x v="68"/>
    <x v="16"/>
    <x v="13"/>
    <n v="371.91399999999999"/>
    <x v="1"/>
    <x v="2"/>
  </r>
  <r>
    <x v="68"/>
    <x v="16"/>
    <x v="14"/>
    <n v="362.17200000000003"/>
    <x v="1"/>
    <x v="2"/>
  </r>
  <r>
    <x v="68"/>
    <x v="16"/>
    <x v="15"/>
    <n v="349.89100000000002"/>
    <x v="1"/>
    <x v="2"/>
  </r>
  <r>
    <x v="68"/>
    <x v="16"/>
    <x v="16"/>
    <n v="337.77300000000002"/>
    <x v="1"/>
    <x v="2"/>
  </r>
  <r>
    <x v="68"/>
    <x v="16"/>
    <x v="17"/>
    <n v="367.42099999999999"/>
    <x v="1"/>
    <x v="2"/>
  </r>
  <r>
    <x v="68"/>
    <x v="16"/>
    <x v="18"/>
    <n v="367.51799999999997"/>
    <x v="1"/>
    <x v="2"/>
  </r>
  <r>
    <x v="68"/>
    <x v="16"/>
    <x v="19"/>
    <n v="341.904"/>
    <x v="1"/>
    <x v="2"/>
  </r>
  <r>
    <x v="68"/>
    <x v="16"/>
    <x v="20"/>
    <n v="306.22800000000001"/>
    <x v="1"/>
    <x v="2"/>
  </r>
  <r>
    <x v="68"/>
    <x v="16"/>
    <x v="21"/>
    <n v="298.67899999999997"/>
    <x v="1"/>
    <x v="2"/>
  </r>
  <r>
    <x v="111"/>
    <x v="16"/>
    <x v="12"/>
    <n v="1146.79"/>
    <x v="1"/>
    <x v="2"/>
  </r>
  <r>
    <x v="111"/>
    <x v="16"/>
    <x v="13"/>
    <n v="880.77"/>
    <x v="1"/>
    <x v="2"/>
  </r>
  <r>
    <x v="111"/>
    <x v="16"/>
    <x v="14"/>
    <n v="966.64200000000005"/>
    <x v="1"/>
    <x v="2"/>
  </r>
  <r>
    <x v="111"/>
    <x v="16"/>
    <x v="15"/>
    <n v="1101.95"/>
    <x v="1"/>
    <x v="2"/>
  </r>
  <r>
    <x v="111"/>
    <x v="16"/>
    <x v="16"/>
    <n v="1073.739"/>
    <x v="1"/>
    <x v="2"/>
  </r>
  <r>
    <x v="111"/>
    <x v="16"/>
    <x v="17"/>
    <n v="1159.5920000000001"/>
    <x v="1"/>
    <x v="2"/>
  </r>
  <r>
    <x v="111"/>
    <x v="16"/>
    <x v="18"/>
    <n v="1320.5309999999999"/>
    <x v="1"/>
    <x v="2"/>
  </r>
  <r>
    <x v="111"/>
    <x v="16"/>
    <x v="19"/>
    <n v="1564.4929999999999"/>
    <x v="1"/>
    <x v="2"/>
  </r>
  <r>
    <x v="111"/>
    <x v="16"/>
    <x v="20"/>
    <n v="1673.7249999999999"/>
    <x v="1"/>
    <x v="2"/>
  </r>
  <r>
    <x v="111"/>
    <x v="16"/>
    <x v="21"/>
    <n v="1795.8130000000001"/>
    <x v="1"/>
    <x v="2"/>
  </r>
  <r>
    <x v="112"/>
    <x v="16"/>
    <x v="12"/>
    <n v="116.28400000000001"/>
    <x v="1"/>
    <x v="2"/>
  </r>
  <r>
    <x v="112"/>
    <x v="16"/>
    <x v="13"/>
    <n v="64.909000000000006"/>
    <x v="1"/>
    <x v="2"/>
  </r>
  <r>
    <x v="112"/>
    <x v="16"/>
    <x v="14"/>
    <n v="75.936000000000007"/>
    <x v="1"/>
    <x v="2"/>
  </r>
  <r>
    <x v="112"/>
    <x v="16"/>
    <x v="15"/>
    <n v="76.847999999999999"/>
    <x v="1"/>
    <x v="2"/>
  </r>
  <r>
    <x v="112"/>
    <x v="16"/>
    <x v="16"/>
    <n v="87.795000000000002"/>
    <x v="1"/>
    <x v="2"/>
  </r>
  <r>
    <x v="112"/>
    <x v="16"/>
    <x v="17"/>
    <n v="97.641999999999996"/>
    <x v="1"/>
    <x v="2"/>
  </r>
  <r>
    <x v="112"/>
    <x v="16"/>
    <x v="18"/>
    <n v="103.095"/>
    <x v="1"/>
    <x v="2"/>
  </r>
  <r>
    <x v="112"/>
    <x v="16"/>
    <x v="19"/>
    <n v="119.31100000000001"/>
    <x v="1"/>
    <x v="2"/>
  </r>
  <r>
    <x v="112"/>
    <x v="16"/>
    <x v="20"/>
    <n v="129.762"/>
    <x v="1"/>
    <x v="2"/>
  </r>
  <r>
    <x v="112"/>
    <x v="16"/>
    <x v="21"/>
    <n v="163.24"/>
    <x v="1"/>
    <x v="2"/>
  </r>
  <r>
    <x v="113"/>
    <x v="16"/>
    <x v="12"/>
    <n v="5164.0789999999997"/>
    <x v="1"/>
    <x v="2"/>
  </r>
  <r>
    <x v="113"/>
    <x v="16"/>
    <x v="13"/>
    <n v="4155.8890000000001"/>
    <x v="1"/>
    <x v="2"/>
  </r>
  <r>
    <x v="113"/>
    <x v="16"/>
    <x v="14"/>
    <n v="4950.6679999999997"/>
    <x v="1"/>
    <x v="2"/>
  </r>
  <r>
    <x v="113"/>
    <x v="16"/>
    <x v="15"/>
    <n v="4452.8119999999999"/>
    <x v="1"/>
    <x v="2"/>
  </r>
  <r>
    <x v="113"/>
    <x v="16"/>
    <x v="16"/>
    <n v="5292.3519999999999"/>
    <x v="1"/>
    <x v="2"/>
  </r>
  <r>
    <x v="113"/>
    <x v="16"/>
    <x v="17"/>
    <n v="6096.0950000000003"/>
    <x v="1"/>
    <x v="2"/>
  </r>
  <r>
    <x v="113"/>
    <x v="16"/>
    <x v="18"/>
    <n v="7819.2349999999997"/>
    <x v="1"/>
    <x v="2"/>
  </r>
  <r>
    <x v="113"/>
    <x v="16"/>
    <x v="19"/>
    <n v="7772.7920000000004"/>
    <x v="1"/>
    <x v="2"/>
  </r>
  <r>
    <x v="113"/>
    <x v="16"/>
    <x v="20"/>
    <n v="8607.3040000000001"/>
    <x v="1"/>
    <x v="2"/>
  </r>
  <r>
    <x v="113"/>
    <x v="16"/>
    <x v="21"/>
    <n v="9132.348"/>
    <x v="1"/>
    <x v="2"/>
  </r>
  <r>
    <x v="114"/>
    <x v="16"/>
    <x v="12"/>
    <n v="490.37099999999998"/>
    <x v="1"/>
    <x v="2"/>
  </r>
  <r>
    <x v="114"/>
    <x v="16"/>
    <x v="13"/>
    <n v="464.09300000000002"/>
    <x v="1"/>
    <x v="2"/>
  </r>
  <r>
    <x v="114"/>
    <x v="16"/>
    <x v="14"/>
    <n v="517.83299999999997"/>
    <x v="1"/>
    <x v="2"/>
  </r>
  <r>
    <x v="114"/>
    <x v="16"/>
    <x v="15"/>
    <n v="571.77099999999996"/>
    <x v="1"/>
    <x v="2"/>
  </r>
  <r>
    <x v="114"/>
    <x v="16"/>
    <x v="16"/>
    <n v="586.86400000000003"/>
    <x v="1"/>
    <x v="2"/>
  </r>
  <r>
    <x v="114"/>
    <x v="16"/>
    <x v="17"/>
    <n v="715.69200000000001"/>
    <x v="1"/>
    <x v="2"/>
  </r>
  <r>
    <x v="114"/>
    <x v="16"/>
    <x v="18"/>
    <n v="780.88499999999999"/>
    <x v="1"/>
    <x v="2"/>
  </r>
  <r>
    <x v="114"/>
    <x v="16"/>
    <x v="19"/>
    <n v="881.5"/>
    <x v="1"/>
    <x v="2"/>
  </r>
  <r>
    <x v="114"/>
    <x v="16"/>
    <x v="20"/>
    <n v="921.76099999999997"/>
    <x v="1"/>
    <x v="2"/>
  </r>
  <r>
    <x v="114"/>
    <x v="16"/>
    <x v="21"/>
    <n v="893.18700000000001"/>
    <x v="1"/>
    <x v="2"/>
  </r>
  <r>
    <x v="115"/>
    <x v="16"/>
    <x v="12"/>
    <n v="0"/>
    <x v="1"/>
    <x v="2"/>
  </r>
  <r>
    <x v="115"/>
    <x v="16"/>
    <x v="13"/>
    <n v="0"/>
    <x v="1"/>
    <x v="2"/>
  </r>
  <r>
    <x v="115"/>
    <x v="16"/>
    <x v="14"/>
    <n v="0"/>
    <x v="1"/>
    <x v="2"/>
  </r>
  <r>
    <x v="115"/>
    <x v="16"/>
    <x v="15"/>
    <n v="0"/>
    <x v="1"/>
    <x v="2"/>
  </r>
  <r>
    <x v="115"/>
    <x v="16"/>
    <x v="16"/>
    <n v="0"/>
    <x v="1"/>
    <x v="2"/>
  </r>
  <r>
    <x v="115"/>
    <x v="16"/>
    <x v="17"/>
    <n v="0"/>
    <x v="1"/>
    <x v="2"/>
  </r>
  <r>
    <x v="115"/>
    <x v="16"/>
    <x v="18"/>
    <n v="0"/>
    <x v="1"/>
    <x v="2"/>
  </r>
  <r>
    <x v="115"/>
    <x v="16"/>
    <x v="19"/>
    <n v="0"/>
    <x v="1"/>
    <x v="2"/>
  </r>
  <r>
    <x v="115"/>
    <x v="16"/>
    <x v="20"/>
    <n v="0"/>
    <x v="1"/>
    <x v="2"/>
  </r>
  <r>
    <x v="115"/>
    <x v="16"/>
    <x v="21"/>
    <n v="0"/>
    <x v="1"/>
    <x v="2"/>
  </r>
  <r>
    <x v="116"/>
    <x v="16"/>
    <x v="12"/>
    <n v="0"/>
    <x v="1"/>
    <x v="2"/>
  </r>
  <r>
    <x v="116"/>
    <x v="16"/>
    <x v="13"/>
    <n v="0"/>
    <x v="1"/>
    <x v="2"/>
  </r>
  <r>
    <x v="116"/>
    <x v="16"/>
    <x v="14"/>
    <n v="0"/>
    <x v="1"/>
    <x v="2"/>
  </r>
  <r>
    <x v="116"/>
    <x v="16"/>
    <x v="15"/>
    <n v="0"/>
    <x v="1"/>
    <x v="2"/>
  </r>
  <r>
    <x v="116"/>
    <x v="16"/>
    <x v="16"/>
    <n v="0"/>
    <x v="1"/>
    <x v="2"/>
  </r>
  <r>
    <x v="116"/>
    <x v="16"/>
    <x v="17"/>
    <n v="0"/>
    <x v="1"/>
    <x v="2"/>
  </r>
  <r>
    <x v="116"/>
    <x v="16"/>
    <x v="18"/>
    <n v="0"/>
    <x v="1"/>
    <x v="2"/>
  </r>
  <r>
    <x v="116"/>
    <x v="16"/>
    <x v="19"/>
    <n v="0"/>
    <x v="1"/>
    <x v="2"/>
  </r>
  <r>
    <x v="116"/>
    <x v="16"/>
    <x v="20"/>
    <n v="0"/>
    <x v="1"/>
    <x v="2"/>
  </r>
  <r>
    <x v="116"/>
    <x v="16"/>
    <x v="21"/>
    <n v="0"/>
    <x v="1"/>
    <x v="2"/>
  </r>
  <r>
    <x v="75"/>
    <x v="16"/>
    <x v="12"/>
    <n v="555.07000000000005"/>
    <x v="1"/>
    <x v="2"/>
  </r>
  <r>
    <x v="75"/>
    <x v="16"/>
    <x v="13"/>
    <n v="688.89"/>
    <x v="1"/>
    <x v="2"/>
  </r>
  <r>
    <x v="75"/>
    <x v="16"/>
    <x v="14"/>
    <n v="811.79200000000003"/>
    <x v="1"/>
    <x v="2"/>
  </r>
  <r>
    <x v="75"/>
    <x v="16"/>
    <x v="15"/>
    <n v="866.16600000000005"/>
    <x v="1"/>
    <x v="2"/>
  </r>
  <r>
    <x v="75"/>
    <x v="16"/>
    <x v="16"/>
    <n v="755.62199999999996"/>
    <x v="1"/>
    <x v="2"/>
  </r>
  <r>
    <x v="75"/>
    <x v="16"/>
    <x v="17"/>
    <n v="671.98599999999999"/>
    <x v="1"/>
    <x v="2"/>
  </r>
  <r>
    <x v="75"/>
    <x v="16"/>
    <x v="18"/>
    <n v="642.56500000000005"/>
    <x v="1"/>
    <x v="2"/>
  </r>
  <r>
    <x v="75"/>
    <x v="16"/>
    <x v="19"/>
    <n v="729.31200000000001"/>
    <x v="1"/>
    <x v="2"/>
  </r>
  <r>
    <x v="75"/>
    <x v="16"/>
    <x v="20"/>
    <n v="653.08100000000002"/>
    <x v="1"/>
    <x v="2"/>
  </r>
  <r>
    <x v="75"/>
    <x v="16"/>
    <x v="21"/>
    <n v="592.93100000000004"/>
    <x v="1"/>
    <x v="2"/>
  </r>
  <r>
    <x v="117"/>
    <x v="16"/>
    <x v="12"/>
    <n v="1.889"/>
    <x v="1"/>
    <x v="2"/>
  </r>
  <r>
    <x v="117"/>
    <x v="16"/>
    <x v="13"/>
    <n v="0"/>
    <x v="1"/>
    <x v="2"/>
  </r>
  <r>
    <x v="117"/>
    <x v="16"/>
    <x v="14"/>
    <n v="0"/>
    <x v="1"/>
    <x v="2"/>
  </r>
  <r>
    <x v="117"/>
    <x v="16"/>
    <x v="15"/>
    <n v="0"/>
    <x v="1"/>
    <x v="2"/>
  </r>
  <r>
    <x v="117"/>
    <x v="16"/>
    <x v="16"/>
    <n v="0"/>
    <x v="1"/>
    <x v="2"/>
  </r>
  <r>
    <x v="117"/>
    <x v="16"/>
    <x v="17"/>
    <n v="0"/>
    <x v="1"/>
    <x v="2"/>
  </r>
  <r>
    <x v="117"/>
    <x v="16"/>
    <x v="18"/>
    <n v="0"/>
    <x v="1"/>
    <x v="2"/>
  </r>
  <r>
    <x v="117"/>
    <x v="16"/>
    <x v="19"/>
    <n v="0"/>
    <x v="1"/>
    <x v="2"/>
  </r>
  <r>
    <x v="117"/>
    <x v="16"/>
    <x v="20"/>
    <n v="0"/>
    <x v="1"/>
    <x v="2"/>
  </r>
  <r>
    <x v="117"/>
    <x v="16"/>
    <x v="21"/>
    <n v="18.940999999999999"/>
    <x v="1"/>
    <x v="2"/>
  </r>
  <r>
    <x v="118"/>
    <x v="17"/>
    <x v="12"/>
    <n v="217.279"/>
    <x v="1"/>
    <x v="2"/>
  </r>
  <r>
    <x v="118"/>
    <x v="17"/>
    <x v="13"/>
    <n v="320.84199999999998"/>
    <x v="1"/>
    <x v="2"/>
  </r>
  <r>
    <x v="118"/>
    <x v="17"/>
    <x v="14"/>
    <n v="339.63400000000001"/>
    <x v="1"/>
    <x v="2"/>
  </r>
  <r>
    <x v="118"/>
    <x v="17"/>
    <x v="15"/>
    <n v="381.74700000000001"/>
    <x v="1"/>
    <x v="2"/>
  </r>
  <r>
    <x v="118"/>
    <x v="17"/>
    <x v="16"/>
    <n v="442.21100000000001"/>
    <x v="1"/>
    <x v="2"/>
  </r>
  <r>
    <x v="118"/>
    <x v="17"/>
    <x v="17"/>
    <n v="462.18900000000002"/>
    <x v="1"/>
    <x v="2"/>
  </r>
  <r>
    <x v="118"/>
    <x v="17"/>
    <x v="18"/>
    <n v="464.26499999999999"/>
    <x v="1"/>
    <x v="2"/>
  </r>
  <r>
    <x v="118"/>
    <x v="17"/>
    <x v="19"/>
    <n v="441.673"/>
    <x v="1"/>
    <x v="2"/>
  </r>
  <r>
    <x v="118"/>
    <x v="17"/>
    <x v="20"/>
    <n v="410.89699999999999"/>
    <x v="1"/>
    <x v="2"/>
  </r>
  <r>
    <x v="118"/>
    <x v="17"/>
    <x v="21"/>
    <n v="502.952"/>
    <x v="1"/>
    <x v="2"/>
  </r>
  <r>
    <x v="119"/>
    <x v="17"/>
    <x v="12"/>
    <n v="241.97499999999999"/>
    <x v="1"/>
    <x v="2"/>
  </r>
  <r>
    <x v="119"/>
    <x v="17"/>
    <x v="13"/>
    <n v="345.42099999999999"/>
    <x v="1"/>
    <x v="2"/>
  </r>
  <r>
    <x v="119"/>
    <x v="17"/>
    <x v="14"/>
    <n v="366.64600000000002"/>
    <x v="1"/>
    <x v="2"/>
  </r>
  <r>
    <x v="119"/>
    <x v="17"/>
    <x v="15"/>
    <n v="423.67399999999998"/>
    <x v="1"/>
    <x v="2"/>
  </r>
  <r>
    <x v="119"/>
    <x v="17"/>
    <x v="16"/>
    <n v="468.101"/>
    <x v="1"/>
    <x v="2"/>
  </r>
  <r>
    <x v="119"/>
    <x v="17"/>
    <x v="17"/>
    <n v="495.09399999999999"/>
    <x v="1"/>
    <x v="2"/>
  </r>
  <r>
    <x v="119"/>
    <x v="17"/>
    <x v="18"/>
    <n v="487.90600000000001"/>
    <x v="1"/>
    <x v="2"/>
  </r>
  <r>
    <x v="119"/>
    <x v="17"/>
    <x v="19"/>
    <n v="495.12"/>
    <x v="1"/>
    <x v="2"/>
  </r>
  <r>
    <x v="119"/>
    <x v="17"/>
    <x v="20"/>
    <n v="481.46800000000002"/>
    <x v="1"/>
    <x v="2"/>
  </r>
  <r>
    <x v="119"/>
    <x v="17"/>
    <x v="21"/>
    <n v="578.37099999999998"/>
    <x v="1"/>
    <x v="2"/>
  </r>
  <r>
    <x v="120"/>
    <x v="1"/>
    <x v="12"/>
    <n v="13.901"/>
    <x v="1"/>
    <x v="2"/>
  </r>
  <r>
    <x v="120"/>
    <x v="1"/>
    <x v="13"/>
    <n v="39.314"/>
    <x v="1"/>
    <x v="2"/>
  </r>
  <r>
    <x v="120"/>
    <x v="1"/>
    <x v="14"/>
    <n v="30.166"/>
    <x v="1"/>
    <x v="2"/>
  </r>
  <r>
    <x v="120"/>
    <x v="1"/>
    <x v="15"/>
    <n v="59.545000000000002"/>
    <x v="1"/>
    <x v="2"/>
  </r>
  <r>
    <x v="120"/>
    <x v="1"/>
    <x v="16"/>
    <n v="60.405000000000001"/>
    <x v="1"/>
    <x v="2"/>
  </r>
  <r>
    <x v="120"/>
    <x v="1"/>
    <x v="17"/>
    <n v="74.084000000000003"/>
    <x v="1"/>
    <x v="2"/>
  </r>
  <r>
    <x v="120"/>
    <x v="1"/>
    <x v="18"/>
    <n v="86.144000000000005"/>
    <x v="1"/>
    <x v="2"/>
  </r>
  <r>
    <x v="120"/>
    <x v="1"/>
    <x v="19"/>
    <n v="107.977"/>
    <x v="1"/>
    <x v="2"/>
  </r>
  <r>
    <x v="120"/>
    <x v="1"/>
    <x v="20"/>
    <n v="123.13200000000001"/>
    <x v="1"/>
    <x v="2"/>
  </r>
  <r>
    <x v="120"/>
    <x v="1"/>
    <x v="21"/>
    <n v="127.57"/>
    <x v="1"/>
    <x v="2"/>
  </r>
  <r>
    <x v="121"/>
    <x v="1"/>
    <x v="12"/>
    <n v="228.07400000000001"/>
    <x v="1"/>
    <x v="2"/>
  </r>
  <r>
    <x v="121"/>
    <x v="1"/>
    <x v="13"/>
    <n v="306.10599999999999"/>
    <x v="1"/>
    <x v="2"/>
  </r>
  <r>
    <x v="121"/>
    <x v="1"/>
    <x v="14"/>
    <n v="336.47899999999998"/>
    <x v="1"/>
    <x v="2"/>
  </r>
  <r>
    <x v="121"/>
    <x v="1"/>
    <x v="15"/>
    <n v="364.12900000000002"/>
    <x v="1"/>
    <x v="2"/>
  </r>
  <r>
    <x v="121"/>
    <x v="1"/>
    <x v="16"/>
    <n v="407.697"/>
    <x v="1"/>
    <x v="2"/>
  </r>
  <r>
    <x v="121"/>
    <x v="1"/>
    <x v="17"/>
    <n v="421.01"/>
    <x v="1"/>
    <x v="2"/>
  </r>
  <r>
    <x v="121"/>
    <x v="1"/>
    <x v="18"/>
    <n v="401.76299999999998"/>
    <x v="1"/>
    <x v="2"/>
  </r>
  <r>
    <x v="121"/>
    <x v="1"/>
    <x v="19"/>
    <n v="387.14299999999997"/>
    <x v="1"/>
    <x v="2"/>
  </r>
  <r>
    <x v="121"/>
    <x v="1"/>
    <x v="20"/>
    <n v="358.33600000000001"/>
    <x v="1"/>
    <x v="2"/>
  </r>
  <r>
    <x v="121"/>
    <x v="1"/>
    <x v="21"/>
    <n v="450.80099999999999"/>
    <x v="1"/>
    <x v="2"/>
  </r>
  <r>
    <x v="57"/>
    <x v="11"/>
    <x v="12"/>
    <s v=":"/>
    <x v="1"/>
    <x v="2"/>
  </r>
  <r>
    <x v="57"/>
    <x v="11"/>
    <x v="13"/>
    <s v=":"/>
    <x v="1"/>
    <x v="2"/>
  </r>
  <r>
    <x v="57"/>
    <x v="11"/>
    <x v="14"/>
    <s v=":"/>
    <x v="1"/>
    <x v="2"/>
  </r>
  <r>
    <x v="57"/>
    <x v="11"/>
    <x v="15"/>
    <s v=":"/>
    <x v="1"/>
    <x v="2"/>
  </r>
  <r>
    <x v="57"/>
    <x v="11"/>
    <x v="16"/>
    <s v=":"/>
    <x v="1"/>
    <x v="2"/>
  </r>
  <r>
    <x v="57"/>
    <x v="11"/>
    <x v="17"/>
    <s v=":"/>
    <x v="1"/>
    <x v="2"/>
  </r>
  <r>
    <x v="57"/>
    <x v="11"/>
    <x v="18"/>
    <s v=":"/>
    <x v="1"/>
    <x v="2"/>
  </r>
  <r>
    <x v="57"/>
    <x v="11"/>
    <x v="19"/>
    <s v=":"/>
    <x v="1"/>
    <x v="2"/>
  </r>
  <r>
    <x v="57"/>
    <x v="11"/>
    <x v="20"/>
    <s v=":"/>
    <x v="1"/>
    <x v="2"/>
  </r>
  <r>
    <x v="57"/>
    <x v="11"/>
    <x v="21"/>
    <s v=":"/>
    <x v="1"/>
    <x v="2"/>
  </r>
  <r>
    <x v="77"/>
    <x v="19"/>
    <x v="12"/>
    <n v="30047.647000000001"/>
    <x v="1"/>
    <x v="2"/>
  </r>
  <r>
    <x v="77"/>
    <x v="19"/>
    <x v="13"/>
    <n v="28552.216"/>
    <x v="1"/>
    <x v="2"/>
  </r>
  <r>
    <x v="77"/>
    <x v="19"/>
    <x v="14"/>
    <n v="31271.442999999999"/>
    <x v="1"/>
    <x v="2"/>
  </r>
  <r>
    <x v="77"/>
    <x v="19"/>
    <x v="15"/>
    <n v="33330.923999999999"/>
    <x v="1"/>
    <x v="2"/>
  </r>
  <r>
    <x v="77"/>
    <x v="19"/>
    <x v="16"/>
    <n v="31171.504000000001"/>
    <x v="1"/>
    <x v="2"/>
  </r>
  <r>
    <x v="77"/>
    <x v="19"/>
    <x v="17"/>
    <n v="31518"/>
    <x v="1"/>
    <x v="2"/>
  </r>
  <r>
    <x v="77"/>
    <x v="19"/>
    <x v="18"/>
    <n v="32016.188999999998"/>
    <x v="1"/>
    <x v="2"/>
  </r>
  <r>
    <x v="77"/>
    <x v="19"/>
    <x v="19"/>
    <n v="31765.473999999998"/>
    <x v="1"/>
    <x v="2"/>
  </r>
  <r>
    <x v="77"/>
    <x v="19"/>
    <x v="20"/>
    <n v="32760.863000000001"/>
    <x v="1"/>
    <x v="2"/>
  </r>
  <r>
    <x v="77"/>
    <x v="19"/>
    <x v="21"/>
    <n v="34516.406999999999"/>
    <x v="1"/>
    <x v="2"/>
  </r>
  <r>
    <x v="122"/>
    <x v="12"/>
    <x v="12"/>
    <n v="4.2279999999999998"/>
    <x v="1"/>
    <x v="2"/>
  </r>
  <r>
    <x v="122"/>
    <x v="12"/>
    <x v="13"/>
    <n v="4.4660000000000002"/>
    <x v="1"/>
    <x v="2"/>
  </r>
  <r>
    <x v="122"/>
    <x v="12"/>
    <x v="14"/>
    <n v="5.78"/>
    <x v="1"/>
    <x v="2"/>
  </r>
  <r>
    <x v="122"/>
    <x v="12"/>
    <x v="15"/>
    <n v="6.2009999999999996"/>
    <x v="1"/>
    <x v="2"/>
  </r>
  <r>
    <x v="122"/>
    <x v="12"/>
    <x v="16"/>
    <n v="5.8310000000000004"/>
    <x v="1"/>
    <x v="2"/>
  </r>
  <r>
    <x v="122"/>
    <x v="12"/>
    <x v="17"/>
    <n v="6.2160000000000002"/>
    <x v="1"/>
    <x v="2"/>
  </r>
  <r>
    <x v="122"/>
    <x v="12"/>
    <x v="18"/>
    <n v="5.7590000000000003"/>
    <x v="1"/>
    <x v="2"/>
  </r>
  <r>
    <x v="122"/>
    <x v="12"/>
    <x v="19"/>
    <n v="5.423"/>
    <x v="1"/>
    <x v="2"/>
  </r>
  <r>
    <x v="122"/>
    <x v="12"/>
    <x v="20"/>
    <n v="5.3369999999999997"/>
    <x v="1"/>
    <x v="2"/>
  </r>
  <r>
    <x v="122"/>
    <x v="12"/>
    <x v="21"/>
    <n v="5.6159999999999997"/>
    <x v="1"/>
    <x v="2"/>
  </r>
  <r>
    <x v="123"/>
    <x v="1"/>
    <x v="12"/>
    <n v="15201.725"/>
    <x v="1"/>
    <x v="2"/>
  </r>
  <r>
    <x v="123"/>
    <x v="1"/>
    <x v="13"/>
    <n v="15001.537"/>
    <x v="1"/>
    <x v="2"/>
  </r>
  <r>
    <x v="123"/>
    <x v="1"/>
    <x v="14"/>
    <n v="17171.564999999999"/>
    <x v="1"/>
    <x v="2"/>
  </r>
  <r>
    <x v="123"/>
    <x v="1"/>
    <x v="15"/>
    <n v="16406.532999999999"/>
    <x v="1"/>
    <x v="2"/>
  </r>
  <r>
    <x v="123"/>
    <x v="1"/>
    <x v="16"/>
    <n v="17221.344000000001"/>
    <x v="1"/>
    <x v="2"/>
  </r>
  <r>
    <x v="123"/>
    <x v="1"/>
    <x v="17"/>
    <n v="18556.916000000001"/>
    <x v="1"/>
    <x v="2"/>
  </r>
  <r>
    <x v="123"/>
    <x v="1"/>
    <x v="18"/>
    <n v="21294.344000000001"/>
    <x v="1"/>
    <x v="2"/>
  </r>
  <r>
    <x v="123"/>
    <x v="1"/>
    <x v="19"/>
    <n v="22166.289000000001"/>
    <x v="1"/>
    <x v="2"/>
  </r>
  <r>
    <x v="123"/>
    <x v="1"/>
    <x v="20"/>
    <n v="24330.284"/>
    <x v="1"/>
    <x v="2"/>
  </r>
  <r>
    <x v="123"/>
    <x v="1"/>
    <x v="21"/>
    <n v="27236.477999999999"/>
    <x v="1"/>
    <x v="2"/>
  </r>
  <r>
    <x v="124"/>
    <x v="1"/>
    <x v="12"/>
    <n v="1251523.0160000001"/>
    <x v="1"/>
    <x v="2"/>
  </r>
  <r>
    <x v="124"/>
    <x v="1"/>
    <x v="13"/>
    <n v="1242181.2890000001"/>
    <x v="1"/>
    <x v="2"/>
  </r>
  <r>
    <x v="124"/>
    <x v="1"/>
    <x v="14"/>
    <n v="1217387.8859999999"/>
    <x v="1"/>
    <x v="2"/>
  </r>
  <r>
    <x v="124"/>
    <x v="1"/>
    <x v="15"/>
    <n v="1285797.064"/>
    <x v="1"/>
    <x v="2"/>
  </r>
  <r>
    <x v="124"/>
    <x v="1"/>
    <x v="16"/>
    <n v="1293819.4809999999"/>
    <x v="1"/>
    <x v="2"/>
  </r>
  <r>
    <x v="124"/>
    <x v="1"/>
    <x v="17"/>
    <n v="1321001.7239999999"/>
    <x v="1"/>
    <x v="2"/>
  </r>
  <r>
    <x v="124"/>
    <x v="1"/>
    <x v="18"/>
    <n v="1282339.1610000001"/>
    <x v="1"/>
    <x v="2"/>
  </r>
  <r>
    <x v="124"/>
    <x v="1"/>
    <x v="19"/>
    <n v="1289978.517"/>
    <x v="1"/>
    <x v="2"/>
  </r>
  <r>
    <x v="124"/>
    <x v="1"/>
    <x v="20"/>
    <n v="1130016.4809999999"/>
    <x v="1"/>
    <x v="2"/>
  </r>
  <r>
    <x v="124"/>
    <x v="1"/>
    <x v="21"/>
    <n v="1178506.79"/>
    <x v="1"/>
    <x v="2"/>
  </r>
  <r>
    <x v="84"/>
    <x v="0"/>
    <x v="12"/>
    <n v="435231.13400000002"/>
    <x v="1"/>
    <x v="3"/>
  </r>
  <r>
    <x v="84"/>
    <x v="0"/>
    <x v="13"/>
    <n v="450433.80599999998"/>
    <x v="1"/>
    <x v="3"/>
  </r>
  <r>
    <x v="84"/>
    <x v="0"/>
    <x v="14"/>
    <n v="450468.31099999999"/>
    <x v="1"/>
    <x v="3"/>
  </r>
  <r>
    <x v="84"/>
    <x v="0"/>
    <x v="15"/>
    <n v="483184.28499999997"/>
    <x v="1"/>
    <x v="3"/>
  </r>
  <r>
    <x v="84"/>
    <x v="0"/>
    <x v="16"/>
    <n v="483331.99400000001"/>
    <x v="1"/>
    <x v="3"/>
  </r>
  <r>
    <x v="84"/>
    <x v="0"/>
    <x v="17"/>
    <n v="473361.80200000003"/>
    <x v="1"/>
    <x v="3"/>
  </r>
  <r>
    <x v="84"/>
    <x v="0"/>
    <x v="18"/>
    <n v="433336.815"/>
    <x v="1"/>
    <x v="3"/>
  </r>
  <r>
    <x v="84"/>
    <x v="0"/>
    <x v="19"/>
    <n v="420337.30300000001"/>
    <x v="1"/>
    <x v="3"/>
  </r>
  <r>
    <x v="84"/>
    <x v="0"/>
    <x v="20"/>
    <n v="379532.52500000002"/>
    <x v="1"/>
    <x v="3"/>
  </r>
  <r>
    <x v="84"/>
    <x v="0"/>
    <x v="21"/>
    <n v="412326.76500000001"/>
    <x v="1"/>
    <x v="3"/>
  </r>
  <r>
    <x v="85"/>
    <x v="1"/>
    <x v="12"/>
    <n v="17863.552"/>
    <x v="1"/>
    <x v="3"/>
  </r>
  <r>
    <x v="85"/>
    <x v="1"/>
    <x v="13"/>
    <n v="19197.617999999999"/>
    <x v="1"/>
    <x v="3"/>
  </r>
  <r>
    <x v="85"/>
    <x v="1"/>
    <x v="14"/>
    <n v="18633.081999999999"/>
    <x v="1"/>
    <x v="3"/>
  </r>
  <r>
    <x v="85"/>
    <x v="1"/>
    <x v="15"/>
    <n v="17006.883000000002"/>
    <x v="1"/>
    <x v="3"/>
  </r>
  <r>
    <x v="85"/>
    <x v="1"/>
    <x v="16"/>
    <n v="16765.262999999999"/>
    <x v="1"/>
    <x v="3"/>
  </r>
  <r>
    <x v="85"/>
    <x v="1"/>
    <x v="17"/>
    <n v="14506.085999999999"/>
    <x v="1"/>
    <x v="3"/>
  </r>
  <r>
    <x v="85"/>
    <x v="1"/>
    <x v="18"/>
    <n v="12831.294"/>
    <x v="1"/>
    <x v="3"/>
  </r>
  <r>
    <x v="85"/>
    <x v="1"/>
    <x v="19"/>
    <n v="12549.472"/>
    <x v="1"/>
    <x v="3"/>
  </r>
  <r>
    <x v="85"/>
    <x v="1"/>
    <x v="20"/>
    <n v="12587.843000000001"/>
    <x v="1"/>
    <x v="3"/>
  </r>
  <r>
    <x v="85"/>
    <x v="1"/>
    <x v="21"/>
    <n v="14224.674999999999"/>
    <x v="1"/>
    <x v="3"/>
  </r>
  <r>
    <x v="4"/>
    <x v="2"/>
    <x v="12"/>
    <n v="553.02700000000004"/>
    <x v="1"/>
    <x v="3"/>
  </r>
  <r>
    <x v="4"/>
    <x v="2"/>
    <x v="13"/>
    <n v="269.40199999999999"/>
    <x v="1"/>
    <x v="3"/>
  </r>
  <r>
    <x v="4"/>
    <x v="2"/>
    <x v="14"/>
    <n v="368.30200000000002"/>
    <x v="1"/>
    <x v="3"/>
  </r>
  <r>
    <x v="4"/>
    <x v="2"/>
    <x v="15"/>
    <n v="257.64499999999998"/>
    <x v="1"/>
    <x v="3"/>
  </r>
  <r>
    <x v="4"/>
    <x v="2"/>
    <x v="16"/>
    <n v="171.845"/>
    <x v="1"/>
    <x v="3"/>
  </r>
  <r>
    <x v="4"/>
    <x v="2"/>
    <x v="17"/>
    <n v="162.464"/>
    <x v="1"/>
    <x v="3"/>
  </r>
  <r>
    <x v="4"/>
    <x v="2"/>
    <x v="18"/>
    <n v="136.505"/>
    <x v="1"/>
    <x v="3"/>
  </r>
  <r>
    <x v="4"/>
    <x v="2"/>
    <x v="19"/>
    <n v="607.27"/>
    <x v="1"/>
    <x v="3"/>
  </r>
  <r>
    <x v="4"/>
    <x v="2"/>
    <x v="20"/>
    <n v="885.84"/>
    <x v="1"/>
    <x v="3"/>
  </r>
  <r>
    <x v="4"/>
    <x v="2"/>
    <x v="21"/>
    <n v="182.57300000000001"/>
    <x v="1"/>
    <x v="3"/>
  </r>
  <r>
    <x v="5"/>
    <x v="2"/>
    <x v="12"/>
    <n v="3207.4769999999999"/>
    <x v="1"/>
    <x v="3"/>
  </r>
  <r>
    <x v="5"/>
    <x v="2"/>
    <x v="13"/>
    <n v="3109.6170000000002"/>
    <x v="1"/>
    <x v="3"/>
  </r>
  <r>
    <x v="5"/>
    <x v="2"/>
    <x v="14"/>
    <n v="3171.4409999999998"/>
    <x v="1"/>
    <x v="3"/>
  </r>
  <r>
    <x v="5"/>
    <x v="2"/>
    <x v="15"/>
    <n v="2932.5010000000002"/>
    <x v="1"/>
    <x v="3"/>
  </r>
  <r>
    <x v="5"/>
    <x v="2"/>
    <x v="16"/>
    <n v="3115.2750000000001"/>
    <x v="1"/>
    <x v="3"/>
  </r>
  <r>
    <x v="5"/>
    <x v="2"/>
    <x v="17"/>
    <n v="2956.7730000000001"/>
    <x v="1"/>
    <x v="3"/>
  </r>
  <r>
    <x v="5"/>
    <x v="2"/>
    <x v="18"/>
    <n v="2882.6660000000002"/>
    <x v="1"/>
    <x v="3"/>
  </r>
  <r>
    <x v="5"/>
    <x v="2"/>
    <x v="19"/>
    <n v="2427.538"/>
    <x v="1"/>
    <x v="3"/>
  </r>
  <r>
    <x v="5"/>
    <x v="2"/>
    <x v="20"/>
    <n v="2227.9380000000001"/>
    <x v="1"/>
    <x v="3"/>
  </r>
  <r>
    <x v="5"/>
    <x v="2"/>
    <x v="21"/>
    <n v="3133.5720000000001"/>
    <x v="1"/>
    <x v="3"/>
  </r>
  <r>
    <x v="6"/>
    <x v="2"/>
    <x v="12"/>
    <n v="6152.2619999999997"/>
    <x v="1"/>
    <x v="3"/>
  </r>
  <r>
    <x v="6"/>
    <x v="2"/>
    <x v="13"/>
    <n v="7875.0209999999997"/>
    <x v="1"/>
    <x v="3"/>
  </r>
  <r>
    <x v="6"/>
    <x v="2"/>
    <x v="14"/>
    <n v="6442.9160000000002"/>
    <x v="1"/>
    <x v="3"/>
  </r>
  <r>
    <x v="6"/>
    <x v="2"/>
    <x v="15"/>
    <n v="5980.2520000000004"/>
    <x v="1"/>
    <x v="3"/>
  </r>
  <r>
    <x v="6"/>
    <x v="2"/>
    <x v="16"/>
    <n v="5411.6210000000001"/>
    <x v="1"/>
    <x v="3"/>
  </r>
  <r>
    <x v="6"/>
    <x v="2"/>
    <x v="17"/>
    <n v="3497.4360000000001"/>
    <x v="1"/>
    <x v="3"/>
  </r>
  <r>
    <x v="6"/>
    <x v="2"/>
    <x v="18"/>
    <n v="1897.5820000000001"/>
    <x v="1"/>
    <x v="3"/>
  </r>
  <r>
    <x v="6"/>
    <x v="2"/>
    <x v="19"/>
    <n v="2151.86"/>
    <x v="1"/>
    <x v="3"/>
  </r>
  <r>
    <x v="6"/>
    <x v="2"/>
    <x v="20"/>
    <n v="2299.4780000000001"/>
    <x v="1"/>
    <x v="3"/>
  </r>
  <r>
    <x v="6"/>
    <x v="2"/>
    <x v="21"/>
    <n v="3148.4029999999998"/>
    <x v="1"/>
    <x v="3"/>
  </r>
  <r>
    <x v="7"/>
    <x v="2"/>
    <x v="12"/>
    <n v="7.0289999999999999"/>
    <x v="1"/>
    <x v="3"/>
  </r>
  <r>
    <x v="7"/>
    <x v="2"/>
    <x v="13"/>
    <n v="0"/>
    <x v="1"/>
    <x v="3"/>
  </r>
  <r>
    <x v="7"/>
    <x v="2"/>
    <x v="14"/>
    <n v="0"/>
    <x v="1"/>
    <x v="3"/>
  </r>
  <r>
    <x v="7"/>
    <x v="2"/>
    <x v="15"/>
    <n v="0.19500000000000001"/>
    <x v="1"/>
    <x v="3"/>
  </r>
  <r>
    <x v="7"/>
    <x v="2"/>
    <x v="16"/>
    <n v="0.19500000000000001"/>
    <x v="1"/>
    <x v="3"/>
  </r>
  <r>
    <x v="7"/>
    <x v="2"/>
    <x v="17"/>
    <n v="1.43"/>
    <x v="1"/>
    <x v="3"/>
  </r>
  <r>
    <x v="7"/>
    <x v="2"/>
    <x v="18"/>
    <n v="0.217"/>
    <x v="1"/>
    <x v="3"/>
  </r>
  <r>
    <x v="7"/>
    <x v="2"/>
    <x v="19"/>
    <n v="0.28199999999999997"/>
    <x v="1"/>
    <x v="3"/>
  </r>
  <r>
    <x v="7"/>
    <x v="2"/>
    <x v="20"/>
    <n v="4.2999999999999997E-2"/>
    <x v="1"/>
    <x v="3"/>
  </r>
  <r>
    <x v="7"/>
    <x v="2"/>
    <x v="21"/>
    <n v="4.2999999999999997E-2"/>
    <x v="1"/>
    <x v="3"/>
  </r>
  <r>
    <x v="86"/>
    <x v="3"/>
    <x v="12"/>
    <n v="606.36900000000003"/>
    <x v="1"/>
    <x v="3"/>
  </r>
  <r>
    <x v="86"/>
    <x v="3"/>
    <x v="13"/>
    <n v="578.79399999999998"/>
    <x v="1"/>
    <x v="3"/>
  </r>
  <r>
    <x v="86"/>
    <x v="3"/>
    <x v="14"/>
    <n v="820.14499999999998"/>
    <x v="1"/>
    <x v="3"/>
  </r>
  <r>
    <x v="86"/>
    <x v="3"/>
    <x v="15"/>
    <n v="774.56"/>
    <x v="1"/>
    <x v="3"/>
  </r>
  <r>
    <x v="86"/>
    <x v="3"/>
    <x v="16"/>
    <n v="448.358"/>
    <x v="1"/>
    <x v="3"/>
  </r>
  <r>
    <x v="86"/>
    <x v="3"/>
    <x v="17"/>
    <n v="461.185"/>
    <x v="1"/>
    <x v="3"/>
  </r>
  <r>
    <x v="86"/>
    <x v="3"/>
    <x v="18"/>
    <n v="422.41699999999997"/>
    <x v="1"/>
    <x v="3"/>
  </r>
  <r>
    <x v="86"/>
    <x v="3"/>
    <x v="19"/>
    <n v="332.42700000000002"/>
    <x v="1"/>
    <x v="3"/>
  </r>
  <r>
    <x v="86"/>
    <x v="3"/>
    <x v="20"/>
    <n v="224.66900000000001"/>
    <x v="1"/>
    <x v="3"/>
  </r>
  <r>
    <x v="86"/>
    <x v="3"/>
    <x v="21"/>
    <n v="148.042"/>
    <x v="1"/>
    <x v="3"/>
  </r>
  <r>
    <x v="10"/>
    <x v="3"/>
    <x v="12"/>
    <n v="6029.1450000000004"/>
    <x v="1"/>
    <x v="3"/>
  </r>
  <r>
    <x v="10"/>
    <x v="3"/>
    <x v="13"/>
    <n v="6111.049"/>
    <x v="1"/>
    <x v="3"/>
  </r>
  <r>
    <x v="10"/>
    <x v="3"/>
    <x v="14"/>
    <n v="6502.7190000000001"/>
    <x v="1"/>
    <x v="3"/>
  </r>
  <r>
    <x v="10"/>
    <x v="3"/>
    <x v="15"/>
    <n v="5669.2269999999999"/>
    <x v="1"/>
    <x v="3"/>
  </r>
  <r>
    <x v="10"/>
    <x v="3"/>
    <x v="16"/>
    <n v="6337.3530000000001"/>
    <x v="1"/>
    <x v="3"/>
  </r>
  <r>
    <x v="10"/>
    <x v="3"/>
    <x v="17"/>
    <n v="6095.357"/>
    <x v="1"/>
    <x v="3"/>
  </r>
  <r>
    <x v="10"/>
    <x v="3"/>
    <x v="18"/>
    <n v="6131.9520000000002"/>
    <x v="1"/>
    <x v="3"/>
  </r>
  <r>
    <x v="10"/>
    <x v="3"/>
    <x v="19"/>
    <n v="5793.9189999999999"/>
    <x v="1"/>
    <x v="3"/>
  </r>
  <r>
    <x v="10"/>
    <x v="3"/>
    <x v="20"/>
    <n v="5899.5609999999997"/>
    <x v="1"/>
    <x v="3"/>
  </r>
  <r>
    <x v="10"/>
    <x v="3"/>
    <x v="21"/>
    <n v="6402"/>
    <x v="1"/>
    <x v="3"/>
  </r>
  <r>
    <x v="11"/>
    <x v="3"/>
    <x v="12"/>
    <n v="0"/>
    <x v="1"/>
    <x v="3"/>
  </r>
  <r>
    <x v="11"/>
    <x v="3"/>
    <x v="13"/>
    <n v="0"/>
    <x v="1"/>
    <x v="3"/>
  </r>
  <r>
    <x v="11"/>
    <x v="3"/>
    <x v="14"/>
    <n v="0"/>
    <x v="1"/>
    <x v="3"/>
  </r>
  <r>
    <x v="11"/>
    <x v="3"/>
    <x v="15"/>
    <n v="0"/>
    <x v="1"/>
    <x v="3"/>
  </r>
  <r>
    <x v="11"/>
    <x v="3"/>
    <x v="16"/>
    <n v="0"/>
    <x v="1"/>
    <x v="3"/>
  </r>
  <r>
    <x v="11"/>
    <x v="3"/>
    <x v="17"/>
    <n v="0"/>
    <x v="1"/>
    <x v="3"/>
  </r>
  <r>
    <x v="11"/>
    <x v="3"/>
    <x v="18"/>
    <n v="0"/>
    <x v="1"/>
    <x v="3"/>
  </r>
  <r>
    <x v="11"/>
    <x v="3"/>
    <x v="19"/>
    <n v="0"/>
    <x v="1"/>
    <x v="3"/>
  </r>
  <r>
    <x v="11"/>
    <x v="3"/>
    <x v="20"/>
    <n v="0"/>
    <x v="1"/>
    <x v="3"/>
  </r>
  <r>
    <x v="11"/>
    <x v="3"/>
    <x v="21"/>
    <n v="0"/>
    <x v="1"/>
    <x v="3"/>
  </r>
  <r>
    <x v="87"/>
    <x v="3"/>
    <x v="12"/>
    <n v="12.022"/>
    <x v="1"/>
    <x v="3"/>
  </r>
  <r>
    <x v="87"/>
    <x v="3"/>
    <x v="13"/>
    <n v="8.41"/>
    <x v="1"/>
    <x v="3"/>
  </r>
  <r>
    <x v="87"/>
    <x v="3"/>
    <x v="14"/>
    <n v="10.446"/>
    <x v="1"/>
    <x v="3"/>
  </r>
  <r>
    <x v="87"/>
    <x v="3"/>
    <x v="15"/>
    <n v="11.539"/>
    <x v="1"/>
    <x v="3"/>
  </r>
  <r>
    <x v="87"/>
    <x v="3"/>
    <x v="16"/>
    <n v="6.9109999999999996"/>
    <x v="1"/>
    <x v="3"/>
  </r>
  <r>
    <x v="87"/>
    <x v="3"/>
    <x v="17"/>
    <n v="6.141"/>
    <x v="1"/>
    <x v="3"/>
  </r>
  <r>
    <x v="87"/>
    <x v="3"/>
    <x v="18"/>
    <n v="7.8070000000000004"/>
    <x v="1"/>
    <x v="3"/>
  </r>
  <r>
    <x v="87"/>
    <x v="3"/>
    <x v="19"/>
    <n v="15.566000000000001"/>
    <x v="1"/>
    <x v="3"/>
  </r>
  <r>
    <x v="87"/>
    <x v="3"/>
    <x v="20"/>
    <n v="12.962999999999999"/>
    <x v="1"/>
    <x v="3"/>
  </r>
  <r>
    <x v="87"/>
    <x v="3"/>
    <x v="21"/>
    <n v="14.882"/>
    <x v="1"/>
    <x v="3"/>
  </r>
  <r>
    <x v="88"/>
    <x v="3"/>
    <x v="12"/>
    <n v="810.17"/>
    <x v="1"/>
    <x v="3"/>
  </r>
  <r>
    <x v="88"/>
    <x v="3"/>
    <x v="13"/>
    <n v="804.173"/>
    <x v="1"/>
    <x v="3"/>
  </r>
  <r>
    <x v="88"/>
    <x v="3"/>
    <x v="14"/>
    <n v="833.65200000000004"/>
    <x v="1"/>
    <x v="3"/>
  </r>
  <r>
    <x v="88"/>
    <x v="3"/>
    <x v="15"/>
    <n v="854.04700000000003"/>
    <x v="1"/>
    <x v="3"/>
  </r>
  <r>
    <x v="88"/>
    <x v="3"/>
    <x v="16"/>
    <n v="771.55700000000002"/>
    <x v="1"/>
    <x v="3"/>
  </r>
  <r>
    <x v="88"/>
    <x v="3"/>
    <x v="17"/>
    <n v="826.00599999999997"/>
    <x v="1"/>
    <x v="3"/>
  </r>
  <r>
    <x v="88"/>
    <x v="3"/>
    <x v="18"/>
    <n v="843.06899999999996"/>
    <x v="1"/>
    <x v="3"/>
  </r>
  <r>
    <x v="88"/>
    <x v="3"/>
    <x v="19"/>
    <n v="739.577"/>
    <x v="1"/>
    <x v="3"/>
  </r>
  <r>
    <x v="88"/>
    <x v="3"/>
    <x v="20"/>
    <n v="624.03200000000004"/>
    <x v="1"/>
    <x v="3"/>
  </r>
  <r>
    <x v="88"/>
    <x v="3"/>
    <x v="21"/>
    <n v="689.25599999999997"/>
    <x v="1"/>
    <x v="3"/>
  </r>
  <r>
    <x v="12"/>
    <x v="3"/>
    <x v="12"/>
    <n v="486.05"/>
    <x v="1"/>
    <x v="3"/>
  </r>
  <r>
    <x v="12"/>
    <x v="3"/>
    <x v="13"/>
    <n v="441.149"/>
    <x v="1"/>
    <x v="3"/>
  </r>
  <r>
    <x v="12"/>
    <x v="3"/>
    <x v="14"/>
    <n v="483.45800000000003"/>
    <x v="1"/>
    <x v="3"/>
  </r>
  <r>
    <x v="12"/>
    <x v="3"/>
    <x v="15"/>
    <n v="526.91999999999996"/>
    <x v="1"/>
    <x v="3"/>
  </r>
  <r>
    <x v="12"/>
    <x v="3"/>
    <x v="16"/>
    <n v="502.149"/>
    <x v="1"/>
    <x v="3"/>
  </r>
  <r>
    <x v="12"/>
    <x v="3"/>
    <x v="17"/>
    <n v="499.29199999999997"/>
    <x v="1"/>
    <x v="3"/>
  </r>
  <r>
    <x v="12"/>
    <x v="3"/>
    <x v="18"/>
    <n v="509.07900000000001"/>
    <x v="1"/>
    <x v="3"/>
  </r>
  <r>
    <x v="12"/>
    <x v="3"/>
    <x v="19"/>
    <n v="481.03300000000002"/>
    <x v="1"/>
    <x v="3"/>
  </r>
  <r>
    <x v="12"/>
    <x v="3"/>
    <x v="20"/>
    <n v="413.32100000000003"/>
    <x v="1"/>
    <x v="3"/>
  </r>
  <r>
    <x v="12"/>
    <x v="3"/>
    <x v="21"/>
    <n v="505.90199999999999"/>
    <x v="1"/>
    <x v="3"/>
  </r>
  <r>
    <x v="89"/>
    <x v="3"/>
    <x v="12"/>
    <n v="0"/>
    <x v="1"/>
    <x v="3"/>
  </r>
  <r>
    <x v="89"/>
    <x v="3"/>
    <x v="13"/>
    <n v="0"/>
    <x v="1"/>
    <x v="3"/>
  </r>
  <r>
    <x v="89"/>
    <x v="3"/>
    <x v="14"/>
    <n v="0"/>
    <x v="1"/>
    <x v="3"/>
  </r>
  <r>
    <x v="89"/>
    <x v="3"/>
    <x v="15"/>
    <n v="0"/>
    <x v="1"/>
    <x v="3"/>
  </r>
  <r>
    <x v="89"/>
    <x v="3"/>
    <x v="16"/>
    <n v="0"/>
    <x v="1"/>
    <x v="3"/>
  </r>
  <r>
    <x v="89"/>
    <x v="3"/>
    <x v="17"/>
    <n v="0"/>
    <x v="1"/>
    <x v="3"/>
  </r>
  <r>
    <x v="89"/>
    <x v="3"/>
    <x v="18"/>
    <n v="0"/>
    <x v="1"/>
    <x v="3"/>
  </r>
  <r>
    <x v="89"/>
    <x v="3"/>
    <x v="19"/>
    <n v="0"/>
    <x v="1"/>
    <x v="3"/>
  </r>
  <r>
    <x v="89"/>
    <x v="3"/>
    <x v="20"/>
    <n v="0"/>
    <x v="1"/>
    <x v="3"/>
  </r>
  <r>
    <x v="89"/>
    <x v="3"/>
    <x v="21"/>
    <n v="0"/>
    <x v="1"/>
    <x v="3"/>
  </r>
  <r>
    <x v="53"/>
    <x v="3"/>
    <x v="12"/>
    <n v="0"/>
    <x v="1"/>
    <x v="3"/>
  </r>
  <r>
    <x v="53"/>
    <x v="3"/>
    <x v="13"/>
    <n v="0"/>
    <x v="1"/>
    <x v="3"/>
  </r>
  <r>
    <x v="53"/>
    <x v="3"/>
    <x v="14"/>
    <n v="0"/>
    <x v="1"/>
    <x v="3"/>
  </r>
  <r>
    <x v="53"/>
    <x v="3"/>
    <x v="15"/>
    <n v="0"/>
    <x v="1"/>
    <x v="3"/>
  </r>
  <r>
    <x v="53"/>
    <x v="3"/>
    <x v="16"/>
    <n v="0"/>
    <x v="1"/>
    <x v="3"/>
  </r>
  <r>
    <x v="53"/>
    <x v="3"/>
    <x v="17"/>
    <n v="0"/>
    <x v="1"/>
    <x v="3"/>
  </r>
  <r>
    <x v="53"/>
    <x v="3"/>
    <x v="18"/>
    <n v="0"/>
    <x v="1"/>
    <x v="3"/>
  </r>
  <r>
    <x v="53"/>
    <x v="3"/>
    <x v="19"/>
    <n v="0"/>
    <x v="1"/>
    <x v="3"/>
  </r>
  <r>
    <x v="53"/>
    <x v="3"/>
    <x v="20"/>
    <n v="0"/>
    <x v="1"/>
    <x v="3"/>
  </r>
  <r>
    <x v="53"/>
    <x v="3"/>
    <x v="21"/>
    <n v="0"/>
    <x v="1"/>
    <x v="3"/>
  </r>
  <r>
    <x v="55"/>
    <x v="3"/>
    <x v="12"/>
    <n v="0"/>
    <x v="1"/>
    <x v="3"/>
  </r>
  <r>
    <x v="55"/>
    <x v="3"/>
    <x v="13"/>
    <n v="0"/>
    <x v="1"/>
    <x v="3"/>
  </r>
  <r>
    <x v="55"/>
    <x v="3"/>
    <x v="14"/>
    <n v="0"/>
    <x v="1"/>
    <x v="3"/>
  </r>
  <r>
    <x v="55"/>
    <x v="3"/>
    <x v="15"/>
    <n v="0"/>
    <x v="1"/>
    <x v="3"/>
  </r>
  <r>
    <x v="55"/>
    <x v="3"/>
    <x v="16"/>
    <n v="0"/>
    <x v="1"/>
    <x v="3"/>
  </r>
  <r>
    <x v="55"/>
    <x v="3"/>
    <x v="17"/>
    <n v="0"/>
    <x v="1"/>
    <x v="3"/>
  </r>
  <r>
    <x v="55"/>
    <x v="3"/>
    <x v="18"/>
    <n v="0"/>
    <x v="1"/>
    <x v="3"/>
  </r>
  <r>
    <x v="55"/>
    <x v="3"/>
    <x v="19"/>
    <n v="0"/>
    <x v="1"/>
    <x v="3"/>
  </r>
  <r>
    <x v="55"/>
    <x v="3"/>
    <x v="20"/>
    <n v="0"/>
    <x v="1"/>
    <x v="3"/>
  </r>
  <r>
    <x v="55"/>
    <x v="3"/>
    <x v="21"/>
    <n v="0"/>
    <x v="1"/>
    <x v="3"/>
  </r>
  <r>
    <x v="54"/>
    <x v="3"/>
    <x v="12"/>
    <n v="0"/>
    <x v="1"/>
    <x v="3"/>
  </r>
  <r>
    <x v="54"/>
    <x v="3"/>
    <x v="13"/>
    <n v="0"/>
    <x v="1"/>
    <x v="3"/>
  </r>
  <r>
    <x v="54"/>
    <x v="3"/>
    <x v="14"/>
    <n v="0"/>
    <x v="1"/>
    <x v="3"/>
  </r>
  <r>
    <x v="54"/>
    <x v="3"/>
    <x v="15"/>
    <n v="0"/>
    <x v="1"/>
    <x v="3"/>
  </r>
  <r>
    <x v="54"/>
    <x v="3"/>
    <x v="16"/>
    <n v="0"/>
    <x v="1"/>
    <x v="3"/>
  </r>
  <r>
    <x v="54"/>
    <x v="3"/>
    <x v="17"/>
    <n v="0"/>
    <x v="1"/>
    <x v="3"/>
  </r>
  <r>
    <x v="54"/>
    <x v="3"/>
    <x v="18"/>
    <n v="0"/>
    <x v="1"/>
    <x v="3"/>
  </r>
  <r>
    <x v="54"/>
    <x v="3"/>
    <x v="19"/>
    <n v="0"/>
    <x v="1"/>
    <x v="3"/>
  </r>
  <r>
    <x v="54"/>
    <x v="3"/>
    <x v="20"/>
    <n v="0"/>
    <x v="1"/>
    <x v="3"/>
  </r>
  <r>
    <x v="54"/>
    <x v="3"/>
    <x v="21"/>
    <n v="0"/>
    <x v="1"/>
    <x v="3"/>
  </r>
  <r>
    <x v="56"/>
    <x v="3"/>
    <x v="12"/>
    <n v="0"/>
    <x v="1"/>
    <x v="3"/>
  </r>
  <r>
    <x v="56"/>
    <x v="3"/>
    <x v="13"/>
    <n v="0"/>
    <x v="1"/>
    <x v="3"/>
  </r>
  <r>
    <x v="56"/>
    <x v="3"/>
    <x v="14"/>
    <n v="0"/>
    <x v="1"/>
    <x v="3"/>
  </r>
  <r>
    <x v="56"/>
    <x v="3"/>
    <x v="15"/>
    <n v="0"/>
    <x v="1"/>
    <x v="3"/>
  </r>
  <r>
    <x v="56"/>
    <x v="3"/>
    <x v="16"/>
    <n v="0"/>
    <x v="1"/>
    <x v="3"/>
  </r>
  <r>
    <x v="56"/>
    <x v="3"/>
    <x v="17"/>
    <n v="0"/>
    <x v="1"/>
    <x v="3"/>
  </r>
  <r>
    <x v="56"/>
    <x v="3"/>
    <x v="18"/>
    <n v="0"/>
    <x v="1"/>
    <x v="3"/>
  </r>
  <r>
    <x v="56"/>
    <x v="3"/>
    <x v="19"/>
    <n v="0"/>
    <x v="1"/>
    <x v="3"/>
  </r>
  <r>
    <x v="56"/>
    <x v="3"/>
    <x v="20"/>
    <n v="0"/>
    <x v="1"/>
    <x v="3"/>
  </r>
  <r>
    <x v="56"/>
    <x v="3"/>
    <x v="21"/>
    <n v="0"/>
    <x v="1"/>
    <x v="3"/>
  </r>
  <r>
    <x v="90"/>
    <x v="3"/>
    <x v="12"/>
    <n v="40.767000000000003"/>
    <x v="1"/>
    <x v="3"/>
  </r>
  <r>
    <x v="90"/>
    <x v="3"/>
    <x v="13"/>
    <n v="39.357999999999997"/>
    <x v="1"/>
    <x v="3"/>
  </r>
  <r>
    <x v="90"/>
    <x v="3"/>
    <x v="14"/>
    <n v="27.585000000000001"/>
    <x v="1"/>
    <x v="3"/>
  </r>
  <r>
    <x v="90"/>
    <x v="3"/>
    <x v="15"/>
    <n v="20.626999999999999"/>
    <x v="1"/>
    <x v="3"/>
  </r>
  <r>
    <x v="90"/>
    <x v="3"/>
    <x v="16"/>
    <n v="11.904999999999999"/>
    <x v="1"/>
    <x v="3"/>
  </r>
  <r>
    <x v="90"/>
    <x v="3"/>
    <x v="17"/>
    <n v="14.999000000000001"/>
    <x v="1"/>
    <x v="3"/>
  </r>
  <r>
    <x v="90"/>
    <x v="3"/>
    <x v="18"/>
    <n v="8.6020000000000003"/>
    <x v="1"/>
    <x v="3"/>
  </r>
  <r>
    <x v="90"/>
    <x v="3"/>
    <x v="19"/>
    <n v="7.008"/>
    <x v="1"/>
    <x v="3"/>
  </r>
  <r>
    <x v="90"/>
    <x v="3"/>
    <x v="20"/>
    <n v="6.508"/>
    <x v="1"/>
    <x v="3"/>
  </r>
  <r>
    <x v="90"/>
    <x v="3"/>
    <x v="21"/>
    <n v="3.6080000000000001"/>
    <x v="1"/>
    <x v="3"/>
  </r>
  <r>
    <x v="15"/>
    <x v="1"/>
    <x v="12"/>
    <n v="12.882"/>
    <x v="1"/>
    <x v="3"/>
  </r>
  <r>
    <x v="15"/>
    <x v="1"/>
    <x v="13"/>
    <n v="9.0359999999999996"/>
    <x v="1"/>
    <x v="3"/>
  </r>
  <r>
    <x v="15"/>
    <x v="1"/>
    <x v="14"/>
    <n v="3.6259999999999999"/>
    <x v="1"/>
    <x v="3"/>
  </r>
  <r>
    <x v="15"/>
    <x v="1"/>
    <x v="15"/>
    <n v="13.007"/>
    <x v="1"/>
    <x v="3"/>
  </r>
  <r>
    <x v="15"/>
    <x v="1"/>
    <x v="16"/>
    <n v="5.649"/>
    <x v="1"/>
    <x v="3"/>
  </r>
  <r>
    <x v="15"/>
    <x v="1"/>
    <x v="17"/>
    <n v="8.2260000000000009"/>
    <x v="1"/>
    <x v="3"/>
  </r>
  <r>
    <x v="15"/>
    <x v="1"/>
    <x v="18"/>
    <n v="1.087"/>
    <x v="1"/>
    <x v="3"/>
  </r>
  <r>
    <x v="15"/>
    <x v="1"/>
    <x v="19"/>
    <n v="0.69599999999999995"/>
    <x v="1"/>
    <x v="3"/>
  </r>
  <r>
    <x v="15"/>
    <x v="1"/>
    <x v="20"/>
    <n v="0.50700000000000001"/>
    <x v="1"/>
    <x v="3"/>
  </r>
  <r>
    <x v="15"/>
    <x v="1"/>
    <x v="21"/>
    <n v="0.65100000000000002"/>
    <x v="1"/>
    <x v="3"/>
  </r>
  <r>
    <x v="17"/>
    <x v="1"/>
    <x v="12"/>
    <n v="27.885000000000002"/>
    <x v="1"/>
    <x v="3"/>
  </r>
  <r>
    <x v="17"/>
    <x v="1"/>
    <x v="13"/>
    <n v="30.321000000000002"/>
    <x v="1"/>
    <x v="3"/>
  </r>
  <r>
    <x v="17"/>
    <x v="1"/>
    <x v="14"/>
    <n v="23.959"/>
    <x v="1"/>
    <x v="3"/>
  </r>
  <r>
    <x v="17"/>
    <x v="1"/>
    <x v="15"/>
    <n v="7.6189999999999998"/>
    <x v="1"/>
    <x v="3"/>
  </r>
  <r>
    <x v="17"/>
    <x v="1"/>
    <x v="16"/>
    <n v="6.2560000000000002"/>
    <x v="1"/>
    <x v="3"/>
  </r>
  <r>
    <x v="17"/>
    <x v="1"/>
    <x v="17"/>
    <n v="6.7729999999999997"/>
    <x v="1"/>
    <x v="3"/>
  </r>
  <r>
    <x v="17"/>
    <x v="1"/>
    <x v="18"/>
    <n v="7.5149999999999997"/>
    <x v="1"/>
    <x v="3"/>
  </r>
  <r>
    <x v="17"/>
    <x v="1"/>
    <x v="19"/>
    <n v="6.3120000000000003"/>
    <x v="1"/>
    <x v="3"/>
  </r>
  <r>
    <x v="17"/>
    <x v="1"/>
    <x v="20"/>
    <n v="6.0010000000000003"/>
    <x v="1"/>
    <x v="3"/>
  </r>
  <r>
    <x v="17"/>
    <x v="1"/>
    <x v="21"/>
    <n v="2.9569999999999999"/>
    <x v="1"/>
    <x v="3"/>
  </r>
  <r>
    <x v="18"/>
    <x v="4"/>
    <x v="12"/>
    <n v="0"/>
    <x v="1"/>
    <x v="3"/>
  </r>
  <r>
    <x v="18"/>
    <x v="4"/>
    <x v="13"/>
    <n v="0"/>
    <x v="1"/>
    <x v="3"/>
  </r>
  <r>
    <x v="18"/>
    <x v="4"/>
    <x v="14"/>
    <n v="0"/>
    <x v="1"/>
    <x v="3"/>
  </r>
  <r>
    <x v="18"/>
    <x v="4"/>
    <x v="15"/>
    <n v="0"/>
    <x v="1"/>
    <x v="3"/>
  </r>
  <r>
    <x v="18"/>
    <x v="4"/>
    <x v="16"/>
    <n v="0"/>
    <x v="1"/>
    <x v="3"/>
  </r>
  <r>
    <x v="18"/>
    <x v="4"/>
    <x v="17"/>
    <n v="0"/>
    <x v="1"/>
    <x v="3"/>
  </r>
  <r>
    <x v="18"/>
    <x v="4"/>
    <x v="18"/>
    <n v="0"/>
    <x v="1"/>
    <x v="3"/>
  </r>
  <r>
    <x v="18"/>
    <x v="4"/>
    <x v="19"/>
    <n v="0"/>
    <x v="1"/>
    <x v="3"/>
  </r>
  <r>
    <x v="18"/>
    <x v="4"/>
    <x v="20"/>
    <n v="0"/>
    <x v="1"/>
    <x v="3"/>
  </r>
  <r>
    <x v="18"/>
    <x v="4"/>
    <x v="21"/>
    <n v="0"/>
    <x v="1"/>
    <x v="3"/>
  </r>
  <r>
    <x v="51"/>
    <x v="10"/>
    <x v="12"/>
    <n v="72408.898000000001"/>
    <x v="1"/>
    <x v="3"/>
  </r>
  <r>
    <x v="51"/>
    <x v="10"/>
    <x v="13"/>
    <n v="83385.841"/>
    <x v="1"/>
    <x v="3"/>
  </r>
  <r>
    <x v="51"/>
    <x v="10"/>
    <x v="14"/>
    <n v="77704.691000000006"/>
    <x v="1"/>
    <x v="3"/>
  </r>
  <r>
    <x v="51"/>
    <x v="10"/>
    <x v="15"/>
    <n v="78743.466"/>
    <x v="1"/>
    <x v="3"/>
  </r>
  <r>
    <x v="51"/>
    <x v="10"/>
    <x v="16"/>
    <n v="70718.544999999998"/>
    <x v="1"/>
    <x v="3"/>
  </r>
  <r>
    <x v="51"/>
    <x v="10"/>
    <x v="17"/>
    <n v="55541.533000000003"/>
    <x v="1"/>
    <x v="3"/>
  </r>
  <r>
    <x v="51"/>
    <x v="10"/>
    <x v="18"/>
    <n v="27558.444"/>
    <x v="1"/>
    <x v="3"/>
  </r>
  <r>
    <x v="51"/>
    <x v="10"/>
    <x v="19"/>
    <n v="33307.923000000003"/>
    <x v="1"/>
    <x v="3"/>
  </r>
  <r>
    <x v="51"/>
    <x v="10"/>
    <x v="20"/>
    <n v="26295.648000000001"/>
    <x v="1"/>
    <x v="3"/>
  </r>
  <r>
    <x v="51"/>
    <x v="10"/>
    <x v="21"/>
    <n v="26962.986000000001"/>
    <x v="1"/>
    <x v="3"/>
  </r>
  <r>
    <x v="91"/>
    <x v="1"/>
    <x v="12"/>
    <n v="308109.45699999999"/>
    <x v="1"/>
    <x v="3"/>
  </r>
  <r>
    <x v="91"/>
    <x v="1"/>
    <x v="13"/>
    <n v="310168.277"/>
    <x v="1"/>
    <x v="3"/>
  </r>
  <r>
    <x v="91"/>
    <x v="1"/>
    <x v="14"/>
    <n v="311618.69900000002"/>
    <x v="1"/>
    <x v="3"/>
  </r>
  <r>
    <x v="91"/>
    <x v="1"/>
    <x v="15"/>
    <n v="342996.35800000001"/>
    <x v="1"/>
    <x v="3"/>
  </r>
  <r>
    <x v="91"/>
    <x v="1"/>
    <x v="16"/>
    <n v="353514.08199999999"/>
    <x v="1"/>
    <x v="3"/>
  </r>
  <r>
    <x v="91"/>
    <x v="1"/>
    <x v="17"/>
    <n v="359493.42499999999"/>
    <x v="1"/>
    <x v="3"/>
  </r>
  <r>
    <x v="91"/>
    <x v="1"/>
    <x v="18"/>
    <n v="348368.09"/>
    <x v="1"/>
    <x v="3"/>
  </r>
  <r>
    <x v="91"/>
    <x v="1"/>
    <x v="19"/>
    <n v="328675.89"/>
    <x v="1"/>
    <x v="3"/>
  </r>
  <r>
    <x v="91"/>
    <x v="1"/>
    <x v="20"/>
    <n v="294594.50300000003"/>
    <x v="1"/>
    <x v="3"/>
  </r>
  <r>
    <x v="91"/>
    <x v="1"/>
    <x v="21"/>
    <n v="321721.01299999998"/>
    <x v="1"/>
    <x v="3"/>
  </r>
  <r>
    <x v="92"/>
    <x v="4"/>
    <x v="12"/>
    <n v="8667.8649999999998"/>
    <x v="1"/>
    <x v="3"/>
  </r>
  <r>
    <x v="92"/>
    <x v="4"/>
    <x v="13"/>
    <n v="8290.4279999999999"/>
    <x v="1"/>
    <x v="3"/>
  </r>
  <r>
    <x v="92"/>
    <x v="4"/>
    <x v="14"/>
    <n v="6612.0469999999996"/>
    <x v="1"/>
    <x v="3"/>
  </r>
  <r>
    <x v="92"/>
    <x v="4"/>
    <x v="15"/>
    <n v="6600.7340000000004"/>
    <x v="1"/>
    <x v="3"/>
  </r>
  <r>
    <x v="92"/>
    <x v="4"/>
    <x v="16"/>
    <n v="5603.2489999999998"/>
    <x v="1"/>
    <x v="3"/>
  </r>
  <r>
    <x v="92"/>
    <x v="4"/>
    <x v="17"/>
    <n v="6118.9870000000001"/>
    <x v="1"/>
    <x v="3"/>
  </r>
  <r>
    <x v="92"/>
    <x v="4"/>
    <x v="18"/>
    <n v="4798.085"/>
    <x v="1"/>
    <x v="3"/>
  </r>
  <r>
    <x v="92"/>
    <x v="4"/>
    <x v="19"/>
    <n v="3783.2260000000001"/>
    <x v="1"/>
    <x v="3"/>
  </r>
  <r>
    <x v="92"/>
    <x v="4"/>
    <x v="20"/>
    <n v="2873.8"/>
    <x v="1"/>
    <x v="3"/>
  </r>
  <r>
    <x v="92"/>
    <x v="4"/>
    <x v="21"/>
    <n v="2540.8980000000001"/>
    <x v="1"/>
    <x v="3"/>
  </r>
  <r>
    <x v="93"/>
    <x v="4"/>
    <x v="12"/>
    <n v="39.457999999999998"/>
    <x v="1"/>
    <x v="3"/>
  </r>
  <r>
    <x v="93"/>
    <x v="4"/>
    <x v="13"/>
    <n v="33.128"/>
    <x v="1"/>
    <x v="3"/>
  </r>
  <r>
    <x v="93"/>
    <x v="4"/>
    <x v="14"/>
    <n v="111.804"/>
    <x v="1"/>
    <x v="3"/>
  </r>
  <r>
    <x v="93"/>
    <x v="4"/>
    <x v="15"/>
    <n v="60.064999999999998"/>
    <x v="1"/>
    <x v="3"/>
  </r>
  <r>
    <x v="93"/>
    <x v="4"/>
    <x v="16"/>
    <n v="136.19499999999999"/>
    <x v="1"/>
    <x v="3"/>
  </r>
  <r>
    <x v="93"/>
    <x v="4"/>
    <x v="17"/>
    <n v="104.443"/>
    <x v="1"/>
    <x v="3"/>
  </r>
  <r>
    <x v="93"/>
    <x v="4"/>
    <x v="18"/>
    <n v="51.112000000000002"/>
    <x v="1"/>
    <x v="3"/>
  </r>
  <r>
    <x v="93"/>
    <x v="4"/>
    <x v="19"/>
    <n v="128.27099999999999"/>
    <x v="1"/>
    <x v="3"/>
  </r>
  <r>
    <x v="93"/>
    <x v="4"/>
    <x v="20"/>
    <n v="101.066"/>
    <x v="1"/>
    <x v="3"/>
  </r>
  <r>
    <x v="93"/>
    <x v="4"/>
    <x v="21"/>
    <n v="69.608999999999995"/>
    <x v="1"/>
    <x v="3"/>
  </r>
  <r>
    <x v="25"/>
    <x v="9"/>
    <x v="12"/>
    <n v="8421.4670000000006"/>
    <x v="1"/>
    <x v="3"/>
  </r>
  <r>
    <x v="25"/>
    <x v="9"/>
    <x v="13"/>
    <n v="8720.7060000000001"/>
    <x v="1"/>
    <x v="3"/>
  </r>
  <r>
    <x v="25"/>
    <x v="9"/>
    <x v="14"/>
    <n v="9730.35"/>
    <x v="1"/>
    <x v="3"/>
  </r>
  <r>
    <x v="25"/>
    <x v="9"/>
    <x v="15"/>
    <n v="8651.1149999999998"/>
    <x v="1"/>
    <x v="3"/>
  </r>
  <r>
    <x v="25"/>
    <x v="9"/>
    <x v="16"/>
    <n v="9354.1640000000007"/>
    <x v="1"/>
    <x v="3"/>
  </r>
  <r>
    <x v="25"/>
    <x v="9"/>
    <x v="17"/>
    <n v="9247.6209999999992"/>
    <x v="1"/>
    <x v="3"/>
  </r>
  <r>
    <x v="25"/>
    <x v="9"/>
    <x v="18"/>
    <n v="8620.9840000000004"/>
    <x v="1"/>
    <x v="3"/>
  </r>
  <r>
    <x v="25"/>
    <x v="9"/>
    <x v="19"/>
    <n v="8379.2129999999997"/>
    <x v="1"/>
    <x v="3"/>
  </r>
  <r>
    <x v="25"/>
    <x v="9"/>
    <x v="20"/>
    <n v="9226.7610000000004"/>
    <x v="1"/>
    <x v="3"/>
  </r>
  <r>
    <x v="25"/>
    <x v="9"/>
    <x v="21"/>
    <n v="9854.8490000000002"/>
    <x v="1"/>
    <x v="3"/>
  </r>
  <r>
    <x v="94"/>
    <x v="9"/>
    <x v="12"/>
    <n v="509.685"/>
    <x v="1"/>
    <x v="3"/>
  </r>
  <r>
    <x v="94"/>
    <x v="9"/>
    <x v="13"/>
    <n v="377.97899999999998"/>
    <x v="1"/>
    <x v="3"/>
  </r>
  <r>
    <x v="94"/>
    <x v="9"/>
    <x v="14"/>
    <n v="516.69200000000001"/>
    <x v="1"/>
    <x v="3"/>
  </r>
  <r>
    <x v="94"/>
    <x v="9"/>
    <x v="15"/>
    <n v="446.87900000000002"/>
    <x v="1"/>
    <x v="3"/>
  </r>
  <r>
    <x v="94"/>
    <x v="9"/>
    <x v="16"/>
    <n v="489.34899999999999"/>
    <x v="1"/>
    <x v="3"/>
  </r>
  <r>
    <x v="94"/>
    <x v="9"/>
    <x v="17"/>
    <n v="524.11400000000003"/>
    <x v="1"/>
    <x v="3"/>
  </r>
  <r>
    <x v="94"/>
    <x v="9"/>
    <x v="18"/>
    <n v="556.52700000000004"/>
    <x v="1"/>
    <x v="3"/>
  </r>
  <r>
    <x v="94"/>
    <x v="9"/>
    <x v="19"/>
    <n v="712.18499999999995"/>
    <x v="1"/>
    <x v="3"/>
  </r>
  <r>
    <x v="94"/>
    <x v="9"/>
    <x v="20"/>
    <n v="674.29100000000005"/>
    <x v="1"/>
    <x v="3"/>
  </r>
  <r>
    <x v="94"/>
    <x v="9"/>
    <x v="21"/>
    <n v="1131.7049999999999"/>
    <x v="1"/>
    <x v="3"/>
  </r>
  <r>
    <x v="95"/>
    <x v="9"/>
    <x v="12"/>
    <n v="444.43"/>
    <x v="1"/>
    <x v="3"/>
  </r>
  <r>
    <x v="95"/>
    <x v="9"/>
    <x v="13"/>
    <n v="507.64800000000002"/>
    <x v="1"/>
    <x v="3"/>
  </r>
  <r>
    <x v="95"/>
    <x v="9"/>
    <x v="14"/>
    <n v="565.94100000000003"/>
    <x v="1"/>
    <x v="3"/>
  </r>
  <r>
    <x v="95"/>
    <x v="9"/>
    <x v="15"/>
    <n v="724.02599999999995"/>
    <x v="1"/>
    <x v="3"/>
  </r>
  <r>
    <x v="95"/>
    <x v="9"/>
    <x v="16"/>
    <n v="599.41200000000003"/>
    <x v="1"/>
    <x v="3"/>
  </r>
  <r>
    <x v="95"/>
    <x v="9"/>
    <x v="17"/>
    <n v="866.85799999999995"/>
    <x v="1"/>
    <x v="3"/>
  </r>
  <r>
    <x v="95"/>
    <x v="9"/>
    <x v="18"/>
    <n v="1003.424"/>
    <x v="1"/>
    <x v="3"/>
  </r>
  <r>
    <x v="95"/>
    <x v="9"/>
    <x v="19"/>
    <n v="1061.97"/>
    <x v="1"/>
    <x v="3"/>
  </r>
  <r>
    <x v="95"/>
    <x v="9"/>
    <x v="20"/>
    <n v="1051.8420000000001"/>
    <x v="1"/>
    <x v="3"/>
  </r>
  <r>
    <x v="95"/>
    <x v="9"/>
    <x v="21"/>
    <n v="1096.0450000000001"/>
    <x v="1"/>
    <x v="3"/>
  </r>
  <r>
    <x v="96"/>
    <x v="5"/>
    <x v="12"/>
    <s v=":"/>
    <x v="1"/>
    <x v="3"/>
  </r>
  <r>
    <x v="96"/>
    <x v="5"/>
    <x v="13"/>
    <s v=":"/>
    <x v="1"/>
    <x v="3"/>
  </r>
  <r>
    <x v="96"/>
    <x v="5"/>
    <x v="14"/>
    <s v=":"/>
    <x v="1"/>
    <x v="3"/>
  </r>
  <r>
    <x v="96"/>
    <x v="5"/>
    <x v="15"/>
    <s v=":"/>
    <x v="1"/>
    <x v="3"/>
  </r>
  <r>
    <x v="96"/>
    <x v="5"/>
    <x v="16"/>
    <s v=":"/>
    <x v="1"/>
    <x v="3"/>
  </r>
  <r>
    <x v="96"/>
    <x v="5"/>
    <x v="17"/>
    <s v=":"/>
    <x v="1"/>
    <x v="3"/>
  </r>
  <r>
    <x v="96"/>
    <x v="5"/>
    <x v="18"/>
    <s v=":"/>
    <x v="1"/>
    <x v="3"/>
  </r>
  <r>
    <x v="96"/>
    <x v="5"/>
    <x v="19"/>
    <s v=":"/>
    <x v="1"/>
    <x v="3"/>
  </r>
  <r>
    <x v="96"/>
    <x v="5"/>
    <x v="20"/>
    <s v=":"/>
    <x v="1"/>
    <x v="3"/>
  </r>
  <r>
    <x v="96"/>
    <x v="5"/>
    <x v="21"/>
    <s v=":"/>
    <x v="1"/>
    <x v="3"/>
  </r>
  <r>
    <x v="31"/>
    <x v="5"/>
    <x v="12"/>
    <n v="0"/>
    <x v="1"/>
    <x v="3"/>
  </r>
  <r>
    <x v="31"/>
    <x v="5"/>
    <x v="13"/>
    <n v="0"/>
    <x v="1"/>
    <x v="3"/>
  </r>
  <r>
    <x v="31"/>
    <x v="5"/>
    <x v="14"/>
    <n v="0"/>
    <x v="1"/>
    <x v="3"/>
  </r>
  <r>
    <x v="31"/>
    <x v="5"/>
    <x v="15"/>
    <n v="0"/>
    <x v="1"/>
    <x v="3"/>
  </r>
  <r>
    <x v="31"/>
    <x v="5"/>
    <x v="16"/>
    <n v="0"/>
    <x v="1"/>
    <x v="3"/>
  </r>
  <r>
    <x v="31"/>
    <x v="5"/>
    <x v="17"/>
    <n v="0"/>
    <x v="1"/>
    <x v="3"/>
  </r>
  <r>
    <x v="31"/>
    <x v="5"/>
    <x v="18"/>
    <n v="0"/>
    <x v="1"/>
    <x v="3"/>
  </r>
  <r>
    <x v="31"/>
    <x v="5"/>
    <x v="19"/>
    <n v="0"/>
    <x v="1"/>
    <x v="3"/>
  </r>
  <r>
    <x v="31"/>
    <x v="5"/>
    <x v="20"/>
    <n v="0"/>
    <x v="1"/>
    <x v="3"/>
  </r>
  <r>
    <x v="31"/>
    <x v="5"/>
    <x v="21"/>
    <n v="0"/>
    <x v="1"/>
    <x v="3"/>
  </r>
  <r>
    <x v="97"/>
    <x v="5"/>
    <x v="12"/>
    <n v="7180.1639999999998"/>
    <x v="1"/>
    <x v="3"/>
  </r>
  <r>
    <x v="97"/>
    <x v="5"/>
    <x v="13"/>
    <n v="7016.1639999999998"/>
    <x v="1"/>
    <x v="3"/>
  </r>
  <r>
    <x v="97"/>
    <x v="5"/>
    <x v="14"/>
    <n v="6797.6120000000001"/>
    <x v="1"/>
    <x v="3"/>
  </r>
  <r>
    <x v="97"/>
    <x v="5"/>
    <x v="15"/>
    <n v="8459.2049999999999"/>
    <x v="1"/>
    <x v="3"/>
  </r>
  <r>
    <x v="97"/>
    <x v="5"/>
    <x v="16"/>
    <n v="8750.3559999999998"/>
    <x v="1"/>
    <x v="3"/>
  </r>
  <r>
    <x v="97"/>
    <x v="5"/>
    <x v="17"/>
    <n v="8710.3510000000006"/>
    <x v="1"/>
    <x v="3"/>
  </r>
  <r>
    <x v="97"/>
    <x v="5"/>
    <x v="18"/>
    <n v="8411.0339999999997"/>
    <x v="1"/>
    <x v="3"/>
  </r>
  <r>
    <x v="97"/>
    <x v="5"/>
    <x v="19"/>
    <n v="8424.1080000000002"/>
    <x v="1"/>
    <x v="3"/>
  </r>
  <r>
    <x v="97"/>
    <x v="5"/>
    <x v="20"/>
    <n v="7759.259"/>
    <x v="1"/>
    <x v="3"/>
  </r>
  <r>
    <x v="97"/>
    <x v="5"/>
    <x v="21"/>
    <n v="8752.759"/>
    <x v="1"/>
    <x v="3"/>
  </r>
  <r>
    <x v="40"/>
    <x v="7"/>
    <x v="12"/>
    <n v="20811.71"/>
    <x v="1"/>
    <x v="3"/>
  </r>
  <r>
    <x v="40"/>
    <x v="7"/>
    <x v="13"/>
    <n v="21213.996999999999"/>
    <x v="1"/>
    <x v="3"/>
  </r>
  <r>
    <x v="40"/>
    <x v="7"/>
    <x v="14"/>
    <n v="20289.809000000001"/>
    <x v="1"/>
    <x v="3"/>
  </r>
  <r>
    <x v="40"/>
    <x v="7"/>
    <x v="15"/>
    <n v="21799.775000000001"/>
    <x v="1"/>
    <x v="3"/>
  </r>
  <r>
    <x v="40"/>
    <x v="7"/>
    <x v="16"/>
    <n v="24469.561000000002"/>
    <x v="1"/>
    <x v="3"/>
  </r>
  <r>
    <x v="40"/>
    <x v="7"/>
    <x v="17"/>
    <n v="25474.342000000001"/>
    <x v="1"/>
    <x v="3"/>
  </r>
  <r>
    <x v="40"/>
    <x v="7"/>
    <x v="18"/>
    <n v="26962.721000000001"/>
    <x v="1"/>
    <x v="3"/>
  </r>
  <r>
    <x v="40"/>
    <x v="7"/>
    <x v="19"/>
    <n v="24166.833999999999"/>
    <x v="1"/>
    <x v="3"/>
  </r>
  <r>
    <x v="40"/>
    <x v="7"/>
    <x v="20"/>
    <n v="23287.52"/>
    <x v="1"/>
    <x v="3"/>
  </r>
  <r>
    <x v="40"/>
    <x v="7"/>
    <x v="21"/>
    <n v="24011.420999999998"/>
    <x v="1"/>
    <x v="3"/>
  </r>
  <r>
    <x v="35"/>
    <x v="7"/>
    <x v="12"/>
    <n v="112.824"/>
    <x v="1"/>
    <x v="3"/>
  </r>
  <r>
    <x v="35"/>
    <x v="7"/>
    <x v="13"/>
    <n v="99.298000000000002"/>
    <x v="1"/>
    <x v="3"/>
  </r>
  <r>
    <x v="35"/>
    <x v="7"/>
    <x v="14"/>
    <n v="121.146"/>
    <x v="1"/>
    <x v="3"/>
  </r>
  <r>
    <x v="35"/>
    <x v="7"/>
    <x v="15"/>
    <n v="143.22300000000001"/>
    <x v="1"/>
    <x v="3"/>
  </r>
  <r>
    <x v="35"/>
    <x v="7"/>
    <x v="16"/>
    <n v="117.06"/>
    <x v="1"/>
    <x v="3"/>
  </r>
  <r>
    <x v="35"/>
    <x v="7"/>
    <x v="17"/>
    <n v="110.208"/>
    <x v="1"/>
    <x v="3"/>
  </r>
  <r>
    <x v="35"/>
    <x v="7"/>
    <x v="18"/>
    <n v="91.584999999999994"/>
    <x v="1"/>
    <x v="3"/>
  </r>
  <r>
    <x v="35"/>
    <x v="7"/>
    <x v="19"/>
    <n v="97.534999999999997"/>
    <x v="1"/>
    <x v="3"/>
  </r>
  <r>
    <x v="35"/>
    <x v="7"/>
    <x v="20"/>
    <n v="122.30200000000001"/>
    <x v="1"/>
    <x v="3"/>
  </r>
  <r>
    <x v="35"/>
    <x v="7"/>
    <x v="21"/>
    <n v="143.16399999999999"/>
    <x v="1"/>
    <x v="3"/>
  </r>
  <r>
    <x v="98"/>
    <x v="6"/>
    <x v="12"/>
    <n v="67676.304999999993"/>
    <x v="1"/>
    <x v="3"/>
  </r>
  <r>
    <x v="98"/>
    <x v="6"/>
    <x v="13"/>
    <n v="63159.557999999997"/>
    <x v="1"/>
    <x v="3"/>
  </r>
  <r>
    <x v="98"/>
    <x v="6"/>
    <x v="14"/>
    <n v="65271.627"/>
    <x v="1"/>
    <x v="3"/>
  </r>
  <r>
    <x v="98"/>
    <x v="6"/>
    <x v="15"/>
    <n v="73321.047999999995"/>
    <x v="1"/>
    <x v="3"/>
  </r>
  <r>
    <x v="98"/>
    <x v="6"/>
    <x v="16"/>
    <n v="73234.554000000004"/>
    <x v="1"/>
    <x v="3"/>
  </r>
  <r>
    <x v="98"/>
    <x v="6"/>
    <x v="17"/>
    <n v="75299.248000000007"/>
    <x v="1"/>
    <x v="3"/>
  </r>
  <r>
    <x v="98"/>
    <x v="6"/>
    <x v="18"/>
    <n v="75673.960999999996"/>
    <x v="1"/>
    <x v="3"/>
  </r>
  <r>
    <x v="98"/>
    <x v="6"/>
    <x v="19"/>
    <n v="76569.741999999998"/>
    <x v="1"/>
    <x v="3"/>
  </r>
  <r>
    <x v="98"/>
    <x v="6"/>
    <x v="20"/>
    <n v="65427.171000000002"/>
    <x v="1"/>
    <x v="3"/>
  </r>
  <r>
    <x v="98"/>
    <x v="6"/>
    <x v="21"/>
    <n v="73069.282999999996"/>
    <x v="1"/>
    <x v="3"/>
  </r>
  <r>
    <x v="99"/>
    <x v="7"/>
    <x v="12"/>
    <n v="12.385"/>
    <x v="1"/>
    <x v="3"/>
  </r>
  <r>
    <x v="99"/>
    <x v="7"/>
    <x v="13"/>
    <n v="1.032"/>
    <x v="1"/>
    <x v="3"/>
  </r>
  <r>
    <x v="99"/>
    <x v="7"/>
    <x v="14"/>
    <n v="0"/>
    <x v="1"/>
    <x v="3"/>
  </r>
  <r>
    <x v="99"/>
    <x v="7"/>
    <x v="15"/>
    <n v="0"/>
    <x v="1"/>
    <x v="3"/>
  </r>
  <r>
    <x v="99"/>
    <x v="7"/>
    <x v="16"/>
    <n v="0"/>
    <x v="1"/>
    <x v="3"/>
  </r>
  <r>
    <x v="99"/>
    <x v="7"/>
    <x v="17"/>
    <n v="1E-3"/>
    <x v="1"/>
    <x v="3"/>
  </r>
  <r>
    <x v="99"/>
    <x v="7"/>
    <x v="18"/>
    <n v="4.0000000000000001E-3"/>
    <x v="1"/>
    <x v="3"/>
  </r>
  <r>
    <x v="99"/>
    <x v="7"/>
    <x v="19"/>
    <n v="0"/>
    <x v="1"/>
    <x v="3"/>
  </r>
  <r>
    <x v="99"/>
    <x v="7"/>
    <x v="20"/>
    <n v="0"/>
    <x v="1"/>
    <x v="3"/>
  </r>
  <r>
    <x v="99"/>
    <x v="7"/>
    <x v="21"/>
    <n v="0"/>
    <x v="1"/>
    <x v="3"/>
  </r>
  <r>
    <x v="100"/>
    <x v="7"/>
    <x v="12"/>
    <n v="13380.114"/>
    <x v="1"/>
    <x v="3"/>
  </r>
  <r>
    <x v="100"/>
    <x v="7"/>
    <x v="13"/>
    <n v="13839.243"/>
    <x v="1"/>
    <x v="3"/>
  </r>
  <r>
    <x v="100"/>
    <x v="7"/>
    <x v="14"/>
    <n v="12632.84"/>
    <x v="1"/>
    <x v="3"/>
  </r>
  <r>
    <x v="100"/>
    <x v="7"/>
    <x v="15"/>
    <n v="13456.602000000001"/>
    <x v="1"/>
    <x v="3"/>
  </r>
  <r>
    <x v="100"/>
    <x v="7"/>
    <x v="16"/>
    <n v="14761.553"/>
    <x v="1"/>
    <x v="3"/>
  </r>
  <r>
    <x v="100"/>
    <x v="7"/>
    <x v="17"/>
    <n v="15805.834000000001"/>
    <x v="1"/>
    <x v="3"/>
  </r>
  <r>
    <x v="100"/>
    <x v="7"/>
    <x v="18"/>
    <n v="17756.566999999999"/>
    <x v="1"/>
    <x v="3"/>
  </r>
  <r>
    <x v="100"/>
    <x v="7"/>
    <x v="19"/>
    <n v="17808.034"/>
    <x v="1"/>
    <x v="3"/>
  </r>
  <r>
    <x v="100"/>
    <x v="7"/>
    <x v="20"/>
    <n v="12033.235000000001"/>
    <x v="1"/>
    <x v="3"/>
  </r>
  <r>
    <x v="100"/>
    <x v="7"/>
    <x v="21"/>
    <n v="12580.460999999999"/>
    <x v="1"/>
    <x v="3"/>
  </r>
  <r>
    <x v="39"/>
    <x v="7"/>
    <x v="12"/>
    <n v="845.774"/>
    <x v="1"/>
    <x v="3"/>
  </r>
  <r>
    <x v="39"/>
    <x v="7"/>
    <x v="13"/>
    <n v="872.29399999999998"/>
    <x v="1"/>
    <x v="3"/>
  </r>
  <r>
    <x v="39"/>
    <x v="7"/>
    <x v="14"/>
    <n v="855.96799999999996"/>
    <x v="1"/>
    <x v="3"/>
  </r>
  <r>
    <x v="39"/>
    <x v="7"/>
    <x v="15"/>
    <n v="1119.5170000000001"/>
    <x v="1"/>
    <x v="3"/>
  </r>
  <r>
    <x v="39"/>
    <x v="7"/>
    <x v="16"/>
    <n v="1411.31"/>
    <x v="1"/>
    <x v="3"/>
  </r>
  <r>
    <x v="39"/>
    <x v="7"/>
    <x v="17"/>
    <n v="1586.23"/>
    <x v="1"/>
    <x v="3"/>
  </r>
  <r>
    <x v="39"/>
    <x v="7"/>
    <x v="18"/>
    <n v="1449.6569999999999"/>
    <x v="1"/>
    <x v="3"/>
  </r>
  <r>
    <x v="39"/>
    <x v="7"/>
    <x v="19"/>
    <n v="1326.8140000000001"/>
    <x v="1"/>
    <x v="3"/>
  </r>
  <r>
    <x v="39"/>
    <x v="7"/>
    <x v="20"/>
    <n v="1326.8140000000001"/>
    <x v="1"/>
    <x v="3"/>
  </r>
  <r>
    <x v="39"/>
    <x v="7"/>
    <x v="21"/>
    <n v="1215.789"/>
    <x v="1"/>
    <x v="3"/>
  </r>
  <r>
    <x v="101"/>
    <x v="6"/>
    <x v="12"/>
    <n v="93220.675000000003"/>
    <x v="1"/>
    <x v="3"/>
  </r>
  <r>
    <x v="101"/>
    <x v="6"/>
    <x v="13"/>
    <n v="94922.857000000004"/>
    <x v="1"/>
    <x v="3"/>
  </r>
  <r>
    <x v="101"/>
    <x v="6"/>
    <x v="14"/>
    <n v="93601.187000000005"/>
    <x v="1"/>
    <x v="3"/>
  </r>
  <r>
    <x v="101"/>
    <x v="6"/>
    <x v="15"/>
    <n v="101526.83"/>
    <x v="1"/>
    <x v="3"/>
  </r>
  <r>
    <x v="101"/>
    <x v="6"/>
    <x v="16"/>
    <n v="107515.308"/>
    <x v="1"/>
    <x v="3"/>
  </r>
  <r>
    <x v="101"/>
    <x v="6"/>
    <x v="17"/>
    <n v="109341.273"/>
    <x v="1"/>
    <x v="3"/>
  </r>
  <r>
    <x v="101"/>
    <x v="6"/>
    <x v="18"/>
    <n v="96935.013999999996"/>
    <x v="1"/>
    <x v="3"/>
  </r>
  <r>
    <x v="101"/>
    <x v="6"/>
    <x v="19"/>
    <n v="94524.091"/>
    <x v="1"/>
    <x v="3"/>
  </r>
  <r>
    <x v="101"/>
    <x v="6"/>
    <x v="20"/>
    <n v="90109.807000000001"/>
    <x v="1"/>
    <x v="3"/>
  </r>
  <r>
    <x v="101"/>
    <x v="6"/>
    <x v="21"/>
    <n v="97047.032000000007"/>
    <x v="1"/>
    <x v="3"/>
  </r>
  <r>
    <x v="102"/>
    <x v="9"/>
    <x v="12"/>
    <n v="62216.123"/>
    <x v="1"/>
    <x v="3"/>
  </r>
  <r>
    <x v="102"/>
    <x v="9"/>
    <x v="13"/>
    <n v="64584.175000000003"/>
    <x v="1"/>
    <x v="3"/>
  </r>
  <r>
    <x v="102"/>
    <x v="9"/>
    <x v="14"/>
    <n v="66690.225000000006"/>
    <x v="1"/>
    <x v="3"/>
  </r>
  <r>
    <x v="102"/>
    <x v="9"/>
    <x v="15"/>
    <n v="76233.917000000001"/>
    <x v="1"/>
    <x v="3"/>
  </r>
  <r>
    <x v="102"/>
    <x v="9"/>
    <x v="16"/>
    <n v="73716.429000000004"/>
    <x v="1"/>
    <x v="3"/>
  </r>
  <r>
    <x v="102"/>
    <x v="9"/>
    <x v="17"/>
    <n v="56853.807000000001"/>
    <x v="1"/>
    <x v="3"/>
  </r>
  <r>
    <x v="102"/>
    <x v="9"/>
    <x v="18"/>
    <n v="53228.978000000003"/>
    <x v="1"/>
    <x v="3"/>
  </r>
  <r>
    <x v="102"/>
    <x v="9"/>
    <x v="19"/>
    <n v="43886.381000000001"/>
    <x v="1"/>
    <x v="3"/>
  </r>
  <r>
    <x v="102"/>
    <x v="9"/>
    <x v="20"/>
    <n v="48056.148999999998"/>
    <x v="1"/>
    <x v="3"/>
  </r>
  <r>
    <x v="102"/>
    <x v="9"/>
    <x v="21"/>
    <n v="56813.413"/>
    <x v="1"/>
    <x v="3"/>
  </r>
  <r>
    <x v="103"/>
    <x v="9"/>
    <x v="12"/>
    <n v="1602.2629999999999"/>
    <x v="1"/>
    <x v="3"/>
  </r>
  <r>
    <x v="103"/>
    <x v="9"/>
    <x v="13"/>
    <n v="1225.703"/>
    <x v="1"/>
    <x v="3"/>
  </r>
  <r>
    <x v="103"/>
    <x v="9"/>
    <x v="14"/>
    <n v="1338.742"/>
    <x v="1"/>
    <x v="3"/>
  </r>
  <r>
    <x v="103"/>
    <x v="9"/>
    <x v="15"/>
    <n v="1787.287"/>
    <x v="1"/>
    <x v="3"/>
  </r>
  <r>
    <x v="103"/>
    <x v="9"/>
    <x v="16"/>
    <n v="2332.42"/>
    <x v="1"/>
    <x v="3"/>
  </r>
  <r>
    <x v="103"/>
    <x v="9"/>
    <x v="17"/>
    <n v="2083.8490000000002"/>
    <x v="1"/>
    <x v="3"/>
  </r>
  <r>
    <x v="103"/>
    <x v="9"/>
    <x v="18"/>
    <n v="2273.8560000000002"/>
    <x v="1"/>
    <x v="3"/>
  </r>
  <r>
    <x v="103"/>
    <x v="9"/>
    <x v="19"/>
    <n v="2738.549"/>
    <x v="1"/>
    <x v="3"/>
  </r>
  <r>
    <x v="103"/>
    <x v="9"/>
    <x v="20"/>
    <n v="2476.7489999999998"/>
    <x v="1"/>
    <x v="3"/>
  </r>
  <r>
    <x v="103"/>
    <x v="9"/>
    <x v="21"/>
    <n v="2533.2530000000002"/>
    <x v="1"/>
    <x v="3"/>
  </r>
  <r>
    <x v="45"/>
    <x v="9"/>
    <x v="12"/>
    <n v="7325.8320000000003"/>
    <x v="1"/>
    <x v="3"/>
  </r>
  <r>
    <x v="45"/>
    <x v="9"/>
    <x v="13"/>
    <n v="7482.643"/>
    <x v="1"/>
    <x v="3"/>
  </r>
  <r>
    <x v="45"/>
    <x v="9"/>
    <x v="14"/>
    <n v="7856.1149999999998"/>
    <x v="1"/>
    <x v="3"/>
  </r>
  <r>
    <x v="45"/>
    <x v="9"/>
    <x v="15"/>
    <n v="8131.7"/>
    <x v="1"/>
    <x v="3"/>
  </r>
  <r>
    <x v="45"/>
    <x v="9"/>
    <x v="16"/>
    <n v="8562.6689999999999"/>
    <x v="1"/>
    <x v="3"/>
  </r>
  <r>
    <x v="45"/>
    <x v="9"/>
    <x v="17"/>
    <n v="9454.893"/>
    <x v="1"/>
    <x v="3"/>
  </r>
  <r>
    <x v="45"/>
    <x v="9"/>
    <x v="18"/>
    <n v="9392.5229999999992"/>
    <x v="1"/>
    <x v="3"/>
  </r>
  <r>
    <x v="45"/>
    <x v="9"/>
    <x v="19"/>
    <n v="8682.1880000000001"/>
    <x v="1"/>
    <x v="3"/>
  </r>
  <r>
    <x v="45"/>
    <x v="9"/>
    <x v="20"/>
    <n v="8543.8279999999995"/>
    <x v="1"/>
    <x v="3"/>
  </r>
  <r>
    <x v="45"/>
    <x v="9"/>
    <x v="21"/>
    <n v="9600.6470000000008"/>
    <x v="1"/>
    <x v="3"/>
  </r>
  <r>
    <x v="48"/>
    <x v="9"/>
    <x v="12"/>
    <n v="555.15300000000002"/>
    <x v="1"/>
    <x v="3"/>
  </r>
  <r>
    <x v="48"/>
    <x v="9"/>
    <x v="13"/>
    <n v="609.82799999999997"/>
    <x v="1"/>
    <x v="3"/>
  </r>
  <r>
    <x v="48"/>
    <x v="9"/>
    <x v="14"/>
    <n v="728.65300000000002"/>
    <x v="1"/>
    <x v="3"/>
  </r>
  <r>
    <x v="48"/>
    <x v="9"/>
    <x v="15"/>
    <n v="716.41700000000003"/>
    <x v="1"/>
    <x v="3"/>
  </r>
  <r>
    <x v="48"/>
    <x v="9"/>
    <x v="16"/>
    <n v="643.25699999999995"/>
    <x v="1"/>
    <x v="3"/>
  </r>
  <r>
    <x v="48"/>
    <x v="9"/>
    <x v="17"/>
    <n v="655.95699999999999"/>
    <x v="1"/>
    <x v="3"/>
  </r>
  <r>
    <x v="48"/>
    <x v="9"/>
    <x v="18"/>
    <n v="598.13"/>
    <x v="1"/>
    <x v="3"/>
  </r>
  <r>
    <x v="48"/>
    <x v="9"/>
    <x v="19"/>
    <n v="564.76400000000001"/>
    <x v="1"/>
    <x v="3"/>
  </r>
  <r>
    <x v="48"/>
    <x v="9"/>
    <x v="20"/>
    <n v="574.22500000000002"/>
    <x v="1"/>
    <x v="3"/>
  </r>
  <r>
    <x v="48"/>
    <x v="9"/>
    <x v="21"/>
    <n v="661.46199999999999"/>
    <x v="1"/>
    <x v="3"/>
  </r>
  <r>
    <x v="47"/>
    <x v="9"/>
    <x v="12"/>
    <n v="3009.7979999999998"/>
    <x v="1"/>
    <x v="3"/>
  </r>
  <r>
    <x v="47"/>
    <x v="9"/>
    <x v="13"/>
    <n v="4176.4110000000001"/>
    <x v="1"/>
    <x v="3"/>
  </r>
  <r>
    <x v="47"/>
    <x v="9"/>
    <x v="14"/>
    <n v="4454.2640000000001"/>
    <x v="1"/>
    <x v="3"/>
  </r>
  <r>
    <x v="47"/>
    <x v="9"/>
    <x v="15"/>
    <n v="4180.7690000000002"/>
    <x v="1"/>
    <x v="3"/>
  </r>
  <r>
    <x v="47"/>
    <x v="9"/>
    <x v="16"/>
    <n v="4443.8850000000002"/>
    <x v="1"/>
    <x v="3"/>
  </r>
  <r>
    <x v="47"/>
    <x v="9"/>
    <x v="17"/>
    <n v="4394.7160000000003"/>
    <x v="1"/>
    <x v="3"/>
  </r>
  <r>
    <x v="47"/>
    <x v="9"/>
    <x v="18"/>
    <n v="4040.11"/>
    <x v="1"/>
    <x v="3"/>
  </r>
  <r>
    <x v="47"/>
    <x v="9"/>
    <x v="19"/>
    <n v="5085.0129999999999"/>
    <x v="1"/>
    <x v="3"/>
  </r>
  <r>
    <x v="47"/>
    <x v="9"/>
    <x v="20"/>
    <n v="4862.0510000000004"/>
    <x v="1"/>
    <x v="3"/>
  </r>
  <r>
    <x v="47"/>
    <x v="9"/>
    <x v="21"/>
    <n v="4601.4880000000003"/>
    <x v="1"/>
    <x v="3"/>
  </r>
  <r>
    <x v="46"/>
    <x v="9"/>
    <x v="12"/>
    <n v="6097.2910000000002"/>
    <x v="1"/>
    <x v="3"/>
  </r>
  <r>
    <x v="46"/>
    <x v="9"/>
    <x v="13"/>
    <n v="6270.9"/>
    <x v="1"/>
    <x v="3"/>
  </r>
  <r>
    <x v="46"/>
    <x v="9"/>
    <x v="14"/>
    <n v="6969.0969999999998"/>
    <x v="1"/>
    <x v="3"/>
  </r>
  <r>
    <x v="46"/>
    <x v="9"/>
    <x v="15"/>
    <n v="8351.0290000000005"/>
    <x v="1"/>
    <x v="3"/>
  </r>
  <r>
    <x v="46"/>
    <x v="9"/>
    <x v="16"/>
    <n v="8621.2119999999995"/>
    <x v="1"/>
    <x v="3"/>
  </r>
  <r>
    <x v="46"/>
    <x v="9"/>
    <x v="17"/>
    <n v="8754.5820000000003"/>
    <x v="1"/>
    <x v="3"/>
  </r>
  <r>
    <x v="46"/>
    <x v="9"/>
    <x v="18"/>
    <n v="8898.1380000000008"/>
    <x v="1"/>
    <x v="3"/>
  </r>
  <r>
    <x v="46"/>
    <x v="9"/>
    <x v="19"/>
    <n v="8747.5259999999998"/>
    <x v="1"/>
    <x v="3"/>
  </r>
  <r>
    <x v="46"/>
    <x v="9"/>
    <x v="20"/>
    <n v="8888.0679999999993"/>
    <x v="1"/>
    <x v="3"/>
  </r>
  <r>
    <x v="46"/>
    <x v="9"/>
    <x v="21"/>
    <n v="8587.8490000000002"/>
    <x v="1"/>
    <x v="3"/>
  </r>
  <r>
    <x v="104"/>
    <x v="9"/>
    <x v="12"/>
    <n v="5980.1459999999997"/>
    <x v="1"/>
    <x v="3"/>
  </r>
  <r>
    <x v="104"/>
    <x v="9"/>
    <x v="13"/>
    <n v="6764.2820000000002"/>
    <x v="1"/>
    <x v="3"/>
  </r>
  <r>
    <x v="104"/>
    <x v="9"/>
    <x v="14"/>
    <n v="6474.5770000000002"/>
    <x v="1"/>
    <x v="3"/>
  </r>
  <r>
    <x v="104"/>
    <x v="9"/>
    <x v="15"/>
    <n v="7286.2169999999996"/>
    <x v="1"/>
    <x v="3"/>
  </r>
  <r>
    <x v="104"/>
    <x v="9"/>
    <x v="16"/>
    <n v="8752.1299999999992"/>
    <x v="1"/>
    <x v="3"/>
  </r>
  <r>
    <x v="104"/>
    <x v="9"/>
    <x v="17"/>
    <n v="24106.109"/>
    <x v="1"/>
    <x v="3"/>
  </r>
  <r>
    <x v="104"/>
    <x v="9"/>
    <x v="18"/>
    <n v="27625.674999999999"/>
    <x v="1"/>
    <x v="3"/>
  </r>
  <r>
    <x v="104"/>
    <x v="9"/>
    <x v="19"/>
    <n v="21989.448"/>
    <x v="1"/>
    <x v="3"/>
  </r>
  <r>
    <x v="104"/>
    <x v="9"/>
    <x v="20"/>
    <n v="7199.567"/>
    <x v="1"/>
    <x v="3"/>
  </r>
  <r>
    <x v="104"/>
    <x v="9"/>
    <x v="21"/>
    <n v="7409.88"/>
    <x v="1"/>
    <x v="3"/>
  </r>
  <r>
    <x v="105"/>
    <x v="1"/>
    <x v="12"/>
    <n v="7308.3720000000003"/>
    <x v="1"/>
    <x v="3"/>
  </r>
  <r>
    <x v="105"/>
    <x v="1"/>
    <x v="13"/>
    <n v="8882.4390000000003"/>
    <x v="1"/>
    <x v="3"/>
  </r>
  <r>
    <x v="105"/>
    <x v="1"/>
    <x v="14"/>
    <n v="10746.859"/>
    <x v="1"/>
    <x v="3"/>
  </r>
  <r>
    <x v="105"/>
    <x v="1"/>
    <x v="15"/>
    <n v="10478.442999999999"/>
    <x v="1"/>
    <x v="3"/>
  </r>
  <r>
    <x v="105"/>
    <x v="1"/>
    <x v="16"/>
    <n v="11172.333000000001"/>
    <x v="1"/>
    <x v="3"/>
  </r>
  <r>
    <x v="105"/>
    <x v="1"/>
    <x v="17"/>
    <n v="11852.83"/>
    <x v="1"/>
    <x v="3"/>
  </r>
  <r>
    <x v="105"/>
    <x v="1"/>
    <x v="18"/>
    <n v="13276.427"/>
    <x v="1"/>
    <x v="3"/>
  </r>
  <r>
    <x v="105"/>
    <x v="1"/>
    <x v="19"/>
    <n v="14246.655000000001"/>
    <x v="1"/>
    <x v="3"/>
  </r>
  <r>
    <x v="105"/>
    <x v="1"/>
    <x v="20"/>
    <n v="14449.370999999999"/>
    <x v="1"/>
    <x v="3"/>
  </r>
  <r>
    <x v="105"/>
    <x v="1"/>
    <x v="21"/>
    <n v="15505.106"/>
    <x v="1"/>
    <x v="3"/>
  </r>
  <r>
    <x v="106"/>
    <x v="13"/>
    <x v="12"/>
    <s v=":"/>
    <x v="1"/>
    <x v="3"/>
  </r>
  <r>
    <x v="106"/>
    <x v="13"/>
    <x v="13"/>
    <s v=":"/>
    <x v="1"/>
    <x v="3"/>
  </r>
  <r>
    <x v="106"/>
    <x v="13"/>
    <x v="14"/>
    <s v=":"/>
    <x v="1"/>
    <x v="3"/>
  </r>
  <r>
    <x v="106"/>
    <x v="13"/>
    <x v="15"/>
    <s v=":"/>
    <x v="1"/>
    <x v="3"/>
  </r>
  <r>
    <x v="106"/>
    <x v="13"/>
    <x v="16"/>
    <s v=":"/>
    <x v="1"/>
    <x v="3"/>
  </r>
  <r>
    <x v="106"/>
    <x v="13"/>
    <x v="17"/>
    <s v=":"/>
    <x v="1"/>
    <x v="3"/>
  </r>
  <r>
    <x v="106"/>
    <x v="13"/>
    <x v="18"/>
    <s v=":"/>
    <x v="1"/>
    <x v="3"/>
  </r>
  <r>
    <x v="106"/>
    <x v="13"/>
    <x v="19"/>
    <s v=":"/>
    <x v="1"/>
    <x v="3"/>
  </r>
  <r>
    <x v="106"/>
    <x v="13"/>
    <x v="20"/>
    <s v=":"/>
    <x v="1"/>
    <x v="3"/>
  </r>
  <r>
    <x v="106"/>
    <x v="13"/>
    <x v="21"/>
    <s v=":"/>
    <x v="1"/>
    <x v="3"/>
  </r>
  <r>
    <x v="76"/>
    <x v="18"/>
    <x v="12"/>
    <n v="0"/>
    <x v="1"/>
    <x v="3"/>
  </r>
  <r>
    <x v="76"/>
    <x v="18"/>
    <x v="13"/>
    <n v="0"/>
    <x v="1"/>
    <x v="3"/>
  </r>
  <r>
    <x v="76"/>
    <x v="18"/>
    <x v="14"/>
    <n v="0"/>
    <x v="1"/>
    <x v="3"/>
  </r>
  <r>
    <x v="76"/>
    <x v="18"/>
    <x v="15"/>
    <n v="0"/>
    <x v="1"/>
    <x v="3"/>
  </r>
  <r>
    <x v="76"/>
    <x v="18"/>
    <x v="16"/>
    <n v="0"/>
    <x v="1"/>
    <x v="3"/>
  </r>
  <r>
    <x v="76"/>
    <x v="18"/>
    <x v="17"/>
    <n v="0"/>
    <x v="1"/>
    <x v="3"/>
  </r>
  <r>
    <x v="76"/>
    <x v="18"/>
    <x v="18"/>
    <n v="0"/>
    <x v="1"/>
    <x v="3"/>
  </r>
  <r>
    <x v="76"/>
    <x v="18"/>
    <x v="19"/>
    <n v="0"/>
    <x v="1"/>
    <x v="3"/>
  </r>
  <r>
    <x v="76"/>
    <x v="18"/>
    <x v="20"/>
    <n v="0"/>
    <x v="1"/>
    <x v="3"/>
  </r>
  <r>
    <x v="76"/>
    <x v="18"/>
    <x v="21"/>
    <n v="0"/>
    <x v="1"/>
    <x v="3"/>
  </r>
  <r>
    <x v="107"/>
    <x v="14"/>
    <x v="12"/>
    <s v=":"/>
    <x v="1"/>
    <x v="3"/>
  </r>
  <r>
    <x v="107"/>
    <x v="14"/>
    <x v="13"/>
    <s v=":"/>
    <x v="1"/>
    <x v="3"/>
  </r>
  <r>
    <x v="107"/>
    <x v="14"/>
    <x v="14"/>
    <s v=":"/>
    <x v="1"/>
    <x v="3"/>
  </r>
  <r>
    <x v="107"/>
    <x v="14"/>
    <x v="15"/>
    <s v=":"/>
    <x v="1"/>
    <x v="3"/>
  </r>
  <r>
    <x v="107"/>
    <x v="14"/>
    <x v="16"/>
    <s v=":"/>
    <x v="1"/>
    <x v="3"/>
  </r>
  <r>
    <x v="107"/>
    <x v="14"/>
    <x v="17"/>
    <s v=":"/>
    <x v="1"/>
    <x v="3"/>
  </r>
  <r>
    <x v="107"/>
    <x v="14"/>
    <x v="18"/>
    <s v=":"/>
    <x v="1"/>
    <x v="3"/>
  </r>
  <r>
    <x v="107"/>
    <x v="14"/>
    <x v="19"/>
    <s v=":"/>
    <x v="1"/>
    <x v="3"/>
  </r>
  <r>
    <x v="107"/>
    <x v="14"/>
    <x v="20"/>
    <s v=":"/>
    <x v="1"/>
    <x v="3"/>
  </r>
  <r>
    <x v="107"/>
    <x v="14"/>
    <x v="21"/>
    <s v=":"/>
    <x v="1"/>
    <x v="3"/>
  </r>
  <r>
    <x v="63"/>
    <x v="15"/>
    <x v="12"/>
    <n v="0"/>
    <x v="1"/>
    <x v="3"/>
  </r>
  <r>
    <x v="63"/>
    <x v="15"/>
    <x v="13"/>
    <n v="0"/>
    <x v="1"/>
    <x v="3"/>
  </r>
  <r>
    <x v="63"/>
    <x v="15"/>
    <x v="14"/>
    <n v="0"/>
    <x v="1"/>
    <x v="3"/>
  </r>
  <r>
    <x v="63"/>
    <x v="15"/>
    <x v="15"/>
    <n v="0"/>
    <x v="1"/>
    <x v="3"/>
  </r>
  <r>
    <x v="63"/>
    <x v="15"/>
    <x v="16"/>
    <n v="0"/>
    <x v="1"/>
    <x v="3"/>
  </r>
  <r>
    <x v="63"/>
    <x v="15"/>
    <x v="17"/>
    <n v="0"/>
    <x v="1"/>
    <x v="3"/>
  </r>
  <r>
    <x v="63"/>
    <x v="15"/>
    <x v="18"/>
    <n v="0"/>
    <x v="1"/>
    <x v="3"/>
  </r>
  <r>
    <x v="63"/>
    <x v="15"/>
    <x v="19"/>
    <n v="0"/>
    <x v="1"/>
    <x v="3"/>
  </r>
  <r>
    <x v="63"/>
    <x v="15"/>
    <x v="20"/>
    <n v="0"/>
    <x v="1"/>
    <x v="3"/>
  </r>
  <r>
    <x v="63"/>
    <x v="15"/>
    <x v="21"/>
    <n v="0"/>
    <x v="1"/>
    <x v="3"/>
  </r>
  <r>
    <x v="64"/>
    <x v="15"/>
    <x v="12"/>
    <s v=":"/>
    <x v="1"/>
    <x v="3"/>
  </r>
  <r>
    <x v="64"/>
    <x v="15"/>
    <x v="13"/>
    <s v=":"/>
    <x v="1"/>
    <x v="3"/>
  </r>
  <r>
    <x v="64"/>
    <x v="15"/>
    <x v="14"/>
    <s v=":"/>
    <x v="1"/>
    <x v="3"/>
  </r>
  <r>
    <x v="64"/>
    <x v="15"/>
    <x v="15"/>
    <s v=":"/>
    <x v="1"/>
    <x v="3"/>
  </r>
  <r>
    <x v="64"/>
    <x v="15"/>
    <x v="16"/>
    <s v=":"/>
    <x v="1"/>
    <x v="3"/>
  </r>
  <r>
    <x v="64"/>
    <x v="15"/>
    <x v="17"/>
    <s v=":"/>
    <x v="1"/>
    <x v="3"/>
  </r>
  <r>
    <x v="64"/>
    <x v="15"/>
    <x v="18"/>
    <s v=":"/>
    <x v="1"/>
    <x v="3"/>
  </r>
  <r>
    <x v="64"/>
    <x v="15"/>
    <x v="19"/>
    <s v=":"/>
    <x v="1"/>
    <x v="3"/>
  </r>
  <r>
    <x v="64"/>
    <x v="15"/>
    <x v="20"/>
    <s v=":"/>
    <x v="1"/>
    <x v="3"/>
  </r>
  <r>
    <x v="64"/>
    <x v="15"/>
    <x v="21"/>
    <s v=":"/>
    <x v="1"/>
    <x v="3"/>
  </r>
  <r>
    <x v="108"/>
    <x v="13"/>
    <x v="12"/>
    <s v=":"/>
    <x v="1"/>
    <x v="3"/>
  </r>
  <r>
    <x v="108"/>
    <x v="13"/>
    <x v="13"/>
    <s v=":"/>
    <x v="1"/>
    <x v="3"/>
  </r>
  <r>
    <x v="108"/>
    <x v="13"/>
    <x v="14"/>
    <s v=":"/>
    <x v="1"/>
    <x v="3"/>
  </r>
  <r>
    <x v="108"/>
    <x v="13"/>
    <x v="15"/>
    <s v=":"/>
    <x v="1"/>
    <x v="3"/>
  </r>
  <r>
    <x v="108"/>
    <x v="13"/>
    <x v="16"/>
    <s v=":"/>
    <x v="1"/>
    <x v="3"/>
  </r>
  <r>
    <x v="108"/>
    <x v="13"/>
    <x v="17"/>
    <s v=":"/>
    <x v="1"/>
    <x v="3"/>
  </r>
  <r>
    <x v="108"/>
    <x v="13"/>
    <x v="18"/>
    <s v=":"/>
    <x v="1"/>
    <x v="3"/>
  </r>
  <r>
    <x v="108"/>
    <x v="13"/>
    <x v="19"/>
    <s v=":"/>
    <x v="1"/>
    <x v="3"/>
  </r>
  <r>
    <x v="108"/>
    <x v="13"/>
    <x v="20"/>
    <s v=":"/>
    <x v="1"/>
    <x v="3"/>
  </r>
  <r>
    <x v="108"/>
    <x v="13"/>
    <x v="21"/>
    <s v=":"/>
    <x v="1"/>
    <x v="3"/>
  </r>
  <r>
    <x v="109"/>
    <x v="12"/>
    <x v="12"/>
    <s v=":"/>
    <x v="1"/>
    <x v="3"/>
  </r>
  <r>
    <x v="109"/>
    <x v="12"/>
    <x v="13"/>
    <s v=":"/>
    <x v="1"/>
    <x v="3"/>
  </r>
  <r>
    <x v="109"/>
    <x v="12"/>
    <x v="14"/>
    <s v=":"/>
    <x v="1"/>
    <x v="3"/>
  </r>
  <r>
    <x v="109"/>
    <x v="12"/>
    <x v="15"/>
    <s v=":"/>
    <x v="1"/>
    <x v="3"/>
  </r>
  <r>
    <x v="109"/>
    <x v="12"/>
    <x v="16"/>
    <s v=":"/>
    <x v="1"/>
    <x v="3"/>
  </r>
  <r>
    <x v="109"/>
    <x v="12"/>
    <x v="17"/>
    <s v=":"/>
    <x v="1"/>
    <x v="3"/>
  </r>
  <r>
    <x v="109"/>
    <x v="12"/>
    <x v="18"/>
    <s v=":"/>
    <x v="1"/>
    <x v="3"/>
  </r>
  <r>
    <x v="109"/>
    <x v="12"/>
    <x v="19"/>
    <s v=":"/>
    <x v="1"/>
    <x v="3"/>
  </r>
  <r>
    <x v="109"/>
    <x v="12"/>
    <x v="20"/>
    <s v=":"/>
    <x v="1"/>
    <x v="3"/>
  </r>
  <r>
    <x v="109"/>
    <x v="12"/>
    <x v="21"/>
    <s v=":"/>
    <x v="1"/>
    <x v="3"/>
  </r>
  <r>
    <x v="110"/>
    <x v="16"/>
    <x v="12"/>
    <n v="3275.9520000000002"/>
    <x v="1"/>
    <x v="3"/>
  </r>
  <r>
    <x v="110"/>
    <x v="16"/>
    <x v="13"/>
    <n v="3745.1060000000002"/>
    <x v="1"/>
    <x v="3"/>
  </r>
  <r>
    <x v="110"/>
    <x v="16"/>
    <x v="14"/>
    <n v="4143.9269999999997"/>
    <x v="1"/>
    <x v="3"/>
  </r>
  <r>
    <x v="110"/>
    <x v="16"/>
    <x v="15"/>
    <n v="4367.1729999999998"/>
    <x v="1"/>
    <x v="3"/>
  </r>
  <r>
    <x v="110"/>
    <x v="16"/>
    <x v="16"/>
    <n v="4422.4530000000004"/>
    <x v="1"/>
    <x v="3"/>
  </r>
  <r>
    <x v="110"/>
    <x v="16"/>
    <x v="17"/>
    <n v="4381.6049999999996"/>
    <x v="1"/>
    <x v="3"/>
  </r>
  <r>
    <x v="110"/>
    <x v="16"/>
    <x v="18"/>
    <n v="4687.433"/>
    <x v="1"/>
    <x v="3"/>
  </r>
  <r>
    <x v="110"/>
    <x v="16"/>
    <x v="19"/>
    <n v="5154.5240000000003"/>
    <x v="1"/>
    <x v="3"/>
  </r>
  <r>
    <x v="110"/>
    <x v="16"/>
    <x v="20"/>
    <n v="5113.9520000000002"/>
    <x v="1"/>
    <x v="3"/>
  </r>
  <r>
    <x v="110"/>
    <x v="16"/>
    <x v="21"/>
    <n v="5608.8559999999998"/>
    <x v="1"/>
    <x v="3"/>
  </r>
  <r>
    <x v="68"/>
    <x v="16"/>
    <x v="12"/>
    <n v="84.150999999999996"/>
    <x v="1"/>
    <x v="3"/>
  </r>
  <r>
    <x v="68"/>
    <x v="16"/>
    <x v="13"/>
    <n v="68.287999999999997"/>
    <x v="1"/>
    <x v="3"/>
  </r>
  <r>
    <x v="68"/>
    <x v="16"/>
    <x v="14"/>
    <n v="63.212000000000003"/>
    <x v="1"/>
    <x v="3"/>
  </r>
  <r>
    <x v="68"/>
    <x v="16"/>
    <x v="15"/>
    <n v="38.798999999999999"/>
    <x v="1"/>
    <x v="3"/>
  </r>
  <r>
    <x v="68"/>
    <x v="16"/>
    <x v="16"/>
    <n v="43.459000000000003"/>
    <x v="1"/>
    <x v="3"/>
  </r>
  <r>
    <x v="68"/>
    <x v="16"/>
    <x v="17"/>
    <n v="55.746000000000002"/>
    <x v="1"/>
    <x v="3"/>
  </r>
  <r>
    <x v="68"/>
    <x v="16"/>
    <x v="18"/>
    <n v="43.390999999999998"/>
    <x v="1"/>
    <x v="3"/>
  </r>
  <r>
    <x v="68"/>
    <x v="16"/>
    <x v="19"/>
    <n v="38.982999999999997"/>
    <x v="1"/>
    <x v="3"/>
  </r>
  <r>
    <x v="68"/>
    <x v="16"/>
    <x v="20"/>
    <n v="45.198999999999998"/>
    <x v="1"/>
    <x v="3"/>
  </r>
  <r>
    <x v="68"/>
    <x v="16"/>
    <x v="21"/>
    <n v="50.18"/>
    <x v="1"/>
    <x v="3"/>
  </r>
  <r>
    <x v="111"/>
    <x v="16"/>
    <x v="12"/>
    <n v="783.61300000000006"/>
    <x v="1"/>
    <x v="3"/>
  </r>
  <r>
    <x v="111"/>
    <x v="16"/>
    <x v="13"/>
    <n v="949.15300000000002"/>
    <x v="1"/>
    <x v="3"/>
  </r>
  <r>
    <x v="111"/>
    <x v="16"/>
    <x v="14"/>
    <n v="894.65300000000002"/>
    <x v="1"/>
    <x v="3"/>
  </r>
  <r>
    <x v="111"/>
    <x v="16"/>
    <x v="15"/>
    <n v="1021.0410000000001"/>
    <x v="1"/>
    <x v="3"/>
  </r>
  <r>
    <x v="111"/>
    <x v="16"/>
    <x v="16"/>
    <n v="938.60699999999997"/>
    <x v="1"/>
    <x v="3"/>
  </r>
  <r>
    <x v="111"/>
    <x v="16"/>
    <x v="17"/>
    <n v="920.74199999999996"/>
    <x v="1"/>
    <x v="3"/>
  </r>
  <r>
    <x v="111"/>
    <x v="16"/>
    <x v="18"/>
    <n v="994.45399999999995"/>
    <x v="1"/>
    <x v="3"/>
  </r>
  <r>
    <x v="111"/>
    <x v="16"/>
    <x v="19"/>
    <n v="1054.4659999999999"/>
    <x v="1"/>
    <x v="3"/>
  </r>
  <r>
    <x v="111"/>
    <x v="16"/>
    <x v="20"/>
    <n v="1032.24"/>
    <x v="1"/>
    <x v="3"/>
  </r>
  <r>
    <x v="111"/>
    <x v="16"/>
    <x v="21"/>
    <n v="1027.348"/>
    <x v="1"/>
    <x v="3"/>
  </r>
  <r>
    <x v="112"/>
    <x v="16"/>
    <x v="12"/>
    <n v="73.736000000000004"/>
    <x v="1"/>
    <x v="3"/>
  </r>
  <r>
    <x v="112"/>
    <x v="16"/>
    <x v="13"/>
    <n v="78.22"/>
    <x v="1"/>
    <x v="3"/>
  </r>
  <r>
    <x v="112"/>
    <x v="16"/>
    <x v="14"/>
    <n v="72.718999999999994"/>
    <x v="1"/>
    <x v="3"/>
  </r>
  <r>
    <x v="112"/>
    <x v="16"/>
    <x v="15"/>
    <n v="84.341999999999999"/>
    <x v="1"/>
    <x v="3"/>
  </r>
  <r>
    <x v="112"/>
    <x v="16"/>
    <x v="16"/>
    <n v="126.962"/>
    <x v="1"/>
    <x v="3"/>
  </r>
  <r>
    <x v="112"/>
    <x v="16"/>
    <x v="17"/>
    <n v="136.01300000000001"/>
    <x v="1"/>
    <x v="3"/>
  </r>
  <r>
    <x v="112"/>
    <x v="16"/>
    <x v="18"/>
    <n v="180.33799999999999"/>
    <x v="1"/>
    <x v="3"/>
  </r>
  <r>
    <x v="112"/>
    <x v="16"/>
    <x v="19"/>
    <n v="195.983"/>
    <x v="1"/>
    <x v="3"/>
  </r>
  <r>
    <x v="112"/>
    <x v="16"/>
    <x v="20"/>
    <n v="250.22800000000001"/>
    <x v="1"/>
    <x v="3"/>
  </r>
  <r>
    <x v="112"/>
    <x v="16"/>
    <x v="21"/>
    <n v="204.55"/>
    <x v="1"/>
    <x v="3"/>
  </r>
  <r>
    <x v="113"/>
    <x v="16"/>
    <x v="12"/>
    <n v="2686.605"/>
    <x v="1"/>
    <x v="3"/>
  </r>
  <r>
    <x v="113"/>
    <x v="16"/>
    <x v="13"/>
    <n v="3661.527"/>
    <x v="1"/>
    <x v="3"/>
  </r>
  <r>
    <x v="113"/>
    <x v="16"/>
    <x v="14"/>
    <n v="5227.8720000000003"/>
    <x v="1"/>
    <x v="3"/>
  </r>
  <r>
    <x v="113"/>
    <x v="16"/>
    <x v="15"/>
    <n v="4601.1109999999999"/>
    <x v="1"/>
    <x v="3"/>
  </r>
  <r>
    <x v="113"/>
    <x v="16"/>
    <x v="16"/>
    <n v="5285.875"/>
    <x v="1"/>
    <x v="3"/>
  </r>
  <r>
    <x v="113"/>
    <x v="16"/>
    <x v="17"/>
    <n v="5970.973"/>
    <x v="1"/>
    <x v="3"/>
  </r>
  <r>
    <x v="113"/>
    <x v="16"/>
    <x v="18"/>
    <n v="6905.808"/>
    <x v="1"/>
    <x v="3"/>
  </r>
  <r>
    <x v="113"/>
    <x v="16"/>
    <x v="19"/>
    <n v="7236.9790000000003"/>
    <x v="1"/>
    <x v="3"/>
  </r>
  <r>
    <x v="113"/>
    <x v="16"/>
    <x v="20"/>
    <n v="7425.7330000000002"/>
    <x v="1"/>
    <x v="3"/>
  </r>
  <r>
    <x v="113"/>
    <x v="16"/>
    <x v="21"/>
    <n v="8028.0720000000001"/>
    <x v="1"/>
    <x v="3"/>
  </r>
  <r>
    <x v="114"/>
    <x v="16"/>
    <x v="12"/>
    <n v="368.99299999999999"/>
    <x v="1"/>
    <x v="3"/>
  </r>
  <r>
    <x v="114"/>
    <x v="16"/>
    <x v="13"/>
    <n v="345.53800000000001"/>
    <x v="1"/>
    <x v="3"/>
  </r>
  <r>
    <x v="114"/>
    <x v="16"/>
    <x v="14"/>
    <n v="310.56400000000002"/>
    <x v="1"/>
    <x v="3"/>
  </r>
  <r>
    <x v="114"/>
    <x v="16"/>
    <x v="15"/>
    <n v="330.40800000000002"/>
    <x v="1"/>
    <x v="3"/>
  </r>
  <r>
    <x v="114"/>
    <x v="16"/>
    <x v="16"/>
    <n v="320.99700000000001"/>
    <x v="1"/>
    <x v="3"/>
  </r>
  <r>
    <x v="114"/>
    <x v="16"/>
    <x v="17"/>
    <n v="346.56099999999998"/>
    <x v="1"/>
    <x v="3"/>
  </r>
  <r>
    <x v="114"/>
    <x v="16"/>
    <x v="18"/>
    <n v="417.755"/>
    <x v="1"/>
    <x v="3"/>
  </r>
  <r>
    <x v="114"/>
    <x v="16"/>
    <x v="19"/>
    <n v="500.05700000000002"/>
    <x v="1"/>
    <x v="3"/>
  </r>
  <r>
    <x v="114"/>
    <x v="16"/>
    <x v="20"/>
    <n v="493.76"/>
    <x v="1"/>
    <x v="3"/>
  </r>
  <r>
    <x v="114"/>
    <x v="16"/>
    <x v="21"/>
    <n v="470.52600000000001"/>
    <x v="1"/>
    <x v="3"/>
  </r>
  <r>
    <x v="115"/>
    <x v="16"/>
    <x v="12"/>
    <n v="0"/>
    <x v="1"/>
    <x v="3"/>
  </r>
  <r>
    <x v="115"/>
    <x v="16"/>
    <x v="13"/>
    <n v="0"/>
    <x v="1"/>
    <x v="3"/>
  </r>
  <r>
    <x v="115"/>
    <x v="16"/>
    <x v="14"/>
    <n v="0"/>
    <x v="1"/>
    <x v="3"/>
  </r>
  <r>
    <x v="115"/>
    <x v="16"/>
    <x v="15"/>
    <n v="1.0289999999999999"/>
    <x v="1"/>
    <x v="3"/>
  </r>
  <r>
    <x v="115"/>
    <x v="16"/>
    <x v="16"/>
    <n v="0"/>
    <x v="1"/>
    <x v="3"/>
  </r>
  <r>
    <x v="115"/>
    <x v="16"/>
    <x v="17"/>
    <n v="0"/>
    <x v="1"/>
    <x v="3"/>
  </r>
  <r>
    <x v="115"/>
    <x v="16"/>
    <x v="18"/>
    <n v="7.2060000000000004"/>
    <x v="1"/>
    <x v="3"/>
  </r>
  <r>
    <x v="115"/>
    <x v="16"/>
    <x v="19"/>
    <n v="24.706"/>
    <x v="1"/>
    <x v="3"/>
  </r>
  <r>
    <x v="115"/>
    <x v="16"/>
    <x v="20"/>
    <n v="45.295000000000002"/>
    <x v="1"/>
    <x v="3"/>
  </r>
  <r>
    <x v="115"/>
    <x v="16"/>
    <x v="21"/>
    <n v="91.619"/>
    <x v="1"/>
    <x v="3"/>
  </r>
  <r>
    <x v="116"/>
    <x v="16"/>
    <x v="12"/>
    <n v="0"/>
    <x v="1"/>
    <x v="3"/>
  </r>
  <r>
    <x v="116"/>
    <x v="16"/>
    <x v="13"/>
    <n v="0"/>
    <x v="1"/>
    <x v="3"/>
  </r>
  <r>
    <x v="116"/>
    <x v="16"/>
    <x v="14"/>
    <n v="0"/>
    <x v="1"/>
    <x v="3"/>
  </r>
  <r>
    <x v="116"/>
    <x v="16"/>
    <x v="15"/>
    <n v="0"/>
    <x v="1"/>
    <x v="3"/>
  </r>
  <r>
    <x v="116"/>
    <x v="16"/>
    <x v="16"/>
    <n v="0"/>
    <x v="1"/>
    <x v="3"/>
  </r>
  <r>
    <x v="116"/>
    <x v="16"/>
    <x v="17"/>
    <n v="0"/>
    <x v="1"/>
    <x v="3"/>
  </r>
  <r>
    <x v="116"/>
    <x v="16"/>
    <x v="18"/>
    <n v="0"/>
    <x v="1"/>
    <x v="3"/>
  </r>
  <r>
    <x v="116"/>
    <x v="16"/>
    <x v="19"/>
    <n v="0"/>
    <x v="1"/>
    <x v="3"/>
  </r>
  <r>
    <x v="116"/>
    <x v="16"/>
    <x v="20"/>
    <n v="0"/>
    <x v="1"/>
    <x v="3"/>
  </r>
  <r>
    <x v="116"/>
    <x v="16"/>
    <x v="21"/>
    <n v="0"/>
    <x v="1"/>
    <x v="3"/>
  </r>
  <r>
    <x v="75"/>
    <x v="16"/>
    <x v="12"/>
    <n v="0"/>
    <x v="1"/>
    <x v="3"/>
  </r>
  <r>
    <x v="75"/>
    <x v="16"/>
    <x v="13"/>
    <n v="0"/>
    <x v="1"/>
    <x v="3"/>
  </r>
  <r>
    <x v="75"/>
    <x v="16"/>
    <x v="14"/>
    <n v="0"/>
    <x v="1"/>
    <x v="3"/>
  </r>
  <r>
    <x v="75"/>
    <x v="16"/>
    <x v="15"/>
    <n v="0"/>
    <x v="1"/>
    <x v="3"/>
  </r>
  <r>
    <x v="75"/>
    <x v="16"/>
    <x v="16"/>
    <n v="8.6999999999999994E-2"/>
    <x v="1"/>
    <x v="3"/>
  </r>
  <r>
    <x v="75"/>
    <x v="16"/>
    <x v="17"/>
    <n v="0"/>
    <x v="1"/>
    <x v="3"/>
  </r>
  <r>
    <x v="75"/>
    <x v="16"/>
    <x v="18"/>
    <n v="0"/>
    <x v="1"/>
    <x v="3"/>
  </r>
  <r>
    <x v="75"/>
    <x v="16"/>
    <x v="19"/>
    <n v="0"/>
    <x v="1"/>
    <x v="3"/>
  </r>
  <r>
    <x v="75"/>
    <x v="16"/>
    <x v="20"/>
    <n v="0"/>
    <x v="1"/>
    <x v="3"/>
  </r>
  <r>
    <x v="75"/>
    <x v="16"/>
    <x v="21"/>
    <n v="0"/>
    <x v="1"/>
    <x v="3"/>
  </r>
  <r>
    <x v="117"/>
    <x v="16"/>
    <x v="12"/>
    <n v="0"/>
    <x v="1"/>
    <x v="3"/>
  </r>
  <r>
    <x v="117"/>
    <x v="16"/>
    <x v="13"/>
    <n v="0"/>
    <x v="1"/>
    <x v="3"/>
  </r>
  <r>
    <x v="117"/>
    <x v="16"/>
    <x v="14"/>
    <n v="0"/>
    <x v="1"/>
    <x v="3"/>
  </r>
  <r>
    <x v="117"/>
    <x v="16"/>
    <x v="15"/>
    <n v="0"/>
    <x v="1"/>
    <x v="3"/>
  </r>
  <r>
    <x v="117"/>
    <x v="16"/>
    <x v="16"/>
    <n v="0"/>
    <x v="1"/>
    <x v="3"/>
  </r>
  <r>
    <x v="117"/>
    <x v="16"/>
    <x v="17"/>
    <n v="0"/>
    <x v="1"/>
    <x v="3"/>
  </r>
  <r>
    <x v="117"/>
    <x v="16"/>
    <x v="18"/>
    <n v="0"/>
    <x v="1"/>
    <x v="3"/>
  </r>
  <r>
    <x v="117"/>
    <x v="16"/>
    <x v="19"/>
    <n v="0"/>
    <x v="1"/>
    <x v="3"/>
  </r>
  <r>
    <x v="117"/>
    <x v="16"/>
    <x v="20"/>
    <n v="0"/>
    <x v="1"/>
    <x v="3"/>
  </r>
  <r>
    <x v="117"/>
    <x v="16"/>
    <x v="21"/>
    <n v="0"/>
    <x v="1"/>
    <x v="3"/>
  </r>
  <r>
    <x v="118"/>
    <x v="17"/>
    <x v="12"/>
    <n v="35.325000000000003"/>
    <x v="1"/>
    <x v="3"/>
  </r>
  <r>
    <x v="118"/>
    <x v="17"/>
    <x v="13"/>
    <n v="34.609000000000002"/>
    <x v="1"/>
    <x v="3"/>
  </r>
  <r>
    <x v="118"/>
    <x v="17"/>
    <x v="14"/>
    <n v="33.915999999999997"/>
    <x v="1"/>
    <x v="3"/>
  </r>
  <r>
    <x v="118"/>
    <x v="17"/>
    <x v="15"/>
    <n v="34.536999999999999"/>
    <x v="1"/>
    <x v="3"/>
  </r>
  <r>
    <x v="118"/>
    <x v="17"/>
    <x v="16"/>
    <n v="33.892000000000003"/>
    <x v="1"/>
    <x v="3"/>
  </r>
  <r>
    <x v="118"/>
    <x v="17"/>
    <x v="17"/>
    <n v="41.191000000000003"/>
    <x v="1"/>
    <x v="3"/>
  </r>
  <r>
    <x v="118"/>
    <x v="17"/>
    <x v="18"/>
    <n v="40.04"/>
    <x v="1"/>
    <x v="3"/>
  </r>
  <r>
    <x v="118"/>
    <x v="17"/>
    <x v="19"/>
    <n v="40.951999999999998"/>
    <x v="1"/>
    <x v="3"/>
  </r>
  <r>
    <x v="118"/>
    <x v="17"/>
    <x v="20"/>
    <n v="42.963999999999999"/>
    <x v="1"/>
    <x v="3"/>
  </r>
  <r>
    <x v="118"/>
    <x v="17"/>
    <x v="21"/>
    <n v="23.952999999999999"/>
    <x v="1"/>
    <x v="3"/>
  </r>
  <r>
    <x v="119"/>
    <x v="17"/>
    <x v="12"/>
    <n v="27.802"/>
    <x v="1"/>
    <x v="3"/>
  </r>
  <r>
    <x v="119"/>
    <x v="17"/>
    <x v="13"/>
    <n v="45.716000000000001"/>
    <x v="1"/>
    <x v="3"/>
  </r>
  <r>
    <x v="119"/>
    <x v="17"/>
    <x v="14"/>
    <n v="28.876999999999999"/>
    <x v="1"/>
    <x v="3"/>
  </r>
  <r>
    <x v="119"/>
    <x v="17"/>
    <x v="15"/>
    <n v="28.256"/>
    <x v="1"/>
    <x v="3"/>
  </r>
  <r>
    <x v="119"/>
    <x v="17"/>
    <x v="16"/>
    <n v="28.853000000000002"/>
    <x v="1"/>
    <x v="3"/>
  </r>
  <r>
    <x v="119"/>
    <x v="17"/>
    <x v="17"/>
    <n v="36.529000000000003"/>
    <x v="1"/>
    <x v="3"/>
  </r>
  <r>
    <x v="119"/>
    <x v="17"/>
    <x v="18"/>
    <n v="36.963999999999999"/>
    <x v="1"/>
    <x v="3"/>
  </r>
  <r>
    <x v="119"/>
    <x v="17"/>
    <x v="19"/>
    <n v="36.314"/>
    <x v="1"/>
    <x v="3"/>
  </r>
  <r>
    <x v="119"/>
    <x v="17"/>
    <x v="20"/>
    <n v="36.692"/>
    <x v="1"/>
    <x v="3"/>
  </r>
  <r>
    <x v="119"/>
    <x v="17"/>
    <x v="21"/>
    <n v="20.393999999999998"/>
    <x v="1"/>
    <x v="3"/>
  </r>
  <r>
    <x v="120"/>
    <x v="1"/>
    <x v="12"/>
    <n v="0"/>
    <x v="1"/>
    <x v="3"/>
  </r>
  <r>
    <x v="120"/>
    <x v="1"/>
    <x v="13"/>
    <n v="17.411999999999999"/>
    <x v="1"/>
    <x v="3"/>
  </r>
  <r>
    <x v="120"/>
    <x v="1"/>
    <x v="14"/>
    <n v="0"/>
    <x v="1"/>
    <x v="3"/>
  </r>
  <r>
    <x v="120"/>
    <x v="1"/>
    <x v="15"/>
    <n v="0"/>
    <x v="1"/>
    <x v="3"/>
  </r>
  <r>
    <x v="120"/>
    <x v="1"/>
    <x v="16"/>
    <n v="0"/>
    <x v="1"/>
    <x v="3"/>
  </r>
  <r>
    <x v="120"/>
    <x v="1"/>
    <x v="17"/>
    <n v="0"/>
    <x v="1"/>
    <x v="3"/>
  </r>
  <r>
    <x v="120"/>
    <x v="1"/>
    <x v="18"/>
    <n v="0"/>
    <x v="1"/>
    <x v="3"/>
  </r>
  <r>
    <x v="120"/>
    <x v="1"/>
    <x v="19"/>
    <n v="0"/>
    <x v="1"/>
    <x v="3"/>
  </r>
  <r>
    <x v="120"/>
    <x v="1"/>
    <x v="20"/>
    <n v="0"/>
    <x v="1"/>
    <x v="3"/>
  </r>
  <r>
    <x v="120"/>
    <x v="1"/>
    <x v="21"/>
    <n v="0"/>
    <x v="1"/>
    <x v="3"/>
  </r>
  <r>
    <x v="121"/>
    <x v="1"/>
    <x v="12"/>
    <n v="27.802"/>
    <x v="1"/>
    <x v="3"/>
  </r>
  <r>
    <x v="121"/>
    <x v="1"/>
    <x v="13"/>
    <n v="28.303999999999998"/>
    <x v="1"/>
    <x v="3"/>
  </r>
  <r>
    <x v="121"/>
    <x v="1"/>
    <x v="14"/>
    <n v="28.876999999999999"/>
    <x v="1"/>
    <x v="3"/>
  </r>
  <r>
    <x v="121"/>
    <x v="1"/>
    <x v="15"/>
    <n v="28.256"/>
    <x v="1"/>
    <x v="3"/>
  </r>
  <r>
    <x v="121"/>
    <x v="1"/>
    <x v="16"/>
    <n v="28.853000000000002"/>
    <x v="1"/>
    <x v="3"/>
  </r>
  <r>
    <x v="121"/>
    <x v="1"/>
    <x v="17"/>
    <n v="36.529000000000003"/>
    <x v="1"/>
    <x v="3"/>
  </r>
  <r>
    <x v="121"/>
    <x v="1"/>
    <x v="18"/>
    <n v="36.963999999999999"/>
    <x v="1"/>
    <x v="3"/>
  </r>
  <r>
    <x v="121"/>
    <x v="1"/>
    <x v="19"/>
    <n v="36.314"/>
    <x v="1"/>
    <x v="3"/>
  </r>
  <r>
    <x v="121"/>
    <x v="1"/>
    <x v="20"/>
    <n v="36.692"/>
    <x v="1"/>
    <x v="3"/>
  </r>
  <r>
    <x v="121"/>
    <x v="1"/>
    <x v="21"/>
    <n v="20.393999999999998"/>
    <x v="1"/>
    <x v="3"/>
  </r>
  <r>
    <x v="57"/>
    <x v="11"/>
    <x v="12"/>
    <s v=":"/>
    <x v="1"/>
    <x v="3"/>
  </r>
  <r>
    <x v="57"/>
    <x v="11"/>
    <x v="13"/>
    <s v=":"/>
    <x v="1"/>
    <x v="3"/>
  </r>
  <r>
    <x v="57"/>
    <x v="11"/>
    <x v="14"/>
    <s v=":"/>
    <x v="1"/>
    <x v="3"/>
  </r>
  <r>
    <x v="57"/>
    <x v="11"/>
    <x v="15"/>
    <s v=":"/>
    <x v="1"/>
    <x v="3"/>
  </r>
  <r>
    <x v="57"/>
    <x v="11"/>
    <x v="16"/>
    <s v=":"/>
    <x v="1"/>
    <x v="3"/>
  </r>
  <r>
    <x v="57"/>
    <x v="11"/>
    <x v="17"/>
    <s v=":"/>
    <x v="1"/>
    <x v="3"/>
  </r>
  <r>
    <x v="57"/>
    <x v="11"/>
    <x v="18"/>
    <s v=":"/>
    <x v="1"/>
    <x v="3"/>
  </r>
  <r>
    <x v="57"/>
    <x v="11"/>
    <x v="19"/>
    <s v=":"/>
    <x v="1"/>
    <x v="3"/>
  </r>
  <r>
    <x v="57"/>
    <x v="11"/>
    <x v="20"/>
    <s v=":"/>
    <x v="1"/>
    <x v="3"/>
  </r>
  <r>
    <x v="57"/>
    <x v="11"/>
    <x v="21"/>
    <s v=":"/>
    <x v="1"/>
    <x v="3"/>
  </r>
  <r>
    <x v="77"/>
    <x v="19"/>
    <x v="12"/>
    <n v="29464.19"/>
    <x v="1"/>
    <x v="3"/>
  </r>
  <r>
    <x v="77"/>
    <x v="19"/>
    <x v="13"/>
    <n v="28708.737000000001"/>
    <x v="1"/>
    <x v="3"/>
  </r>
  <r>
    <x v="77"/>
    <x v="19"/>
    <x v="14"/>
    <n v="31703.382000000001"/>
    <x v="1"/>
    <x v="3"/>
  </r>
  <r>
    <x v="77"/>
    <x v="19"/>
    <x v="15"/>
    <n v="33904.877"/>
    <x v="1"/>
    <x v="3"/>
  </r>
  <r>
    <x v="77"/>
    <x v="19"/>
    <x v="16"/>
    <n v="31115.923999999999"/>
    <x v="1"/>
    <x v="3"/>
  </r>
  <r>
    <x v="77"/>
    <x v="19"/>
    <x v="17"/>
    <n v="31911.437000000002"/>
    <x v="1"/>
    <x v="3"/>
  </r>
  <r>
    <x v="77"/>
    <x v="19"/>
    <x v="18"/>
    <n v="31255.183000000001"/>
    <x v="1"/>
    <x v="3"/>
  </r>
  <r>
    <x v="77"/>
    <x v="19"/>
    <x v="19"/>
    <n v="31512.273000000001"/>
    <x v="1"/>
    <x v="3"/>
  </r>
  <r>
    <x v="77"/>
    <x v="19"/>
    <x v="20"/>
    <n v="31560.321"/>
    <x v="1"/>
    <x v="3"/>
  </r>
  <r>
    <x v="77"/>
    <x v="19"/>
    <x v="21"/>
    <n v="33887.222000000002"/>
    <x v="1"/>
    <x v="3"/>
  </r>
  <r>
    <x v="122"/>
    <x v="12"/>
    <x v="12"/>
    <n v="8.0969999999999995"/>
    <x v="1"/>
    <x v="3"/>
  </r>
  <r>
    <x v="122"/>
    <x v="12"/>
    <x v="13"/>
    <n v="5.8280000000000003"/>
    <x v="1"/>
    <x v="3"/>
  </r>
  <r>
    <x v="122"/>
    <x v="12"/>
    <x v="14"/>
    <n v="5.1349999999999998"/>
    <x v="1"/>
    <x v="3"/>
  </r>
  <r>
    <x v="122"/>
    <x v="12"/>
    <x v="15"/>
    <n v="5.3739999999999997"/>
    <x v="1"/>
    <x v="3"/>
  </r>
  <r>
    <x v="122"/>
    <x v="12"/>
    <x v="16"/>
    <n v="5.0869999999999997"/>
    <x v="1"/>
    <x v="3"/>
  </r>
  <r>
    <x v="122"/>
    <x v="12"/>
    <x v="17"/>
    <n v="4.9630000000000001"/>
    <x v="1"/>
    <x v="3"/>
  </r>
  <r>
    <x v="122"/>
    <x v="12"/>
    <x v="18"/>
    <n v="1.8149999999999999"/>
    <x v="1"/>
    <x v="3"/>
  </r>
  <r>
    <x v="122"/>
    <x v="12"/>
    <x v="19"/>
    <n v="1.7689999999999999"/>
    <x v="1"/>
    <x v="3"/>
  </r>
  <r>
    <x v="122"/>
    <x v="12"/>
    <x v="20"/>
    <n v="1.6419999999999999"/>
    <x v="1"/>
    <x v="3"/>
  </r>
  <r>
    <x v="122"/>
    <x v="12"/>
    <x v="21"/>
    <n v="1.7629999999999999"/>
    <x v="1"/>
    <x v="3"/>
  </r>
  <r>
    <x v="123"/>
    <x v="1"/>
    <x v="12"/>
    <n v="8808.1640000000007"/>
    <x v="1"/>
    <x v="3"/>
  </r>
  <r>
    <x v="123"/>
    <x v="1"/>
    <x v="13"/>
    <n v="10394.08"/>
    <x v="1"/>
    <x v="3"/>
  </r>
  <r>
    <x v="123"/>
    <x v="1"/>
    <x v="14"/>
    <n v="12504.130999999999"/>
    <x v="1"/>
    <x v="3"/>
  </r>
  <r>
    <x v="123"/>
    <x v="1"/>
    <x v="15"/>
    <n v="12413.954"/>
    <x v="1"/>
    <x v="3"/>
  </r>
  <r>
    <x v="123"/>
    <x v="1"/>
    <x v="16"/>
    <n v="13073.545"/>
    <x v="1"/>
    <x v="3"/>
  </r>
  <r>
    <x v="123"/>
    <x v="1"/>
    <x v="17"/>
    <n v="13828.439"/>
    <x v="1"/>
    <x v="3"/>
  </r>
  <r>
    <x v="123"/>
    <x v="1"/>
    <x v="18"/>
    <n v="15225.196"/>
    <x v="1"/>
    <x v="3"/>
  </r>
  <r>
    <x v="123"/>
    <x v="1"/>
    <x v="19"/>
    <n v="16374.508"/>
    <x v="1"/>
    <x v="3"/>
  </r>
  <r>
    <x v="123"/>
    <x v="1"/>
    <x v="20"/>
    <n v="16876.098999999998"/>
    <x v="1"/>
    <x v="3"/>
  </r>
  <r>
    <x v="123"/>
    <x v="1"/>
    <x v="21"/>
    <n v="18293.687999999998"/>
    <x v="1"/>
    <x v="3"/>
  </r>
  <r>
    <x v="124"/>
    <x v="1"/>
    <x v="12"/>
    <n v="410865.06400000001"/>
    <x v="1"/>
    <x v="3"/>
  </r>
  <r>
    <x v="124"/>
    <x v="1"/>
    <x v="13"/>
    <n v="424593.261"/>
    <x v="1"/>
    <x v="3"/>
  </r>
  <r>
    <x v="124"/>
    <x v="1"/>
    <x v="14"/>
    <n v="419635.21"/>
    <x v="1"/>
    <x v="3"/>
  </r>
  <r>
    <x v="124"/>
    <x v="1"/>
    <x v="15"/>
    <n v="451960.19400000002"/>
    <x v="1"/>
    <x v="3"/>
  </r>
  <r>
    <x v="124"/>
    <x v="1"/>
    <x v="16"/>
    <n v="453380.08100000001"/>
    <x v="1"/>
    <x v="3"/>
  </r>
  <r>
    <x v="124"/>
    <x v="1"/>
    <x v="17"/>
    <n v="441982.78600000002"/>
    <x v="1"/>
    <x v="3"/>
  </r>
  <r>
    <x v="124"/>
    <x v="1"/>
    <x v="18"/>
    <n v="399943.217"/>
    <x v="1"/>
    <x v="3"/>
  </r>
  <r>
    <x v="124"/>
    <x v="1"/>
    <x v="19"/>
    <n v="384737.24200000003"/>
    <x v="1"/>
    <x v="3"/>
  </r>
  <r>
    <x v="124"/>
    <x v="1"/>
    <x v="20"/>
    <n v="342993.80699999997"/>
    <x v="1"/>
    <x v="3"/>
  </r>
  <r>
    <x v="124"/>
    <x v="1"/>
    <x v="21"/>
    <n v="373381.962"/>
    <x v="1"/>
    <x v="3"/>
  </r>
  <r>
    <x v="84"/>
    <x v="0"/>
    <x v="12"/>
    <n v="572391.37600000005"/>
    <x v="1"/>
    <x v="4"/>
  </r>
  <r>
    <x v="84"/>
    <x v="0"/>
    <x v="13"/>
    <n v="548771.43700000003"/>
    <x v="1"/>
    <x v="4"/>
  </r>
  <r>
    <x v="84"/>
    <x v="0"/>
    <x v="14"/>
    <n v="552700.92700000003"/>
    <x v="1"/>
    <x v="4"/>
  </r>
  <r>
    <x v="84"/>
    <x v="0"/>
    <x v="15"/>
    <n v="579254.48800000001"/>
    <x v="1"/>
    <x v="4"/>
  </r>
  <r>
    <x v="84"/>
    <x v="0"/>
    <x v="16"/>
    <n v="579318.15599999996"/>
    <x v="1"/>
    <x v="4"/>
  </r>
  <r>
    <x v="84"/>
    <x v="0"/>
    <x v="17"/>
    <n v="590206.33600000001"/>
    <x v="1"/>
    <x v="4"/>
  </r>
  <r>
    <x v="84"/>
    <x v="0"/>
    <x v="18"/>
    <n v="583712.16299999994"/>
    <x v="1"/>
    <x v="4"/>
  </r>
  <r>
    <x v="84"/>
    <x v="0"/>
    <x v="19"/>
    <n v="572813.26899999997"/>
    <x v="1"/>
    <x v="4"/>
  </r>
  <r>
    <x v="84"/>
    <x v="0"/>
    <x v="20"/>
    <n v="504677.96299999999"/>
    <x v="1"/>
    <x v="4"/>
  </r>
  <r>
    <x v="84"/>
    <x v="0"/>
    <x v="21"/>
    <n v="520974.22"/>
    <x v="1"/>
    <x v="4"/>
  </r>
  <r>
    <x v="85"/>
    <x v="1"/>
    <x v="12"/>
    <s v=":"/>
    <x v="1"/>
    <x v="4"/>
  </r>
  <r>
    <x v="85"/>
    <x v="1"/>
    <x v="13"/>
    <s v=":"/>
    <x v="1"/>
    <x v="4"/>
  </r>
  <r>
    <x v="85"/>
    <x v="1"/>
    <x v="14"/>
    <s v=":"/>
    <x v="1"/>
    <x v="4"/>
  </r>
  <r>
    <x v="85"/>
    <x v="1"/>
    <x v="15"/>
    <s v=":"/>
    <x v="1"/>
    <x v="4"/>
  </r>
  <r>
    <x v="85"/>
    <x v="1"/>
    <x v="16"/>
    <s v=":"/>
    <x v="1"/>
    <x v="4"/>
  </r>
  <r>
    <x v="85"/>
    <x v="1"/>
    <x v="17"/>
    <s v=":"/>
    <x v="1"/>
    <x v="4"/>
  </r>
  <r>
    <x v="85"/>
    <x v="1"/>
    <x v="18"/>
    <s v=":"/>
    <x v="1"/>
    <x v="4"/>
  </r>
  <r>
    <x v="85"/>
    <x v="1"/>
    <x v="19"/>
    <s v=":"/>
    <x v="1"/>
    <x v="4"/>
  </r>
  <r>
    <x v="85"/>
    <x v="1"/>
    <x v="20"/>
    <s v=":"/>
    <x v="1"/>
    <x v="4"/>
  </r>
  <r>
    <x v="85"/>
    <x v="1"/>
    <x v="21"/>
    <s v=":"/>
    <x v="1"/>
    <x v="4"/>
  </r>
  <r>
    <x v="4"/>
    <x v="2"/>
    <x v="12"/>
    <s v=":"/>
    <x v="1"/>
    <x v="4"/>
  </r>
  <r>
    <x v="4"/>
    <x v="2"/>
    <x v="13"/>
    <s v=":"/>
    <x v="1"/>
    <x v="4"/>
  </r>
  <r>
    <x v="4"/>
    <x v="2"/>
    <x v="14"/>
    <s v=":"/>
    <x v="1"/>
    <x v="4"/>
  </r>
  <r>
    <x v="4"/>
    <x v="2"/>
    <x v="15"/>
    <s v=":"/>
    <x v="1"/>
    <x v="4"/>
  </r>
  <r>
    <x v="4"/>
    <x v="2"/>
    <x v="16"/>
    <s v=":"/>
    <x v="1"/>
    <x v="4"/>
  </r>
  <r>
    <x v="4"/>
    <x v="2"/>
    <x v="17"/>
    <s v=":"/>
    <x v="1"/>
    <x v="4"/>
  </r>
  <r>
    <x v="4"/>
    <x v="2"/>
    <x v="18"/>
    <s v=":"/>
    <x v="1"/>
    <x v="4"/>
  </r>
  <r>
    <x v="4"/>
    <x v="2"/>
    <x v="19"/>
    <s v=":"/>
    <x v="1"/>
    <x v="4"/>
  </r>
  <r>
    <x v="4"/>
    <x v="2"/>
    <x v="20"/>
    <s v=":"/>
    <x v="1"/>
    <x v="4"/>
  </r>
  <r>
    <x v="4"/>
    <x v="2"/>
    <x v="21"/>
    <s v=":"/>
    <x v="1"/>
    <x v="4"/>
  </r>
  <r>
    <x v="5"/>
    <x v="2"/>
    <x v="12"/>
    <s v=":"/>
    <x v="1"/>
    <x v="4"/>
  </r>
  <r>
    <x v="5"/>
    <x v="2"/>
    <x v="13"/>
    <s v=":"/>
    <x v="1"/>
    <x v="4"/>
  </r>
  <r>
    <x v="5"/>
    <x v="2"/>
    <x v="14"/>
    <s v=":"/>
    <x v="1"/>
    <x v="4"/>
  </r>
  <r>
    <x v="5"/>
    <x v="2"/>
    <x v="15"/>
    <s v=":"/>
    <x v="1"/>
    <x v="4"/>
  </r>
  <r>
    <x v="5"/>
    <x v="2"/>
    <x v="16"/>
    <s v=":"/>
    <x v="1"/>
    <x v="4"/>
  </r>
  <r>
    <x v="5"/>
    <x v="2"/>
    <x v="17"/>
    <s v=":"/>
    <x v="1"/>
    <x v="4"/>
  </r>
  <r>
    <x v="5"/>
    <x v="2"/>
    <x v="18"/>
    <s v=":"/>
    <x v="1"/>
    <x v="4"/>
  </r>
  <r>
    <x v="5"/>
    <x v="2"/>
    <x v="19"/>
    <s v=":"/>
    <x v="1"/>
    <x v="4"/>
  </r>
  <r>
    <x v="5"/>
    <x v="2"/>
    <x v="20"/>
    <s v=":"/>
    <x v="1"/>
    <x v="4"/>
  </r>
  <r>
    <x v="5"/>
    <x v="2"/>
    <x v="21"/>
    <s v=":"/>
    <x v="1"/>
    <x v="4"/>
  </r>
  <r>
    <x v="6"/>
    <x v="2"/>
    <x v="12"/>
    <s v=":"/>
    <x v="1"/>
    <x v="4"/>
  </r>
  <r>
    <x v="6"/>
    <x v="2"/>
    <x v="13"/>
    <s v=":"/>
    <x v="1"/>
    <x v="4"/>
  </r>
  <r>
    <x v="6"/>
    <x v="2"/>
    <x v="14"/>
    <s v=":"/>
    <x v="1"/>
    <x v="4"/>
  </r>
  <r>
    <x v="6"/>
    <x v="2"/>
    <x v="15"/>
    <s v=":"/>
    <x v="1"/>
    <x v="4"/>
  </r>
  <r>
    <x v="6"/>
    <x v="2"/>
    <x v="16"/>
    <s v=":"/>
    <x v="1"/>
    <x v="4"/>
  </r>
  <r>
    <x v="6"/>
    <x v="2"/>
    <x v="17"/>
    <s v=":"/>
    <x v="1"/>
    <x v="4"/>
  </r>
  <r>
    <x v="6"/>
    <x v="2"/>
    <x v="18"/>
    <s v=":"/>
    <x v="1"/>
    <x v="4"/>
  </r>
  <r>
    <x v="6"/>
    <x v="2"/>
    <x v="19"/>
    <s v=":"/>
    <x v="1"/>
    <x v="4"/>
  </r>
  <r>
    <x v="6"/>
    <x v="2"/>
    <x v="20"/>
    <s v=":"/>
    <x v="1"/>
    <x v="4"/>
  </r>
  <r>
    <x v="6"/>
    <x v="2"/>
    <x v="21"/>
    <s v=":"/>
    <x v="1"/>
    <x v="4"/>
  </r>
  <r>
    <x v="7"/>
    <x v="2"/>
    <x v="12"/>
    <s v=":"/>
    <x v="1"/>
    <x v="4"/>
  </r>
  <r>
    <x v="7"/>
    <x v="2"/>
    <x v="13"/>
    <s v=":"/>
    <x v="1"/>
    <x v="4"/>
  </r>
  <r>
    <x v="7"/>
    <x v="2"/>
    <x v="14"/>
    <s v=":"/>
    <x v="1"/>
    <x v="4"/>
  </r>
  <r>
    <x v="7"/>
    <x v="2"/>
    <x v="15"/>
    <s v=":"/>
    <x v="1"/>
    <x v="4"/>
  </r>
  <r>
    <x v="7"/>
    <x v="2"/>
    <x v="16"/>
    <s v=":"/>
    <x v="1"/>
    <x v="4"/>
  </r>
  <r>
    <x v="7"/>
    <x v="2"/>
    <x v="17"/>
    <s v=":"/>
    <x v="1"/>
    <x v="4"/>
  </r>
  <r>
    <x v="7"/>
    <x v="2"/>
    <x v="18"/>
    <s v=":"/>
    <x v="1"/>
    <x v="4"/>
  </r>
  <r>
    <x v="7"/>
    <x v="2"/>
    <x v="19"/>
    <s v=":"/>
    <x v="1"/>
    <x v="4"/>
  </r>
  <r>
    <x v="7"/>
    <x v="2"/>
    <x v="20"/>
    <s v=":"/>
    <x v="1"/>
    <x v="4"/>
  </r>
  <r>
    <x v="7"/>
    <x v="2"/>
    <x v="21"/>
    <s v=":"/>
    <x v="1"/>
    <x v="4"/>
  </r>
  <r>
    <x v="86"/>
    <x v="3"/>
    <x v="12"/>
    <s v=":"/>
    <x v="1"/>
    <x v="4"/>
  </r>
  <r>
    <x v="86"/>
    <x v="3"/>
    <x v="13"/>
    <s v=":"/>
    <x v="1"/>
    <x v="4"/>
  </r>
  <r>
    <x v="86"/>
    <x v="3"/>
    <x v="14"/>
    <s v=":"/>
    <x v="1"/>
    <x v="4"/>
  </r>
  <r>
    <x v="86"/>
    <x v="3"/>
    <x v="15"/>
    <s v=":"/>
    <x v="1"/>
    <x v="4"/>
  </r>
  <r>
    <x v="86"/>
    <x v="3"/>
    <x v="16"/>
    <s v=":"/>
    <x v="1"/>
    <x v="4"/>
  </r>
  <r>
    <x v="86"/>
    <x v="3"/>
    <x v="17"/>
    <s v=":"/>
    <x v="1"/>
    <x v="4"/>
  </r>
  <r>
    <x v="86"/>
    <x v="3"/>
    <x v="18"/>
    <s v=":"/>
    <x v="1"/>
    <x v="4"/>
  </r>
  <r>
    <x v="86"/>
    <x v="3"/>
    <x v="19"/>
    <s v=":"/>
    <x v="1"/>
    <x v="4"/>
  </r>
  <r>
    <x v="86"/>
    <x v="3"/>
    <x v="20"/>
    <s v=":"/>
    <x v="1"/>
    <x v="4"/>
  </r>
  <r>
    <x v="86"/>
    <x v="3"/>
    <x v="21"/>
    <s v=":"/>
    <x v="1"/>
    <x v="4"/>
  </r>
  <r>
    <x v="10"/>
    <x v="3"/>
    <x v="12"/>
    <s v=":"/>
    <x v="1"/>
    <x v="4"/>
  </r>
  <r>
    <x v="10"/>
    <x v="3"/>
    <x v="13"/>
    <s v=":"/>
    <x v="1"/>
    <x v="4"/>
  </r>
  <r>
    <x v="10"/>
    <x v="3"/>
    <x v="14"/>
    <s v=":"/>
    <x v="1"/>
    <x v="4"/>
  </r>
  <r>
    <x v="10"/>
    <x v="3"/>
    <x v="15"/>
    <s v=":"/>
    <x v="1"/>
    <x v="4"/>
  </r>
  <r>
    <x v="10"/>
    <x v="3"/>
    <x v="16"/>
    <s v=":"/>
    <x v="1"/>
    <x v="4"/>
  </r>
  <r>
    <x v="10"/>
    <x v="3"/>
    <x v="17"/>
    <s v=":"/>
    <x v="1"/>
    <x v="4"/>
  </r>
  <r>
    <x v="10"/>
    <x v="3"/>
    <x v="18"/>
    <s v=":"/>
    <x v="1"/>
    <x v="4"/>
  </r>
  <r>
    <x v="10"/>
    <x v="3"/>
    <x v="19"/>
    <s v=":"/>
    <x v="1"/>
    <x v="4"/>
  </r>
  <r>
    <x v="10"/>
    <x v="3"/>
    <x v="20"/>
    <s v=":"/>
    <x v="1"/>
    <x v="4"/>
  </r>
  <r>
    <x v="10"/>
    <x v="3"/>
    <x v="21"/>
    <s v=":"/>
    <x v="1"/>
    <x v="4"/>
  </r>
  <r>
    <x v="11"/>
    <x v="3"/>
    <x v="12"/>
    <s v=":"/>
    <x v="1"/>
    <x v="4"/>
  </r>
  <r>
    <x v="11"/>
    <x v="3"/>
    <x v="13"/>
    <s v=":"/>
    <x v="1"/>
    <x v="4"/>
  </r>
  <r>
    <x v="11"/>
    <x v="3"/>
    <x v="14"/>
    <s v=":"/>
    <x v="1"/>
    <x v="4"/>
  </r>
  <r>
    <x v="11"/>
    <x v="3"/>
    <x v="15"/>
    <s v=":"/>
    <x v="1"/>
    <x v="4"/>
  </r>
  <r>
    <x v="11"/>
    <x v="3"/>
    <x v="16"/>
    <s v=":"/>
    <x v="1"/>
    <x v="4"/>
  </r>
  <r>
    <x v="11"/>
    <x v="3"/>
    <x v="17"/>
    <s v=":"/>
    <x v="1"/>
    <x v="4"/>
  </r>
  <r>
    <x v="11"/>
    <x v="3"/>
    <x v="18"/>
    <s v=":"/>
    <x v="1"/>
    <x v="4"/>
  </r>
  <r>
    <x v="11"/>
    <x v="3"/>
    <x v="19"/>
    <s v=":"/>
    <x v="1"/>
    <x v="4"/>
  </r>
  <r>
    <x v="11"/>
    <x v="3"/>
    <x v="20"/>
    <s v=":"/>
    <x v="1"/>
    <x v="4"/>
  </r>
  <r>
    <x v="11"/>
    <x v="3"/>
    <x v="21"/>
    <s v=":"/>
    <x v="1"/>
    <x v="4"/>
  </r>
  <r>
    <x v="87"/>
    <x v="3"/>
    <x v="12"/>
    <s v=":"/>
    <x v="1"/>
    <x v="4"/>
  </r>
  <r>
    <x v="87"/>
    <x v="3"/>
    <x v="13"/>
    <s v=":"/>
    <x v="1"/>
    <x v="4"/>
  </r>
  <r>
    <x v="87"/>
    <x v="3"/>
    <x v="14"/>
    <s v=":"/>
    <x v="1"/>
    <x v="4"/>
  </r>
  <r>
    <x v="87"/>
    <x v="3"/>
    <x v="15"/>
    <s v=":"/>
    <x v="1"/>
    <x v="4"/>
  </r>
  <r>
    <x v="87"/>
    <x v="3"/>
    <x v="16"/>
    <s v=":"/>
    <x v="1"/>
    <x v="4"/>
  </r>
  <r>
    <x v="87"/>
    <x v="3"/>
    <x v="17"/>
    <s v=":"/>
    <x v="1"/>
    <x v="4"/>
  </r>
  <r>
    <x v="87"/>
    <x v="3"/>
    <x v="18"/>
    <s v=":"/>
    <x v="1"/>
    <x v="4"/>
  </r>
  <r>
    <x v="87"/>
    <x v="3"/>
    <x v="19"/>
    <s v=":"/>
    <x v="1"/>
    <x v="4"/>
  </r>
  <r>
    <x v="87"/>
    <x v="3"/>
    <x v="20"/>
    <s v=":"/>
    <x v="1"/>
    <x v="4"/>
  </r>
  <r>
    <x v="87"/>
    <x v="3"/>
    <x v="21"/>
    <s v=":"/>
    <x v="1"/>
    <x v="4"/>
  </r>
  <r>
    <x v="88"/>
    <x v="3"/>
    <x v="12"/>
    <s v=":"/>
    <x v="1"/>
    <x v="4"/>
  </r>
  <r>
    <x v="88"/>
    <x v="3"/>
    <x v="13"/>
    <s v=":"/>
    <x v="1"/>
    <x v="4"/>
  </r>
  <r>
    <x v="88"/>
    <x v="3"/>
    <x v="14"/>
    <s v=":"/>
    <x v="1"/>
    <x v="4"/>
  </r>
  <r>
    <x v="88"/>
    <x v="3"/>
    <x v="15"/>
    <s v=":"/>
    <x v="1"/>
    <x v="4"/>
  </r>
  <r>
    <x v="88"/>
    <x v="3"/>
    <x v="16"/>
    <s v=":"/>
    <x v="1"/>
    <x v="4"/>
  </r>
  <r>
    <x v="88"/>
    <x v="3"/>
    <x v="17"/>
    <s v=":"/>
    <x v="1"/>
    <x v="4"/>
  </r>
  <r>
    <x v="88"/>
    <x v="3"/>
    <x v="18"/>
    <s v=":"/>
    <x v="1"/>
    <x v="4"/>
  </r>
  <r>
    <x v="88"/>
    <x v="3"/>
    <x v="19"/>
    <s v=":"/>
    <x v="1"/>
    <x v="4"/>
  </r>
  <r>
    <x v="88"/>
    <x v="3"/>
    <x v="20"/>
    <s v=":"/>
    <x v="1"/>
    <x v="4"/>
  </r>
  <r>
    <x v="88"/>
    <x v="3"/>
    <x v="21"/>
    <s v=":"/>
    <x v="1"/>
    <x v="4"/>
  </r>
  <r>
    <x v="12"/>
    <x v="3"/>
    <x v="12"/>
    <s v=":"/>
    <x v="1"/>
    <x v="4"/>
  </r>
  <r>
    <x v="12"/>
    <x v="3"/>
    <x v="13"/>
    <s v=":"/>
    <x v="1"/>
    <x v="4"/>
  </r>
  <r>
    <x v="12"/>
    <x v="3"/>
    <x v="14"/>
    <s v=":"/>
    <x v="1"/>
    <x v="4"/>
  </r>
  <r>
    <x v="12"/>
    <x v="3"/>
    <x v="15"/>
    <s v=":"/>
    <x v="1"/>
    <x v="4"/>
  </r>
  <r>
    <x v="12"/>
    <x v="3"/>
    <x v="16"/>
    <s v=":"/>
    <x v="1"/>
    <x v="4"/>
  </r>
  <r>
    <x v="12"/>
    <x v="3"/>
    <x v="17"/>
    <s v=":"/>
    <x v="1"/>
    <x v="4"/>
  </r>
  <r>
    <x v="12"/>
    <x v="3"/>
    <x v="18"/>
    <s v=":"/>
    <x v="1"/>
    <x v="4"/>
  </r>
  <r>
    <x v="12"/>
    <x v="3"/>
    <x v="19"/>
    <s v=":"/>
    <x v="1"/>
    <x v="4"/>
  </r>
  <r>
    <x v="12"/>
    <x v="3"/>
    <x v="20"/>
    <s v=":"/>
    <x v="1"/>
    <x v="4"/>
  </r>
  <r>
    <x v="12"/>
    <x v="3"/>
    <x v="21"/>
    <s v=":"/>
    <x v="1"/>
    <x v="4"/>
  </r>
  <r>
    <x v="89"/>
    <x v="3"/>
    <x v="12"/>
    <s v=":"/>
    <x v="1"/>
    <x v="4"/>
  </r>
  <r>
    <x v="89"/>
    <x v="3"/>
    <x v="13"/>
    <s v=":"/>
    <x v="1"/>
    <x v="4"/>
  </r>
  <r>
    <x v="89"/>
    <x v="3"/>
    <x v="14"/>
    <s v=":"/>
    <x v="1"/>
    <x v="4"/>
  </r>
  <r>
    <x v="89"/>
    <x v="3"/>
    <x v="15"/>
    <s v=":"/>
    <x v="1"/>
    <x v="4"/>
  </r>
  <r>
    <x v="89"/>
    <x v="3"/>
    <x v="16"/>
    <s v=":"/>
    <x v="1"/>
    <x v="4"/>
  </r>
  <r>
    <x v="89"/>
    <x v="3"/>
    <x v="17"/>
    <s v=":"/>
    <x v="1"/>
    <x v="4"/>
  </r>
  <r>
    <x v="89"/>
    <x v="3"/>
    <x v="18"/>
    <s v=":"/>
    <x v="1"/>
    <x v="4"/>
  </r>
  <r>
    <x v="89"/>
    <x v="3"/>
    <x v="19"/>
    <s v=":"/>
    <x v="1"/>
    <x v="4"/>
  </r>
  <r>
    <x v="89"/>
    <x v="3"/>
    <x v="20"/>
    <s v=":"/>
    <x v="1"/>
    <x v="4"/>
  </r>
  <r>
    <x v="89"/>
    <x v="3"/>
    <x v="21"/>
    <s v=":"/>
    <x v="1"/>
    <x v="4"/>
  </r>
  <r>
    <x v="53"/>
    <x v="3"/>
    <x v="12"/>
    <s v=":"/>
    <x v="1"/>
    <x v="4"/>
  </r>
  <r>
    <x v="53"/>
    <x v="3"/>
    <x v="13"/>
    <s v=":"/>
    <x v="1"/>
    <x v="4"/>
  </r>
  <r>
    <x v="53"/>
    <x v="3"/>
    <x v="14"/>
    <s v=":"/>
    <x v="1"/>
    <x v="4"/>
  </r>
  <r>
    <x v="53"/>
    <x v="3"/>
    <x v="15"/>
    <s v=":"/>
    <x v="1"/>
    <x v="4"/>
  </r>
  <r>
    <x v="53"/>
    <x v="3"/>
    <x v="16"/>
    <s v=":"/>
    <x v="1"/>
    <x v="4"/>
  </r>
  <r>
    <x v="53"/>
    <x v="3"/>
    <x v="17"/>
    <s v=":"/>
    <x v="1"/>
    <x v="4"/>
  </r>
  <r>
    <x v="53"/>
    <x v="3"/>
    <x v="18"/>
    <s v=":"/>
    <x v="1"/>
    <x v="4"/>
  </r>
  <r>
    <x v="53"/>
    <x v="3"/>
    <x v="19"/>
    <s v=":"/>
    <x v="1"/>
    <x v="4"/>
  </r>
  <r>
    <x v="53"/>
    <x v="3"/>
    <x v="20"/>
    <s v=":"/>
    <x v="1"/>
    <x v="4"/>
  </r>
  <r>
    <x v="53"/>
    <x v="3"/>
    <x v="21"/>
    <s v=":"/>
    <x v="1"/>
    <x v="4"/>
  </r>
  <r>
    <x v="55"/>
    <x v="3"/>
    <x v="12"/>
    <s v=":"/>
    <x v="1"/>
    <x v="4"/>
  </r>
  <r>
    <x v="55"/>
    <x v="3"/>
    <x v="13"/>
    <s v=":"/>
    <x v="1"/>
    <x v="4"/>
  </r>
  <r>
    <x v="55"/>
    <x v="3"/>
    <x v="14"/>
    <s v=":"/>
    <x v="1"/>
    <x v="4"/>
  </r>
  <r>
    <x v="55"/>
    <x v="3"/>
    <x v="15"/>
    <s v=":"/>
    <x v="1"/>
    <x v="4"/>
  </r>
  <r>
    <x v="55"/>
    <x v="3"/>
    <x v="16"/>
    <s v=":"/>
    <x v="1"/>
    <x v="4"/>
  </r>
  <r>
    <x v="55"/>
    <x v="3"/>
    <x v="17"/>
    <s v=":"/>
    <x v="1"/>
    <x v="4"/>
  </r>
  <r>
    <x v="55"/>
    <x v="3"/>
    <x v="18"/>
    <s v=":"/>
    <x v="1"/>
    <x v="4"/>
  </r>
  <r>
    <x v="55"/>
    <x v="3"/>
    <x v="19"/>
    <s v=":"/>
    <x v="1"/>
    <x v="4"/>
  </r>
  <r>
    <x v="55"/>
    <x v="3"/>
    <x v="20"/>
    <s v=":"/>
    <x v="1"/>
    <x v="4"/>
  </r>
  <r>
    <x v="55"/>
    <x v="3"/>
    <x v="21"/>
    <s v=":"/>
    <x v="1"/>
    <x v="4"/>
  </r>
  <r>
    <x v="54"/>
    <x v="3"/>
    <x v="12"/>
    <s v=":"/>
    <x v="1"/>
    <x v="4"/>
  </r>
  <r>
    <x v="54"/>
    <x v="3"/>
    <x v="13"/>
    <s v=":"/>
    <x v="1"/>
    <x v="4"/>
  </r>
  <r>
    <x v="54"/>
    <x v="3"/>
    <x v="14"/>
    <s v=":"/>
    <x v="1"/>
    <x v="4"/>
  </r>
  <r>
    <x v="54"/>
    <x v="3"/>
    <x v="15"/>
    <s v=":"/>
    <x v="1"/>
    <x v="4"/>
  </r>
  <r>
    <x v="54"/>
    <x v="3"/>
    <x v="16"/>
    <s v=":"/>
    <x v="1"/>
    <x v="4"/>
  </r>
  <r>
    <x v="54"/>
    <x v="3"/>
    <x v="17"/>
    <s v=":"/>
    <x v="1"/>
    <x v="4"/>
  </r>
  <r>
    <x v="54"/>
    <x v="3"/>
    <x v="18"/>
    <s v=":"/>
    <x v="1"/>
    <x v="4"/>
  </r>
  <r>
    <x v="54"/>
    <x v="3"/>
    <x v="19"/>
    <s v=":"/>
    <x v="1"/>
    <x v="4"/>
  </r>
  <r>
    <x v="54"/>
    <x v="3"/>
    <x v="20"/>
    <s v=":"/>
    <x v="1"/>
    <x v="4"/>
  </r>
  <r>
    <x v="54"/>
    <x v="3"/>
    <x v="21"/>
    <s v=":"/>
    <x v="1"/>
    <x v="4"/>
  </r>
  <r>
    <x v="56"/>
    <x v="3"/>
    <x v="12"/>
    <s v=":"/>
    <x v="1"/>
    <x v="4"/>
  </r>
  <r>
    <x v="56"/>
    <x v="3"/>
    <x v="13"/>
    <s v=":"/>
    <x v="1"/>
    <x v="4"/>
  </r>
  <r>
    <x v="56"/>
    <x v="3"/>
    <x v="14"/>
    <s v=":"/>
    <x v="1"/>
    <x v="4"/>
  </r>
  <r>
    <x v="56"/>
    <x v="3"/>
    <x v="15"/>
    <s v=":"/>
    <x v="1"/>
    <x v="4"/>
  </r>
  <r>
    <x v="56"/>
    <x v="3"/>
    <x v="16"/>
    <s v=":"/>
    <x v="1"/>
    <x v="4"/>
  </r>
  <r>
    <x v="56"/>
    <x v="3"/>
    <x v="17"/>
    <s v=":"/>
    <x v="1"/>
    <x v="4"/>
  </r>
  <r>
    <x v="56"/>
    <x v="3"/>
    <x v="18"/>
    <s v=":"/>
    <x v="1"/>
    <x v="4"/>
  </r>
  <r>
    <x v="56"/>
    <x v="3"/>
    <x v="19"/>
    <s v=":"/>
    <x v="1"/>
    <x v="4"/>
  </r>
  <r>
    <x v="56"/>
    <x v="3"/>
    <x v="20"/>
    <s v=":"/>
    <x v="1"/>
    <x v="4"/>
  </r>
  <r>
    <x v="56"/>
    <x v="3"/>
    <x v="21"/>
    <s v=":"/>
    <x v="1"/>
    <x v="4"/>
  </r>
  <r>
    <x v="90"/>
    <x v="3"/>
    <x v="12"/>
    <s v=":"/>
    <x v="1"/>
    <x v="4"/>
  </r>
  <r>
    <x v="90"/>
    <x v="3"/>
    <x v="13"/>
    <s v=":"/>
    <x v="1"/>
    <x v="4"/>
  </r>
  <r>
    <x v="90"/>
    <x v="3"/>
    <x v="14"/>
    <s v=":"/>
    <x v="1"/>
    <x v="4"/>
  </r>
  <r>
    <x v="90"/>
    <x v="3"/>
    <x v="15"/>
    <s v=":"/>
    <x v="1"/>
    <x v="4"/>
  </r>
  <r>
    <x v="90"/>
    <x v="3"/>
    <x v="16"/>
    <s v=":"/>
    <x v="1"/>
    <x v="4"/>
  </r>
  <r>
    <x v="90"/>
    <x v="3"/>
    <x v="17"/>
    <s v=":"/>
    <x v="1"/>
    <x v="4"/>
  </r>
  <r>
    <x v="90"/>
    <x v="3"/>
    <x v="18"/>
    <s v=":"/>
    <x v="1"/>
    <x v="4"/>
  </r>
  <r>
    <x v="90"/>
    <x v="3"/>
    <x v="19"/>
    <s v=":"/>
    <x v="1"/>
    <x v="4"/>
  </r>
  <r>
    <x v="90"/>
    <x v="3"/>
    <x v="20"/>
    <s v=":"/>
    <x v="1"/>
    <x v="4"/>
  </r>
  <r>
    <x v="90"/>
    <x v="3"/>
    <x v="21"/>
    <s v=":"/>
    <x v="1"/>
    <x v="4"/>
  </r>
  <r>
    <x v="15"/>
    <x v="1"/>
    <x v="12"/>
    <s v=":"/>
    <x v="1"/>
    <x v="4"/>
  </r>
  <r>
    <x v="15"/>
    <x v="1"/>
    <x v="13"/>
    <s v=":"/>
    <x v="1"/>
    <x v="4"/>
  </r>
  <r>
    <x v="15"/>
    <x v="1"/>
    <x v="14"/>
    <s v=":"/>
    <x v="1"/>
    <x v="4"/>
  </r>
  <r>
    <x v="15"/>
    <x v="1"/>
    <x v="15"/>
    <s v=":"/>
    <x v="1"/>
    <x v="4"/>
  </r>
  <r>
    <x v="15"/>
    <x v="1"/>
    <x v="16"/>
    <s v=":"/>
    <x v="1"/>
    <x v="4"/>
  </r>
  <r>
    <x v="15"/>
    <x v="1"/>
    <x v="17"/>
    <s v=":"/>
    <x v="1"/>
    <x v="4"/>
  </r>
  <r>
    <x v="15"/>
    <x v="1"/>
    <x v="18"/>
    <s v=":"/>
    <x v="1"/>
    <x v="4"/>
  </r>
  <r>
    <x v="15"/>
    <x v="1"/>
    <x v="19"/>
    <s v=":"/>
    <x v="1"/>
    <x v="4"/>
  </r>
  <r>
    <x v="15"/>
    <x v="1"/>
    <x v="20"/>
    <s v=":"/>
    <x v="1"/>
    <x v="4"/>
  </r>
  <r>
    <x v="15"/>
    <x v="1"/>
    <x v="21"/>
    <s v=":"/>
    <x v="1"/>
    <x v="4"/>
  </r>
  <r>
    <x v="17"/>
    <x v="1"/>
    <x v="12"/>
    <s v=":"/>
    <x v="1"/>
    <x v="4"/>
  </r>
  <r>
    <x v="17"/>
    <x v="1"/>
    <x v="13"/>
    <s v=":"/>
    <x v="1"/>
    <x v="4"/>
  </r>
  <r>
    <x v="17"/>
    <x v="1"/>
    <x v="14"/>
    <s v=":"/>
    <x v="1"/>
    <x v="4"/>
  </r>
  <r>
    <x v="17"/>
    <x v="1"/>
    <x v="15"/>
    <s v=":"/>
    <x v="1"/>
    <x v="4"/>
  </r>
  <r>
    <x v="17"/>
    <x v="1"/>
    <x v="16"/>
    <s v=":"/>
    <x v="1"/>
    <x v="4"/>
  </r>
  <r>
    <x v="17"/>
    <x v="1"/>
    <x v="17"/>
    <s v=":"/>
    <x v="1"/>
    <x v="4"/>
  </r>
  <r>
    <x v="17"/>
    <x v="1"/>
    <x v="18"/>
    <s v=":"/>
    <x v="1"/>
    <x v="4"/>
  </r>
  <r>
    <x v="17"/>
    <x v="1"/>
    <x v="19"/>
    <s v=":"/>
    <x v="1"/>
    <x v="4"/>
  </r>
  <r>
    <x v="17"/>
    <x v="1"/>
    <x v="20"/>
    <s v=":"/>
    <x v="1"/>
    <x v="4"/>
  </r>
  <r>
    <x v="17"/>
    <x v="1"/>
    <x v="21"/>
    <s v=":"/>
    <x v="1"/>
    <x v="4"/>
  </r>
  <r>
    <x v="18"/>
    <x v="4"/>
    <x v="12"/>
    <s v=":"/>
    <x v="1"/>
    <x v="4"/>
  </r>
  <r>
    <x v="18"/>
    <x v="4"/>
    <x v="13"/>
    <s v=":"/>
    <x v="1"/>
    <x v="4"/>
  </r>
  <r>
    <x v="18"/>
    <x v="4"/>
    <x v="14"/>
    <s v=":"/>
    <x v="1"/>
    <x v="4"/>
  </r>
  <r>
    <x v="18"/>
    <x v="4"/>
    <x v="15"/>
    <s v=":"/>
    <x v="1"/>
    <x v="4"/>
  </r>
  <r>
    <x v="18"/>
    <x v="4"/>
    <x v="16"/>
    <s v=":"/>
    <x v="1"/>
    <x v="4"/>
  </r>
  <r>
    <x v="18"/>
    <x v="4"/>
    <x v="17"/>
    <s v=":"/>
    <x v="1"/>
    <x v="4"/>
  </r>
  <r>
    <x v="18"/>
    <x v="4"/>
    <x v="18"/>
    <s v=":"/>
    <x v="1"/>
    <x v="4"/>
  </r>
  <r>
    <x v="18"/>
    <x v="4"/>
    <x v="19"/>
    <s v=":"/>
    <x v="1"/>
    <x v="4"/>
  </r>
  <r>
    <x v="18"/>
    <x v="4"/>
    <x v="20"/>
    <s v=":"/>
    <x v="1"/>
    <x v="4"/>
  </r>
  <r>
    <x v="18"/>
    <x v="4"/>
    <x v="21"/>
    <s v=":"/>
    <x v="1"/>
    <x v="4"/>
  </r>
  <r>
    <x v="51"/>
    <x v="10"/>
    <x v="12"/>
    <s v=":"/>
    <x v="1"/>
    <x v="4"/>
  </r>
  <r>
    <x v="51"/>
    <x v="10"/>
    <x v="13"/>
    <s v=":"/>
    <x v="1"/>
    <x v="4"/>
  </r>
  <r>
    <x v="51"/>
    <x v="10"/>
    <x v="14"/>
    <s v=":"/>
    <x v="1"/>
    <x v="4"/>
  </r>
  <r>
    <x v="51"/>
    <x v="10"/>
    <x v="15"/>
    <s v=":"/>
    <x v="1"/>
    <x v="4"/>
  </r>
  <r>
    <x v="51"/>
    <x v="10"/>
    <x v="16"/>
    <s v=":"/>
    <x v="1"/>
    <x v="4"/>
  </r>
  <r>
    <x v="51"/>
    <x v="10"/>
    <x v="17"/>
    <s v=":"/>
    <x v="1"/>
    <x v="4"/>
  </r>
  <r>
    <x v="51"/>
    <x v="10"/>
    <x v="18"/>
    <s v=":"/>
    <x v="1"/>
    <x v="4"/>
  </r>
  <r>
    <x v="51"/>
    <x v="10"/>
    <x v="19"/>
    <s v=":"/>
    <x v="1"/>
    <x v="4"/>
  </r>
  <r>
    <x v="51"/>
    <x v="10"/>
    <x v="20"/>
    <s v=":"/>
    <x v="1"/>
    <x v="4"/>
  </r>
  <r>
    <x v="51"/>
    <x v="10"/>
    <x v="21"/>
    <s v=":"/>
    <x v="1"/>
    <x v="4"/>
  </r>
  <r>
    <x v="91"/>
    <x v="1"/>
    <x v="12"/>
    <n v="572391.37600000005"/>
    <x v="1"/>
    <x v="4"/>
  </r>
  <r>
    <x v="91"/>
    <x v="1"/>
    <x v="13"/>
    <n v="548771.43700000003"/>
    <x v="1"/>
    <x v="4"/>
  </r>
  <r>
    <x v="91"/>
    <x v="1"/>
    <x v="14"/>
    <n v="552700.92700000003"/>
    <x v="1"/>
    <x v="4"/>
  </r>
  <r>
    <x v="91"/>
    <x v="1"/>
    <x v="15"/>
    <n v="579254.48800000001"/>
    <x v="1"/>
    <x v="4"/>
  </r>
  <r>
    <x v="91"/>
    <x v="1"/>
    <x v="16"/>
    <n v="579318.15599999996"/>
    <x v="1"/>
    <x v="4"/>
  </r>
  <r>
    <x v="91"/>
    <x v="1"/>
    <x v="17"/>
    <n v="590206.33600000001"/>
    <x v="1"/>
    <x v="4"/>
  </r>
  <r>
    <x v="91"/>
    <x v="1"/>
    <x v="18"/>
    <n v="583712.16299999994"/>
    <x v="1"/>
    <x v="4"/>
  </r>
  <r>
    <x v="91"/>
    <x v="1"/>
    <x v="19"/>
    <n v="572813.26899999997"/>
    <x v="1"/>
    <x v="4"/>
  </r>
  <r>
    <x v="91"/>
    <x v="1"/>
    <x v="20"/>
    <n v="504677.96299999999"/>
    <x v="1"/>
    <x v="4"/>
  </r>
  <r>
    <x v="91"/>
    <x v="1"/>
    <x v="21"/>
    <n v="520974.22"/>
    <x v="1"/>
    <x v="4"/>
  </r>
  <r>
    <x v="92"/>
    <x v="4"/>
    <x v="12"/>
    <s v=":"/>
    <x v="1"/>
    <x v="4"/>
  </r>
  <r>
    <x v="92"/>
    <x v="4"/>
    <x v="13"/>
    <s v=":"/>
    <x v="1"/>
    <x v="4"/>
  </r>
  <r>
    <x v="92"/>
    <x v="4"/>
    <x v="14"/>
    <s v=":"/>
    <x v="1"/>
    <x v="4"/>
  </r>
  <r>
    <x v="92"/>
    <x v="4"/>
    <x v="15"/>
    <s v=":"/>
    <x v="1"/>
    <x v="4"/>
  </r>
  <r>
    <x v="92"/>
    <x v="4"/>
    <x v="16"/>
    <s v=":"/>
    <x v="1"/>
    <x v="4"/>
  </r>
  <r>
    <x v="92"/>
    <x v="4"/>
    <x v="17"/>
    <s v=":"/>
    <x v="1"/>
    <x v="4"/>
  </r>
  <r>
    <x v="92"/>
    <x v="4"/>
    <x v="18"/>
    <s v=":"/>
    <x v="1"/>
    <x v="4"/>
  </r>
  <r>
    <x v="92"/>
    <x v="4"/>
    <x v="19"/>
    <s v=":"/>
    <x v="1"/>
    <x v="4"/>
  </r>
  <r>
    <x v="92"/>
    <x v="4"/>
    <x v="20"/>
    <s v=":"/>
    <x v="1"/>
    <x v="4"/>
  </r>
  <r>
    <x v="92"/>
    <x v="4"/>
    <x v="21"/>
    <s v=":"/>
    <x v="1"/>
    <x v="4"/>
  </r>
  <r>
    <x v="93"/>
    <x v="4"/>
    <x v="12"/>
    <s v=":"/>
    <x v="1"/>
    <x v="4"/>
  </r>
  <r>
    <x v="93"/>
    <x v="4"/>
    <x v="13"/>
    <s v=":"/>
    <x v="1"/>
    <x v="4"/>
  </r>
  <r>
    <x v="93"/>
    <x v="4"/>
    <x v="14"/>
    <s v=":"/>
    <x v="1"/>
    <x v="4"/>
  </r>
  <r>
    <x v="93"/>
    <x v="4"/>
    <x v="15"/>
    <s v=":"/>
    <x v="1"/>
    <x v="4"/>
  </r>
  <r>
    <x v="93"/>
    <x v="4"/>
    <x v="16"/>
    <s v=":"/>
    <x v="1"/>
    <x v="4"/>
  </r>
  <r>
    <x v="93"/>
    <x v="4"/>
    <x v="17"/>
    <s v=":"/>
    <x v="1"/>
    <x v="4"/>
  </r>
  <r>
    <x v="93"/>
    <x v="4"/>
    <x v="18"/>
    <s v=":"/>
    <x v="1"/>
    <x v="4"/>
  </r>
  <r>
    <x v="93"/>
    <x v="4"/>
    <x v="19"/>
    <s v=":"/>
    <x v="1"/>
    <x v="4"/>
  </r>
  <r>
    <x v="93"/>
    <x v="4"/>
    <x v="20"/>
    <s v=":"/>
    <x v="1"/>
    <x v="4"/>
  </r>
  <r>
    <x v="93"/>
    <x v="4"/>
    <x v="21"/>
    <s v=":"/>
    <x v="1"/>
    <x v="4"/>
  </r>
  <r>
    <x v="25"/>
    <x v="9"/>
    <x v="12"/>
    <s v=":"/>
    <x v="1"/>
    <x v="4"/>
  </r>
  <r>
    <x v="25"/>
    <x v="9"/>
    <x v="13"/>
    <s v=":"/>
    <x v="1"/>
    <x v="4"/>
  </r>
  <r>
    <x v="25"/>
    <x v="9"/>
    <x v="14"/>
    <s v=":"/>
    <x v="1"/>
    <x v="4"/>
  </r>
  <r>
    <x v="25"/>
    <x v="9"/>
    <x v="15"/>
    <s v=":"/>
    <x v="1"/>
    <x v="4"/>
  </r>
  <r>
    <x v="25"/>
    <x v="9"/>
    <x v="16"/>
    <s v=":"/>
    <x v="1"/>
    <x v="4"/>
  </r>
  <r>
    <x v="25"/>
    <x v="9"/>
    <x v="17"/>
    <s v=":"/>
    <x v="1"/>
    <x v="4"/>
  </r>
  <r>
    <x v="25"/>
    <x v="9"/>
    <x v="18"/>
    <s v=":"/>
    <x v="1"/>
    <x v="4"/>
  </r>
  <r>
    <x v="25"/>
    <x v="9"/>
    <x v="19"/>
    <s v=":"/>
    <x v="1"/>
    <x v="4"/>
  </r>
  <r>
    <x v="25"/>
    <x v="9"/>
    <x v="20"/>
    <s v=":"/>
    <x v="1"/>
    <x v="4"/>
  </r>
  <r>
    <x v="25"/>
    <x v="9"/>
    <x v="21"/>
    <s v=":"/>
    <x v="1"/>
    <x v="4"/>
  </r>
  <r>
    <x v="94"/>
    <x v="9"/>
    <x v="12"/>
    <s v=":"/>
    <x v="1"/>
    <x v="4"/>
  </r>
  <r>
    <x v="94"/>
    <x v="9"/>
    <x v="13"/>
    <s v=":"/>
    <x v="1"/>
    <x v="4"/>
  </r>
  <r>
    <x v="94"/>
    <x v="9"/>
    <x v="14"/>
    <s v=":"/>
    <x v="1"/>
    <x v="4"/>
  </r>
  <r>
    <x v="94"/>
    <x v="9"/>
    <x v="15"/>
    <s v=":"/>
    <x v="1"/>
    <x v="4"/>
  </r>
  <r>
    <x v="94"/>
    <x v="9"/>
    <x v="16"/>
    <s v=":"/>
    <x v="1"/>
    <x v="4"/>
  </r>
  <r>
    <x v="94"/>
    <x v="9"/>
    <x v="17"/>
    <s v=":"/>
    <x v="1"/>
    <x v="4"/>
  </r>
  <r>
    <x v="94"/>
    <x v="9"/>
    <x v="18"/>
    <s v=":"/>
    <x v="1"/>
    <x v="4"/>
  </r>
  <r>
    <x v="94"/>
    <x v="9"/>
    <x v="19"/>
    <s v=":"/>
    <x v="1"/>
    <x v="4"/>
  </r>
  <r>
    <x v="94"/>
    <x v="9"/>
    <x v="20"/>
    <s v=":"/>
    <x v="1"/>
    <x v="4"/>
  </r>
  <r>
    <x v="94"/>
    <x v="9"/>
    <x v="21"/>
    <s v=":"/>
    <x v="1"/>
    <x v="4"/>
  </r>
  <r>
    <x v="95"/>
    <x v="9"/>
    <x v="12"/>
    <s v=":"/>
    <x v="1"/>
    <x v="4"/>
  </r>
  <r>
    <x v="95"/>
    <x v="9"/>
    <x v="13"/>
    <s v=":"/>
    <x v="1"/>
    <x v="4"/>
  </r>
  <r>
    <x v="95"/>
    <x v="9"/>
    <x v="14"/>
    <s v=":"/>
    <x v="1"/>
    <x v="4"/>
  </r>
  <r>
    <x v="95"/>
    <x v="9"/>
    <x v="15"/>
    <s v=":"/>
    <x v="1"/>
    <x v="4"/>
  </r>
  <r>
    <x v="95"/>
    <x v="9"/>
    <x v="16"/>
    <s v=":"/>
    <x v="1"/>
    <x v="4"/>
  </r>
  <r>
    <x v="95"/>
    <x v="9"/>
    <x v="17"/>
    <s v=":"/>
    <x v="1"/>
    <x v="4"/>
  </r>
  <r>
    <x v="95"/>
    <x v="9"/>
    <x v="18"/>
    <s v=":"/>
    <x v="1"/>
    <x v="4"/>
  </r>
  <r>
    <x v="95"/>
    <x v="9"/>
    <x v="19"/>
    <s v=":"/>
    <x v="1"/>
    <x v="4"/>
  </r>
  <r>
    <x v="95"/>
    <x v="9"/>
    <x v="20"/>
    <s v=":"/>
    <x v="1"/>
    <x v="4"/>
  </r>
  <r>
    <x v="95"/>
    <x v="9"/>
    <x v="21"/>
    <s v=":"/>
    <x v="1"/>
    <x v="4"/>
  </r>
  <r>
    <x v="96"/>
    <x v="5"/>
    <x v="12"/>
    <n v="20483.280999999999"/>
    <x v="1"/>
    <x v="4"/>
  </r>
  <r>
    <x v="96"/>
    <x v="5"/>
    <x v="13"/>
    <n v="19302.671999999999"/>
    <x v="1"/>
    <x v="4"/>
  </r>
  <r>
    <x v="96"/>
    <x v="5"/>
    <x v="14"/>
    <n v="19459.397000000001"/>
    <x v="1"/>
    <x v="4"/>
  </r>
  <r>
    <x v="96"/>
    <x v="5"/>
    <x v="15"/>
    <n v="21181.061000000002"/>
    <x v="1"/>
    <x v="4"/>
  </r>
  <r>
    <x v="96"/>
    <x v="5"/>
    <x v="16"/>
    <n v="21568.54"/>
    <x v="1"/>
    <x v="4"/>
  </r>
  <r>
    <x v="96"/>
    <x v="5"/>
    <x v="17"/>
    <n v="20638.852999999999"/>
    <x v="1"/>
    <x v="4"/>
  </r>
  <r>
    <x v="96"/>
    <x v="5"/>
    <x v="18"/>
    <n v="20933.613000000001"/>
    <x v="1"/>
    <x v="4"/>
  </r>
  <r>
    <x v="96"/>
    <x v="5"/>
    <x v="19"/>
    <n v="20713.28"/>
    <x v="1"/>
    <x v="4"/>
  </r>
  <r>
    <x v="96"/>
    <x v="5"/>
    <x v="20"/>
    <n v="18421.969000000001"/>
    <x v="1"/>
    <x v="4"/>
  </r>
  <r>
    <x v="96"/>
    <x v="5"/>
    <x v="21"/>
    <n v="19172.552"/>
    <x v="1"/>
    <x v="4"/>
  </r>
  <r>
    <x v="31"/>
    <x v="5"/>
    <x v="12"/>
    <n v="26.39"/>
    <x v="1"/>
    <x v="4"/>
  </r>
  <r>
    <x v="31"/>
    <x v="5"/>
    <x v="13"/>
    <n v="40.527999999999999"/>
    <x v="1"/>
    <x v="4"/>
  </r>
  <r>
    <x v="31"/>
    <x v="5"/>
    <x v="14"/>
    <n v="39.043999999999997"/>
    <x v="1"/>
    <x v="4"/>
  </r>
  <r>
    <x v="31"/>
    <x v="5"/>
    <x v="15"/>
    <n v="41.99"/>
    <x v="1"/>
    <x v="4"/>
  </r>
  <r>
    <x v="31"/>
    <x v="5"/>
    <x v="16"/>
    <n v="10.641"/>
    <x v="1"/>
    <x v="4"/>
  </r>
  <r>
    <x v="31"/>
    <x v="5"/>
    <x v="17"/>
    <n v="23.646000000000001"/>
    <x v="1"/>
    <x v="4"/>
  </r>
  <r>
    <x v="31"/>
    <x v="5"/>
    <x v="18"/>
    <n v="8.2759999999999998"/>
    <x v="1"/>
    <x v="4"/>
  </r>
  <r>
    <x v="31"/>
    <x v="5"/>
    <x v="19"/>
    <n v="10.487"/>
    <x v="1"/>
    <x v="4"/>
  </r>
  <r>
    <x v="31"/>
    <x v="5"/>
    <x v="20"/>
    <n v="9.5909999999999993"/>
    <x v="1"/>
    <x v="4"/>
  </r>
  <r>
    <x v="31"/>
    <x v="5"/>
    <x v="21"/>
    <n v="2.9550000000000001"/>
    <x v="1"/>
    <x v="4"/>
  </r>
  <r>
    <x v="97"/>
    <x v="5"/>
    <x v="12"/>
    <n v="14706.718999999999"/>
    <x v="1"/>
    <x v="4"/>
  </r>
  <r>
    <x v="97"/>
    <x v="5"/>
    <x v="13"/>
    <n v="14880.444"/>
    <x v="1"/>
    <x v="4"/>
  </r>
  <r>
    <x v="97"/>
    <x v="5"/>
    <x v="14"/>
    <n v="14752.864"/>
    <x v="1"/>
    <x v="4"/>
  </r>
  <r>
    <x v="97"/>
    <x v="5"/>
    <x v="15"/>
    <n v="15266.382"/>
    <x v="1"/>
    <x v="4"/>
  </r>
  <r>
    <x v="97"/>
    <x v="5"/>
    <x v="16"/>
    <n v="15098.165999999999"/>
    <x v="1"/>
    <x v="4"/>
  </r>
  <r>
    <x v="97"/>
    <x v="5"/>
    <x v="17"/>
    <n v="15865.474"/>
    <x v="1"/>
    <x v="4"/>
  </r>
  <r>
    <x v="97"/>
    <x v="5"/>
    <x v="18"/>
    <n v="15324.124"/>
    <x v="1"/>
    <x v="4"/>
  </r>
  <r>
    <x v="97"/>
    <x v="5"/>
    <x v="19"/>
    <n v="15488.808000000001"/>
    <x v="1"/>
    <x v="4"/>
  </r>
  <r>
    <x v="97"/>
    <x v="5"/>
    <x v="20"/>
    <n v="13566.732"/>
    <x v="1"/>
    <x v="4"/>
  </r>
  <r>
    <x v="97"/>
    <x v="5"/>
    <x v="21"/>
    <n v="14871.915000000001"/>
    <x v="1"/>
    <x v="4"/>
  </r>
  <r>
    <x v="40"/>
    <x v="7"/>
    <x v="12"/>
    <n v="35585.224000000002"/>
    <x v="1"/>
    <x v="4"/>
  </r>
  <r>
    <x v="40"/>
    <x v="7"/>
    <x v="13"/>
    <n v="34586.868999999999"/>
    <x v="1"/>
    <x v="4"/>
  </r>
  <r>
    <x v="40"/>
    <x v="7"/>
    <x v="14"/>
    <n v="35017.332999999999"/>
    <x v="1"/>
    <x v="4"/>
  </r>
  <r>
    <x v="40"/>
    <x v="7"/>
    <x v="15"/>
    <n v="38166.644"/>
    <x v="1"/>
    <x v="4"/>
  </r>
  <r>
    <x v="40"/>
    <x v="7"/>
    <x v="16"/>
    <n v="39256.866000000002"/>
    <x v="1"/>
    <x v="4"/>
  </r>
  <r>
    <x v="40"/>
    <x v="7"/>
    <x v="17"/>
    <n v="45061.499000000003"/>
    <x v="1"/>
    <x v="4"/>
  </r>
  <r>
    <x v="40"/>
    <x v="7"/>
    <x v="18"/>
    <n v="44060.356"/>
    <x v="1"/>
    <x v="4"/>
  </r>
  <r>
    <x v="40"/>
    <x v="7"/>
    <x v="19"/>
    <n v="42741.794000000002"/>
    <x v="1"/>
    <x v="4"/>
  </r>
  <r>
    <x v="40"/>
    <x v="7"/>
    <x v="20"/>
    <n v="40263.947"/>
    <x v="1"/>
    <x v="4"/>
  </r>
  <r>
    <x v="40"/>
    <x v="7"/>
    <x v="21"/>
    <n v="40028.239000000001"/>
    <x v="1"/>
    <x v="4"/>
  </r>
  <r>
    <x v="35"/>
    <x v="7"/>
    <x v="12"/>
    <n v="114.982"/>
    <x v="1"/>
    <x v="4"/>
  </r>
  <r>
    <x v="35"/>
    <x v="7"/>
    <x v="13"/>
    <n v="104.471"/>
    <x v="1"/>
    <x v="4"/>
  </r>
  <r>
    <x v="35"/>
    <x v="7"/>
    <x v="14"/>
    <n v="127.625"/>
    <x v="1"/>
    <x v="4"/>
  </r>
  <r>
    <x v="35"/>
    <x v="7"/>
    <x v="15"/>
    <n v="126.354"/>
    <x v="1"/>
    <x v="4"/>
  </r>
  <r>
    <x v="35"/>
    <x v="7"/>
    <x v="16"/>
    <n v="122.81"/>
    <x v="1"/>
    <x v="4"/>
  </r>
  <r>
    <x v="35"/>
    <x v="7"/>
    <x v="17"/>
    <n v="99.918000000000006"/>
    <x v="1"/>
    <x v="4"/>
  </r>
  <r>
    <x v="35"/>
    <x v="7"/>
    <x v="18"/>
    <n v="82.995000000000005"/>
    <x v="1"/>
    <x v="4"/>
  </r>
  <r>
    <x v="35"/>
    <x v="7"/>
    <x v="19"/>
    <n v="98.111999999999995"/>
    <x v="1"/>
    <x v="4"/>
  </r>
  <r>
    <x v="35"/>
    <x v="7"/>
    <x v="20"/>
    <n v="108.504"/>
    <x v="1"/>
    <x v="4"/>
  </r>
  <r>
    <x v="35"/>
    <x v="7"/>
    <x v="21"/>
    <n v="131.63200000000001"/>
    <x v="1"/>
    <x v="4"/>
  </r>
  <r>
    <x v="98"/>
    <x v="6"/>
    <x v="12"/>
    <n v="107522.47"/>
    <x v="1"/>
    <x v="4"/>
  </r>
  <r>
    <x v="98"/>
    <x v="6"/>
    <x v="13"/>
    <n v="101716.33199999999"/>
    <x v="1"/>
    <x v="4"/>
  </r>
  <r>
    <x v="98"/>
    <x v="6"/>
    <x v="14"/>
    <n v="103187.25599999999"/>
    <x v="1"/>
    <x v="4"/>
  </r>
  <r>
    <x v="98"/>
    <x v="6"/>
    <x v="15"/>
    <n v="106191.65399999999"/>
    <x v="1"/>
    <x v="4"/>
  </r>
  <r>
    <x v="98"/>
    <x v="6"/>
    <x v="16"/>
    <n v="105831.048"/>
    <x v="1"/>
    <x v="4"/>
  </r>
  <r>
    <x v="98"/>
    <x v="6"/>
    <x v="17"/>
    <n v="105840.976"/>
    <x v="1"/>
    <x v="4"/>
  </r>
  <r>
    <x v="98"/>
    <x v="6"/>
    <x v="18"/>
    <n v="106424.227"/>
    <x v="1"/>
    <x v="4"/>
  </r>
  <r>
    <x v="98"/>
    <x v="6"/>
    <x v="19"/>
    <n v="103949.375"/>
    <x v="1"/>
    <x v="4"/>
  </r>
  <r>
    <x v="98"/>
    <x v="6"/>
    <x v="20"/>
    <n v="90678.297000000006"/>
    <x v="1"/>
    <x v="4"/>
  </r>
  <r>
    <x v="98"/>
    <x v="6"/>
    <x v="21"/>
    <n v="96922.201000000001"/>
    <x v="1"/>
    <x v="4"/>
  </r>
  <r>
    <x v="99"/>
    <x v="7"/>
    <x v="12"/>
    <n v="0"/>
    <x v="1"/>
    <x v="4"/>
  </r>
  <r>
    <x v="99"/>
    <x v="7"/>
    <x v="13"/>
    <n v="0"/>
    <x v="1"/>
    <x v="4"/>
  </r>
  <r>
    <x v="99"/>
    <x v="7"/>
    <x v="14"/>
    <n v="0"/>
    <x v="1"/>
    <x v="4"/>
  </r>
  <r>
    <x v="99"/>
    <x v="7"/>
    <x v="15"/>
    <n v="0"/>
    <x v="1"/>
    <x v="4"/>
  </r>
  <r>
    <x v="99"/>
    <x v="7"/>
    <x v="16"/>
    <n v="0"/>
    <x v="1"/>
    <x v="4"/>
  </r>
  <r>
    <x v="99"/>
    <x v="7"/>
    <x v="17"/>
    <n v="0"/>
    <x v="1"/>
    <x v="4"/>
  </r>
  <r>
    <x v="99"/>
    <x v="7"/>
    <x v="18"/>
    <n v="0"/>
    <x v="1"/>
    <x v="4"/>
  </r>
  <r>
    <x v="99"/>
    <x v="7"/>
    <x v="19"/>
    <n v="0"/>
    <x v="1"/>
    <x v="4"/>
  </r>
  <r>
    <x v="99"/>
    <x v="7"/>
    <x v="20"/>
    <n v="0"/>
    <x v="1"/>
    <x v="4"/>
  </r>
  <r>
    <x v="99"/>
    <x v="7"/>
    <x v="21"/>
    <n v="0"/>
    <x v="1"/>
    <x v="4"/>
  </r>
  <r>
    <x v="100"/>
    <x v="7"/>
    <x v="12"/>
    <n v="28071.989000000001"/>
    <x v="1"/>
    <x v="4"/>
  </r>
  <r>
    <x v="100"/>
    <x v="7"/>
    <x v="13"/>
    <n v="28422.646000000001"/>
    <x v="1"/>
    <x v="4"/>
  </r>
  <r>
    <x v="100"/>
    <x v="7"/>
    <x v="14"/>
    <n v="28420.550999999999"/>
    <x v="1"/>
    <x v="4"/>
  </r>
  <r>
    <x v="100"/>
    <x v="7"/>
    <x v="15"/>
    <n v="29335.741000000002"/>
    <x v="1"/>
    <x v="4"/>
  </r>
  <r>
    <x v="100"/>
    <x v="7"/>
    <x v="16"/>
    <n v="29737.971000000001"/>
    <x v="1"/>
    <x v="4"/>
  </r>
  <r>
    <x v="100"/>
    <x v="7"/>
    <x v="17"/>
    <n v="31220.976999999999"/>
    <x v="1"/>
    <x v="4"/>
  </r>
  <r>
    <x v="100"/>
    <x v="7"/>
    <x v="18"/>
    <n v="34381.131999999998"/>
    <x v="1"/>
    <x v="4"/>
  </r>
  <r>
    <x v="100"/>
    <x v="7"/>
    <x v="19"/>
    <n v="34150.567000000003"/>
    <x v="1"/>
    <x v="4"/>
  </r>
  <r>
    <x v="100"/>
    <x v="7"/>
    <x v="20"/>
    <n v="16421.294999999998"/>
    <x v="1"/>
    <x v="4"/>
  </r>
  <r>
    <x v="100"/>
    <x v="7"/>
    <x v="21"/>
    <n v="16934.849999999999"/>
    <x v="1"/>
    <x v="4"/>
  </r>
  <r>
    <x v="39"/>
    <x v="7"/>
    <x v="12"/>
    <n v="10271.102000000001"/>
    <x v="1"/>
    <x v="4"/>
  </r>
  <r>
    <x v="39"/>
    <x v="7"/>
    <x v="13"/>
    <n v="9864.5879999999997"/>
    <x v="1"/>
    <x v="4"/>
  </r>
  <r>
    <x v="39"/>
    <x v="7"/>
    <x v="14"/>
    <n v="10324.043"/>
    <x v="1"/>
    <x v="4"/>
  </r>
  <r>
    <x v="39"/>
    <x v="7"/>
    <x v="15"/>
    <n v="11035.236999999999"/>
    <x v="1"/>
    <x v="4"/>
  </r>
  <r>
    <x v="39"/>
    <x v="7"/>
    <x v="16"/>
    <n v="10515.880999999999"/>
    <x v="1"/>
    <x v="4"/>
  </r>
  <r>
    <x v="39"/>
    <x v="7"/>
    <x v="17"/>
    <n v="10863.33"/>
    <x v="1"/>
    <x v="4"/>
  </r>
  <r>
    <x v="39"/>
    <x v="7"/>
    <x v="18"/>
    <n v="11744.96"/>
    <x v="1"/>
    <x v="4"/>
  </r>
  <r>
    <x v="39"/>
    <x v="7"/>
    <x v="19"/>
    <n v="11435.779"/>
    <x v="1"/>
    <x v="4"/>
  </r>
  <r>
    <x v="39"/>
    <x v="7"/>
    <x v="20"/>
    <n v="9144.5990000000002"/>
    <x v="1"/>
    <x v="4"/>
  </r>
  <r>
    <x v="39"/>
    <x v="7"/>
    <x v="21"/>
    <n v="9739.8850000000002"/>
    <x v="1"/>
    <x v="4"/>
  </r>
  <r>
    <x v="101"/>
    <x v="6"/>
    <x v="12"/>
    <n v="233603.70699999999"/>
    <x v="1"/>
    <x v="4"/>
  </r>
  <r>
    <x v="101"/>
    <x v="6"/>
    <x v="13"/>
    <n v="228151.00599999999"/>
    <x v="1"/>
    <x v="4"/>
  </r>
  <r>
    <x v="101"/>
    <x v="6"/>
    <x v="14"/>
    <n v="230150.65"/>
    <x v="1"/>
    <x v="4"/>
  </r>
  <r>
    <x v="101"/>
    <x v="6"/>
    <x v="15"/>
    <n v="240595.08100000001"/>
    <x v="1"/>
    <x v="4"/>
  </r>
  <r>
    <x v="101"/>
    <x v="6"/>
    <x v="16"/>
    <n v="235186.21100000001"/>
    <x v="1"/>
    <x v="4"/>
  </r>
  <r>
    <x v="101"/>
    <x v="6"/>
    <x v="17"/>
    <n v="237183.655"/>
    <x v="1"/>
    <x v="4"/>
  </r>
  <r>
    <x v="101"/>
    <x v="6"/>
    <x v="18"/>
    <n v="232354.473"/>
    <x v="1"/>
    <x v="4"/>
  </r>
  <r>
    <x v="101"/>
    <x v="6"/>
    <x v="19"/>
    <n v="233084.299"/>
    <x v="1"/>
    <x v="4"/>
  </r>
  <r>
    <x v="101"/>
    <x v="6"/>
    <x v="20"/>
    <n v="215575.598"/>
    <x v="1"/>
    <x v="4"/>
  </r>
  <r>
    <x v="101"/>
    <x v="6"/>
    <x v="21"/>
    <n v="219190.92499999999"/>
    <x v="1"/>
    <x v="4"/>
  </r>
  <r>
    <x v="102"/>
    <x v="9"/>
    <x v="12"/>
    <n v="69822.706000000006"/>
    <x v="1"/>
    <x v="4"/>
  </r>
  <r>
    <x v="102"/>
    <x v="9"/>
    <x v="13"/>
    <n v="61539.271999999997"/>
    <x v="1"/>
    <x v="4"/>
  </r>
  <r>
    <x v="102"/>
    <x v="9"/>
    <x v="14"/>
    <n v="61084.703999999998"/>
    <x v="1"/>
    <x v="4"/>
  </r>
  <r>
    <x v="102"/>
    <x v="9"/>
    <x v="15"/>
    <n v="64468.213000000003"/>
    <x v="1"/>
    <x v="4"/>
  </r>
  <r>
    <x v="102"/>
    <x v="9"/>
    <x v="16"/>
    <n v="69160.313999999998"/>
    <x v="1"/>
    <x v="4"/>
  </r>
  <r>
    <x v="102"/>
    <x v="9"/>
    <x v="17"/>
    <n v="70637.042000000001"/>
    <x v="1"/>
    <x v="4"/>
  </r>
  <r>
    <x v="102"/>
    <x v="9"/>
    <x v="18"/>
    <n v="69350.944000000003"/>
    <x v="1"/>
    <x v="4"/>
  </r>
  <r>
    <x v="102"/>
    <x v="9"/>
    <x v="19"/>
    <n v="59061.873"/>
    <x v="1"/>
    <x v="4"/>
  </r>
  <r>
    <x v="102"/>
    <x v="9"/>
    <x v="20"/>
    <n v="47234.970999999998"/>
    <x v="1"/>
    <x v="4"/>
  </r>
  <r>
    <x v="102"/>
    <x v="9"/>
    <x v="21"/>
    <n v="50180.358999999997"/>
    <x v="1"/>
    <x v="4"/>
  </r>
  <r>
    <x v="103"/>
    <x v="9"/>
    <x v="12"/>
    <n v="967.14800000000002"/>
    <x v="1"/>
    <x v="4"/>
  </r>
  <r>
    <x v="103"/>
    <x v="9"/>
    <x v="13"/>
    <n v="737.93700000000001"/>
    <x v="1"/>
    <x v="4"/>
  </r>
  <r>
    <x v="103"/>
    <x v="9"/>
    <x v="14"/>
    <n v="799.90599999999995"/>
    <x v="1"/>
    <x v="4"/>
  </r>
  <r>
    <x v="103"/>
    <x v="9"/>
    <x v="15"/>
    <n v="900.92"/>
    <x v="1"/>
    <x v="4"/>
  </r>
  <r>
    <x v="103"/>
    <x v="9"/>
    <x v="16"/>
    <n v="1074.981"/>
    <x v="1"/>
    <x v="4"/>
  </r>
  <r>
    <x v="103"/>
    <x v="9"/>
    <x v="17"/>
    <n v="1108.549"/>
    <x v="1"/>
    <x v="4"/>
  </r>
  <r>
    <x v="103"/>
    <x v="9"/>
    <x v="18"/>
    <n v="1065.1880000000001"/>
    <x v="1"/>
    <x v="4"/>
  </r>
  <r>
    <x v="103"/>
    <x v="9"/>
    <x v="19"/>
    <n v="1226.778"/>
    <x v="1"/>
    <x v="4"/>
  </r>
  <r>
    <x v="103"/>
    <x v="9"/>
    <x v="20"/>
    <n v="1660.4860000000001"/>
    <x v="1"/>
    <x v="4"/>
  </r>
  <r>
    <x v="103"/>
    <x v="9"/>
    <x v="21"/>
    <n v="1654.6869999999999"/>
    <x v="1"/>
    <x v="4"/>
  </r>
  <r>
    <x v="45"/>
    <x v="9"/>
    <x v="12"/>
    <n v="7302.4780000000001"/>
    <x v="1"/>
    <x v="4"/>
  </r>
  <r>
    <x v="45"/>
    <x v="9"/>
    <x v="13"/>
    <n v="7121.4859999999999"/>
    <x v="1"/>
    <x v="4"/>
  </r>
  <r>
    <x v="45"/>
    <x v="9"/>
    <x v="14"/>
    <n v="7649.9859999999999"/>
    <x v="1"/>
    <x v="4"/>
  </r>
  <r>
    <x v="45"/>
    <x v="9"/>
    <x v="15"/>
    <n v="7190.902"/>
    <x v="1"/>
    <x v="4"/>
  </r>
  <r>
    <x v="45"/>
    <x v="9"/>
    <x v="16"/>
    <n v="6686.6790000000001"/>
    <x v="1"/>
    <x v="4"/>
  </r>
  <r>
    <x v="45"/>
    <x v="9"/>
    <x v="17"/>
    <n v="6990.9920000000002"/>
    <x v="1"/>
    <x v="4"/>
  </r>
  <r>
    <x v="45"/>
    <x v="9"/>
    <x v="18"/>
    <n v="6632.63"/>
    <x v="1"/>
    <x v="4"/>
  </r>
  <r>
    <x v="45"/>
    <x v="9"/>
    <x v="19"/>
    <n v="6172.4290000000001"/>
    <x v="1"/>
    <x v="4"/>
  </r>
  <r>
    <x v="45"/>
    <x v="9"/>
    <x v="20"/>
    <n v="6399.8249999999998"/>
    <x v="1"/>
    <x v="4"/>
  </r>
  <r>
    <x v="45"/>
    <x v="9"/>
    <x v="21"/>
    <n v="7268.3429999999998"/>
    <x v="1"/>
    <x v="4"/>
  </r>
  <r>
    <x v="48"/>
    <x v="9"/>
    <x v="12"/>
    <n v="786.22799999999995"/>
    <x v="1"/>
    <x v="4"/>
  </r>
  <r>
    <x v="48"/>
    <x v="9"/>
    <x v="13"/>
    <n v="869.34"/>
    <x v="1"/>
    <x v="4"/>
  </r>
  <r>
    <x v="48"/>
    <x v="9"/>
    <x v="14"/>
    <n v="997.61500000000001"/>
    <x v="1"/>
    <x v="4"/>
  </r>
  <r>
    <x v="48"/>
    <x v="9"/>
    <x v="15"/>
    <n v="652.94200000000001"/>
    <x v="1"/>
    <x v="4"/>
  </r>
  <r>
    <x v="48"/>
    <x v="9"/>
    <x v="16"/>
    <n v="525.00699999999995"/>
    <x v="1"/>
    <x v="4"/>
  </r>
  <r>
    <x v="48"/>
    <x v="9"/>
    <x v="17"/>
    <n v="622.88900000000001"/>
    <x v="1"/>
    <x v="4"/>
  </r>
  <r>
    <x v="48"/>
    <x v="9"/>
    <x v="18"/>
    <n v="790.28099999999995"/>
    <x v="1"/>
    <x v="4"/>
  </r>
  <r>
    <x v="48"/>
    <x v="9"/>
    <x v="19"/>
    <n v="715.39300000000003"/>
    <x v="1"/>
    <x v="4"/>
  </r>
  <r>
    <x v="48"/>
    <x v="9"/>
    <x v="20"/>
    <n v="702.16200000000003"/>
    <x v="1"/>
    <x v="4"/>
  </r>
  <r>
    <x v="48"/>
    <x v="9"/>
    <x v="21"/>
    <n v="876.26800000000003"/>
    <x v="1"/>
    <x v="4"/>
  </r>
  <r>
    <x v="47"/>
    <x v="9"/>
    <x v="12"/>
    <n v="7370.5839999999998"/>
    <x v="1"/>
    <x v="4"/>
  </r>
  <r>
    <x v="47"/>
    <x v="9"/>
    <x v="13"/>
    <n v="7608.7979999999998"/>
    <x v="1"/>
    <x v="4"/>
  </r>
  <r>
    <x v="47"/>
    <x v="9"/>
    <x v="14"/>
    <n v="7557.8940000000002"/>
    <x v="1"/>
    <x v="4"/>
  </r>
  <r>
    <x v="47"/>
    <x v="9"/>
    <x v="15"/>
    <n v="8181.3739999999998"/>
    <x v="1"/>
    <x v="4"/>
  </r>
  <r>
    <x v="47"/>
    <x v="9"/>
    <x v="16"/>
    <n v="7984.616"/>
    <x v="1"/>
    <x v="4"/>
  </r>
  <r>
    <x v="47"/>
    <x v="9"/>
    <x v="17"/>
    <n v="8072.4319999999998"/>
    <x v="1"/>
    <x v="4"/>
  </r>
  <r>
    <x v="47"/>
    <x v="9"/>
    <x v="18"/>
    <n v="7769.6369999999997"/>
    <x v="1"/>
    <x v="4"/>
  </r>
  <r>
    <x v="47"/>
    <x v="9"/>
    <x v="19"/>
    <n v="8037.1480000000001"/>
    <x v="1"/>
    <x v="4"/>
  </r>
  <r>
    <x v="47"/>
    <x v="9"/>
    <x v="20"/>
    <n v="7734.4549999999999"/>
    <x v="1"/>
    <x v="4"/>
  </r>
  <r>
    <x v="47"/>
    <x v="9"/>
    <x v="21"/>
    <n v="7590.8370000000004"/>
    <x v="1"/>
    <x v="4"/>
  </r>
  <r>
    <x v="46"/>
    <x v="9"/>
    <x v="12"/>
    <n v="14889.858"/>
    <x v="1"/>
    <x v="4"/>
  </r>
  <r>
    <x v="46"/>
    <x v="9"/>
    <x v="13"/>
    <n v="15347.032999999999"/>
    <x v="1"/>
    <x v="4"/>
  </r>
  <r>
    <x v="46"/>
    <x v="9"/>
    <x v="14"/>
    <n v="15007.013000000001"/>
    <x v="1"/>
    <x v="4"/>
  </r>
  <r>
    <x v="46"/>
    <x v="9"/>
    <x v="15"/>
    <n v="16952.306"/>
    <x v="1"/>
    <x v="4"/>
  </r>
  <r>
    <x v="46"/>
    <x v="9"/>
    <x v="16"/>
    <n v="16260.278"/>
    <x v="1"/>
    <x v="4"/>
  </r>
  <r>
    <x v="46"/>
    <x v="9"/>
    <x v="17"/>
    <n v="16360.29"/>
    <x v="1"/>
    <x v="4"/>
  </r>
  <r>
    <x v="46"/>
    <x v="9"/>
    <x v="18"/>
    <n v="16150.102000000001"/>
    <x v="1"/>
    <x v="4"/>
  </r>
  <r>
    <x v="46"/>
    <x v="9"/>
    <x v="19"/>
    <n v="16371.431"/>
    <x v="1"/>
    <x v="4"/>
  </r>
  <r>
    <x v="46"/>
    <x v="9"/>
    <x v="20"/>
    <n v="16351.999"/>
    <x v="1"/>
    <x v="4"/>
  </r>
  <r>
    <x v="46"/>
    <x v="9"/>
    <x v="21"/>
    <n v="16088.796"/>
    <x v="1"/>
    <x v="4"/>
  </r>
  <r>
    <x v="104"/>
    <x v="9"/>
    <x v="12"/>
    <n v="20866.508999999998"/>
    <x v="1"/>
    <x v="4"/>
  </r>
  <r>
    <x v="104"/>
    <x v="9"/>
    <x v="13"/>
    <n v="18478.022000000001"/>
    <x v="1"/>
    <x v="4"/>
  </r>
  <r>
    <x v="104"/>
    <x v="9"/>
    <x v="14"/>
    <n v="18125.044000000002"/>
    <x v="1"/>
    <x v="4"/>
  </r>
  <r>
    <x v="104"/>
    <x v="9"/>
    <x v="15"/>
    <n v="18967.698"/>
    <x v="1"/>
    <x v="4"/>
  </r>
  <r>
    <x v="104"/>
    <x v="9"/>
    <x v="16"/>
    <n v="20298.142"/>
    <x v="1"/>
    <x v="4"/>
  </r>
  <r>
    <x v="104"/>
    <x v="9"/>
    <x v="17"/>
    <n v="19615.805"/>
    <x v="1"/>
    <x v="4"/>
  </r>
  <r>
    <x v="104"/>
    <x v="9"/>
    <x v="18"/>
    <n v="16639.234"/>
    <x v="1"/>
    <x v="4"/>
  </r>
  <r>
    <x v="104"/>
    <x v="9"/>
    <x v="19"/>
    <n v="19555.715"/>
    <x v="1"/>
    <x v="4"/>
  </r>
  <r>
    <x v="104"/>
    <x v="9"/>
    <x v="20"/>
    <n v="20403.535"/>
    <x v="1"/>
    <x v="4"/>
  </r>
  <r>
    <x v="104"/>
    <x v="9"/>
    <x v="21"/>
    <n v="20319.784"/>
    <x v="1"/>
    <x v="4"/>
  </r>
  <r>
    <x v="105"/>
    <x v="1"/>
    <x v="12"/>
    <s v=":"/>
    <x v="1"/>
    <x v="4"/>
  </r>
  <r>
    <x v="105"/>
    <x v="1"/>
    <x v="13"/>
    <s v=":"/>
    <x v="1"/>
    <x v="4"/>
  </r>
  <r>
    <x v="105"/>
    <x v="1"/>
    <x v="14"/>
    <s v=":"/>
    <x v="1"/>
    <x v="4"/>
  </r>
  <r>
    <x v="105"/>
    <x v="1"/>
    <x v="15"/>
    <s v=":"/>
    <x v="1"/>
    <x v="4"/>
  </r>
  <r>
    <x v="105"/>
    <x v="1"/>
    <x v="16"/>
    <s v=":"/>
    <x v="1"/>
    <x v="4"/>
  </r>
  <r>
    <x v="105"/>
    <x v="1"/>
    <x v="17"/>
    <s v=":"/>
    <x v="1"/>
    <x v="4"/>
  </r>
  <r>
    <x v="105"/>
    <x v="1"/>
    <x v="18"/>
    <s v=":"/>
    <x v="1"/>
    <x v="4"/>
  </r>
  <r>
    <x v="105"/>
    <x v="1"/>
    <x v="19"/>
    <s v=":"/>
    <x v="1"/>
    <x v="4"/>
  </r>
  <r>
    <x v="105"/>
    <x v="1"/>
    <x v="20"/>
    <s v=":"/>
    <x v="1"/>
    <x v="4"/>
  </r>
  <r>
    <x v="105"/>
    <x v="1"/>
    <x v="21"/>
    <s v=":"/>
    <x v="1"/>
    <x v="4"/>
  </r>
  <r>
    <x v="106"/>
    <x v="13"/>
    <x v="12"/>
    <s v=":"/>
    <x v="1"/>
    <x v="4"/>
  </r>
  <r>
    <x v="106"/>
    <x v="13"/>
    <x v="13"/>
    <s v=":"/>
    <x v="1"/>
    <x v="4"/>
  </r>
  <r>
    <x v="106"/>
    <x v="13"/>
    <x v="14"/>
    <s v=":"/>
    <x v="1"/>
    <x v="4"/>
  </r>
  <r>
    <x v="106"/>
    <x v="13"/>
    <x v="15"/>
    <s v=":"/>
    <x v="1"/>
    <x v="4"/>
  </r>
  <r>
    <x v="106"/>
    <x v="13"/>
    <x v="16"/>
    <s v=":"/>
    <x v="1"/>
    <x v="4"/>
  </r>
  <r>
    <x v="106"/>
    <x v="13"/>
    <x v="17"/>
    <s v=":"/>
    <x v="1"/>
    <x v="4"/>
  </r>
  <r>
    <x v="106"/>
    <x v="13"/>
    <x v="18"/>
    <s v=":"/>
    <x v="1"/>
    <x v="4"/>
  </r>
  <r>
    <x v="106"/>
    <x v="13"/>
    <x v="19"/>
    <s v=":"/>
    <x v="1"/>
    <x v="4"/>
  </r>
  <r>
    <x v="106"/>
    <x v="13"/>
    <x v="20"/>
    <s v=":"/>
    <x v="1"/>
    <x v="4"/>
  </r>
  <r>
    <x v="106"/>
    <x v="13"/>
    <x v="21"/>
    <s v=":"/>
    <x v="1"/>
    <x v="4"/>
  </r>
  <r>
    <x v="76"/>
    <x v="18"/>
    <x v="12"/>
    <s v=":"/>
    <x v="1"/>
    <x v="4"/>
  </r>
  <r>
    <x v="76"/>
    <x v="18"/>
    <x v="13"/>
    <s v=":"/>
    <x v="1"/>
    <x v="4"/>
  </r>
  <r>
    <x v="76"/>
    <x v="18"/>
    <x v="14"/>
    <s v=":"/>
    <x v="1"/>
    <x v="4"/>
  </r>
  <r>
    <x v="76"/>
    <x v="18"/>
    <x v="15"/>
    <s v=":"/>
    <x v="1"/>
    <x v="4"/>
  </r>
  <r>
    <x v="76"/>
    <x v="18"/>
    <x v="16"/>
    <s v=":"/>
    <x v="1"/>
    <x v="4"/>
  </r>
  <r>
    <x v="76"/>
    <x v="18"/>
    <x v="17"/>
    <s v=":"/>
    <x v="1"/>
    <x v="4"/>
  </r>
  <r>
    <x v="76"/>
    <x v="18"/>
    <x v="18"/>
    <s v=":"/>
    <x v="1"/>
    <x v="4"/>
  </r>
  <r>
    <x v="76"/>
    <x v="18"/>
    <x v="19"/>
    <s v=":"/>
    <x v="1"/>
    <x v="4"/>
  </r>
  <r>
    <x v="76"/>
    <x v="18"/>
    <x v="20"/>
    <s v=":"/>
    <x v="1"/>
    <x v="4"/>
  </r>
  <r>
    <x v="76"/>
    <x v="18"/>
    <x v="21"/>
    <s v=":"/>
    <x v="1"/>
    <x v="4"/>
  </r>
  <r>
    <x v="107"/>
    <x v="14"/>
    <x v="12"/>
    <s v=":"/>
    <x v="1"/>
    <x v="4"/>
  </r>
  <r>
    <x v="107"/>
    <x v="14"/>
    <x v="13"/>
    <s v=":"/>
    <x v="1"/>
    <x v="4"/>
  </r>
  <r>
    <x v="107"/>
    <x v="14"/>
    <x v="14"/>
    <s v=":"/>
    <x v="1"/>
    <x v="4"/>
  </r>
  <r>
    <x v="107"/>
    <x v="14"/>
    <x v="15"/>
    <s v=":"/>
    <x v="1"/>
    <x v="4"/>
  </r>
  <r>
    <x v="107"/>
    <x v="14"/>
    <x v="16"/>
    <s v=":"/>
    <x v="1"/>
    <x v="4"/>
  </r>
  <r>
    <x v="107"/>
    <x v="14"/>
    <x v="17"/>
    <s v=":"/>
    <x v="1"/>
    <x v="4"/>
  </r>
  <r>
    <x v="107"/>
    <x v="14"/>
    <x v="18"/>
    <s v=":"/>
    <x v="1"/>
    <x v="4"/>
  </r>
  <r>
    <x v="107"/>
    <x v="14"/>
    <x v="19"/>
    <s v=":"/>
    <x v="1"/>
    <x v="4"/>
  </r>
  <r>
    <x v="107"/>
    <x v="14"/>
    <x v="20"/>
    <s v=":"/>
    <x v="1"/>
    <x v="4"/>
  </r>
  <r>
    <x v="107"/>
    <x v="14"/>
    <x v="21"/>
    <s v=":"/>
    <x v="1"/>
    <x v="4"/>
  </r>
  <r>
    <x v="63"/>
    <x v="15"/>
    <x v="12"/>
    <s v=":"/>
    <x v="1"/>
    <x v="4"/>
  </r>
  <r>
    <x v="63"/>
    <x v="15"/>
    <x v="13"/>
    <s v=":"/>
    <x v="1"/>
    <x v="4"/>
  </r>
  <r>
    <x v="63"/>
    <x v="15"/>
    <x v="14"/>
    <s v=":"/>
    <x v="1"/>
    <x v="4"/>
  </r>
  <r>
    <x v="63"/>
    <x v="15"/>
    <x v="15"/>
    <s v=":"/>
    <x v="1"/>
    <x v="4"/>
  </r>
  <r>
    <x v="63"/>
    <x v="15"/>
    <x v="16"/>
    <s v=":"/>
    <x v="1"/>
    <x v="4"/>
  </r>
  <r>
    <x v="63"/>
    <x v="15"/>
    <x v="17"/>
    <s v=":"/>
    <x v="1"/>
    <x v="4"/>
  </r>
  <r>
    <x v="63"/>
    <x v="15"/>
    <x v="18"/>
    <s v=":"/>
    <x v="1"/>
    <x v="4"/>
  </r>
  <r>
    <x v="63"/>
    <x v="15"/>
    <x v="19"/>
    <s v=":"/>
    <x v="1"/>
    <x v="4"/>
  </r>
  <r>
    <x v="63"/>
    <x v="15"/>
    <x v="20"/>
    <s v=":"/>
    <x v="1"/>
    <x v="4"/>
  </r>
  <r>
    <x v="63"/>
    <x v="15"/>
    <x v="21"/>
    <s v=":"/>
    <x v="1"/>
    <x v="4"/>
  </r>
  <r>
    <x v="64"/>
    <x v="15"/>
    <x v="12"/>
    <s v=":"/>
    <x v="1"/>
    <x v="4"/>
  </r>
  <r>
    <x v="64"/>
    <x v="15"/>
    <x v="13"/>
    <s v=":"/>
    <x v="1"/>
    <x v="4"/>
  </r>
  <r>
    <x v="64"/>
    <x v="15"/>
    <x v="14"/>
    <s v=":"/>
    <x v="1"/>
    <x v="4"/>
  </r>
  <r>
    <x v="64"/>
    <x v="15"/>
    <x v="15"/>
    <s v=":"/>
    <x v="1"/>
    <x v="4"/>
  </r>
  <r>
    <x v="64"/>
    <x v="15"/>
    <x v="16"/>
    <s v=":"/>
    <x v="1"/>
    <x v="4"/>
  </r>
  <r>
    <x v="64"/>
    <x v="15"/>
    <x v="17"/>
    <s v=":"/>
    <x v="1"/>
    <x v="4"/>
  </r>
  <r>
    <x v="64"/>
    <x v="15"/>
    <x v="18"/>
    <s v=":"/>
    <x v="1"/>
    <x v="4"/>
  </r>
  <r>
    <x v="64"/>
    <x v="15"/>
    <x v="19"/>
    <s v=":"/>
    <x v="1"/>
    <x v="4"/>
  </r>
  <r>
    <x v="64"/>
    <x v="15"/>
    <x v="20"/>
    <s v=":"/>
    <x v="1"/>
    <x v="4"/>
  </r>
  <r>
    <x v="64"/>
    <x v="15"/>
    <x v="21"/>
    <s v=":"/>
    <x v="1"/>
    <x v="4"/>
  </r>
  <r>
    <x v="108"/>
    <x v="13"/>
    <x v="12"/>
    <s v=":"/>
    <x v="1"/>
    <x v="4"/>
  </r>
  <r>
    <x v="108"/>
    <x v="13"/>
    <x v="13"/>
    <s v=":"/>
    <x v="1"/>
    <x v="4"/>
  </r>
  <r>
    <x v="108"/>
    <x v="13"/>
    <x v="14"/>
    <s v=":"/>
    <x v="1"/>
    <x v="4"/>
  </r>
  <r>
    <x v="108"/>
    <x v="13"/>
    <x v="15"/>
    <s v=":"/>
    <x v="1"/>
    <x v="4"/>
  </r>
  <r>
    <x v="108"/>
    <x v="13"/>
    <x v="16"/>
    <s v=":"/>
    <x v="1"/>
    <x v="4"/>
  </r>
  <r>
    <x v="108"/>
    <x v="13"/>
    <x v="17"/>
    <s v=":"/>
    <x v="1"/>
    <x v="4"/>
  </r>
  <r>
    <x v="108"/>
    <x v="13"/>
    <x v="18"/>
    <s v=":"/>
    <x v="1"/>
    <x v="4"/>
  </r>
  <r>
    <x v="108"/>
    <x v="13"/>
    <x v="19"/>
    <s v=":"/>
    <x v="1"/>
    <x v="4"/>
  </r>
  <r>
    <x v="108"/>
    <x v="13"/>
    <x v="20"/>
    <s v=":"/>
    <x v="1"/>
    <x v="4"/>
  </r>
  <r>
    <x v="108"/>
    <x v="13"/>
    <x v="21"/>
    <s v=":"/>
    <x v="1"/>
    <x v="4"/>
  </r>
  <r>
    <x v="109"/>
    <x v="12"/>
    <x v="12"/>
    <s v=":"/>
    <x v="1"/>
    <x v="4"/>
  </r>
  <r>
    <x v="109"/>
    <x v="12"/>
    <x v="13"/>
    <s v=":"/>
    <x v="1"/>
    <x v="4"/>
  </r>
  <r>
    <x v="109"/>
    <x v="12"/>
    <x v="14"/>
    <s v=":"/>
    <x v="1"/>
    <x v="4"/>
  </r>
  <r>
    <x v="109"/>
    <x v="12"/>
    <x v="15"/>
    <s v=":"/>
    <x v="1"/>
    <x v="4"/>
  </r>
  <r>
    <x v="109"/>
    <x v="12"/>
    <x v="16"/>
    <s v=":"/>
    <x v="1"/>
    <x v="4"/>
  </r>
  <r>
    <x v="109"/>
    <x v="12"/>
    <x v="17"/>
    <s v=":"/>
    <x v="1"/>
    <x v="4"/>
  </r>
  <r>
    <x v="109"/>
    <x v="12"/>
    <x v="18"/>
    <s v=":"/>
    <x v="1"/>
    <x v="4"/>
  </r>
  <r>
    <x v="109"/>
    <x v="12"/>
    <x v="19"/>
    <s v=":"/>
    <x v="1"/>
    <x v="4"/>
  </r>
  <r>
    <x v="109"/>
    <x v="12"/>
    <x v="20"/>
    <s v=":"/>
    <x v="1"/>
    <x v="4"/>
  </r>
  <r>
    <x v="109"/>
    <x v="12"/>
    <x v="21"/>
    <s v=":"/>
    <x v="1"/>
    <x v="4"/>
  </r>
  <r>
    <x v="110"/>
    <x v="16"/>
    <x v="12"/>
    <s v=":"/>
    <x v="1"/>
    <x v="4"/>
  </r>
  <r>
    <x v="110"/>
    <x v="16"/>
    <x v="13"/>
    <s v=":"/>
    <x v="1"/>
    <x v="4"/>
  </r>
  <r>
    <x v="110"/>
    <x v="16"/>
    <x v="14"/>
    <s v=":"/>
    <x v="1"/>
    <x v="4"/>
  </r>
  <r>
    <x v="110"/>
    <x v="16"/>
    <x v="15"/>
    <s v=":"/>
    <x v="1"/>
    <x v="4"/>
  </r>
  <r>
    <x v="110"/>
    <x v="16"/>
    <x v="16"/>
    <s v=":"/>
    <x v="1"/>
    <x v="4"/>
  </r>
  <r>
    <x v="110"/>
    <x v="16"/>
    <x v="17"/>
    <s v=":"/>
    <x v="1"/>
    <x v="4"/>
  </r>
  <r>
    <x v="110"/>
    <x v="16"/>
    <x v="18"/>
    <s v=":"/>
    <x v="1"/>
    <x v="4"/>
  </r>
  <r>
    <x v="110"/>
    <x v="16"/>
    <x v="19"/>
    <s v=":"/>
    <x v="1"/>
    <x v="4"/>
  </r>
  <r>
    <x v="110"/>
    <x v="16"/>
    <x v="20"/>
    <s v=":"/>
    <x v="1"/>
    <x v="4"/>
  </r>
  <r>
    <x v="110"/>
    <x v="16"/>
    <x v="21"/>
    <s v=":"/>
    <x v="1"/>
    <x v="4"/>
  </r>
  <r>
    <x v="68"/>
    <x v="16"/>
    <x v="12"/>
    <s v=":"/>
    <x v="1"/>
    <x v="4"/>
  </r>
  <r>
    <x v="68"/>
    <x v="16"/>
    <x v="13"/>
    <s v=":"/>
    <x v="1"/>
    <x v="4"/>
  </r>
  <r>
    <x v="68"/>
    <x v="16"/>
    <x v="14"/>
    <s v=":"/>
    <x v="1"/>
    <x v="4"/>
  </r>
  <r>
    <x v="68"/>
    <x v="16"/>
    <x v="15"/>
    <s v=":"/>
    <x v="1"/>
    <x v="4"/>
  </r>
  <r>
    <x v="68"/>
    <x v="16"/>
    <x v="16"/>
    <s v=":"/>
    <x v="1"/>
    <x v="4"/>
  </r>
  <r>
    <x v="68"/>
    <x v="16"/>
    <x v="17"/>
    <s v=":"/>
    <x v="1"/>
    <x v="4"/>
  </r>
  <r>
    <x v="68"/>
    <x v="16"/>
    <x v="18"/>
    <s v=":"/>
    <x v="1"/>
    <x v="4"/>
  </r>
  <r>
    <x v="68"/>
    <x v="16"/>
    <x v="19"/>
    <s v=":"/>
    <x v="1"/>
    <x v="4"/>
  </r>
  <r>
    <x v="68"/>
    <x v="16"/>
    <x v="20"/>
    <s v=":"/>
    <x v="1"/>
    <x v="4"/>
  </r>
  <r>
    <x v="68"/>
    <x v="16"/>
    <x v="21"/>
    <s v=":"/>
    <x v="1"/>
    <x v="4"/>
  </r>
  <r>
    <x v="111"/>
    <x v="16"/>
    <x v="12"/>
    <s v=":"/>
    <x v="1"/>
    <x v="4"/>
  </r>
  <r>
    <x v="111"/>
    <x v="16"/>
    <x v="13"/>
    <s v=":"/>
    <x v="1"/>
    <x v="4"/>
  </r>
  <r>
    <x v="111"/>
    <x v="16"/>
    <x v="14"/>
    <s v=":"/>
    <x v="1"/>
    <x v="4"/>
  </r>
  <r>
    <x v="111"/>
    <x v="16"/>
    <x v="15"/>
    <s v=":"/>
    <x v="1"/>
    <x v="4"/>
  </r>
  <r>
    <x v="111"/>
    <x v="16"/>
    <x v="16"/>
    <s v=":"/>
    <x v="1"/>
    <x v="4"/>
  </r>
  <r>
    <x v="111"/>
    <x v="16"/>
    <x v="17"/>
    <s v=":"/>
    <x v="1"/>
    <x v="4"/>
  </r>
  <r>
    <x v="111"/>
    <x v="16"/>
    <x v="18"/>
    <s v=":"/>
    <x v="1"/>
    <x v="4"/>
  </r>
  <r>
    <x v="111"/>
    <x v="16"/>
    <x v="19"/>
    <s v=":"/>
    <x v="1"/>
    <x v="4"/>
  </r>
  <r>
    <x v="111"/>
    <x v="16"/>
    <x v="20"/>
    <s v=":"/>
    <x v="1"/>
    <x v="4"/>
  </r>
  <r>
    <x v="111"/>
    <x v="16"/>
    <x v="21"/>
    <s v=":"/>
    <x v="1"/>
    <x v="4"/>
  </r>
  <r>
    <x v="112"/>
    <x v="16"/>
    <x v="12"/>
    <s v=":"/>
    <x v="1"/>
    <x v="4"/>
  </r>
  <r>
    <x v="112"/>
    <x v="16"/>
    <x v="13"/>
    <s v=":"/>
    <x v="1"/>
    <x v="4"/>
  </r>
  <r>
    <x v="112"/>
    <x v="16"/>
    <x v="14"/>
    <s v=":"/>
    <x v="1"/>
    <x v="4"/>
  </r>
  <r>
    <x v="112"/>
    <x v="16"/>
    <x v="15"/>
    <s v=":"/>
    <x v="1"/>
    <x v="4"/>
  </r>
  <r>
    <x v="112"/>
    <x v="16"/>
    <x v="16"/>
    <s v=":"/>
    <x v="1"/>
    <x v="4"/>
  </r>
  <r>
    <x v="112"/>
    <x v="16"/>
    <x v="17"/>
    <s v=":"/>
    <x v="1"/>
    <x v="4"/>
  </r>
  <r>
    <x v="112"/>
    <x v="16"/>
    <x v="18"/>
    <s v=":"/>
    <x v="1"/>
    <x v="4"/>
  </r>
  <r>
    <x v="112"/>
    <x v="16"/>
    <x v="19"/>
    <s v=":"/>
    <x v="1"/>
    <x v="4"/>
  </r>
  <r>
    <x v="112"/>
    <x v="16"/>
    <x v="20"/>
    <s v=":"/>
    <x v="1"/>
    <x v="4"/>
  </r>
  <r>
    <x v="112"/>
    <x v="16"/>
    <x v="21"/>
    <s v=":"/>
    <x v="1"/>
    <x v="4"/>
  </r>
  <r>
    <x v="113"/>
    <x v="16"/>
    <x v="12"/>
    <s v=":"/>
    <x v="1"/>
    <x v="4"/>
  </r>
  <r>
    <x v="113"/>
    <x v="16"/>
    <x v="13"/>
    <s v=":"/>
    <x v="1"/>
    <x v="4"/>
  </r>
  <r>
    <x v="113"/>
    <x v="16"/>
    <x v="14"/>
    <s v=":"/>
    <x v="1"/>
    <x v="4"/>
  </r>
  <r>
    <x v="113"/>
    <x v="16"/>
    <x v="15"/>
    <s v=":"/>
    <x v="1"/>
    <x v="4"/>
  </r>
  <r>
    <x v="113"/>
    <x v="16"/>
    <x v="16"/>
    <s v=":"/>
    <x v="1"/>
    <x v="4"/>
  </r>
  <r>
    <x v="113"/>
    <x v="16"/>
    <x v="17"/>
    <s v=":"/>
    <x v="1"/>
    <x v="4"/>
  </r>
  <r>
    <x v="113"/>
    <x v="16"/>
    <x v="18"/>
    <s v=":"/>
    <x v="1"/>
    <x v="4"/>
  </r>
  <r>
    <x v="113"/>
    <x v="16"/>
    <x v="19"/>
    <s v=":"/>
    <x v="1"/>
    <x v="4"/>
  </r>
  <r>
    <x v="113"/>
    <x v="16"/>
    <x v="20"/>
    <s v=":"/>
    <x v="1"/>
    <x v="4"/>
  </r>
  <r>
    <x v="113"/>
    <x v="16"/>
    <x v="21"/>
    <s v=":"/>
    <x v="1"/>
    <x v="4"/>
  </r>
  <r>
    <x v="114"/>
    <x v="16"/>
    <x v="12"/>
    <s v=":"/>
    <x v="1"/>
    <x v="4"/>
  </r>
  <r>
    <x v="114"/>
    <x v="16"/>
    <x v="13"/>
    <s v=":"/>
    <x v="1"/>
    <x v="4"/>
  </r>
  <r>
    <x v="114"/>
    <x v="16"/>
    <x v="14"/>
    <s v=":"/>
    <x v="1"/>
    <x v="4"/>
  </r>
  <r>
    <x v="114"/>
    <x v="16"/>
    <x v="15"/>
    <s v=":"/>
    <x v="1"/>
    <x v="4"/>
  </r>
  <r>
    <x v="114"/>
    <x v="16"/>
    <x v="16"/>
    <s v=":"/>
    <x v="1"/>
    <x v="4"/>
  </r>
  <r>
    <x v="114"/>
    <x v="16"/>
    <x v="17"/>
    <s v=":"/>
    <x v="1"/>
    <x v="4"/>
  </r>
  <r>
    <x v="114"/>
    <x v="16"/>
    <x v="18"/>
    <s v=":"/>
    <x v="1"/>
    <x v="4"/>
  </r>
  <r>
    <x v="114"/>
    <x v="16"/>
    <x v="19"/>
    <s v=":"/>
    <x v="1"/>
    <x v="4"/>
  </r>
  <r>
    <x v="114"/>
    <x v="16"/>
    <x v="20"/>
    <s v=":"/>
    <x v="1"/>
    <x v="4"/>
  </r>
  <r>
    <x v="114"/>
    <x v="16"/>
    <x v="21"/>
    <s v=":"/>
    <x v="1"/>
    <x v="4"/>
  </r>
  <r>
    <x v="115"/>
    <x v="16"/>
    <x v="12"/>
    <s v=":"/>
    <x v="1"/>
    <x v="4"/>
  </r>
  <r>
    <x v="115"/>
    <x v="16"/>
    <x v="13"/>
    <s v=":"/>
    <x v="1"/>
    <x v="4"/>
  </r>
  <r>
    <x v="115"/>
    <x v="16"/>
    <x v="14"/>
    <s v=":"/>
    <x v="1"/>
    <x v="4"/>
  </r>
  <r>
    <x v="115"/>
    <x v="16"/>
    <x v="15"/>
    <s v=":"/>
    <x v="1"/>
    <x v="4"/>
  </r>
  <r>
    <x v="115"/>
    <x v="16"/>
    <x v="16"/>
    <s v=":"/>
    <x v="1"/>
    <x v="4"/>
  </r>
  <r>
    <x v="115"/>
    <x v="16"/>
    <x v="17"/>
    <s v=":"/>
    <x v="1"/>
    <x v="4"/>
  </r>
  <r>
    <x v="115"/>
    <x v="16"/>
    <x v="18"/>
    <s v=":"/>
    <x v="1"/>
    <x v="4"/>
  </r>
  <r>
    <x v="115"/>
    <x v="16"/>
    <x v="19"/>
    <s v=":"/>
    <x v="1"/>
    <x v="4"/>
  </r>
  <r>
    <x v="115"/>
    <x v="16"/>
    <x v="20"/>
    <s v=":"/>
    <x v="1"/>
    <x v="4"/>
  </r>
  <r>
    <x v="115"/>
    <x v="16"/>
    <x v="21"/>
    <s v=":"/>
    <x v="1"/>
    <x v="4"/>
  </r>
  <r>
    <x v="116"/>
    <x v="16"/>
    <x v="12"/>
    <s v=":"/>
    <x v="1"/>
    <x v="4"/>
  </r>
  <r>
    <x v="116"/>
    <x v="16"/>
    <x v="13"/>
    <s v=":"/>
    <x v="1"/>
    <x v="4"/>
  </r>
  <r>
    <x v="116"/>
    <x v="16"/>
    <x v="14"/>
    <s v=":"/>
    <x v="1"/>
    <x v="4"/>
  </r>
  <r>
    <x v="116"/>
    <x v="16"/>
    <x v="15"/>
    <s v=":"/>
    <x v="1"/>
    <x v="4"/>
  </r>
  <r>
    <x v="116"/>
    <x v="16"/>
    <x v="16"/>
    <s v=":"/>
    <x v="1"/>
    <x v="4"/>
  </r>
  <r>
    <x v="116"/>
    <x v="16"/>
    <x v="17"/>
    <s v=":"/>
    <x v="1"/>
    <x v="4"/>
  </r>
  <r>
    <x v="116"/>
    <x v="16"/>
    <x v="18"/>
    <s v=":"/>
    <x v="1"/>
    <x v="4"/>
  </r>
  <r>
    <x v="116"/>
    <x v="16"/>
    <x v="19"/>
    <s v=":"/>
    <x v="1"/>
    <x v="4"/>
  </r>
  <r>
    <x v="116"/>
    <x v="16"/>
    <x v="20"/>
    <s v=":"/>
    <x v="1"/>
    <x v="4"/>
  </r>
  <r>
    <x v="116"/>
    <x v="16"/>
    <x v="21"/>
    <s v=":"/>
    <x v="1"/>
    <x v="4"/>
  </r>
  <r>
    <x v="75"/>
    <x v="16"/>
    <x v="12"/>
    <s v=":"/>
    <x v="1"/>
    <x v="4"/>
  </r>
  <r>
    <x v="75"/>
    <x v="16"/>
    <x v="13"/>
    <s v=":"/>
    <x v="1"/>
    <x v="4"/>
  </r>
  <r>
    <x v="75"/>
    <x v="16"/>
    <x v="14"/>
    <s v=":"/>
    <x v="1"/>
    <x v="4"/>
  </r>
  <r>
    <x v="75"/>
    <x v="16"/>
    <x v="15"/>
    <s v=":"/>
    <x v="1"/>
    <x v="4"/>
  </r>
  <r>
    <x v="75"/>
    <x v="16"/>
    <x v="16"/>
    <s v=":"/>
    <x v="1"/>
    <x v="4"/>
  </r>
  <r>
    <x v="75"/>
    <x v="16"/>
    <x v="17"/>
    <s v=":"/>
    <x v="1"/>
    <x v="4"/>
  </r>
  <r>
    <x v="75"/>
    <x v="16"/>
    <x v="18"/>
    <s v=":"/>
    <x v="1"/>
    <x v="4"/>
  </r>
  <r>
    <x v="75"/>
    <x v="16"/>
    <x v="19"/>
    <s v=":"/>
    <x v="1"/>
    <x v="4"/>
  </r>
  <r>
    <x v="75"/>
    <x v="16"/>
    <x v="20"/>
    <s v=":"/>
    <x v="1"/>
    <x v="4"/>
  </r>
  <r>
    <x v="75"/>
    <x v="16"/>
    <x v="21"/>
    <s v=":"/>
    <x v="1"/>
    <x v="4"/>
  </r>
  <r>
    <x v="117"/>
    <x v="16"/>
    <x v="12"/>
    <s v=":"/>
    <x v="1"/>
    <x v="4"/>
  </r>
  <r>
    <x v="117"/>
    <x v="16"/>
    <x v="13"/>
    <s v=":"/>
    <x v="1"/>
    <x v="4"/>
  </r>
  <r>
    <x v="117"/>
    <x v="16"/>
    <x v="14"/>
    <s v=":"/>
    <x v="1"/>
    <x v="4"/>
  </r>
  <r>
    <x v="117"/>
    <x v="16"/>
    <x v="15"/>
    <s v=":"/>
    <x v="1"/>
    <x v="4"/>
  </r>
  <r>
    <x v="117"/>
    <x v="16"/>
    <x v="16"/>
    <s v=":"/>
    <x v="1"/>
    <x v="4"/>
  </r>
  <r>
    <x v="117"/>
    <x v="16"/>
    <x v="17"/>
    <s v=":"/>
    <x v="1"/>
    <x v="4"/>
  </r>
  <r>
    <x v="117"/>
    <x v="16"/>
    <x v="18"/>
    <s v=":"/>
    <x v="1"/>
    <x v="4"/>
  </r>
  <r>
    <x v="117"/>
    <x v="16"/>
    <x v="19"/>
    <s v=":"/>
    <x v="1"/>
    <x v="4"/>
  </r>
  <r>
    <x v="117"/>
    <x v="16"/>
    <x v="20"/>
    <s v=":"/>
    <x v="1"/>
    <x v="4"/>
  </r>
  <r>
    <x v="117"/>
    <x v="16"/>
    <x v="21"/>
    <s v=":"/>
    <x v="1"/>
    <x v="4"/>
  </r>
  <r>
    <x v="118"/>
    <x v="17"/>
    <x v="12"/>
    <s v=":"/>
    <x v="1"/>
    <x v="4"/>
  </r>
  <r>
    <x v="118"/>
    <x v="17"/>
    <x v="13"/>
    <s v=":"/>
    <x v="1"/>
    <x v="4"/>
  </r>
  <r>
    <x v="118"/>
    <x v="17"/>
    <x v="14"/>
    <s v=":"/>
    <x v="1"/>
    <x v="4"/>
  </r>
  <r>
    <x v="118"/>
    <x v="17"/>
    <x v="15"/>
    <s v=":"/>
    <x v="1"/>
    <x v="4"/>
  </r>
  <r>
    <x v="118"/>
    <x v="17"/>
    <x v="16"/>
    <s v=":"/>
    <x v="1"/>
    <x v="4"/>
  </r>
  <r>
    <x v="118"/>
    <x v="17"/>
    <x v="17"/>
    <s v=":"/>
    <x v="1"/>
    <x v="4"/>
  </r>
  <r>
    <x v="118"/>
    <x v="17"/>
    <x v="18"/>
    <s v=":"/>
    <x v="1"/>
    <x v="4"/>
  </r>
  <r>
    <x v="118"/>
    <x v="17"/>
    <x v="19"/>
    <s v=":"/>
    <x v="1"/>
    <x v="4"/>
  </r>
  <r>
    <x v="118"/>
    <x v="17"/>
    <x v="20"/>
    <s v=":"/>
    <x v="1"/>
    <x v="4"/>
  </r>
  <r>
    <x v="118"/>
    <x v="17"/>
    <x v="21"/>
    <s v=":"/>
    <x v="1"/>
    <x v="4"/>
  </r>
  <r>
    <x v="119"/>
    <x v="17"/>
    <x v="12"/>
    <s v=":"/>
    <x v="1"/>
    <x v="4"/>
  </r>
  <r>
    <x v="119"/>
    <x v="17"/>
    <x v="13"/>
    <s v=":"/>
    <x v="1"/>
    <x v="4"/>
  </r>
  <r>
    <x v="119"/>
    <x v="17"/>
    <x v="14"/>
    <s v=":"/>
    <x v="1"/>
    <x v="4"/>
  </r>
  <r>
    <x v="119"/>
    <x v="17"/>
    <x v="15"/>
    <s v=":"/>
    <x v="1"/>
    <x v="4"/>
  </r>
  <r>
    <x v="119"/>
    <x v="17"/>
    <x v="16"/>
    <s v=":"/>
    <x v="1"/>
    <x v="4"/>
  </r>
  <r>
    <x v="119"/>
    <x v="17"/>
    <x v="17"/>
    <s v=":"/>
    <x v="1"/>
    <x v="4"/>
  </r>
  <r>
    <x v="119"/>
    <x v="17"/>
    <x v="18"/>
    <s v=":"/>
    <x v="1"/>
    <x v="4"/>
  </r>
  <r>
    <x v="119"/>
    <x v="17"/>
    <x v="19"/>
    <s v=":"/>
    <x v="1"/>
    <x v="4"/>
  </r>
  <r>
    <x v="119"/>
    <x v="17"/>
    <x v="20"/>
    <s v=":"/>
    <x v="1"/>
    <x v="4"/>
  </r>
  <r>
    <x v="119"/>
    <x v="17"/>
    <x v="21"/>
    <s v=":"/>
    <x v="1"/>
    <x v="4"/>
  </r>
  <r>
    <x v="120"/>
    <x v="1"/>
    <x v="12"/>
    <s v=":"/>
    <x v="1"/>
    <x v="4"/>
  </r>
  <r>
    <x v="120"/>
    <x v="1"/>
    <x v="13"/>
    <s v=":"/>
    <x v="1"/>
    <x v="4"/>
  </r>
  <r>
    <x v="120"/>
    <x v="1"/>
    <x v="14"/>
    <s v=":"/>
    <x v="1"/>
    <x v="4"/>
  </r>
  <r>
    <x v="120"/>
    <x v="1"/>
    <x v="15"/>
    <s v=":"/>
    <x v="1"/>
    <x v="4"/>
  </r>
  <r>
    <x v="120"/>
    <x v="1"/>
    <x v="16"/>
    <s v=":"/>
    <x v="1"/>
    <x v="4"/>
  </r>
  <r>
    <x v="120"/>
    <x v="1"/>
    <x v="17"/>
    <s v=":"/>
    <x v="1"/>
    <x v="4"/>
  </r>
  <r>
    <x v="120"/>
    <x v="1"/>
    <x v="18"/>
    <s v=":"/>
    <x v="1"/>
    <x v="4"/>
  </r>
  <r>
    <x v="120"/>
    <x v="1"/>
    <x v="19"/>
    <s v=":"/>
    <x v="1"/>
    <x v="4"/>
  </r>
  <r>
    <x v="120"/>
    <x v="1"/>
    <x v="20"/>
    <s v=":"/>
    <x v="1"/>
    <x v="4"/>
  </r>
  <r>
    <x v="120"/>
    <x v="1"/>
    <x v="21"/>
    <s v=":"/>
    <x v="1"/>
    <x v="4"/>
  </r>
  <r>
    <x v="121"/>
    <x v="1"/>
    <x v="12"/>
    <s v=":"/>
    <x v="1"/>
    <x v="4"/>
  </r>
  <r>
    <x v="121"/>
    <x v="1"/>
    <x v="13"/>
    <s v=":"/>
    <x v="1"/>
    <x v="4"/>
  </r>
  <r>
    <x v="121"/>
    <x v="1"/>
    <x v="14"/>
    <s v=":"/>
    <x v="1"/>
    <x v="4"/>
  </r>
  <r>
    <x v="121"/>
    <x v="1"/>
    <x v="15"/>
    <s v=":"/>
    <x v="1"/>
    <x v="4"/>
  </r>
  <r>
    <x v="121"/>
    <x v="1"/>
    <x v="16"/>
    <s v=":"/>
    <x v="1"/>
    <x v="4"/>
  </r>
  <r>
    <x v="121"/>
    <x v="1"/>
    <x v="17"/>
    <s v=":"/>
    <x v="1"/>
    <x v="4"/>
  </r>
  <r>
    <x v="121"/>
    <x v="1"/>
    <x v="18"/>
    <s v=":"/>
    <x v="1"/>
    <x v="4"/>
  </r>
  <r>
    <x v="121"/>
    <x v="1"/>
    <x v="19"/>
    <s v=":"/>
    <x v="1"/>
    <x v="4"/>
  </r>
  <r>
    <x v="121"/>
    <x v="1"/>
    <x v="20"/>
    <s v=":"/>
    <x v="1"/>
    <x v="4"/>
  </r>
  <r>
    <x v="121"/>
    <x v="1"/>
    <x v="21"/>
    <s v=":"/>
    <x v="1"/>
    <x v="4"/>
  </r>
  <r>
    <x v="57"/>
    <x v="11"/>
    <x v="12"/>
    <s v=":"/>
    <x v="1"/>
    <x v="4"/>
  </r>
  <r>
    <x v="57"/>
    <x v="11"/>
    <x v="13"/>
    <s v=":"/>
    <x v="1"/>
    <x v="4"/>
  </r>
  <r>
    <x v="57"/>
    <x v="11"/>
    <x v="14"/>
    <s v=":"/>
    <x v="1"/>
    <x v="4"/>
  </r>
  <r>
    <x v="57"/>
    <x v="11"/>
    <x v="15"/>
    <s v=":"/>
    <x v="1"/>
    <x v="4"/>
  </r>
  <r>
    <x v="57"/>
    <x v="11"/>
    <x v="16"/>
    <s v=":"/>
    <x v="1"/>
    <x v="4"/>
  </r>
  <r>
    <x v="57"/>
    <x v="11"/>
    <x v="17"/>
    <s v=":"/>
    <x v="1"/>
    <x v="4"/>
  </r>
  <r>
    <x v="57"/>
    <x v="11"/>
    <x v="18"/>
    <s v=":"/>
    <x v="1"/>
    <x v="4"/>
  </r>
  <r>
    <x v="57"/>
    <x v="11"/>
    <x v="19"/>
    <s v=":"/>
    <x v="1"/>
    <x v="4"/>
  </r>
  <r>
    <x v="57"/>
    <x v="11"/>
    <x v="20"/>
    <s v=":"/>
    <x v="1"/>
    <x v="4"/>
  </r>
  <r>
    <x v="57"/>
    <x v="11"/>
    <x v="21"/>
    <s v=":"/>
    <x v="1"/>
    <x v="4"/>
  </r>
  <r>
    <x v="77"/>
    <x v="19"/>
    <x v="12"/>
    <s v=":"/>
    <x v="1"/>
    <x v="4"/>
  </r>
  <r>
    <x v="77"/>
    <x v="19"/>
    <x v="13"/>
    <s v=":"/>
    <x v="1"/>
    <x v="4"/>
  </r>
  <r>
    <x v="77"/>
    <x v="19"/>
    <x v="14"/>
    <s v=":"/>
    <x v="1"/>
    <x v="4"/>
  </r>
  <r>
    <x v="77"/>
    <x v="19"/>
    <x v="15"/>
    <s v=":"/>
    <x v="1"/>
    <x v="4"/>
  </r>
  <r>
    <x v="77"/>
    <x v="19"/>
    <x v="16"/>
    <s v=":"/>
    <x v="1"/>
    <x v="4"/>
  </r>
  <r>
    <x v="77"/>
    <x v="19"/>
    <x v="17"/>
    <s v=":"/>
    <x v="1"/>
    <x v="4"/>
  </r>
  <r>
    <x v="77"/>
    <x v="19"/>
    <x v="18"/>
    <s v=":"/>
    <x v="1"/>
    <x v="4"/>
  </r>
  <r>
    <x v="77"/>
    <x v="19"/>
    <x v="19"/>
    <s v=":"/>
    <x v="1"/>
    <x v="4"/>
  </r>
  <r>
    <x v="77"/>
    <x v="19"/>
    <x v="20"/>
    <s v=":"/>
    <x v="1"/>
    <x v="4"/>
  </r>
  <r>
    <x v="77"/>
    <x v="19"/>
    <x v="21"/>
    <s v=":"/>
    <x v="1"/>
    <x v="4"/>
  </r>
  <r>
    <x v="122"/>
    <x v="12"/>
    <x v="12"/>
    <s v=":"/>
    <x v="1"/>
    <x v="4"/>
  </r>
  <r>
    <x v="122"/>
    <x v="12"/>
    <x v="13"/>
    <s v=":"/>
    <x v="1"/>
    <x v="4"/>
  </r>
  <r>
    <x v="122"/>
    <x v="12"/>
    <x v="14"/>
    <s v=":"/>
    <x v="1"/>
    <x v="4"/>
  </r>
  <r>
    <x v="122"/>
    <x v="12"/>
    <x v="15"/>
    <s v=":"/>
    <x v="1"/>
    <x v="4"/>
  </r>
  <r>
    <x v="122"/>
    <x v="12"/>
    <x v="16"/>
    <s v=":"/>
    <x v="1"/>
    <x v="4"/>
  </r>
  <r>
    <x v="122"/>
    <x v="12"/>
    <x v="17"/>
    <s v=":"/>
    <x v="1"/>
    <x v="4"/>
  </r>
  <r>
    <x v="122"/>
    <x v="12"/>
    <x v="18"/>
    <s v=":"/>
    <x v="1"/>
    <x v="4"/>
  </r>
  <r>
    <x v="122"/>
    <x v="12"/>
    <x v="19"/>
    <s v=":"/>
    <x v="1"/>
    <x v="4"/>
  </r>
  <r>
    <x v="122"/>
    <x v="12"/>
    <x v="20"/>
    <s v=":"/>
    <x v="1"/>
    <x v="4"/>
  </r>
  <r>
    <x v="122"/>
    <x v="12"/>
    <x v="21"/>
    <s v=":"/>
    <x v="1"/>
    <x v="4"/>
  </r>
  <r>
    <x v="123"/>
    <x v="1"/>
    <x v="12"/>
    <n v="0"/>
    <x v="1"/>
    <x v="4"/>
  </r>
  <r>
    <x v="123"/>
    <x v="1"/>
    <x v="13"/>
    <n v="0"/>
    <x v="1"/>
    <x v="4"/>
  </r>
  <r>
    <x v="123"/>
    <x v="1"/>
    <x v="14"/>
    <n v="0"/>
    <x v="1"/>
    <x v="4"/>
  </r>
  <r>
    <x v="123"/>
    <x v="1"/>
    <x v="15"/>
    <n v="0"/>
    <x v="1"/>
    <x v="4"/>
  </r>
  <r>
    <x v="123"/>
    <x v="1"/>
    <x v="16"/>
    <n v="0"/>
    <x v="1"/>
    <x v="4"/>
  </r>
  <r>
    <x v="123"/>
    <x v="1"/>
    <x v="17"/>
    <n v="0"/>
    <x v="1"/>
    <x v="4"/>
  </r>
  <r>
    <x v="123"/>
    <x v="1"/>
    <x v="18"/>
    <n v="0"/>
    <x v="1"/>
    <x v="4"/>
  </r>
  <r>
    <x v="123"/>
    <x v="1"/>
    <x v="19"/>
    <n v="0"/>
    <x v="1"/>
    <x v="4"/>
  </r>
  <r>
    <x v="123"/>
    <x v="1"/>
    <x v="20"/>
    <n v="0"/>
    <x v="1"/>
    <x v="4"/>
  </r>
  <r>
    <x v="123"/>
    <x v="1"/>
    <x v="21"/>
    <n v="0"/>
    <x v="1"/>
    <x v="4"/>
  </r>
  <r>
    <x v="124"/>
    <x v="1"/>
    <x v="12"/>
    <n v="572391.37600000005"/>
    <x v="1"/>
    <x v="4"/>
  </r>
  <r>
    <x v="124"/>
    <x v="1"/>
    <x v="13"/>
    <n v="548771.43700000003"/>
    <x v="1"/>
    <x v="4"/>
  </r>
  <r>
    <x v="124"/>
    <x v="1"/>
    <x v="14"/>
    <n v="552700.92700000003"/>
    <x v="1"/>
    <x v="4"/>
  </r>
  <r>
    <x v="124"/>
    <x v="1"/>
    <x v="15"/>
    <n v="579254.48800000001"/>
    <x v="1"/>
    <x v="4"/>
  </r>
  <r>
    <x v="124"/>
    <x v="1"/>
    <x v="16"/>
    <n v="579318.15599999996"/>
    <x v="1"/>
    <x v="4"/>
  </r>
  <r>
    <x v="124"/>
    <x v="1"/>
    <x v="17"/>
    <n v="590206.33600000001"/>
    <x v="1"/>
    <x v="4"/>
  </r>
  <r>
    <x v="124"/>
    <x v="1"/>
    <x v="18"/>
    <n v="583712.16299999994"/>
    <x v="1"/>
    <x v="4"/>
  </r>
  <r>
    <x v="124"/>
    <x v="1"/>
    <x v="19"/>
    <n v="572813.26899999997"/>
    <x v="1"/>
    <x v="4"/>
  </r>
  <r>
    <x v="124"/>
    <x v="1"/>
    <x v="20"/>
    <n v="504677.96299999999"/>
    <x v="1"/>
    <x v="4"/>
  </r>
  <r>
    <x v="124"/>
    <x v="1"/>
    <x v="21"/>
    <n v="520974.22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8C632-2D21-4FEC-99D7-5C82BC65C891}" name="Tableau croisé dynamique5" cacheId="8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9:D126" firstHeaderRow="1" firstDataRow="2" firstDataCol="2"/>
  <pivotFields count="6">
    <pivotField axis="axisRow"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Col" compact="0" outline="0" showAll="0" defaultSubtotal="0">
      <items count="2">
        <item x="1"/>
        <item x="0"/>
      </items>
    </pivotField>
    <pivotField compact="0" outline="0" showAll="0" defaultSubtotal="0"/>
  </pivotFields>
  <rowFields count="2">
    <field x="0"/>
    <field x="1"/>
  </rowFields>
  <rowItems count="86">
    <i>
      <x v="1"/>
      <x v="7"/>
    </i>
    <i>
      <x v="4"/>
      <x v="6"/>
    </i>
    <i>
      <x v="5"/>
      <x v="5"/>
    </i>
    <i>
      <x v="6"/>
      <x v="10"/>
    </i>
    <i>
      <x v="10"/>
      <x v="1"/>
    </i>
    <i>
      <x v="11"/>
      <x v="1"/>
    </i>
    <i>
      <x v="14"/>
      <x v="7"/>
    </i>
    <i>
      <x v="16"/>
      <x v="11"/>
    </i>
    <i>
      <x v="17"/>
      <x v="1"/>
    </i>
    <i>
      <x v="18"/>
      <x v="1"/>
    </i>
    <i>
      <x v="19"/>
      <x v="1"/>
    </i>
    <i>
      <x v="20"/>
      <x v="11"/>
    </i>
    <i>
      <x v="21"/>
      <x v="1"/>
    </i>
    <i>
      <x v="22"/>
      <x v="11"/>
    </i>
    <i>
      <x v="24"/>
      <x v="11"/>
    </i>
    <i>
      <x v="25"/>
      <x v="11"/>
    </i>
    <i>
      <x v="26"/>
      <x v="5"/>
    </i>
    <i>
      <x v="27"/>
      <x v="2"/>
    </i>
    <i>
      <x v="30"/>
      <x v="2"/>
    </i>
    <i>
      <x v="31"/>
      <x v="12"/>
    </i>
    <i>
      <x v="32"/>
      <x v="6"/>
    </i>
    <i>
      <x v="33"/>
      <x v="3"/>
    </i>
    <i>
      <x v="34"/>
      <x v="12"/>
    </i>
    <i>
      <x v="37"/>
      <x v="7"/>
    </i>
    <i>
      <x v="38"/>
      <x v="11"/>
    </i>
    <i>
      <x v="39"/>
      <x v="16"/>
    </i>
    <i>
      <x v="40"/>
      <x v="11"/>
    </i>
    <i>
      <x v="41"/>
      <x/>
    </i>
    <i>
      <x v="43"/>
      <x v="16"/>
    </i>
    <i>
      <x v="45"/>
      <x v="10"/>
    </i>
    <i>
      <x v="46"/>
      <x v="4"/>
    </i>
    <i>
      <x v="48"/>
      <x v="5"/>
    </i>
    <i>
      <x v="49"/>
      <x v="6"/>
    </i>
    <i>
      <x v="50"/>
      <x v="8"/>
    </i>
    <i>
      <x v="51"/>
      <x v="8"/>
    </i>
    <i>
      <x v="52"/>
      <x v="9"/>
    </i>
    <i>
      <x v="56"/>
      <x v="10"/>
    </i>
    <i>
      <x v="57"/>
      <x v="10"/>
    </i>
    <i>
      <x v="58"/>
      <x v="11"/>
    </i>
    <i>
      <x v="59"/>
      <x v="11"/>
    </i>
    <i>
      <x v="61"/>
      <x v="12"/>
    </i>
    <i>
      <x v="62"/>
      <x v="1"/>
    </i>
    <i>
      <x v="63"/>
      <x v="12"/>
    </i>
    <i>
      <x v="64"/>
      <x v="7"/>
    </i>
    <i>
      <x v="65"/>
      <x v="11"/>
    </i>
    <i>
      <x v="66"/>
      <x v="9"/>
    </i>
    <i>
      <x v="67"/>
      <x v="16"/>
    </i>
    <i>
      <x v="70"/>
      <x v="13"/>
    </i>
    <i>
      <x v="71"/>
      <x v="10"/>
    </i>
    <i>
      <x v="72"/>
      <x v="14"/>
    </i>
    <i>
      <x v="73"/>
      <x v="2"/>
    </i>
    <i>
      <x v="76"/>
      <x v="13"/>
    </i>
    <i>
      <x v="77"/>
      <x v="15"/>
    </i>
    <i>
      <x v="79"/>
      <x v="2"/>
    </i>
    <i>
      <x v="80"/>
      <x v="5"/>
    </i>
    <i>
      <x v="81"/>
      <x v="7"/>
    </i>
    <i>
      <x v="83"/>
      <x v="10"/>
    </i>
    <i>
      <x v="84"/>
      <x v="1"/>
    </i>
    <i>
      <x v="86"/>
      <x v="7"/>
    </i>
    <i>
      <x v="87"/>
      <x v="7"/>
    </i>
    <i>
      <x v="88"/>
      <x v="11"/>
    </i>
    <i>
      <x v="89"/>
      <x v="7"/>
    </i>
    <i>
      <x v="90"/>
      <x v="11"/>
    </i>
    <i>
      <x v="93"/>
      <x v="11"/>
    </i>
    <i>
      <x v="95"/>
      <x v="7"/>
    </i>
    <i>
      <x v="96"/>
      <x v="1"/>
    </i>
    <i>
      <x v="97"/>
      <x v="1"/>
    </i>
    <i>
      <x v="98"/>
      <x v="1"/>
    </i>
    <i>
      <x v="99"/>
      <x v="1"/>
    </i>
    <i>
      <x v="100"/>
      <x v="7"/>
    </i>
    <i>
      <x v="101"/>
      <x v="12"/>
    </i>
    <i>
      <x v="103"/>
      <x v="12"/>
    </i>
    <i>
      <x v="105"/>
      <x v="13"/>
    </i>
    <i>
      <x v="107"/>
      <x v="7"/>
    </i>
    <i>
      <x v="108"/>
      <x v="17"/>
    </i>
    <i>
      <x v="109"/>
      <x v="17"/>
    </i>
    <i>
      <x v="110"/>
      <x v="17"/>
    </i>
    <i>
      <x v="111"/>
      <x v="1"/>
    </i>
    <i>
      <x v="114"/>
      <x v="5"/>
    </i>
    <i>
      <x v="115"/>
      <x v="9"/>
    </i>
    <i>
      <x v="116"/>
      <x v="8"/>
    </i>
    <i>
      <x v="117"/>
      <x v="8"/>
    </i>
    <i>
      <x v="120"/>
      <x v="13"/>
    </i>
    <i>
      <x v="122"/>
      <x v="7"/>
    </i>
    <i>
      <x v="123"/>
      <x v="18"/>
    </i>
    <i>
      <x v="124"/>
      <x v="18"/>
    </i>
  </rowItems>
  <colFields count="1">
    <field x="4"/>
  </colFields>
  <colItems count="2">
    <i>
      <x/>
    </i>
    <i>
      <x v="1"/>
    </i>
  </colItems>
  <dataFields count="1">
    <dataField name="Somme de Value (ktoe)" fld="3" baseField="5" baseItem="0" numFmtId="168"/>
  </dataFields>
  <formats count="5">
    <format dxfId="10">
      <pivotArea collapsedLevelsAreSubtotals="1" fieldPosition="0">
        <references count="1">
          <reference field="1" count="1">
            <x v="19"/>
          </reference>
        </references>
      </pivotArea>
    </format>
    <format dxfId="9">
      <pivotArea dataOnly="0" labelOnly="1" fieldPosition="0">
        <references count="1">
          <reference field="1" count="1">
            <x v="19"/>
          </reference>
        </references>
      </pivotArea>
    </format>
    <format dxfId="8">
      <pivotArea collapsedLevelsAreSubtotals="1" fieldPosition="0">
        <references count="1">
          <reference field="1" count="1">
            <x v="20"/>
          </reference>
        </references>
      </pivotArea>
    </format>
    <format dxfId="7">
      <pivotArea dataOnly="0" labelOnly="1" fieldPosition="0">
        <references count="1">
          <reference field="1" count="1">
            <x v="20"/>
          </reference>
        </references>
      </pivotArea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589C-825A-435E-8BFB-E6E23A27E279}" name="Tableau croisé dynamique4" cacheId="8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J26" firstHeaderRow="1" firstDataRow="3" firstDataCol="1"/>
  <pivotFields count="6">
    <pivotField showAll="0" defaultSubtotal="0"/>
    <pivotField axis="axisRow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x="1"/>
        <item x="0"/>
      </items>
    </pivotField>
    <pivotField axis="axisCol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showAll="0" defaultSubtotal="0"/>
    <pivotField axis="axisCol" showAll="0" defaultSubtotal="0">
      <items count="2">
        <item x="1"/>
        <item x="0"/>
      </items>
    </pivotField>
    <pivotField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2">
    <field x="4"/>
    <field x="2"/>
  </colFields>
  <colItems count="61">
    <i>
      <x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</colItems>
  <dataFields count="1">
    <dataField name="Somme de Value (ktoe)" fld="3" baseField="5" baseItem="0" numFmtId="168"/>
  </dataFields>
  <formats count="5">
    <format dxfId="15">
      <pivotArea collapsedLevelsAreSubtotals="1" fieldPosition="0">
        <references count="1">
          <reference field="1" count="1">
            <x v="19"/>
          </reference>
        </references>
      </pivotArea>
    </format>
    <format dxfId="14">
      <pivotArea dataOnly="0" labelOnly="1" fieldPosition="0">
        <references count="1">
          <reference field="1" count="1">
            <x v="19"/>
          </reference>
        </references>
      </pivotArea>
    </format>
    <format dxfId="13">
      <pivotArea collapsedLevelsAreSubtotals="1" fieldPosition="0">
        <references count="1">
          <reference field="1" count="1">
            <x v="20"/>
          </reference>
        </references>
      </pivotArea>
    </format>
    <format dxfId="12">
      <pivotArea dataOnly="0" labelOnly="1" fieldPosition="0">
        <references count="1">
          <reference field="1" count="1">
            <x v="20"/>
          </reference>
        </references>
      </pivotArea>
    </format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08016-CEE5-4816-AA4B-FD9F8B0EDF5B}" name="Tableau croisé dynamique7" cacheId="8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9">
  <location ref="A192:E203" firstHeaderRow="1" firstDataRow="2" firstDataCol="2" rowPageCount="1" colPageCount="1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h="1" x="8"/>
        <item h="1" x="16"/>
        <item h="1" x="4"/>
        <item h="1" x="19"/>
        <item h="1" x="18"/>
        <item h="1" x="2"/>
        <item h="1" x="12"/>
        <item h="1" x="9"/>
        <item h="1" x="13"/>
        <item h="1" x="20"/>
        <item h="1" x="7"/>
        <item h="1" x="3"/>
        <item h="1" x="5"/>
        <item h="1" x="17"/>
        <item x="10"/>
        <item h="1" x="11"/>
        <item h="1" x="6"/>
        <item h="1" x="15"/>
        <item h="1" x="14"/>
        <item h="1" x="1"/>
        <item h="1" x="0"/>
      </items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axis="axisCol" compact="0" outline="0" showAll="0" defaultSubtotal="0">
      <items count="5">
        <item x="1"/>
        <item x="3"/>
        <item x="0"/>
        <item x="2"/>
        <item h="1" x="4"/>
      </items>
    </pivotField>
  </pivotFields>
  <rowFields count="2">
    <field x="1"/>
    <field x="2"/>
  </rowFields>
  <rowItems count="10">
    <i>
      <x v="14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Fields count="1">
    <field x="5"/>
  </colFields>
  <colItems count="3">
    <i>
      <x/>
    </i>
    <i>
      <x v="1"/>
    </i>
    <i>
      <x v="3"/>
    </i>
  </colItems>
  <pageFields count="1">
    <pageField fld="4" item="0" hier="-1"/>
  </pageFields>
  <dataFields count="1">
    <dataField name="Somme de Value (ktoe)" fld="3" baseField="5" baseItem="0" numFmtId="169"/>
  </dataFields>
  <formats count="5">
    <format dxfId="20">
      <pivotArea collapsedLevelsAreSubtotals="1" fieldPosition="0">
        <references count="1">
          <reference field="1" count="1">
            <x v="19"/>
          </reference>
        </references>
      </pivotArea>
    </format>
    <format dxfId="19">
      <pivotArea dataOnly="0" labelOnly="1" fieldPosition="0">
        <references count="1">
          <reference field="1" count="1">
            <x v="19"/>
          </reference>
        </references>
      </pivotArea>
    </format>
    <format dxfId="18">
      <pivotArea collapsedLevelsAreSubtotals="1" fieldPosition="0">
        <references count="1">
          <reference field="1" count="1">
            <x v="20"/>
          </reference>
        </references>
      </pivotArea>
    </format>
    <format dxfId="17">
      <pivotArea dataOnly="0" labelOnly="1" fieldPosition="0">
        <references count="1">
          <reference field="1" count="1">
            <x v="20"/>
          </reference>
        </references>
      </pivotArea>
    </format>
    <format dxfId="16">
      <pivotArea outline="0" collapsedLevelsAreSubtotals="1" fieldPosition="0"/>
    </format>
  </formats>
  <chartFormats count="9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0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0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40542-7FA0-46B3-8BE4-E0E05799AC56}" name="Tableau croisé dynamique6" cacheId="8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6">
  <location ref="A131:V182" firstHeaderRow="1" firstDataRow="2" firstDataCol="3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Col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axis="axisRow" compact="0" outline="0" showAll="0" defaultSubtotal="0">
      <items count="5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</items>
    </pivotField>
    <pivotField dataField="1"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</pivotFields>
  <rowFields count="3">
    <field x="4"/>
    <field x="5"/>
    <field x="2"/>
  </rowFields>
  <rowItems count="50">
    <i>
      <x/>
      <x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2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3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4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>
      <x v="1"/>
      <x v="1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omme de Value (ktoe)" fld="3" baseField="5" baseItem="0" numFmtId="169"/>
  </dataFields>
  <formats count="5">
    <format dxfId="25">
      <pivotArea collapsedLevelsAreSubtotals="1" fieldPosition="0">
        <references count="1">
          <reference field="1" count="1">
            <x v="19"/>
          </reference>
        </references>
      </pivotArea>
    </format>
    <format dxfId="24">
      <pivotArea dataOnly="0" labelOnly="1" fieldPosition="0">
        <references count="1">
          <reference field="1" count="1">
            <x v="19"/>
          </reference>
        </references>
      </pivotArea>
    </format>
    <format dxfId="23">
      <pivotArea collapsedLevelsAreSubtotals="1" fieldPosition="0">
        <references count="1">
          <reference field="1" count="1">
            <x v="20"/>
          </reference>
        </references>
      </pivotArea>
    </format>
    <format dxfId="22">
      <pivotArea dataOnly="0" labelOnly="1" fieldPosition="0">
        <references count="1">
          <reference field="1" count="1">
            <x v="20"/>
          </reference>
        </references>
      </pivotArea>
    </format>
    <format dxfId="21">
      <pivotArea outline="0" collapsedLevelsAreSubtotals="1" fieldPosition="0"/>
    </format>
  </format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751AD757-0A98-4C4A-BB23-23017428332D}" autoFormatId="16" applyNumberFormats="0" applyBorderFormats="0" applyFontFormats="0" applyPatternFormats="0" applyAlignmentFormats="0" applyWidthHeightFormats="0">
  <queryTableRefresh nextId="11">
    <queryTableFields count="6">
      <queryTableField id="1" name="Energy" tableColumnId="1"/>
      <queryTableField id="9" name="Energy name in the EPS" tableColumnId="9"/>
      <queryTableField id="2" name="Year" tableColumnId="2"/>
      <queryTableField id="3" name="Value (ktoe)" tableColumnId="3"/>
      <queryTableField id="4" name="Source" tableColumnId="4"/>
      <queryTableField id="7" name="Type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ergy_name_in_the_EPS" xr10:uid="{D05327A6-7C73-4EF7-88E9-572DCFE913A1}" sourceName="Energy name in the EPS">
  <pivotTables>
    <pivotTable tabId="26" name="Tableau croisé dynamique7"/>
  </pivotTables>
  <data>
    <tabular pivotCacheId="942197231">
      <items count="21">
        <i x="16"/>
        <i x="4"/>
        <i x="19"/>
        <i x="18"/>
        <i x="2"/>
        <i x="12"/>
        <i x="9"/>
        <i x="13"/>
        <i x="7"/>
        <i x="3"/>
        <i x="5"/>
        <i x="17"/>
        <i x="10" s="1"/>
        <i x="11"/>
        <i x="6"/>
        <i x="15"/>
        <i x="1"/>
        <i x="0"/>
        <i x="14"/>
        <i x="8" nd="1"/>
        <i x="2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ergy name in the EPS" xr10:uid="{6A553826-BEC3-44C2-97DA-AA1F0984926A}" cache="Segment_Energy_name_in_the_EPS" caption="Energy name in the EPS" startItem="6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7EB763-858A-4973-96E7-6A42C7C1B618}" name="EurostatRawData" displayName="EurostatRawData" ref="A1:M289" totalsRowShown="0" headerRowDxfId="77" tableBorderDxfId="76" headerRowCellStyle="Normal 2">
  <tableColumns count="13">
    <tableColumn id="1" xr3:uid="{E178E2B1-9EBF-4270-AAE8-EBCE83E1D182}" name="NRG_BAL (Labels)" dataDxfId="75" dataCellStyle="Normal 2"/>
    <tableColumn id="2" xr3:uid="{603518E4-6A95-4C35-946F-3645BC12E250}" name="SIEC (Labels)" dataDxfId="74" dataCellStyle="Normal 2"/>
    <tableColumn id="15" xr3:uid="{101B27DD-B34F-4A13-A19B-25BB58E17F0B}" name="Energy name in the EPS" dataDxfId="73" dataCellStyle="Normal 2"/>
    <tableColumn id="4" xr3:uid="{6F70002E-6E54-4A62-B36D-975EA80CACD9}" name="2012"/>
    <tableColumn id="5" xr3:uid="{6B0E615B-B133-4DC0-8CF5-94B88DE5CEB0}" name="2013"/>
    <tableColumn id="6" xr3:uid="{F5C72D0B-5A59-46E7-B948-0595E1669D20}" name="2014"/>
    <tableColumn id="7" xr3:uid="{2715BA06-4478-455D-A218-015BB3C0069F}" name="2015"/>
    <tableColumn id="8" xr3:uid="{EE6E87A6-2A83-44E8-AB68-3B6A7DD0AD98}" name="2016"/>
    <tableColumn id="9" xr3:uid="{31FD8C8D-19D0-418D-BE1E-7355E2D0BF48}" name="2017"/>
    <tableColumn id="10" xr3:uid="{3360A4C1-A8BE-40DF-B212-A918CED52718}" name="2018"/>
    <tableColumn id="11" xr3:uid="{7DB01D9E-654A-4EE3-B232-D44E25B747C3}" name="2019"/>
    <tableColumn id="12" xr3:uid="{54136828-B029-4449-90DC-A9F43DAEFAD3}" name="2020"/>
    <tableColumn id="13" xr3:uid="{A47670BB-83F5-4AC4-93C0-65F2C93C69B7}" name="20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62743-2BDC-4078-98B2-0AAD18954D29}" name="JRCPotentiaRawData" displayName="JRCPotentiaRawData" ref="A1:BB85" totalsRowShown="0" headerRowDxfId="72" tableBorderDxfId="71">
  <autoFilter ref="A1:BB85" xr:uid="{5E562743-2BDC-4078-98B2-0AAD18954D29}"/>
  <tableColumns count="54">
    <tableColumn id="1" xr3:uid="{1774097B-2000-4DC7-A035-F724D40B1D7B}" name="Final energy consumption (ktoe)" dataDxfId="70"/>
    <tableColumn id="2" xr3:uid="{931B4B52-B766-4239-BB4D-887C6A64333E}" name="Energy name in the EPS" dataDxfId="69"/>
    <tableColumn id="3" xr3:uid="{10727D31-B536-49E0-B251-1E336832E2E7}" name="[ktoe]" dataDxfId="68"/>
    <tableColumn id="4" xr3:uid="{7C17C4D3-FEA6-4216-8260-4BB208BB665C}" name="2000" dataDxfId="67"/>
    <tableColumn id="5" xr3:uid="{572BFBF5-0645-4B5D-8D60-F51FE665A599}" name="2001" dataDxfId="66"/>
    <tableColumn id="6" xr3:uid="{3DA69BF8-F383-4D17-BA41-E535437C1486}" name="2002" dataDxfId="65"/>
    <tableColumn id="7" xr3:uid="{26BB75D4-7E21-467D-90AE-024214B61007}" name="2003" dataDxfId="64"/>
    <tableColumn id="8" xr3:uid="{465860D8-113E-4E31-A776-857C8D94CF2C}" name="2004" dataDxfId="63"/>
    <tableColumn id="9" xr3:uid="{5BB57987-5EA5-4221-8EDC-D78F75B77F55}" name="2005" dataDxfId="62"/>
    <tableColumn id="10" xr3:uid="{CEAC2BC2-D82D-438B-8FB5-0B6FF231A668}" name="2006" dataDxfId="61"/>
    <tableColumn id="11" xr3:uid="{4C157A5E-357F-480C-AF45-DC9B6540B7C0}" name="2007" dataDxfId="60"/>
    <tableColumn id="12" xr3:uid="{B4382AF2-F50F-478A-BDAD-9DE809504E20}" name="2008" dataDxfId="59"/>
    <tableColumn id="13" xr3:uid="{2DE282C7-D2BE-41A6-A8D0-83727D388389}" name="2009" dataDxfId="58"/>
    <tableColumn id="14" xr3:uid="{22B644C0-6CAA-489D-9837-EA6D9A8A907B}" name="2010" dataDxfId="57"/>
    <tableColumn id="15" xr3:uid="{20AE47BD-2549-43EC-8182-D586F7CD4B7D}" name="2011" dataDxfId="56"/>
    <tableColumn id="16" xr3:uid="{51690315-BBC1-4699-8089-CEF7BCC71F77}" name="2012" dataDxfId="55"/>
    <tableColumn id="17" xr3:uid="{D0270BBB-4CC8-4B2E-AFE2-72A3F901500C}" name="2013" dataDxfId="54"/>
    <tableColumn id="18" xr3:uid="{70724659-057B-421E-A189-9E8BC58A3404}" name="2014" dataDxfId="53"/>
    <tableColumn id="19" xr3:uid="{C8BEDD47-1C8E-437F-B512-EE4F479F0221}" name="2015" dataDxfId="52"/>
    <tableColumn id="20" xr3:uid="{B8149181-4C1F-4B8A-AF0A-1D987BDBC66E}" name="2016" dataDxfId="51"/>
    <tableColumn id="21" xr3:uid="{8851C9CE-5EBB-4E82-A83C-8A98B173AA63}" name="2017" dataDxfId="50"/>
    <tableColumn id="22" xr3:uid="{C629040E-6FA0-486B-9AD0-F53B45E6819B}" name="2018" dataDxfId="49"/>
    <tableColumn id="23" xr3:uid="{B17A7AD9-E466-42A2-92E6-FD027B908716}" name="2019" dataDxfId="48"/>
    <tableColumn id="24" xr3:uid="{E6E1D48D-D741-416D-B386-70262BB14045}" name="2020" dataDxfId="47"/>
    <tableColumn id="25" xr3:uid="{2D7E9D25-358F-4803-B0E9-CFEDBD047229}" name="2021" dataDxfId="46"/>
    <tableColumn id="26" xr3:uid="{2CFEEF4D-A70B-42E6-8B6B-43532AF2554C}" name="2022" dataDxfId="45"/>
    <tableColumn id="27" xr3:uid="{68CD6972-A1EC-4565-BC99-7C06DD06E65C}" name="2023" dataDxfId="44"/>
    <tableColumn id="28" xr3:uid="{1B930F5C-C9AD-4E06-9689-78AD9B8307EF}" name="2024" dataDxfId="43"/>
    <tableColumn id="29" xr3:uid="{B171B14B-3FEC-4123-AC05-7494DE4E2276}" name="2025" dataDxfId="42"/>
    <tableColumn id="30" xr3:uid="{9C6D545D-868D-473D-A42D-E1E75463B036}" name="2026" dataDxfId="41"/>
    <tableColumn id="31" xr3:uid="{7B87786B-4A6F-4BCC-AE6A-A65019245125}" name="2027" dataDxfId="40"/>
    <tableColumn id="32" xr3:uid="{CF1FD456-8AF8-431C-9A57-4F6AA4852E19}" name="2028" dataDxfId="39"/>
    <tableColumn id="33" xr3:uid="{077E574E-8F0F-4669-8685-7DF70710E238}" name="2029" dataDxfId="38"/>
    <tableColumn id="34" xr3:uid="{7ABA9B3D-C931-4D91-B360-1A655AE9EF9D}" name="2030" dataDxfId="37"/>
    <tableColumn id="35" xr3:uid="{20FCB6D0-0504-4E37-8C21-88803946FC90}" name="2031" dataDxfId="36"/>
    <tableColumn id="36" xr3:uid="{87FA4122-902E-4C88-97F1-982C17946A75}" name="2032" dataDxfId="35"/>
    <tableColumn id="37" xr3:uid="{F90DB4EC-763D-4B9D-8410-711464C08C01}" name="2033" dataDxfId="34"/>
    <tableColumn id="38" xr3:uid="{7C65ABDE-8EEE-4FD6-AFC5-138677A911E1}" name="2034" dataDxfId="33"/>
    <tableColumn id="39" xr3:uid="{AB4C2919-09C4-41E5-B094-7E77B2ABB325}" name="2035" dataDxfId="32"/>
    <tableColumn id="40" xr3:uid="{10726B0E-9DAD-4FCE-8ADA-CB9A7ED380B1}" name="2036" dataDxfId="31"/>
    <tableColumn id="41" xr3:uid="{0EFB2E4E-02AC-488E-9C07-BFABF5EA7187}" name="2037" dataDxfId="30"/>
    <tableColumn id="42" xr3:uid="{0ABAB9E6-BFA0-4FB9-8E92-14B3DF57B0BE}" name="2038" dataDxfId="29"/>
    <tableColumn id="43" xr3:uid="{4EB79D5A-D0C1-4AE1-B6A9-AAD457265513}" name="2039" dataDxfId="28"/>
    <tableColumn id="44" xr3:uid="{52D0AE03-AAC4-4612-8595-7177D2D8829D}" name="2040"/>
    <tableColumn id="45" xr3:uid="{07E20C76-C2D8-4AC2-87AC-50E6B9C3566F}" name="2041"/>
    <tableColumn id="46" xr3:uid="{AC672B4C-4AEE-47AF-9DC3-3BFCD9279326}" name="2042"/>
    <tableColumn id="47" xr3:uid="{998717C0-7040-4CC4-942E-8B6E9D4D835B}" name="2043"/>
    <tableColumn id="48" xr3:uid="{09AB27F9-9FC8-40CB-825D-E9FD7B695502}" name="2044"/>
    <tableColumn id="49" xr3:uid="{C8903ABB-1100-42F4-B29B-CEE6C2F1431E}" name="2045"/>
    <tableColumn id="50" xr3:uid="{CAF6ED84-5283-4B27-8DE9-63F70AE7271F}" name="2046"/>
    <tableColumn id="51" xr3:uid="{358C408D-0903-4CAB-9BFC-AD72A9D3FA27}" name="2047"/>
    <tableColumn id="52" xr3:uid="{95DF023D-F29B-478D-BA67-360363132B8D}" name="2048"/>
    <tableColumn id="53" xr3:uid="{07CBCDCF-A059-4548-ADFE-194D139FC656}" name="2049"/>
    <tableColumn id="54" xr3:uid="{7E55261F-26DD-4A50-8EBF-DF318D7C9A02}" name="20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6BEF4-E9D0-4E5E-AE77-6F22A0C480BD}" name="treateJRCPotentiaData" displayName="treateJRCPotentiaData" ref="A1:F7165" tableType="queryTable" totalsRowShown="0">
  <autoFilter ref="A1:F7165" xr:uid="{DC56BEF4-E9D0-4E5E-AE77-6F22A0C480BD}"/>
  <tableColumns count="6">
    <tableColumn id="1" xr3:uid="{BC182556-C153-42E1-88A9-FD0F9617D6AC}" uniqueName="1" name="Energy" queryTableFieldId="1"/>
    <tableColumn id="9" xr3:uid="{16A9660A-6700-4716-861E-7DC70E96F49C}" uniqueName="9" name="Energy name in the EPS" queryTableFieldId="9"/>
    <tableColumn id="2" xr3:uid="{75826468-1C9C-4948-BC3D-0D10E3B9B905}" uniqueName="2" name="Year" queryTableFieldId="2" dataDxfId="27"/>
    <tableColumn id="3" xr3:uid="{21963D4C-09E8-41E6-AFB2-BFF13D7AC7C5}" uniqueName="3" name="Value (ktoe)" queryTableFieldId="3"/>
    <tableColumn id="4" xr3:uid="{82541C2E-E911-457C-AD29-B7DA66E7B4DA}" uniqueName="4" name="Source" queryTableFieldId="4" dataDxfId="26"/>
    <tableColumn id="7" xr3:uid="{B7EE21B8-6BA6-4E92-A77B-60BF6834059E}" uniqueName="7" name="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-nuclear.org/information-library/facts-and-figures/heat-values-of-various-fuels.aspx" TargetMode="External"/><Relationship Id="rId2" Type="http://schemas.openxmlformats.org/officeDocument/2006/relationships/hyperlink" Target="https://euratom-supply.ec.europa.eu/activities/market-observatory_en" TargetMode="External"/><Relationship Id="rId1" Type="http://schemas.openxmlformats.org/officeDocument/2006/relationships/hyperlink" Target="https://ec.europa.eu/eurostat/databrowser/view/nrg_bal_c__custom_8240436/default/table?lang=e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gisreportsonline.com/r/europe-uranium/" TargetMode="External"/><Relationship Id="rId1" Type="http://schemas.openxmlformats.org/officeDocument/2006/relationships/hyperlink" Target="https://world-nuclear.org/information-library/country-profiles/others/european-unio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F05-0640-40B2-9208-26548745FECE}">
  <dimension ref="B10:G40"/>
  <sheetViews>
    <sheetView topLeftCell="A16" zoomScaleNormal="100" workbookViewId="0">
      <selection activeCell="C24" sqref="C24"/>
    </sheetView>
  </sheetViews>
  <sheetFormatPr defaultColWidth="10.85546875" defaultRowHeight="15" x14ac:dyDescent="0.25"/>
  <cols>
    <col min="1" max="2" width="10.85546875" style="1"/>
    <col min="3" max="3" width="43.140625" style="1" bestFit="1" customWidth="1"/>
    <col min="4" max="16384" width="10.85546875" style="1"/>
  </cols>
  <sheetData>
    <row r="10" spans="2:4" x14ac:dyDescent="0.25">
      <c r="B10" s="8" t="s">
        <v>0</v>
      </c>
    </row>
    <row r="11" spans="2:4" x14ac:dyDescent="0.25">
      <c r="B11" s="8" t="s">
        <v>1</v>
      </c>
    </row>
    <row r="12" spans="2:4" x14ac:dyDescent="0.25">
      <c r="B12" s="8" t="s">
        <v>2</v>
      </c>
    </row>
    <row r="13" spans="2:4" x14ac:dyDescent="0.25">
      <c r="B13" s="8"/>
    </row>
    <row r="14" spans="2:4" x14ac:dyDescent="0.25">
      <c r="B14" s="2" t="s">
        <v>3</v>
      </c>
      <c r="C14" s="2" t="s">
        <v>4</v>
      </c>
      <c r="D14" s="4" t="s">
        <v>5</v>
      </c>
    </row>
    <row r="15" spans="2:4" x14ac:dyDescent="0.25">
      <c r="B15" s="2"/>
      <c r="C15" s="3" t="s">
        <v>6</v>
      </c>
      <c r="D15" s="4" t="s">
        <v>7</v>
      </c>
    </row>
    <row r="16" spans="2:4" x14ac:dyDescent="0.25">
      <c r="B16" s="2"/>
      <c r="C16" s="3" t="s">
        <v>8</v>
      </c>
      <c r="D16" s="4" t="s">
        <v>9</v>
      </c>
    </row>
    <row r="17" spans="2:7" x14ac:dyDescent="0.25">
      <c r="B17" s="2"/>
      <c r="C17" s="3" t="s">
        <v>10</v>
      </c>
      <c r="D17" s="1" t="s">
        <v>11</v>
      </c>
    </row>
    <row r="18" spans="2:7" x14ac:dyDescent="0.25">
      <c r="B18" s="2" t="s">
        <v>12</v>
      </c>
    </row>
    <row r="19" spans="2:7" x14ac:dyDescent="0.25">
      <c r="B19" s="111" t="s">
        <v>13</v>
      </c>
    </row>
    <row r="20" spans="2:7" x14ac:dyDescent="0.25">
      <c r="B20" s="111" t="s">
        <v>14</v>
      </c>
    </row>
    <row r="21" spans="2:7" x14ac:dyDescent="0.25">
      <c r="B21" s="111" t="s">
        <v>15</v>
      </c>
    </row>
    <row r="22" spans="2:7" x14ac:dyDescent="0.25">
      <c r="B22" s="5"/>
    </row>
    <row r="23" spans="2:7" x14ac:dyDescent="0.25">
      <c r="B23" s="7" t="s">
        <v>16</v>
      </c>
    </row>
    <row r="24" spans="2:7" x14ac:dyDescent="0.25">
      <c r="B24" s="112" t="s">
        <v>17</v>
      </c>
    </row>
    <row r="25" spans="2:7" x14ac:dyDescent="0.25">
      <c r="B25" s="112" t="s">
        <v>18</v>
      </c>
    </row>
    <row r="26" spans="2:7" x14ac:dyDescent="0.25">
      <c r="B26" s="58"/>
    </row>
    <row r="27" spans="2:7" x14ac:dyDescent="0.25">
      <c r="B27" s="5" t="s">
        <v>19</v>
      </c>
      <c r="C27" s="52">
        <v>948000000</v>
      </c>
      <c r="D27" s="5"/>
      <c r="E27" s="5"/>
      <c r="F27" s="5"/>
      <c r="G27" s="5"/>
    </row>
    <row r="28" spans="2:7" x14ac:dyDescent="0.25">
      <c r="B28" s="5" t="s">
        <v>20</v>
      </c>
      <c r="C28" s="52">
        <f>39.6831*10^9</f>
        <v>39683100000</v>
      </c>
      <c r="D28" s="5"/>
      <c r="E28" s="5"/>
      <c r="F28" s="5"/>
      <c r="G28" s="5"/>
    </row>
    <row r="29" spans="2:7" x14ac:dyDescent="0.25">
      <c r="B29" s="7"/>
      <c r="C29" s="7"/>
      <c r="D29" s="5"/>
      <c r="E29" s="5"/>
      <c r="F29" s="5"/>
      <c r="G29" s="5"/>
    </row>
    <row r="30" spans="2:7" x14ac:dyDescent="0.25">
      <c r="B30" s="58"/>
      <c r="C30" s="6"/>
    </row>
    <row r="31" spans="2:7" x14ac:dyDescent="0.25">
      <c r="C31" s="6"/>
    </row>
    <row r="32" spans="2:7" x14ac:dyDescent="0.25"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</sheetData>
  <hyperlinks>
    <hyperlink ref="D14" r:id="rId1" xr:uid="{B66A84D9-7B51-4F13-9EF2-84C827A6D305}"/>
    <hyperlink ref="D15" r:id="rId2" xr:uid="{07CD19EA-91BD-4063-B3DF-E6EFF0BF5AD5}"/>
    <hyperlink ref="D16" r:id="rId3" xr:uid="{500D68FD-5D92-4BC5-B52D-DD4ABBADE4BE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5C3-6BF9-4502-821B-F94BBE5214AB}">
  <sheetPr>
    <tabColor theme="9"/>
  </sheetPr>
  <dimension ref="A1:P292"/>
  <sheetViews>
    <sheetView zoomScale="80" zoomScaleNormal="100" workbookViewId="0">
      <pane xSplit="2" ySplit="1" topLeftCell="C254" activePane="bottomRight" state="frozen"/>
      <selection pane="topRight" activeCell="C1" sqref="C1"/>
      <selection pane="bottomLeft" activeCell="A2" sqref="A2"/>
      <selection pane="bottomRight" activeCell="C250" sqref="C250"/>
    </sheetView>
  </sheetViews>
  <sheetFormatPr defaultColWidth="11.42578125" defaultRowHeight="15" x14ac:dyDescent="0.25"/>
  <cols>
    <col min="1" max="1" width="26.140625" customWidth="1"/>
    <col min="2" max="3" width="47.140625" customWidth="1"/>
    <col min="14" max="14" width="19.42578125" customWidth="1"/>
  </cols>
  <sheetData>
    <row r="1" spans="1:16" x14ac:dyDescent="0.25">
      <c r="A1" s="72" t="s">
        <v>21</v>
      </c>
      <c r="B1" s="12" t="s">
        <v>22</v>
      </c>
      <c r="C1" s="95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54" t="s">
        <v>34</v>
      </c>
    </row>
    <row r="2" spans="1:16" x14ac:dyDescent="0.25">
      <c r="A2" s="73" t="s">
        <v>35</v>
      </c>
      <c r="B2" s="83" t="s">
        <v>36</v>
      </c>
      <c r="C2" s="96" t="s">
        <v>37</v>
      </c>
      <c r="D2" s="15">
        <v>688757.15500000003</v>
      </c>
      <c r="E2" s="15">
        <v>689728.29099999997</v>
      </c>
      <c r="F2" s="15">
        <v>673095.13800000004</v>
      </c>
      <c r="G2" s="15">
        <v>657242.87800000003</v>
      </c>
      <c r="H2" s="15">
        <v>641421.60699999996</v>
      </c>
      <c r="I2" s="15">
        <v>639862.07799999998</v>
      </c>
      <c r="J2" s="15">
        <v>636626.01599999995</v>
      </c>
      <c r="K2" s="15">
        <v>617633.89599999995</v>
      </c>
      <c r="L2" s="15">
        <v>572951.68200000003</v>
      </c>
      <c r="M2" s="17">
        <v>597595.74</v>
      </c>
    </row>
    <row r="3" spans="1:16" x14ac:dyDescent="0.25">
      <c r="A3" s="73" t="s">
        <v>35</v>
      </c>
      <c r="B3" s="84" t="s">
        <v>38</v>
      </c>
      <c r="C3" s="96" t="s">
        <v>39</v>
      </c>
      <c r="D3" s="16">
        <v>151021.46400000001</v>
      </c>
      <c r="E3" s="16">
        <v>140810.25700000001</v>
      </c>
      <c r="F3" s="16">
        <v>135227.39799999999</v>
      </c>
      <c r="G3" s="16">
        <v>133780.77499999999</v>
      </c>
      <c r="H3" s="16">
        <v>124669.372</v>
      </c>
      <c r="I3" s="16">
        <v>122628.675</v>
      </c>
      <c r="J3" s="16">
        <v>116090.477</v>
      </c>
      <c r="K3" s="16">
        <v>100065.773</v>
      </c>
      <c r="L3" s="16">
        <v>83590.076000000001</v>
      </c>
      <c r="M3" s="16">
        <v>90966.491999999998</v>
      </c>
    </row>
    <row r="4" spans="1:16" x14ac:dyDescent="0.25">
      <c r="A4" s="73" t="s">
        <v>35</v>
      </c>
      <c r="B4" s="85" t="s">
        <v>40</v>
      </c>
      <c r="C4" s="96" t="s">
        <v>41</v>
      </c>
      <c r="D4" s="15">
        <v>2439.5880000000002</v>
      </c>
      <c r="E4" s="15">
        <v>1784.5709999999999</v>
      </c>
      <c r="F4" s="15">
        <v>2058.0729999999999</v>
      </c>
      <c r="G4" s="15">
        <v>1557.778</v>
      </c>
      <c r="H4" s="15">
        <v>1149.085</v>
      </c>
      <c r="I4" s="15">
        <v>908.88699999999994</v>
      </c>
      <c r="J4" s="15">
        <v>732.15499999999997</v>
      </c>
      <c r="K4" s="17">
        <v>0</v>
      </c>
      <c r="L4" s="17">
        <v>0</v>
      </c>
      <c r="M4" s="17">
        <v>0</v>
      </c>
    </row>
    <row r="5" spans="1:16" x14ac:dyDescent="0.25">
      <c r="A5" s="73" t="s">
        <v>35</v>
      </c>
      <c r="B5" s="85" t="s">
        <v>42</v>
      </c>
      <c r="C5" s="96" t="s">
        <v>41</v>
      </c>
      <c r="D5" s="16">
        <v>16165.532999999999</v>
      </c>
      <c r="E5" s="18">
        <v>14992.27</v>
      </c>
      <c r="F5" s="16">
        <v>15099.457</v>
      </c>
      <c r="G5" s="16">
        <v>14614.987999999999</v>
      </c>
      <c r="H5" s="16">
        <v>13128.825999999999</v>
      </c>
      <c r="I5" s="16">
        <v>12407.597</v>
      </c>
      <c r="J5" s="16">
        <v>11019.177</v>
      </c>
      <c r="K5" s="16">
        <v>9893.9619999999995</v>
      </c>
      <c r="L5" s="16">
        <v>9367.2890000000007</v>
      </c>
      <c r="M5" s="16">
        <v>9902.348</v>
      </c>
      <c r="O5" s="49"/>
      <c r="P5" t="s">
        <v>43</v>
      </c>
    </row>
    <row r="6" spans="1:16" x14ac:dyDescent="0.25">
      <c r="A6" s="73" t="s">
        <v>35</v>
      </c>
      <c r="B6" s="85" t="s">
        <v>44</v>
      </c>
      <c r="C6" s="96" t="s">
        <v>41</v>
      </c>
      <c r="D6" s="15">
        <v>42852.313999999998</v>
      </c>
      <c r="E6" s="17">
        <v>39358.230000000003</v>
      </c>
      <c r="F6" s="15">
        <v>36419.455999999998</v>
      </c>
      <c r="G6" s="15">
        <v>35900.002999999997</v>
      </c>
      <c r="H6" s="15">
        <v>33936.641000000003</v>
      </c>
      <c r="I6" s="17">
        <v>30684.86</v>
      </c>
      <c r="J6" s="15">
        <v>28999.365000000002</v>
      </c>
      <c r="K6" s="17">
        <v>27171.27</v>
      </c>
      <c r="L6" s="15">
        <v>23213.606</v>
      </c>
      <c r="M6" s="15">
        <v>23260.734</v>
      </c>
      <c r="O6" s="79"/>
      <c r="P6" t="s">
        <v>45</v>
      </c>
    </row>
    <row r="7" spans="1:16" x14ac:dyDescent="0.25">
      <c r="A7" s="73" t="s">
        <v>35</v>
      </c>
      <c r="B7" s="85" t="s">
        <v>46</v>
      </c>
      <c r="C7" s="96" t="s">
        <v>41</v>
      </c>
      <c r="D7" s="16">
        <v>770.20899999999995</v>
      </c>
      <c r="E7" s="16">
        <v>605.27700000000004</v>
      </c>
      <c r="F7" s="16">
        <v>448.65199999999999</v>
      </c>
      <c r="G7" s="16">
        <v>427.30500000000001</v>
      </c>
      <c r="H7" s="16">
        <v>235.73099999999999</v>
      </c>
      <c r="I7" s="16">
        <v>586.03800000000001</v>
      </c>
      <c r="J7" s="16">
        <v>522.10400000000004</v>
      </c>
      <c r="K7" s="18">
        <v>0</v>
      </c>
      <c r="L7" s="18">
        <v>0</v>
      </c>
      <c r="M7" s="18">
        <v>0</v>
      </c>
      <c r="O7" s="80"/>
      <c r="P7" t="s">
        <v>47</v>
      </c>
    </row>
    <row r="8" spans="1:16" x14ac:dyDescent="0.25">
      <c r="A8" s="73" t="s">
        <v>35</v>
      </c>
      <c r="B8" s="85" t="s">
        <v>48</v>
      </c>
      <c r="C8" s="96" t="s">
        <v>49</v>
      </c>
      <c r="D8" s="17">
        <v>88793.82</v>
      </c>
      <c r="E8" s="15">
        <v>84069.907999999996</v>
      </c>
      <c r="F8" s="15">
        <v>81201.760999999999</v>
      </c>
      <c r="G8" s="17">
        <v>81280.7</v>
      </c>
      <c r="H8" s="15">
        <v>76219.088000000003</v>
      </c>
      <c r="I8" s="15">
        <v>78041.290999999997</v>
      </c>
      <c r="J8" s="15">
        <v>74817.675000000003</v>
      </c>
      <c r="K8" s="15">
        <v>63000.540999999997</v>
      </c>
      <c r="L8" s="17">
        <v>51009.18</v>
      </c>
      <c r="M8" s="15">
        <v>57803.409</v>
      </c>
      <c r="O8" s="51"/>
      <c r="P8" t="s">
        <v>50</v>
      </c>
    </row>
    <row r="9" spans="1:16" x14ac:dyDescent="0.25">
      <c r="A9" s="73" t="s">
        <v>35</v>
      </c>
      <c r="B9" s="85" t="s">
        <v>51</v>
      </c>
      <c r="C9" s="96" t="s">
        <v>49</v>
      </c>
      <c r="D9" s="14" t="s">
        <v>52</v>
      </c>
      <c r="E9" s="14" t="s">
        <v>52</v>
      </c>
      <c r="F9" s="14" t="s">
        <v>52</v>
      </c>
      <c r="G9" s="14" t="s">
        <v>52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52</v>
      </c>
      <c r="M9" s="14" t="s">
        <v>52</v>
      </c>
    </row>
    <row r="10" spans="1:16" x14ac:dyDescent="0.25">
      <c r="A10" s="73" t="s">
        <v>35</v>
      </c>
      <c r="B10" s="85" t="s">
        <v>53</v>
      </c>
      <c r="C10" s="96" t="s">
        <v>49</v>
      </c>
      <c r="D10" s="13" t="s">
        <v>52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52</v>
      </c>
      <c r="L10" s="13" t="s">
        <v>52</v>
      </c>
      <c r="M10" s="13" t="s">
        <v>52</v>
      </c>
      <c r="O10" s="81" t="s">
        <v>54</v>
      </c>
    </row>
    <row r="11" spans="1:16" x14ac:dyDescent="0.25">
      <c r="A11" s="73" t="s">
        <v>35</v>
      </c>
      <c r="B11" s="85" t="s">
        <v>55</v>
      </c>
      <c r="C11" s="96" t="s">
        <v>49</v>
      </c>
      <c r="D11" s="14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4" t="s">
        <v>52</v>
      </c>
      <c r="O11" s="74"/>
    </row>
    <row r="12" spans="1:16" x14ac:dyDescent="0.25">
      <c r="A12" s="73" t="s">
        <v>35</v>
      </c>
      <c r="B12" s="85" t="s">
        <v>56</v>
      </c>
      <c r="C12" s="96" t="s">
        <v>49</v>
      </c>
      <c r="D12" s="13" t="s">
        <v>52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O12" s="78" t="s">
        <v>57</v>
      </c>
    </row>
    <row r="13" spans="1:16" x14ac:dyDescent="0.25">
      <c r="A13" s="73" t="s">
        <v>35</v>
      </c>
      <c r="B13" s="85" t="s">
        <v>58</v>
      </c>
      <c r="C13" s="96" t="s">
        <v>49</v>
      </c>
      <c r="D13" s="14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4" t="s">
        <v>52</v>
      </c>
      <c r="L13" s="14" t="s">
        <v>52</v>
      </c>
      <c r="M13" s="14" t="s">
        <v>52</v>
      </c>
      <c r="O13" s="82"/>
    </row>
    <row r="14" spans="1:16" x14ac:dyDescent="0.25">
      <c r="A14" s="73" t="s">
        <v>35</v>
      </c>
      <c r="B14" s="85" t="s">
        <v>59</v>
      </c>
      <c r="C14" s="96" t="s">
        <v>49</v>
      </c>
      <c r="D14" s="13" t="s">
        <v>52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O14" s="78" t="s">
        <v>60</v>
      </c>
    </row>
    <row r="15" spans="1:16" x14ac:dyDescent="0.25">
      <c r="A15" s="73" t="s">
        <v>35</v>
      </c>
      <c r="B15" s="85" t="s">
        <v>61</v>
      </c>
      <c r="C15" s="96" t="s">
        <v>49</v>
      </c>
      <c r="D15" s="14" t="s">
        <v>52</v>
      </c>
      <c r="E15" s="14" t="s">
        <v>52</v>
      </c>
      <c r="F15" s="14" t="s">
        <v>52</v>
      </c>
      <c r="G15" s="14" t="s">
        <v>52</v>
      </c>
      <c r="H15" s="14" t="s">
        <v>52</v>
      </c>
      <c r="I15" s="14" t="s">
        <v>52</v>
      </c>
      <c r="J15" s="14" t="s">
        <v>52</v>
      </c>
      <c r="K15" s="14" t="s">
        <v>52</v>
      </c>
      <c r="L15" s="14" t="s">
        <v>52</v>
      </c>
      <c r="M15" s="14" t="s">
        <v>52</v>
      </c>
      <c r="O15" s="49"/>
      <c r="P15" t="s">
        <v>43</v>
      </c>
    </row>
    <row r="16" spans="1:16" x14ac:dyDescent="0.25">
      <c r="A16" s="73" t="s">
        <v>35</v>
      </c>
      <c r="B16" s="85" t="s">
        <v>62</v>
      </c>
      <c r="C16" s="96" t="s">
        <v>49</v>
      </c>
      <c r="D16" s="13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</row>
    <row r="17" spans="1:16" x14ac:dyDescent="0.25">
      <c r="A17" s="73" t="s">
        <v>35</v>
      </c>
      <c r="B17" s="85" t="s">
        <v>63</v>
      </c>
      <c r="C17" s="96" t="s">
        <v>49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52</v>
      </c>
      <c r="J17" s="14" t="s">
        <v>52</v>
      </c>
      <c r="K17" s="14" t="s">
        <v>52</v>
      </c>
      <c r="L17" s="14" t="s">
        <v>52</v>
      </c>
      <c r="M17" s="14" t="s">
        <v>52</v>
      </c>
      <c r="O17" t="s">
        <v>64</v>
      </c>
    </row>
    <row r="18" spans="1:16" x14ac:dyDescent="0.25">
      <c r="A18" s="73" t="s">
        <v>35</v>
      </c>
      <c r="B18" s="85" t="s">
        <v>65</v>
      </c>
      <c r="C18" s="96" t="s">
        <v>49</v>
      </c>
      <c r="D18" s="13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O18" s="49"/>
      <c r="P18" t="s">
        <v>43</v>
      </c>
    </row>
    <row r="19" spans="1:16" x14ac:dyDescent="0.25">
      <c r="A19" s="73" t="s">
        <v>35</v>
      </c>
      <c r="B19" s="85" t="s">
        <v>66</v>
      </c>
      <c r="C19" s="96" t="s">
        <v>49</v>
      </c>
      <c r="D19" s="18">
        <v>1513.45</v>
      </c>
      <c r="E19" s="18">
        <v>3305.51</v>
      </c>
      <c r="F19" s="16">
        <v>2814.7979999999998</v>
      </c>
      <c r="G19" s="16">
        <v>1768.809</v>
      </c>
      <c r="H19" s="16">
        <v>1559.5429999999999</v>
      </c>
      <c r="I19" s="18">
        <v>1603.78</v>
      </c>
      <c r="J19" s="16">
        <v>2865.8620000000001</v>
      </c>
      <c r="K19" s="16">
        <v>1573.838</v>
      </c>
      <c r="L19" s="16">
        <v>779.57299999999998</v>
      </c>
      <c r="M19" s="16">
        <v>447.99799999999999</v>
      </c>
      <c r="O19" s="79"/>
      <c r="P19" t="s">
        <v>45</v>
      </c>
    </row>
    <row r="20" spans="1:16" x14ac:dyDescent="0.25">
      <c r="A20" s="73" t="s">
        <v>35</v>
      </c>
      <c r="B20" s="85" t="s">
        <v>67</v>
      </c>
      <c r="C20" s="96" t="s">
        <v>39</v>
      </c>
      <c r="D20" s="17">
        <v>1513.45</v>
      </c>
      <c r="E20" s="17">
        <v>3305.51</v>
      </c>
      <c r="F20" s="15">
        <v>2814.7979999999998</v>
      </c>
      <c r="G20" s="15">
        <v>1768.809</v>
      </c>
      <c r="H20" s="15">
        <v>1559.5429999999999</v>
      </c>
      <c r="I20" s="17">
        <v>1603.78</v>
      </c>
      <c r="J20" s="15">
        <v>2865.8620000000001</v>
      </c>
      <c r="K20" s="15">
        <v>1573.838</v>
      </c>
      <c r="L20" s="15">
        <v>779.57299999999998</v>
      </c>
      <c r="M20" s="15">
        <v>447.99799999999999</v>
      </c>
      <c r="O20" s="80"/>
      <c r="P20" t="s">
        <v>47</v>
      </c>
    </row>
    <row r="21" spans="1:16" x14ac:dyDescent="0.25">
      <c r="A21" s="73" t="s">
        <v>35</v>
      </c>
      <c r="B21" s="85" t="s">
        <v>68</v>
      </c>
      <c r="C21" s="96" t="s">
        <v>39</v>
      </c>
      <c r="D21" s="14" t="s">
        <v>52</v>
      </c>
      <c r="E21" s="14" t="s">
        <v>52</v>
      </c>
      <c r="F21" s="14" t="s">
        <v>52</v>
      </c>
      <c r="G21" s="14" t="s">
        <v>52</v>
      </c>
      <c r="H21" s="14" t="s">
        <v>52</v>
      </c>
      <c r="I21" s="14" t="s">
        <v>52</v>
      </c>
      <c r="J21" s="14" t="s">
        <v>52</v>
      </c>
      <c r="K21" s="14" t="s">
        <v>52</v>
      </c>
      <c r="L21" s="14" t="s">
        <v>52</v>
      </c>
      <c r="M21" s="14" t="s">
        <v>52</v>
      </c>
    </row>
    <row r="22" spans="1:16" x14ac:dyDescent="0.25">
      <c r="A22" s="73" t="s">
        <v>35</v>
      </c>
      <c r="B22" s="86" t="s">
        <v>69</v>
      </c>
      <c r="C22" s="96" t="s">
        <v>70</v>
      </c>
      <c r="D22" s="15">
        <v>3655.1010000000001</v>
      </c>
      <c r="E22" s="15">
        <v>4111.8909999999996</v>
      </c>
      <c r="F22" s="15">
        <v>4014.489</v>
      </c>
      <c r="G22" s="15">
        <v>3514.8620000000001</v>
      </c>
      <c r="H22" s="15">
        <v>3716.0369999999998</v>
      </c>
      <c r="I22" s="15">
        <v>4293.0969999999998</v>
      </c>
      <c r="J22" s="15">
        <v>4281.6880000000001</v>
      </c>
      <c r="K22" s="15">
        <v>3177.7139999999999</v>
      </c>
      <c r="L22" s="15">
        <v>2516.556</v>
      </c>
      <c r="M22" s="15">
        <v>2428.3209999999999</v>
      </c>
    </row>
    <row r="23" spans="1:16" x14ac:dyDescent="0.25">
      <c r="A23" s="73" t="s">
        <v>35</v>
      </c>
      <c r="B23" s="86" t="s">
        <v>71</v>
      </c>
      <c r="C23" s="96" t="s">
        <v>72</v>
      </c>
      <c r="D23" s="16">
        <v>99404.195999999996</v>
      </c>
      <c r="E23" s="16">
        <v>99461.453999999998</v>
      </c>
      <c r="F23" s="16">
        <v>85866.623000000007</v>
      </c>
      <c r="G23" s="16">
        <v>72378.686000000002</v>
      </c>
      <c r="H23" s="18">
        <v>71436.22</v>
      </c>
      <c r="I23" s="16">
        <v>66613.547000000006</v>
      </c>
      <c r="J23" s="18">
        <v>59324.45</v>
      </c>
      <c r="K23" s="16">
        <v>52164.506999999998</v>
      </c>
      <c r="L23" s="16">
        <v>41206.923999999999</v>
      </c>
      <c r="M23" s="16">
        <v>37964.313999999998</v>
      </c>
    </row>
    <row r="24" spans="1:16" x14ac:dyDescent="0.25">
      <c r="A24" s="73" t="s">
        <v>35</v>
      </c>
      <c r="B24" s="84" t="s">
        <v>73</v>
      </c>
      <c r="C24" s="96" t="s">
        <v>39</v>
      </c>
      <c r="D24" s="15">
        <v>30261.828000000001</v>
      </c>
      <c r="E24" s="15">
        <v>29392.302</v>
      </c>
      <c r="F24" s="15">
        <v>29001.748</v>
      </c>
      <c r="G24" s="15">
        <v>28272.223000000002</v>
      </c>
      <c r="H24" s="15">
        <v>25249.141</v>
      </c>
      <c r="I24" s="15">
        <v>25057.135999999999</v>
      </c>
      <c r="J24" s="15">
        <v>24524.629000000001</v>
      </c>
      <c r="K24" s="15">
        <v>22675.187999999998</v>
      </c>
      <c r="L24" s="15">
        <v>21323.969000000001</v>
      </c>
      <c r="M24" s="15">
        <v>20109.634999999998</v>
      </c>
    </row>
    <row r="25" spans="1:16" x14ac:dyDescent="0.25">
      <c r="A25" s="73" t="s">
        <v>35</v>
      </c>
      <c r="B25" s="85" t="s">
        <v>74</v>
      </c>
      <c r="C25" s="96" t="s">
        <v>70</v>
      </c>
      <c r="D25" s="18">
        <v>27274.6</v>
      </c>
      <c r="E25" s="16">
        <v>26680.396000000001</v>
      </c>
      <c r="F25" s="16">
        <v>26481.384999999998</v>
      </c>
      <c r="G25" s="16">
        <v>25479.528999999999</v>
      </c>
      <c r="H25" s="16">
        <v>22377.323</v>
      </c>
      <c r="I25" s="16">
        <v>22059.905999999999</v>
      </c>
      <c r="J25" s="16">
        <v>21388.429</v>
      </c>
      <c r="K25" s="16">
        <v>19797.011999999999</v>
      </c>
      <c r="L25" s="18">
        <v>18764.89</v>
      </c>
      <c r="M25" s="18">
        <v>17630.14</v>
      </c>
    </row>
    <row r="26" spans="1:16" x14ac:dyDescent="0.25">
      <c r="A26" s="73" t="s">
        <v>35</v>
      </c>
      <c r="B26" s="85" t="s">
        <v>75</v>
      </c>
      <c r="C26" s="96" t="s">
        <v>70</v>
      </c>
      <c r="D26" s="15">
        <v>1017.755</v>
      </c>
      <c r="E26" s="15">
        <v>919.48199999999997</v>
      </c>
      <c r="F26" s="15">
        <v>829.34699999999998</v>
      </c>
      <c r="G26" s="15">
        <v>864.87800000000004</v>
      </c>
      <c r="H26" s="15">
        <v>783.89200000000005</v>
      </c>
      <c r="I26" s="15">
        <v>766.25900000000001</v>
      </c>
      <c r="J26" s="15">
        <v>654.90499999999997</v>
      </c>
      <c r="K26" s="15">
        <v>563.61400000000003</v>
      </c>
      <c r="L26" s="15">
        <v>495.54599999999999</v>
      </c>
      <c r="M26" s="15">
        <v>483.49299999999999</v>
      </c>
    </row>
    <row r="27" spans="1:16" x14ac:dyDescent="0.25">
      <c r="A27" s="73" t="s">
        <v>35</v>
      </c>
      <c r="B27" s="85" t="s">
        <v>76</v>
      </c>
      <c r="C27" s="96" t="s">
        <v>77</v>
      </c>
      <c r="D27" s="14" t="s">
        <v>52</v>
      </c>
      <c r="E27" s="14" t="s">
        <v>52</v>
      </c>
      <c r="F27" s="14" t="s">
        <v>52</v>
      </c>
      <c r="G27" s="14" t="s">
        <v>52</v>
      </c>
      <c r="H27" s="14" t="s">
        <v>52</v>
      </c>
      <c r="I27" s="14" t="s">
        <v>52</v>
      </c>
      <c r="J27" s="14" t="s">
        <v>52</v>
      </c>
      <c r="K27" s="14" t="s">
        <v>52</v>
      </c>
      <c r="L27" s="14" t="s">
        <v>52</v>
      </c>
      <c r="M27" s="14" t="s">
        <v>52</v>
      </c>
    </row>
    <row r="28" spans="1:16" x14ac:dyDescent="0.25">
      <c r="A28" s="73" t="s">
        <v>35</v>
      </c>
      <c r="B28" s="85" t="s">
        <v>78</v>
      </c>
      <c r="C28" s="96" t="s">
        <v>77</v>
      </c>
      <c r="D28" s="15">
        <v>1904.508</v>
      </c>
      <c r="E28" s="15">
        <v>1792.423</v>
      </c>
      <c r="F28" s="15">
        <v>1687.192</v>
      </c>
      <c r="G28" s="15">
        <v>1922.0820000000001</v>
      </c>
      <c r="H28" s="15">
        <v>2087.924</v>
      </c>
      <c r="I28" s="15">
        <v>2230.971</v>
      </c>
      <c r="J28" s="15">
        <v>2481.2939999999999</v>
      </c>
      <c r="K28" s="15">
        <v>2314.5619999999999</v>
      </c>
      <c r="L28" s="15">
        <v>2030.819</v>
      </c>
      <c r="M28" s="15">
        <v>1914.825</v>
      </c>
    </row>
    <row r="29" spans="1:16" x14ac:dyDescent="0.25">
      <c r="A29" s="73" t="s">
        <v>35</v>
      </c>
      <c r="B29" s="85" t="s">
        <v>79</v>
      </c>
      <c r="C29" s="96" t="s">
        <v>77</v>
      </c>
      <c r="D29" s="16">
        <v>64.965999999999994</v>
      </c>
      <c r="E29" s="18">
        <v>0</v>
      </c>
      <c r="F29" s="16">
        <v>3.8220000000000001</v>
      </c>
      <c r="G29" s="16">
        <v>5.7320000000000002</v>
      </c>
      <c r="H29" s="18">
        <v>0</v>
      </c>
      <c r="I29" s="18">
        <v>0</v>
      </c>
      <c r="J29" s="18">
        <v>0</v>
      </c>
      <c r="K29" s="18">
        <v>0</v>
      </c>
      <c r="L29" s="16">
        <v>32.715000000000003</v>
      </c>
      <c r="M29" s="16">
        <v>81.174999999999997</v>
      </c>
    </row>
    <row r="30" spans="1:16" x14ac:dyDescent="0.25">
      <c r="A30" s="73" t="s">
        <v>35</v>
      </c>
      <c r="B30" s="85" t="s">
        <v>80</v>
      </c>
      <c r="C30" s="96" t="s">
        <v>81</v>
      </c>
      <c r="D30" s="13" t="s">
        <v>52</v>
      </c>
      <c r="E30" s="13" t="s">
        <v>52</v>
      </c>
      <c r="F30" s="13" t="s">
        <v>52</v>
      </c>
      <c r="G30" s="13" t="s">
        <v>52</v>
      </c>
      <c r="H30" s="13" t="s">
        <v>52</v>
      </c>
      <c r="I30" s="13" t="s">
        <v>52</v>
      </c>
      <c r="J30" s="13" t="s">
        <v>52</v>
      </c>
      <c r="K30" s="13" t="s">
        <v>52</v>
      </c>
      <c r="L30" s="13" t="s">
        <v>52</v>
      </c>
      <c r="M30" s="13" t="s">
        <v>52</v>
      </c>
    </row>
    <row r="31" spans="1:16" x14ac:dyDescent="0.25">
      <c r="A31" s="73" t="s">
        <v>35</v>
      </c>
      <c r="B31" s="85" t="s">
        <v>82</v>
      </c>
      <c r="C31" s="96" t="s">
        <v>81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  <c r="J31" s="14" t="s">
        <v>52</v>
      </c>
      <c r="K31" s="14" t="s">
        <v>52</v>
      </c>
      <c r="L31" s="14" t="s">
        <v>52</v>
      </c>
      <c r="M31" s="14" t="s">
        <v>52</v>
      </c>
    </row>
    <row r="32" spans="1:16" x14ac:dyDescent="0.25">
      <c r="A32" s="73" t="s">
        <v>35</v>
      </c>
      <c r="B32" s="85" t="s">
        <v>83</v>
      </c>
      <c r="C32" s="96" t="s">
        <v>81</v>
      </c>
      <c r="D32" s="13" t="s">
        <v>52</v>
      </c>
      <c r="E32" s="13" t="s">
        <v>52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3" t="s">
        <v>52</v>
      </c>
      <c r="L32" s="13" t="s">
        <v>52</v>
      </c>
      <c r="M32" s="13" t="s">
        <v>52</v>
      </c>
    </row>
    <row r="33" spans="1:13" x14ac:dyDescent="0.25">
      <c r="A33" s="73" t="s">
        <v>35</v>
      </c>
      <c r="B33" s="85" t="s">
        <v>84</v>
      </c>
      <c r="C33" s="96" t="s">
        <v>85</v>
      </c>
      <c r="D33" s="14" t="s">
        <v>52</v>
      </c>
      <c r="E33" s="14" t="s">
        <v>52</v>
      </c>
      <c r="F33" s="14" t="s">
        <v>52</v>
      </c>
      <c r="G33" s="14" t="s">
        <v>52</v>
      </c>
      <c r="H33" s="14" t="s">
        <v>52</v>
      </c>
      <c r="I33" s="14" t="s">
        <v>52</v>
      </c>
      <c r="J33" s="14" t="s">
        <v>52</v>
      </c>
      <c r="K33" s="14" t="s">
        <v>52</v>
      </c>
      <c r="L33" s="14" t="s">
        <v>52</v>
      </c>
      <c r="M33" s="14" t="s">
        <v>52</v>
      </c>
    </row>
    <row r="34" spans="1:13" x14ac:dyDescent="0.25">
      <c r="A34" s="73" t="s">
        <v>35</v>
      </c>
      <c r="B34" s="85" t="s">
        <v>86</v>
      </c>
      <c r="C34" s="96" t="s">
        <v>85</v>
      </c>
      <c r="D34" s="13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3" t="s">
        <v>52</v>
      </c>
      <c r="L34" s="13" t="s">
        <v>52</v>
      </c>
      <c r="M34" s="13" t="s">
        <v>52</v>
      </c>
    </row>
    <row r="35" spans="1:13" x14ac:dyDescent="0.25">
      <c r="A35" s="73" t="s">
        <v>35</v>
      </c>
      <c r="B35" s="85" t="s">
        <v>87</v>
      </c>
      <c r="C35" s="96" t="s">
        <v>88</v>
      </c>
      <c r="D35" s="14" t="s">
        <v>52</v>
      </c>
      <c r="E35" s="14" t="s">
        <v>52</v>
      </c>
      <c r="F35" s="14" t="s">
        <v>52</v>
      </c>
      <c r="G35" s="14" t="s">
        <v>52</v>
      </c>
      <c r="H35" s="14" t="s">
        <v>52</v>
      </c>
      <c r="I35" s="14" t="s">
        <v>52</v>
      </c>
      <c r="J35" s="14" t="s">
        <v>52</v>
      </c>
      <c r="K35" s="14" t="s">
        <v>52</v>
      </c>
      <c r="L35" s="14" t="s">
        <v>52</v>
      </c>
      <c r="M35" s="14" t="s">
        <v>52</v>
      </c>
    </row>
    <row r="36" spans="1:13" x14ac:dyDescent="0.25">
      <c r="A36" s="73" t="s">
        <v>35</v>
      </c>
      <c r="B36" s="85" t="s">
        <v>89</v>
      </c>
      <c r="C36" s="96" t="s">
        <v>85</v>
      </c>
      <c r="D36" s="13" t="s">
        <v>52</v>
      </c>
      <c r="E36" s="13" t="s">
        <v>52</v>
      </c>
      <c r="F36" s="13" t="s">
        <v>52</v>
      </c>
      <c r="G36" s="13" t="s">
        <v>52</v>
      </c>
      <c r="H36" s="13" t="s">
        <v>52</v>
      </c>
      <c r="I36" s="13" t="s">
        <v>52</v>
      </c>
      <c r="J36" s="13" t="s">
        <v>52</v>
      </c>
      <c r="K36" s="13" t="s">
        <v>52</v>
      </c>
      <c r="L36" s="13" t="s">
        <v>52</v>
      </c>
      <c r="M36" s="13" t="s">
        <v>52</v>
      </c>
    </row>
    <row r="37" spans="1:13" x14ac:dyDescent="0.25">
      <c r="A37" s="73" t="s">
        <v>35</v>
      </c>
      <c r="B37" s="85" t="s">
        <v>90</v>
      </c>
      <c r="C37" s="96" t="s">
        <v>85</v>
      </c>
      <c r="D37" s="14" t="s">
        <v>52</v>
      </c>
      <c r="E37" s="14" t="s">
        <v>52</v>
      </c>
      <c r="F37" s="14" t="s">
        <v>52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4" t="s">
        <v>52</v>
      </c>
    </row>
    <row r="38" spans="1:13" x14ac:dyDescent="0.25">
      <c r="A38" s="73" t="s">
        <v>35</v>
      </c>
      <c r="B38" s="85" t="s">
        <v>91</v>
      </c>
      <c r="C38" s="96" t="s">
        <v>85</v>
      </c>
      <c r="D38" s="13" t="s">
        <v>52</v>
      </c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52</v>
      </c>
      <c r="K38" s="13" t="s">
        <v>52</v>
      </c>
      <c r="L38" s="13" t="s">
        <v>52</v>
      </c>
      <c r="M38" s="13" t="s">
        <v>52</v>
      </c>
    </row>
    <row r="39" spans="1:13" x14ac:dyDescent="0.25">
      <c r="A39" s="73" t="s">
        <v>35</v>
      </c>
      <c r="B39" s="85" t="s">
        <v>92</v>
      </c>
      <c r="C39" s="96" t="s">
        <v>93</v>
      </c>
      <c r="D39" s="14" t="s">
        <v>52</v>
      </c>
      <c r="E39" s="14" t="s">
        <v>52</v>
      </c>
      <c r="F39" s="14" t="s">
        <v>52</v>
      </c>
      <c r="G39" s="14" t="s">
        <v>52</v>
      </c>
      <c r="H39" s="14" t="s">
        <v>52</v>
      </c>
      <c r="I39" s="14" t="s">
        <v>52</v>
      </c>
      <c r="J39" s="14" t="s">
        <v>52</v>
      </c>
      <c r="K39" s="14" t="s">
        <v>52</v>
      </c>
      <c r="L39" s="14" t="s">
        <v>52</v>
      </c>
      <c r="M39" s="14" t="s">
        <v>52</v>
      </c>
    </row>
    <row r="40" spans="1:13" x14ac:dyDescent="0.25">
      <c r="A40" s="73" t="s">
        <v>35</v>
      </c>
      <c r="B40" s="85" t="s">
        <v>94</v>
      </c>
      <c r="C40" s="96" t="s">
        <v>77</v>
      </c>
      <c r="D40" s="13" t="s">
        <v>52</v>
      </c>
      <c r="E40" s="13" t="s">
        <v>52</v>
      </c>
      <c r="F40" s="13" t="s">
        <v>52</v>
      </c>
      <c r="G40" s="13" t="s">
        <v>52</v>
      </c>
      <c r="H40" s="13" t="s">
        <v>52</v>
      </c>
      <c r="I40" s="13" t="s">
        <v>52</v>
      </c>
      <c r="J40" s="13" t="s">
        <v>52</v>
      </c>
      <c r="K40" s="13" t="s">
        <v>52</v>
      </c>
      <c r="L40" s="13" t="s">
        <v>52</v>
      </c>
      <c r="M40" s="13" t="s">
        <v>52</v>
      </c>
    </row>
    <row r="41" spans="1:13" x14ac:dyDescent="0.25">
      <c r="A41" s="73" t="s">
        <v>35</v>
      </c>
      <c r="B41" s="85" t="s">
        <v>95</v>
      </c>
      <c r="C41" s="96" t="s">
        <v>77</v>
      </c>
      <c r="D41" s="14" t="s">
        <v>52</v>
      </c>
      <c r="E41" s="14" t="s">
        <v>52</v>
      </c>
      <c r="F41" s="14" t="s">
        <v>52</v>
      </c>
      <c r="G41" s="14" t="s">
        <v>52</v>
      </c>
      <c r="H41" s="14" t="s">
        <v>52</v>
      </c>
      <c r="I41" s="14" t="s">
        <v>52</v>
      </c>
      <c r="J41" s="14" t="s">
        <v>52</v>
      </c>
      <c r="K41" s="14" t="s">
        <v>52</v>
      </c>
      <c r="L41" s="14" t="s">
        <v>52</v>
      </c>
      <c r="M41" s="14" t="s">
        <v>52</v>
      </c>
    </row>
    <row r="42" spans="1:13" x14ac:dyDescent="0.25">
      <c r="A42" s="73" t="s">
        <v>35</v>
      </c>
      <c r="B42" s="85" t="s">
        <v>96</v>
      </c>
      <c r="C42" s="96" t="s">
        <v>77</v>
      </c>
      <c r="D42" s="13" t="s">
        <v>52</v>
      </c>
      <c r="E42" s="13" t="s">
        <v>52</v>
      </c>
      <c r="F42" s="13" t="s">
        <v>52</v>
      </c>
      <c r="G42" s="13" t="s">
        <v>52</v>
      </c>
      <c r="H42" s="13" t="s">
        <v>52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</row>
    <row r="43" spans="1:13" x14ac:dyDescent="0.25">
      <c r="A43" s="73" t="s">
        <v>35</v>
      </c>
      <c r="B43" s="85" t="s">
        <v>97</v>
      </c>
      <c r="C43" s="96" t="s">
        <v>77</v>
      </c>
      <c r="D43" s="14" t="s">
        <v>52</v>
      </c>
      <c r="E43" s="14" t="s">
        <v>52</v>
      </c>
      <c r="F43" s="14" t="s">
        <v>52</v>
      </c>
      <c r="G43" s="14" t="s">
        <v>52</v>
      </c>
      <c r="H43" s="14" t="s">
        <v>52</v>
      </c>
      <c r="I43" s="14" t="s">
        <v>52</v>
      </c>
      <c r="J43" s="14" t="s">
        <v>52</v>
      </c>
      <c r="K43" s="14" t="s">
        <v>52</v>
      </c>
      <c r="L43" s="14" t="s">
        <v>52</v>
      </c>
      <c r="M43" s="14" t="s">
        <v>52</v>
      </c>
    </row>
    <row r="44" spans="1:13" x14ac:dyDescent="0.25">
      <c r="A44" s="73" t="s">
        <v>35</v>
      </c>
      <c r="B44" s="85" t="s">
        <v>98</v>
      </c>
      <c r="C44" s="96" t="s">
        <v>77</v>
      </c>
      <c r="D44" s="13" t="s">
        <v>52</v>
      </c>
      <c r="E44" s="13" t="s">
        <v>52</v>
      </c>
      <c r="F44" s="13" t="s">
        <v>52</v>
      </c>
      <c r="G44" s="13" t="s">
        <v>52</v>
      </c>
      <c r="H44" s="13" t="s">
        <v>52</v>
      </c>
      <c r="I44" s="13" t="s">
        <v>52</v>
      </c>
      <c r="J44" s="13" t="s">
        <v>52</v>
      </c>
      <c r="K44" s="13" t="s">
        <v>52</v>
      </c>
      <c r="L44" s="13" t="s">
        <v>52</v>
      </c>
      <c r="M44" s="13" t="s">
        <v>52</v>
      </c>
    </row>
    <row r="45" spans="1:13" x14ac:dyDescent="0.25">
      <c r="A45" s="73" t="s">
        <v>35</v>
      </c>
      <c r="B45" s="85" t="s">
        <v>99</v>
      </c>
      <c r="C45" s="96" t="s">
        <v>77</v>
      </c>
      <c r="D45" s="14" t="s">
        <v>52</v>
      </c>
      <c r="E45" s="14" t="s">
        <v>52</v>
      </c>
      <c r="F45" s="14" t="s">
        <v>52</v>
      </c>
      <c r="G45" s="14" t="s">
        <v>52</v>
      </c>
      <c r="H45" s="14" t="s">
        <v>52</v>
      </c>
      <c r="I45" s="14" t="s">
        <v>52</v>
      </c>
      <c r="J45" s="14" t="s">
        <v>52</v>
      </c>
      <c r="K45" s="14" t="s">
        <v>52</v>
      </c>
      <c r="L45" s="14" t="s">
        <v>52</v>
      </c>
      <c r="M45" s="14" t="s">
        <v>52</v>
      </c>
    </row>
    <row r="46" spans="1:13" x14ac:dyDescent="0.25">
      <c r="A46" s="73" t="s">
        <v>35</v>
      </c>
      <c r="B46" s="85" t="s">
        <v>100</v>
      </c>
      <c r="C46" s="96" t="s">
        <v>77</v>
      </c>
      <c r="D46" s="13" t="s">
        <v>52</v>
      </c>
      <c r="E46" s="13" t="s">
        <v>52</v>
      </c>
      <c r="F46" s="13" t="s">
        <v>52</v>
      </c>
      <c r="G46" s="13" t="s">
        <v>52</v>
      </c>
      <c r="H46" s="13" t="s">
        <v>52</v>
      </c>
      <c r="I46" s="13" t="s">
        <v>52</v>
      </c>
      <c r="J46" s="13" t="s">
        <v>52</v>
      </c>
      <c r="K46" s="13" t="s">
        <v>52</v>
      </c>
      <c r="L46" s="13" t="s">
        <v>52</v>
      </c>
      <c r="M46" s="13" t="s">
        <v>52</v>
      </c>
    </row>
    <row r="47" spans="1:13" x14ac:dyDescent="0.25">
      <c r="A47" s="73" t="s">
        <v>35</v>
      </c>
      <c r="B47" s="84" t="s">
        <v>101</v>
      </c>
      <c r="C47" s="96" t="s">
        <v>39</v>
      </c>
      <c r="D47" s="16">
        <v>182508.27299999999</v>
      </c>
      <c r="E47" s="18">
        <v>193665.39</v>
      </c>
      <c r="F47" s="16">
        <v>194173.28400000001</v>
      </c>
      <c r="G47" s="16">
        <v>200386.14799999999</v>
      </c>
      <c r="H47" s="16">
        <v>203332.31200000001</v>
      </c>
      <c r="I47" s="16">
        <v>210262.93100000001</v>
      </c>
      <c r="J47" s="16">
        <v>219754.48699999999</v>
      </c>
      <c r="K47" s="16">
        <v>227024.11600000001</v>
      </c>
      <c r="L47" s="16">
        <v>233330.383</v>
      </c>
      <c r="M47" s="16">
        <v>243970.59299999999</v>
      </c>
    </row>
    <row r="48" spans="1:13" x14ac:dyDescent="0.25">
      <c r="A48" s="73" t="s">
        <v>35</v>
      </c>
      <c r="B48" s="85" t="s">
        <v>102</v>
      </c>
      <c r="C48" s="96" t="s">
        <v>103</v>
      </c>
      <c r="D48" s="15">
        <v>28518.713</v>
      </c>
      <c r="E48" s="15">
        <v>31643.449000000001</v>
      </c>
      <c r="F48" s="15">
        <v>31818.505000000001</v>
      </c>
      <c r="G48" s="15">
        <v>28889.782999999999</v>
      </c>
      <c r="H48" s="15">
        <v>29715.545999999998</v>
      </c>
      <c r="I48" s="15">
        <v>25309.198</v>
      </c>
      <c r="J48" s="17">
        <v>29568.48</v>
      </c>
      <c r="K48" s="15">
        <v>27537.362000000001</v>
      </c>
      <c r="L48" s="15">
        <v>29852.117999999999</v>
      </c>
      <c r="M48" s="15">
        <v>29949.940999999999</v>
      </c>
    </row>
    <row r="49" spans="1:13" x14ac:dyDescent="0.25">
      <c r="A49" s="73" t="s">
        <v>35</v>
      </c>
      <c r="B49" s="85" t="s">
        <v>104</v>
      </c>
      <c r="C49" s="96" t="s">
        <v>105</v>
      </c>
      <c r="D49" s="16">
        <v>5709.8069999999998</v>
      </c>
      <c r="E49" s="16">
        <v>5949.8639999999996</v>
      </c>
      <c r="F49" s="16">
        <v>6189.6239999999998</v>
      </c>
      <c r="G49" s="16">
        <v>6502.3109999999997</v>
      </c>
      <c r="H49" s="16">
        <v>6696.8379999999997</v>
      </c>
      <c r="I49" s="16">
        <v>6771.7790000000005</v>
      </c>
      <c r="J49" s="16">
        <v>6785.1760000000004</v>
      </c>
      <c r="K49" s="16">
        <v>6898.1890000000003</v>
      </c>
      <c r="L49" s="16">
        <v>6898.3990000000003</v>
      </c>
      <c r="M49" s="18">
        <v>6790.19</v>
      </c>
    </row>
    <row r="50" spans="1:13" x14ac:dyDescent="0.25">
      <c r="A50" s="73" t="s">
        <v>35</v>
      </c>
      <c r="B50" s="85" t="s">
        <v>106</v>
      </c>
      <c r="C50" s="96" t="s">
        <v>107</v>
      </c>
      <c r="D50" s="15">
        <v>16119.422</v>
      </c>
      <c r="E50" s="15">
        <v>18011.593000000001</v>
      </c>
      <c r="F50" s="15">
        <v>19119.231</v>
      </c>
      <c r="G50" s="15">
        <v>22631.531999999999</v>
      </c>
      <c r="H50" s="15">
        <v>22941.928</v>
      </c>
      <c r="I50" s="15">
        <v>26854.094000000001</v>
      </c>
      <c r="J50" s="15">
        <v>27568.006000000001</v>
      </c>
      <c r="K50" s="15">
        <v>31566.451000000001</v>
      </c>
      <c r="L50" s="15">
        <v>34204.521999999997</v>
      </c>
      <c r="M50" s="15">
        <v>33264.525000000001</v>
      </c>
    </row>
    <row r="51" spans="1:13" x14ac:dyDescent="0.25">
      <c r="A51" s="73" t="s">
        <v>35</v>
      </c>
      <c r="B51" s="85" t="s">
        <v>108</v>
      </c>
      <c r="C51" s="96" t="s">
        <v>109</v>
      </c>
      <c r="D51" s="16">
        <v>3254.7719999999999</v>
      </c>
      <c r="E51" s="16">
        <v>3731.0940000000001</v>
      </c>
      <c r="F51" s="16">
        <v>4124.3829999999998</v>
      </c>
      <c r="G51" s="18">
        <v>4293.62</v>
      </c>
      <c r="H51" s="16">
        <v>4350.1469999999999</v>
      </c>
      <c r="I51" s="16">
        <v>4541.3379999999997</v>
      </c>
      <c r="J51" s="16">
        <v>4297.2190000000001</v>
      </c>
      <c r="K51" s="16">
        <v>4648.4989999999998</v>
      </c>
      <c r="L51" s="16">
        <v>4480.3469999999998</v>
      </c>
      <c r="M51" s="16">
        <v>4551.2830000000004</v>
      </c>
    </row>
    <row r="52" spans="1:13" x14ac:dyDescent="0.25">
      <c r="A52" s="73" t="s">
        <v>35</v>
      </c>
      <c r="B52" s="85" t="s">
        <v>110</v>
      </c>
      <c r="C52" s="96" t="s">
        <v>109</v>
      </c>
      <c r="D52" s="17">
        <v>5706.48</v>
      </c>
      <c r="E52" s="15">
        <v>6824.232</v>
      </c>
      <c r="F52" s="15">
        <v>7628.3810000000003</v>
      </c>
      <c r="G52" s="15">
        <v>8191.1980000000003</v>
      </c>
      <c r="H52" s="15">
        <v>8207.866</v>
      </c>
      <c r="I52" s="15">
        <v>8774.8870000000006</v>
      </c>
      <c r="J52" s="15">
        <v>9303.491</v>
      </c>
      <c r="K52" s="15">
        <v>10163.505999999999</v>
      </c>
      <c r="L52" s="15">
        <v>12048.561</v>
      </c>
      <c r="M52" s="15">
        <v>13636.138000000001</v>
      </c>
    </row>
    <row r="53" spans="1:13" x14ac:dyDescent="0.25">
      <c r="A53" s="73" t="s">
        <v>35</v>
      </c>
      <c r="B53" s="85" t="s">
        <v>111</v>
      </c>
      <c r="C53" s="96" t="s">
        <v>103</v>
      </c>
      <c r="D53" s="18">
        <v>39.380000000000003</v>
      </c>
      <c r="E53" s="16">
        <v>35.561</v>
      </c>
      <c r="F53" s="16">
        <v>41.317999999999998</v>
      </c>
      <c r="G53" s="16">
        <v>41.911000000000001</v>
      </c>
      <c r="H53" s="16">
        <v>43.036000000000001</v>
      </c>
      <c r="I53" s="18">
        <v>44.86</v>
      </c>
      <c r="J53" s="16">
        <v>41.267000000000003</v>
      </c>
      <c r="K53" s="16">
        <v>42.902999999999999</v>
      </c>
      <c r="L53" s="16">
        <v>43.746000000000002</v>
      </c>
      <c r="M53" s="16">
        <v>43.232999999999997</v>
      </c>
    </row>
    <row r="54" spans="1:13" x14ac:dyDescent="0.25">
      <c r="A54" s="73" t="s">
        <v>35</v>
      </c>
      <c r="B54" s="85" t="s">
        <v>112</v>
      </c>
      <c r="C54" s="96" t="s">
        <v>113</v>
      </c>
      <c r="D54" s="15">
        <v>4270.3270000000002</v>
      </c>
      <c r="E54" s="15">
        <v>4673.4009999999998</v>
      </c>
      <c r="F54" s="15">
        <v>5569.0169999999998</v>
      </c>
      <c r="G54" s="15">
        <v>6150.2190000000001</v>
      </c>
      <c r="H54" s="15">
        <v>6945.3779999999997</v>
      </c>
      <c r="I54" s="15">
        <v>10894.081</v>
      </c>
      <c r="J54" s="15">
        <v>11617.004000000001</v>
      </c>
      <c r="K54" s="15">
        <v>12438.248</v>
      </c>
      <c r="L54" s="15">
        <v>13212.791999999999</v>
      </c>
      <c r="M54" s="15">
        <v>15061.548000000001</v>
      </c>
    </row>
    <row r="55" spans="1:13" x14ac:dyDescent="0.25">
      <c r="A55" s="73" t="s">
        <v>35</v>
      </c>
      <c r="B55" s="85" t="s">
        <v>114</v>
      </c>
      <c r="C55" s="96" t="s">
        <v>115</v>
      </c>
      <c r="D55" s="16">
        <v>89651.490999999995</v>
      </c>
      <c r="E55" s="16">
        <v>90462.417000000001</v>
      </c>
      <c r="F55" s="16">
        <v>84931.741999999998</v>
      </c>
      <c r="G55" s="16">
        <v>88540.994999999995</v>
      </c>
      <c r="H55" s="18">
        <v>89079.15</v>
      </c>
      <c r="I55" s="16">
        <v>89982.447</v>
      </c>
      <c r="J55" s="16">
        <v>92870.172999999995</v>
      </c>
      <c r="K55" s="16">
        <v>94682.100999999995</v>
      </c>
      <c r="L55" s="18">
        <v>93282.61</v>
      </c>
      <c r="M55" s="16">
        <v>100485.276</v>
      </c>
    </row>
    <row r="56" spans="1:13" x14ac:dyDescent="0.25">
      <c r="A56" s="73" t="s">
        <v>35</v>
      </c>
      <c r="B56" s="85" t="s">
        <v>116</v>
      </c>
      <c r="C56" s="96" t="s">
        <v>115</v>
      </c>
      <c r="D56" s="13" t="s">
        <v>52</v>
      </c>
      <c r="E56" s="13" t="s">
        <v>52</v>
      </c>
      <c r="F56" s="13" t="s">
        <v>52</v>
      </c>
      <c r="G56" s="13" t="s">
        <v>52</v>
      </c>
      <c r="H56" s="13" t="s">
        <v>52</v>
      </c>
      <c r="I56" s="13" t="s">
        <v>52</v>
      </c>
      <c r="J56" s="13" t="s">
        <v>52</v>
      </c>
      <c r="K56" s="13" t="s">
        <v>52</v>
      </c>
      <c r="L56" s="13" t="s">
        <v>52</v>
      </c>
      <c r="M56" s="13" t="s">
        <v>52</v>
      </c>
    </row>
    <row r="57" spans="1:13" x14ac:dyDescent="0.25">
      <c r="A57" s="73" t="s">
        <v>35</v>
      </c>
      <c r="B57" s="85" t="s">
        <v>117</v>
      </c>
      <c r="C57" s="96" t="s">
        <v>118</v>
      </c>
      <c r="D57" s="16">
        <v>2102.8009999999999</v>
      </c>
      <c r="E57" s="16">
        <v>2407.819</v>
      </c>
      <c r="F57" s="16">
        <v>2187.6419999999998</v>
      </c>
      <c r="G57" s="16">
        <v>2274.1039999999998</v>
      </c>
      <c r="H57" s="16">
        <v>2240.1320000000001</v>
      </c>
      <c r="I57" s="16">
        <v>2263.739</v>
      </c>
      <c r="J57" s="16">
        <v>2367.7060000000001</v>
      </c>
      <c r="K57" s="16">
        <v>2363.107</v>
      </c>
      <c r="L57" s="16">
        <v>2289.1990000000001</v>
      </c>
      <c r="M57" s="16">
        <v>2417.5590000000002</v>
      </c>
    </row>
    <row r="58" spans="1:13" x14ac:dyDescent="0.25">
      <c r="A58" s="73" t="s">
        <v>35</v>
      </c>
      <c r="B58" s="85" t="s">
        <v>119</v>
      </c>
      <c r="C58" s="96" t="s">
        <v>118</v>
      </c>
      <c r="D58" s="13" t="s">
        <v>52</v>
      </c>
      <c r="E58" s="13" t="s">
        <v>52</v>
      </c>
      <c r="F58" s="13" t="s">
        <v>52</v>
      </c>
      <c r="G58" s="13" t="s">
        <v>52</v>
      </c>
      <c r="H58" s="13" t="s">
        <v>52</v>
      </c>
      <c r="I58" s="13" t="s">
        <v>52</v>
      </c>
      <c r="J58" s="13" t="s">
        <v>52</v>
      </c>
      <c r="K58" s="13" t="s">
        <v>52</v>
      </c>
      <c r="L58" s="13" t="s">
        <v>52</v>
      </c>
      <c r="M58" s="13" t="s">
        <v>52</v>
      </c>
    </row>
    <row r="59" spans="1:13" x14ac:dyDescent="0.25">
      <c r="A59" s="73" t="s">
        <v>35</v>
      </c>
      <c r="B59" s="85" t="s">
        <v>120</v>
      </c>
      <c r="C59" s="96" t="s">
        <v>121</v>
      </c>
      <c r="D59" s="16">
        <v>8703.0589999999993</v>
      </c>
      <c r="E59" s="18">
        <v>9398.94</v>
      </c>
      <c r="F59" s="16">
        <v>11044.056</v>
      </c>
      <c r="G59" s="18">
        <v>10706.96</v>
      </c>
      <c r="H59" s="16">
        <v>10288.550999999999</v>
      </c>
      <c r="I59" s="16">
        <v>11408.451999999999</v>
      </c>
      <c r="J59" s="16">
        <v>12011.992</v>
      </c>
      <c r="K59" s="16">
        <v>12934.768</v>
      </c>
      <c r="L59" s="16">
        <v>12486.083000000001</v>
      </c>
      <c r="M59" s="18">
        <v>12845.92</v>
      </c>
    </row>
    <row r="60" spans="1:13" x14ac:dyDescent="0.25">
      <c r="A60" s="73" t="s">
        <v>35</v>
      </c>
      <c r="B60" s="85" t="s">
        <v>122</v>
      </c>
      <c r="C60" s="96" t="s">
        <v>121</v>
      </c>
      <c r="D60" s="13" t="s">
        <v>52</v>
      </c>
      <c r="E60" s="13" t="s">
        <v>52</v>
      </c>
      <c r="F60" s="13" t="s">
        <v>52</v>
      </c>
      <c r="G60" s="13" t="s">
        <v>52</v>
      </c>
      <c r="H60" s="13" t="s">
        <v>52</v>
      </c>
      <c r="I60" s="13" t="s">
        <v>52</v>
      </c>
      <c r="J60" s="13" t="s">
        <v>52</v>
      </c>
      <c r="K60" s="13" t="s">
        <v>52</v>
      </c>
      <c r="L60" s="13" t="s">
        <v>52</v>
      </c>
      <c r="M60" s="13" t="s">
        <v>52</v>
      </c>
    </row>
    <row r="61" spans="1:13" x14ac:dyDescent="0.25">
      <c r="A61" s="73" t="s">
        <v>35</v>
      </c>
      <c r="B61" s="85" t="s">
        <v>123</v>
      </c>
      <c r="C61" s="96" t="s">
        <v>85</v>
      </c>
      <c r="D61" s="18">
        <v>0</v>
      </c>
      <c r="E61" s="18">
        <v>0</v>
      </c>
      <c r="F61" s="18">
        <v>0</v>
      </c>
      <c r="G61" s="16">
        <v>1.0289999999999999</v>
      </c>
      <c r="H61" s="18">
        <v>0</v>
      </c>
      <c r="I61" s="18">
        <v>0</v>
      </c>
      <c r="J61" s="16">
        <v>7.2060000000000004</v>
      </c>
      <c r="K61" s="16">
        <v>24.706</v>
      </c>
      <c r="L61" s="16">
        <v>45.295000000000002</v>
      </c>
      <c r="M61" s="16">
        <v>91.619</v>
      </c>
    </row>
    <row r="62" spans="1:13" x14ac:dyDescent="0.25">
      <c r="A62" s="73" t="s">
        <v>35</v>
      </c>
      <c r="B62" s="85" t="s">
        <v>124</v>
      </c>
      <c r="C62" s="96" t="s">
        <v>85</v>
      </c>
      <c r="D62" s="13" t="s">
        <v>52</v>
      </c>
      <c r="E62" s="13" t="s">
        <v>52</v>
      </c>
      <c r="F62" s="13" t="s">
        <v>52</v>
      </c>
      <c r="G62" s="13" t="s">
        <v>52</v>
      </c>
      <c r="H62" s="13" t="s">
        <v>52</v>
      </c>
      <c r="I62" s="13" t="s">
        <v>52</v>
      </c>
      <c r="J62" s="13" t="s">
        <v>52</v>
      </c>
      <c r="K62" s="13" t="s">
        <v>52</v>
      </c>
      <c r="L62" s="13" t="s">
        <v>52</v>
      </c>
      <c r="M62" s="13" t="s">
        <v>52</v>
      </c>
    </row>
    <row r="63" spans="1:13" x14ac:dyDescent="0.25">
      <c r="A63" s="73" t="s">
        <v>35</v>
      </c>
      <c r="B63" s="85" t="s">
        <v>125</v>
      </c>
      <c r="C63" s="96" t="s">
        <v>115</v>
      </c>
      <c r="D63" s="18">
        <v>305.02</v>
      </c>
      <c r="E63" s="18">
        <v>336.93</v>
      </c>
      <c r="F63" s="16">
        <v>296.572</v>
      </c>
      <c r="G63" s="16">
        <v>334.21699999999998</v>
      </c>
      <c r="H63" s="16">
        <v>433.39499999999998</v>
      </c>
      <c r="I63" s="16">
        <v>441.71100000000001</v>
      </c>
      <c r="J63" s="16">
        <v>541.82100000000003</v>
      </c>
      <c r="K63" s="16">
        <v>538.35400000000004</v>
      </c>
      <c r="L63" s="16">
        <v>625.62900000000002</v>
      </c>
      <c r="M63" s="16">
        <v>605.23800000000006</v>
      </c>
    </row>
    <row r="64" spans="1:13" x14ac:dyDescent="0.25">
      <c r="A64" s="73" t="s">
        <v>35</v>
      </c>
      <c r="B64" s="85" t="s">
        <v>126</v>
      </c>
      <c r="C64" s="96" t="s">
        <v>115</v>
      </c>
      <c r="D64" s="15">
        <v>10299.636</v>
      </c>
      <c r="E64" s="15">
        <v>11890.305</v>
      </c>
      <c r="F64" s="17">
        <v>12680.76</v>
      </c>
      <c r="G64" s="15">
        <v>13168.191999999999</v>
      </c>
      <c r="H64" s="15">
        <v>13589.905000000001</v>
      </c>
      <c r="I64" s="17">
        <v>13900.48</v>
      </c>
      <c r="J64" s="15">
        <v>13859.456</v>
      </c>
      <c r="K64" s="15">
        <v>14145.682000000001</v>
      </c>
      <c r="L64" s="15">
        <v>14686.834000000001</v>
      </c>
      <c r="M64" s="15">
        <v>14928.879000000001</v>
      </c>
    </row>
    <row r="65" spans="1:13" x14ac:dyDescent="0.25">
      <c r="A65" s="73" t="s">
        <v>35</v>
      </c>
      <c r="B65" s="85" t="s">
        <v>127</v>
      </c>
      <c r="C65" s="96" t="s">
        <v>128</v>
      </c>
      <c r="D65" s="15">
        <v>7827.3630000000003</v>
      </c>
      <c r="E65" s="15">
        <v>8299.7839999999997</v>
      </c>
      <c r="F65" s="15">
        <v>8542.0529999999999</v>
      </c>
      <c r="G65" s="15">
        <v>8660.0730000000003</v>
      </c>
      <c r="H65" s="15">
        <v>8800.4349999999995</v>
      </c>
      <c r="I65" s="15">
        <v>9075.8619999999992</v>
      </c>
      <c r="J65" s="15">
        <v>8915.4889999999996</v>
      </c>
      <c r="K65" s="15">
        <v>9040.2379999999994</v>
      </c>
      <c r="L65" s="15">
        <v>9174.2469999999994</v>
      </c>
      <c r="M65" s="15">
        <v>9299.2489999999998</v>
      </c>
    </row>
    <row r="66" spans="1:13" x14ac:dyDescent="0.25">
      <c r="A66" s="73" t="s">
        <v>35</v>
      </c>
      <c r="B66" s="84" t="s">
        <v>129</v>
      </c>
      <c r="C66" s="96" t="s">
        <v>128</v>
      </c>
      <c r="D66" s="15">
        <v>11251.370999999999</v>
      </c>
      <c r="E66" s="15">
        <v>11644.706</v>
      </c>
      <c r="F66" s="15">
        <v>12161.321</v>
      </c>
      <c r="G66" s="15">
        <v>12361.638000000001</v>
      </c>
      <c r="H66" s="15">
        <v>13316.647999999999</v>
      </c>
      <c r="I66" s="15">
        <v>13371.878000000001</v>
      </c>
      <c r="J66" s="15">
        <v>13460.982</v>
      </c>
      <c r="K66" s="15">
        <v>13684.710999999999</v>
      </c>
      <c r="L66" s="15">
        <v>13921.146000000001</v>
      </c>
      <c r="M66" s="17">
        <v>13933.1</v>
      </c>
    </row>
    <row r="67" spans="1:13" x14ac:dyDescent="0.25">
      <c r="A67" s="73" t="s">
        <v>35</v>
      </c>
      <c r="B67" s="85" t="s">
        <v>130</v>
      </c>
      <c r="C67" s="96" t="s">
        <v>39</v>
      </c>
      <c r="D67" s="16">
        <v>3893.3670000000002</v>
      </c>
      <c r="E67" s="16">
        <v>3698.0819999999999</v>
      </c>
      <c r="F67" s="16">
        <v>3970.049</v>
      </c>
      <c r="G67" s="18">
        <v>4159.18</v>
      </c>
      <c r="H67" s="16">
        <v>4567.8549999999996</v>
      </c>
      <c r="I67" s="16">
        <v>4365.0240000000003</v>
      </c>
      <c r="J67" s="16">
        <v>4593.4690000000001</v>
      </c>
      <c r="K67" s="16">
        <v>4713.4340000000002</v>
      </c>
      <c r="L67" s="16">
        <v>4804.7640000000001</v>
      </c>
      <c r="M67" s="16">
        <v>4828.5339999999997</v>
      </c>
    </row>
    <row r="68" spans="1:13" x14ac:dyDescent="0.25">
      <c r="A68" s="73" t="s">
        <v>35</v>
      </c>
      <c r="B68" s="85" t="s">
        <v>131</v>
      </c>
      <c r="C68" s="96" t="s">
        <v>39</v>
      </c>
      <c r="D68" s="16">
        <v>7358.0010000000002</v>
      </c>
      <c r="E68" s="16">
        <v>7946.6239999999998</v>
      </c>
      <c r="F68" s="16">
        <v>8191.268</v>
      </c>
      <c r="G68" s="16">
        <v>8202.4539999999997</v>
      </c>
      <c r="H68" s="16">
        <v>8748.7919999999995</v>
      </c>
      <c r="I68" s="16">
        <v>9006.8510000000006</v>
      </c>
      <c r="J68" s="16">
        <v>8867.5139999999992</v>
      </c>
      <c r="K68" s="18">
        <v>8971.2800000000007</v>
      </c>
      <c r="L68" s="16">
        <v>9116.3829999999998</v>
      </c>
      <c r="M68" s="16">
        <v>9104.5660000000007</v>
      </c>
    </row>
    <row r="69" spans="1:13" x14ac:dyDescent="0.25">
      <c r="A69" s="73" t="s">
        <v>35</v>
      </c>
      <c r="B69" s="86" t="s">
        <v>132</v>
      </c>
      <c r="C69" s="96" t="s">
        <v>133</v>
      </c>
      <c r="D69" s="16">
        <v>208372.39499999999</v>
      </c>
      <c r="E69" s="16">
        <v>206514.04699999999</v>
      </c>
      <c r="F69" s="16">
        <v>208966.14600000001</v>
      </c>
      <c r="G69" s="16">
        <v>203781.65100000001</v>
      </c>
      <c r="H69" s="16">
        <v>197052.79199999999</v>
      </c>
      <c r="I69" s="16">
        <v>194898.85699999999</v>
      </c>
      <c r="J69" s="16">
        <v>195247.61199999999</v>
      </c>
      <c r="K69" s="16">
        <v>196180.921</v>
      </c>
      <c r="L69" s="16">
        <v>175176.12899999999</v>
      </c>
      <c r="M69" s="16">
        <v>186662.50700000001</v>
      </c>
    </row>
    <row r="70" spans="1:13" x14ac:dyDescent="0.25">
      <c r="A70" s="73" t="s">
        <v>35</v>
      </c>
      <c r="B70" s="86" t="s">
        <v>134</v>
      </c>
      <c r="C70" s="96" t="s">
        <v>135</v>
      </c>
      <c r="D70" s="13" t="s">
        <v>52</v>
      </c>
      <c r="E70" s="13" t="s">
        <v>52</v>
      </c>
      <c r="F70" s="13" t="s">
        <v>52</v>
      </c>
      <c r="G70" s="13" t="s">
        <v>52</v>
      </c>
      <c r="H70" s="13" t="s">
        <v>52</v>
      </c>
      <c r="I70" s="13" t="s">
        <v>52</v>
      </c>
      <c r="J70" s="13" t="s">
        <v>52</v>
      </c>
      <c r="K70" s="13" t="s">
        <v>52</v>
      </c>
      <c r="L70" s="13" t="s">
        <v>52</v>
      </c>
      <c r="M70" s="13" t="s">
        <v>52</v>
      </c>
    </row>
    <row r="71" spans="1:13" x14ac:dyDescent="0.25">
      <c r="A71" s="73" t="s">
        <v>35</v>
      </c>
      <c r="B71" s="86" t="s">
        <v>136</v>
      </c>
      <c r="C71" s="96" t="s">
        <v>113</v>
      </c>
      <c r="D71" s="16">
        <v>769.07600000000002</v>
      </c>
      <c r="E71" s="16">
        <v>822.73299999999995</v>
      </c>
      <c r="F71" s="16">
        <v>869.33299999999997</v>
      </c>
      <c r="G71" s="16">
        <v>998.08900000000006</v>
      </c>
      <c r="H71" s="16">
        <v>1089.546</v>
      </c>
      <c r="I71" s="16">
        <v>1132.1790000000001</v>
      </c>
      <c r="J71" s="16">
        <v>1075.827</v>
      </c>
      <c r="K71" s="16">
        <v>1087.1279999999999</v>
      </c>
      <c r="L71" s="16">
        <v>1106.923</v>
      </c>
      <c r="M71" s="16">
        <v>1112.7829999999999</v>
      </c>
    </row>
    <row r="72" spans="1:13" x14ac:dyDescent="0.25">
      <c r="A72" s="73" t="s">
        <v>35</v>
      </c>
      <c r="B72" s="87" t="s">
        <v>137</v>
      </c>
      <c r="C72" s="96" t="s">
        <v>39</v>
      </c>
      <c r="D72" s="15">
        <v>118889.367</v>
      </c>
      <c r="E72" s="15">
        <v>122796.194</v>
      </c>
      <c r="F72" s="15">
        <v>119682.82399999999</v>
      </c>
      <c r="G72" s="15">
        <v>123685.567</v>
      </c>
      <c r="H72" s="15">
        <v>124431.571</v>
      </c>
      <c r="I72" s="15">
        <v>127072.693</v>
      </c>
      <c r="J72" s="15">
        <v>130573.842</v>
      </c>
      <c r="K72" s="17">
        <v>133728.95999999999</v>
      </c>
      <c r="L72" s="15">
        <v>132589.89600000001</v>
      </c>
      <c r="M72" s="15">
        <v>140673.73499999999</v>
      </c>
    </row>
    <row r="73" spans="1:13" x14ac:dyDescent="0.25">
      <c r="A73" s="73" t="s">
        <v>35</v>
      </c>
      <c r="B73" s="87" t="s">
        <v>138</v>
      </c>
      <c r="C73" s="96" t="s">
        <v>39</v>
      </c>
      <c r="D73" s="16">
        <v>297107.408</v>
      </c>
      <c r="E73" s="16">
        <v>288726.12099999998</v>
      </c>
      <c r="F73" s="16">
        <v>269086.37300000002</v>
      </c>
      <c r="G73" s="16">
        <v>252076.98800000001</v>
      </c>
      <c r="H73" s="16">
        <v>239946.96100000001</v>
      </c>
      <c r="I73" s="16">
        <v>233568.11300000001</v>
      </c>
      <c r="J73" s="16">
        <v>220548.08900000001</v>
      </c>
      <c r="K73" s="16">
        <v>193341.73199999999</v>
      </c>
      <c r="L73" s="16">
        <v>163338.24400000001</v>
      </c>
      <c r="M73" s="16">
        <v>165849.85699999999</v>
      </c>
    </row>
    <row r="74" spans="1:13" x14ac:dyDescent="0.25">
      <c r="A74" s="73" t="s">
        <v>139</v>
      </c>
      <c r="B74" s="83" t="s">
        <v>36</v>
      </c>
      <c r="C74" s="96" t="s">
        <v>37</v>
      </c>
      <c r="D74" s="15">
        <v>1279452.6980000001</v>
      </c>
      <c r="E74" s="15">
        <v>1270293.5930000001</v>
      </c>
      <c r="F74" s="15">
        <v>1249393.2649999999</v>
      </c>
      <c r="G74" s="15">
        <v>1317681.1370000001</v>
      </c>
      <c r="H74" s="17">
        <v>1326698.94</v>
      </c>
      <c r="I74" s="15">
        <v>1355572.0419999999</v>
      </c>
      <c r="J74" s="17">
        <v>1319770.8999999999</v>
      </c>
      <c r="K74" s="15">
        <v>1328409.8160000001</v>
      </c>
      <c r="L74" s="17">
        <v>1171889.46</v>
      </c>
      <c r="M74" s="15">
        <v>1224306.834</v>
      </c>
    </row>
    <row r="75" spans="1:13" x14ac:dyDescent="0.25">
      <c r="A75" s="73" t="s">
        <v>139</v>
      </c>
      <c r="B75" s="84" t="s">
        <v>38</v>
      </c>
      <c r="C75" s="96" t="s">
        <v>39</v>
      </c>
      <c r="D75" s="16">
        <v>116987.99400000001</v>
      </c>
      <c r="E75" s="16">
        <v>114813.61599999999</v>
      </c>
      <c r="F75" s="16">
        <v>115205.662</v>
      </c>
      <c r="G75" s="16">
        <v>112971.967</v>
      </c>
      <c r="H75" s="16">
        <v>109068.87300000001</v>
      </c>
      <c r="I75" s="16">
        <v>109116.93799999999</v>
      </c>
      <c r="J75" s="16">
        <v>104904.62300000001</v>
      </c>
      <c r="K75" s="16">
        <v>86961.467999999993</v>
      </c>
      <c r="L75" s="16">
        <v>62887.838000000003</v>
      </c>
      <c r="M75" s="16">
        <v>75178.008000000002</v>
      </c>
    </row>
    <row r="76" spans="1:13" x14ac:dyDescent="0.25">
      <c r="A76" s="73" t="s">
        <v>139</v>
      </c>
      <c r="B76" s="85" t="s">
        <v>40</v>
      </c>
      <c r="C76" s="96" t="s">
        <v>41</v>
      </c>
      <c r="D76" s="15">
        <v>4201.973</v>
      </c>
      <c r="E76" s="15">
        <v>3708.9250000000002</v>
      </c>
      <c r="F76" s="15">
        <v>3375.625</v>
      </c>
      <c r="G76" s="15">
        <v>3270.7759999999998</v>
      </c>
      <c r="H76" s="15">
        <v>2209.848</v>
      </c>
      <c r="I76" s="15">
        <v>2401.5749999999998</v>
      </c>
      <c r="J76" s="15">
        <v>2702.7449999999999</v>
      </c>
      <c r="K76" s="15">
        <v>2901.3710000000001</v>
      </c>
      <c r="L76" s="15">
        <v>2675.4459999999999</v>
      </c>
      <c r="M76" s="15">
        <v>2322.3440000000001</v>
      </c>
    </row>
    <row r="77" spans="1:13" x14ac:dyDescent="0.25">
      <c r="A77" s="73" t="s">
        <v>139</v>
      </c>
      <c r="B77" s="85" t="s">
        <v>42</v>
      </c>
      <c r="C77" s="96" t="s">
        <v>41</v>
      </c>
      <c r="D77" s="16">
        <v>27185.712</v>
      </c>
      <c r="E77" s="16">
        <v>25526.611000000001</v>
      </c>
      <c r="F77" s="18">
        <v>26826.41</v>
      </c>
      <c r="G77" s="16">
        <v>24450.030999999999</v>
      </c>
      <c r="H77" s="16">
        <v>27756.261999999999</v>
      </c>
      <c r="I77" s="16">
        <v>29225.664000000001</v>
      </c>
      <c r="J77" s="16">
        <v>28790.744999999999</v>
      </c>
      <c r="K77" s="16">
        <v>26758.112000000001</v>
      </c>
      <c r="L77" s="16">
        <v>21852.205000000002</v>
      </c>
      <c r="M77" s="16">
        <v>23659.399000000001</v>
      </c>
    </row>
    <row r="78" spans="1:13" x14ac:dyDescent="0.25">
      <c r="A78" s="73" t="s">
        <v>139</v>
      </c>
      <c r="B78" s="85" t="s">
        <v>44</v>
      </c>
      <c r="C78" s="96" t="s">
        <v>41</v>
      </c>
      <c r="D78" s="17">
        <v>77665.34</v>
      </c>
      <c r="E78" s="15">
        <v>77180.998999999996</v>
      </c>
      <c r="F78" s="15">
        <v>75896.017000000007</v>
      </c>
      <c r="G78" s="15">
        <v>77378.298999999999</v>
      </c>
      <c r="H78" s="15">
        <v>71964.577999999994</v>
      </c>
      <c r="I78" s="15">
        <v>70476.474000000002</v>
      </c>
      <c r="J78" s="15">
        <v>66193.179000000004</v>
      </c>
      <c r="K78" s="15">
        <v>50157.091999999997</v>
      </c>
      <c r="L78" s="15">
        <v>32620.625</v>
      </c>
      <c r="M78" s="15">
        <v>41976.595999999998</v>
      </c>
    </row>
    <row r="79" spans="1:13" x14ac:dyDescent="0.25">
      <c r="A79" s="73" t="s">
        <v>139</v>
      </c>
      <c r="B79" s="85" t="s">
        <v>46</v>
      </c>
      <c r="C79" s="96" t="s">
        <v>41</v>
      </c>
      <c r="D79" s="16">
        <v>1183.2270000000001</v>
      </c>
      <c r="E79" s="16">
        <v>951.61300000000006</v>
      </c>
      <c r="F79" s="16">
        <v>831.90300000000002</v>
      </c>
      <c r="G79" s="16">
        <v>875.71600000000001</v>
      </c>
      <c r="H79" s="18">
        <v>697.95</v>
      </c>
      <c r="I79" s="16">
        <v>603.08699999999999</v>
      </c>
      <c r="J79" s="16">
        <v>542.52599999999995</v>
      </c>
      <c r="K79" s="16">
        <v>699.56700000000001</v>
      </c>
      <c r="L79" s="16">
        <v>452.77199999999999</v>
      </c>
      <c r="M79" s="16">
        <v>427.02100000000002</v>
      </c>
    </row>
    <row r="80" spans="1:13" x14ac:dyDescent="0.25">
      <c r="A80" s="73" t="s">
        <v>139</v>
      </c>
      <c r="B80" s="85" t="s">
        <v>48</v>
      </c>
      <c r="C80" s="96" t="s">
        <v>49</v>
      </c>
      <c r="D80" s="15">
        <v>520.22400000000005</v>
      </c>
      <c r="E80" s="15">
        <v>493.88900000000001</v>
      </c>
      <c r="F80" s="15">
        <v>787.43899999999996</v>
      </c>
      <c r="G80" s="15">
        <v>685.96699999999998</v>
      </c>
      <c r="H80" s="15">
        <v>425.72699999999998</v>
      </c>
      <c r="I80" s="15">
        <v>484.97800000000001</v>
      </c>
      <c r="J80" s="15">
        <v>460.98200000000003</v>
      </c>
      <c r="K80" s="15">
        <v>347.447</v>
      </c>
      <c r="L80" s="15">
        <v>293.327</v>
      </c>
      <c r="M80" s="15">
        <v>189.637</v>
      </c>
    </row>
    <row r="81" spans="1:13" x14ac:dyDescent="0.25">
      <c r="A81" s="73" t="s">
        <v>139</v>
      </c>
      <c r="B81" s="85" t="s">
        <v>51</v>
      </c>
      <c r="C81" s="96" t="s">
        <v>49</v>
      </c>
      <c r="D81" s="16">
        <v>5179.9989999999998</v>
      </c>
      <c r="E81" s="16">
        <v>5855.0730000000003</v>
      </c>
      <c r="F81" s="16">
        <v>6441.2809999999999</v>
      </c>
      <c r="G81" s="18">
        <v>5252.25</v>
      </c>
      <c r="H81" s="16">
        <v>4974.4350000000004</v>
      </c>
      <c r="I81" s="16">
        <v>4942.3829999999998</v>
      </c>
      <c r="J81" s="16">
        <v>5221.951</v>
      </c>
      <c r="K81" s="18">
        <v>5183.03</v>
      </c>
      <c r="L81" s="16">
        <v>4243.9920000000002</v>
      </c>
      <c r="M81" s="16">
        <v>5780.5129999999999</v>
      </c>
    </row>
    <row r="82" spans="1:13" x14ac:dyDescent="0.25">
      <c r="A82" s="73" t="s">
        <v>139</v>
      </c>
      <c r="B82" s="85" t="s">
        <v>53</v>
      </c>
      <c r="C82" s="96" t="s">
        <v>49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</row>
    <row r="83" spans="1:13" x14ac:dyDescent="0.25">
      <c r="A83" s="73" t="s">
        <v>139</v>
      </c>
      <c r="B83" s="85" t="s">
        <v>55</v>
      </c>
      <c r="C83" s="96" t="s">
        <v>49</v>
      </c>
      <c r="D83" s="16">
        <v>199.136</v>
      </c>
      <c r="E83" s="16">
        <v>179.41300000000001</v>
      </c>
      <c r="F83" s="16">
        <v>123.89700000000001</v>
      </c>
      <c r="G83" s="16">
        <v>158.05799999999999</v>
      </c>
      <c r="H83" s="18">
        <v>147.79</v>
      </c>
      <c r="I83" s="18">
        <v>128.38999999999999</v>
      </c>
      <c r="J83" s="16">
        <v>128.602</v>
      </c>
      <c r="K83" s="16">
        <v>82.786000000000001</v>
      </c>
      <c r="L83" s="16">
        <v>67.007999999999996</v>
      </c>
      <c r="M83" s="16">
        <v>74.451999999999998</v>
      </c>
    </row>
    <row r="84" spans="1:13" x14ac:dyDescent="0.25">
      <c r="A84" s="73" t="s">
        <v>139</v>
      </c>
      <c r="B84" s="85" t="s">
        <v>56</v>
      </c>
      <c r="C84" s="96" t="s">
        <v>49</v>
      </c>
      <c r="D84" s="15">
        <v>432.471</v>
      </c>
      <c r="E84" s="15">
        <v>452.34500000000003</v>
      </c>
      <c r="F84" s="15">
        <v>421.07600000000002</v>
      </c>
      <c r="G84" s="15">
        <v>376.18299999999999</v>
      </c>
      <c r="H84" s="15">
        <v>372.697</v>
      </c>
      <c r="I84" s="15">
        <v>393.18700000000001</v>
      </c>
      <c r="J84" s="17">
        <v>398.8</v>
      </c>
      <c r="K84" s="15">
        <v>370.67200000000003</v>
      </c>
      <c r="L84" s="15">
        <v>272.09699999999998</v>
      </c>
      <c r="M84" s="15">
        <v>334.77499999999998</v>
      </c>
    </row>
    <row r="85" spans="1:13" x14ac:dyDescent="0.25">
      <c r="A85" s="73" t="s">
        <v>139</v>
      </c>
      <c r="B85" s="85" t="s">
        <v>58</v>
      </c>
      <c r="C85" s="96" t="s">
        <v>49</v>
      </c>
      <c r="D85" s="18">
        <v>419.91</v>
      </c>
      <c r="E85" s="18">
        <v>464.75</v>
      </c>
      <c r="F85" s="16">
        <v>502.01600000000002</v>
      </c>
      <c r="G85" s="16">
        <v>524.68600000000004</v>
      </c>
      <c r="H85" s="16">
        <v>519.58500000000004</v>
      </c>
      <c r="I85" s="16">
        <v>461.197</v>
      </c>
      <c r="J85" s="16">
        <v>465.096</v>
      </c>
      <c r="K85" s="16">
        <v>461.38900000000001</v>
      </c>
      <c r="L85" s="16">
        <v>410.37099999999998</v>
      </c>
      <c r="M85" s="16">
        <v>413.26799999999997</v>
      </c>
    </row>
    <row r="86" spans="1:13" x14ac:dyDescent="0.25">
      <c r="A86" s="73" t="s">
        <v>139</v>
      </c>
      <c r="B86" s="85" t="s">
        <v>59</v>
      </c>
      <c r="C86" s="96" t="s">
        <v>49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 x14ac:dyDescent="0.25">
      <c r="A87" s="73" t="s">
        <v>139</v>
      </c>
      <c r="B87" s="85" t="s">
        <v>61</v>
      </c>
      <c r="C87" s="96" t="s">
        <v>49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 x14ac:dyDescent="0.25">
      <c r="A88" s="73" t="s">
        <v>139</v>
      </c>
      <c r="B88" s="85" t="s">
        <v>62</v>
      </c>
      <c r="C88" s="96" t="s">
        <v>49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 x14ac:dyDescent="0.25">
      <c r="A89" s="73" t="s">
        <v>139</v>
      </c>
      <c r="B89" s="85" t="s">
        <v>63</v>
      </c>
      <c r="C89" s="96" t="s">
        <v>49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</row>
    <row r="90" spans="1:13" x14ac:dyDescent="0.25">
      <c r="A90" s="73" t="s">
        <v>139</v>
      </c>
      <c r="B90" s="85" t="s">
        <v>65</v>
      </c>
      <c r="C90" s="96" t="s">
        <v>49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 x14ac:dyDescent="0.25">
      <c r="A91" s="73" t="s">
        <v>139</v>
      </c>
      <c r="B91" s="85" t="s">
        <v>66</v>
      </c>
      <c r="C91" s="96" t="s">
        <v>49</v>
      </c>
      <c r="D91" s="16">
        <v>157.416</v>
      </c>
      <c r="E91" s="16">
        <v>89.950999999999993</v>
      </c>
      <c r="F91" s="16">
        <v>70.929000000000002</v>
      </c>
      <c r="G91" s="16">
        <v>61.838000000000001</v>
      </c>
      <c r="H91" s="16">
        <v>55.558999999999997</v>
      </c>
      <c r="I91" s="16">
        <v>58.302999999999997</v>
      </c>
      <c r="J91" s="16">
        <v>77.649000000000001</v>
      </c>
      <c r="K91" s="16">
        <v>65.081999999999994</v>
      </c>
      <c r="L91" s="18">
        <v>40.35</v>
      </c>
      <c r="M91" s="16">
        <v>43.606999999999999</v>
      </c>
    </row>
    <row r="92" spans="1:13" x14ac:dyDescent="0.25">
      <c r="A92" s="73" t="s">
        <v>139</v>
      </c>
      <c r="B92" s="85" t="s">
        <v>67</v>
      </c>
      <c r="C92" s="96" t="s">
        <v>39</v>
      </c>
      <c r="D92" s="15">
        <v>133.273</v>
      </c>
      <c r="E92" s="15">
        <v>62.631999999999998</v>
      </c>
      <c r="F92" s="15">
        <v>52.822000000000003</v>
      </c>
      <c r="G92" s="15">
        <v>47.542999999999999</v>
      </c>
      <c r="H92" s="15">
        <v>36.499000000000002</v>
      </c>
      <c r="I92" s="15">
        <v>39.529000000000003</v>
      </c>
      <c r="J92" s="15">
        <v>54.341999999999999</v>
      </c>
      <c r="K92" s="15">
        <v>46.720999999999997</v>
      </c>
      <c r="L92" s="15">
        <v>28.088000000000001</v>
      </c>
      <c r="M92" s="15">
        <v>27.373999999999999</v>
      </c>
    </row>
    <row r="93" spans="1:13" x14ac:dyDescent="0.25">
      <c r="A93" s="73" t="s">
        <v>139</v>
      </c>
      <c r="B93" s="85" t="s">
        <v>68</v>
      </c>
      <c r="C93" s="96" t="s">
        <v>39</v>
      </c>
      <c r="D93" s="16">
        <v>24.143000000000001</v>
      </c>
      <c r="E93" s="16">
        <v>27.318999999999999</v>
      </c>
      <c r="F93" s="16">
        <v>18.106999999999999</v>
      </c>
      <c r="G93" s="16">
        <v>14.295</v>
      </c>
      <c r="H93" s="18">
        <v>19.059999999999999</v>
      </c>
      <c r="I93" s="16">
        <v>18.774000000000001</v>
      </c>
      <c r="J93" s="16">
        <v>23.306999999999999</v>
      </c>
      <c r="K93" s="16">
        <v>18.361000000000001</v>
      </c>
      <c r="L93" s="16">
        <v>12.262</v>
      </c>
      <c r="M93" s="16">
        <v>16.233000000000001</v>
      </c>
    </row>
    <row r="94" spans="1:13" x14ac:dyDescent="0.25">
      <c r="A94" s="73" t="s">
        <v>139</v>
      </c>
      <c r="B94" s="86" t="s">
        <v>69</v>
      </c>
      <c r="C94" s="96" t="s">
        <v>70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</row>
    <row r="95" spans="1:13" x14ac:dyDescent="0.25">
      <c r="A95" s="73" t="s">
        <v>139</v>
      </c>
      <c r="B95" s="86" t="s">
        <v>71</v>
      </c>
      <c r="C95" s="96" t="s">
        <v>72</v>
      </c>
      <c r="D95" s="16">
        <v>299124.14199999999</v>
      </c>
      <c r="E95" s="16">
        <v>302824.75900000002</v>
      </c>
      <c r="F95" s="16">
        <v>281594.44799999997</v>
      </c>
      <c r="G95" s="16">
        <v>299301.67499999999</v>
      </c>
      <c r="H95" s="16">
        <v>307903.82900000003</v>
      </c>
      <c r="I95" s="16">
        <v>320902.53200000001</v>
      </c>
      <c r="J95" s="16">
        <v>298059.10399999999</v>
      </c>
      <c r="K95" s="16">
        <v>333856.74300000002</v>
      </c>
      <c r="L95" s="16">
        <v>299807.30099999998</v>
      </c>
      <c r="M95" s="16">
        <v>310781.36599999998</v>
      </c>
    </row>
    <row r="96" spans="1:13" x14ac:dyDescent="0.25">
      <c r="A96" s="73" t="s">
        <v>139</v>
      </c>
      <c r="B96" s="84" t="s">
        <v>73</v>
      </c>
      <c r="C96" s="96" t="s">
        <v>39</v>
      </c>
      <c r="D96" s="15">
        <v>819513.76500000001</v>
      </c>
      <c r="E96" s="15">
        <v>810477.04599999997</v>
      </c>
      <c r="F96" s="15">
        <v>805888.51500000001</v>
      </c>
      <c r="G96" s="15">
        <v>857548.30200000003</v>
      </c>
      <c r="H96" s="15">
        <v>863014.53599999996</v>
      </c>
      <c r="I96" s="15">
        <v>877231.75199999998</v>
      </c>
      <c r="J96" s="15">
        <v>865519.12399999995</v>
      </c>
      <c r="K96" s="15">
        <v>855959.73400000005</v>
      </c>
      <c r="L96" s="15">
        <v>755025.228</v>
      </c>
      <c r="M96" s="15">
        <v>780766.10199999996</v>
      </c>
    </row>
    <row r="97" spans="1:13" x14ac:dyDescent="0.25">
      <c r="A97" s="73" t="s">
        <v>139</v>
      </c>
      <c r="B97" s="85" t="s">
        <v>74</v>
      </c>
      <c r="C97" s="96" t="s">
        <v>70</v>
      </c>
      <c r="D97" s="16">
        <v>508059.27299999999</v>
      </c>
      <c r="E97" s="16">
        <v>482077.17800000001</v>
      </c>
      <c r="F97" s="16">
        <v>480623.27299999999</v>
      </c>
      <c r="G97" s="16">
        <v>517670.125</v>
      </c>
      <c r="H97" s="16">
        <v>513190.43099999998</v>
      </c>
      <c r="I97" s="16">
        <v>527463.42599999998</v>
      </c>
      <c r="J97" s="16">
        <v>518640.03700000001</v>
      </c>
      <c r="K97" s="16">
        <v>512982.35600000003</v>
      </c>
      <c r="L97" s="16">
        <v>444800.55699999997</v>
      </c>
      <c r="M97" s="16">
        <v>451777.315</v>
      </c>
    </row>
    <row r="98" spans="1:13" x14ac:dyDescent="0.25">
      <c r="A98" s="73" t="s">
        <v>139</v>
      </c>
      <c r="B98" s="85" t="s">
        <v>75</v>
      </c>
      <c r="C98" s="96" t="s">
        <v>70</v>
      </c>
      <c r="D98" s="15">
        <v>8796.3529999999992</v>
      </c>
      <c r="E98" s="17">
        <v>9155.8799999999992</v>
      </c>
      <c r="F98" s="15">
        <v>8829.2019999999993</v>
      </c>
      <c r="G98" s="15">
        <v>8868.482</v>
      </c>
      <c r="H98" s="15">
        <v>8231.5450000000001</v>
      </c>
      <c r="I98" s="17">
        <v>9416.52</v>
      </c>
      <c r="J98" s="15">
        <v>8001.0609999999997</v>
      </c>
      <c r="K98" s="15">
        <v>5857.7569999999996</v>
      </c>
      <c r="L98" s="15">
        <v>7582.4449999999997</v>
      </c>
      <c r="M98" s="15">
        <v>5534.9160000000002</v>
      </c>
    </row>
    <row r="99" spans="1:13" x14ac:dyDescent="0.25">
      <c r="A99" s="73" t="s">
        <v>139</v>
      </c>
      <c r="B99" s="85" t="s">
        <v>76</v>
      </c>
      <c r="C99" s="96" t="s">
        <v>77</v>
      </c>
      <c r="D99" s="16">
        <v>17378.677</v>
      </c>
      <c r="E99" s="16">
        <v>24956.859</v>
      </c>
      <c r="F99" s="16">
        <v>24200.572</v>
      </c>
      <c r="G99" s="16">
        <v>21076.491999999998</v>
      </c>
      <c r="H99" s="16">
        <v>19864.132000000001</v>
      </c>
      <c r="I99" s="16">
        <v>18228.558000000001</v>
      </c>
      <c r="J99" s="16">
        <v>17063.644</v>
      </c>
      <c r="K99" s="16">
        <v>16290.759</v>
      </c>
      <c r="L99" s="16">
        <v>16646.378000000001</v>
      </c>
      <c r="M99" s="16">
        <v>20746.806</v>
      </c>
    </row>
    <row r="100" spans="1:13" x14ac:dyDescent="0.25">
      <c r="A100" s="73" t="s">
        <v>139</v>
      </c>
      <c r="B100" s="85" t="s">
        <v>78</v>
      </c>
      <c r="C100" s="96" t="s">
        <v>77</v>
      </c>
      <c r="D100" s="15">
        <v>1527.0250000000001</v>
      </c>
      <c r="E100" s="15">
        <v>1596.367</v>
      </c>
      <c r="F100" s="17">
        <v>1608.31</v>
      </c>
      <c r="G100" s="15">
        <v>1544.402</v>
      </c>
      <c r="H100" s="15">
        <v>1532.3810000000001</v>
      </c>
      <c r="I100" s="15">
        <v>1462.443</v>
      </c>
      <c r="J100" s="15">
        <v>2085.4059999999999</v>
      </c>
      <c r="K100" s="15">
        <v>1868.2280000000001</v>
      </c>
      <c r="L100" s="15">
        <v>1803.037</v>
      </c>
      <c r="M100" s="15">
        <v>2209.5140000000001</v>
      </c>
    </row>
    <row r="101" spans="1:13" x14ac:dyDescent="0.25">
      <c r="A101" s="73" t="s">
        <v>139</v>
      </c>
      <c r="B101" s="85" t="s">
        <v>79</v>
      </c>
      <c r="C101" s="96" t="s">
        <v>77</v>
      </c>
      <c r="D101" s="16">
        <v>19.954000000000001</v>
      </c>
      <c r="E101" s="16">
        <v>8.5519999999999996</v>
      </c>
      <c r="F101" s="16">
        <v>3.7909999999999999</v>
      </c>
      <c r="G101" s="18">
        <v>0.94</v>
      </c>
      <c r="H101" s="18">
        <v>0.94</v>
      </c>
      <c r="I101" s="16">
        <v>0.432</v>
      </c>
      <c r="J101" s="18">
        <v>0.2</v>
      </c>
      <c r="K101" s="16">
        <v>0.20899999999999999</v>
      </c>
      <c r="L101" s="16">
        <v>1.9E-2</v>
      </c>
      <c r="M101" s="16">
        <v>1E-3</v>
      </c>
    </row>
    <row r="102" spans="1:13" x14ac:dyDescent="0.25">
      <c r="A102" s="73" t="s">
        <v>139</v>
      </c>
      <c r="B102" s="85" t="s">
        <v>80</v>
      </c>
      <c r="C102" s="96" t="s">
        <v>81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3" t="s">
        <v>52</v>
      </c>
      <c r="J102" s="13" t="s">
        <v>52</v>
      </c>
      <c r="K102" s="13" t="s">
        <v>52</v>
      </c>
      <c r="L102" s="13" t="s">
        <v>52</v>
      </c>
      <c r="M102" s="13" t="s">
        <v>52</v>
      </c>
    </row>
    <row r="103" spans="1:13" x14ac:dyDescent="0.25">
      <c r="A103" s="73" t="s">
        <v>139</v>
      </c>
      <c r="B103" s="85" t="s">
        <v>82</v>
      </c>
      <c r="C103" s="96" t="s">
        <v>81</v>
      </c>
      <c r="D103" s="16">
        <v>384.56099999999998</v>
      </c>
      <c r="E103" s="16">
        <v>339.12299999999999</v>
      </c>
      <c r="F103" s="16">
        <v>381.23599999999999</v>
      </c>
      <c r="G103" s="16">
        <v>291.46800000000002</v>
      </c>
      <c r="H103" s="16">
        <v>425.56599999999997</v>
      </c>
      <c r="I103" s="16">
        <v>490.995</v>
      </c>
      <c r="J103" s="16">
        <v>502.07799999999997</v>
      </c>
      <c r="K103" s="16">
        <v>495.428</v>
      </c>
      <c r="L103" s="16">
        <v>170.12200000000001</v>
      </c>
      <c r="M103" s="16">
        <v>392.97800000000001</v>
      </c>
    </row>
    <row r="104" spans="1:13" x14ac:dyDescent="0.25">
      <c r="A104" s="73" t="s">
        <v>139</v>
      </c>
      <c r="B104" s="85" t="s">
        <v>83</v>
      </c>
      <c r="C104" s="96" t="s">
        <v>81</v>
      </c>
      <c r="D104" s="15">
        <v>16002.763000000001</v>
      </c>
      <c r="E104" s="15">
        <v>18813.338</v>
      </c>
      <c r="F104" s="15">
        <v>20818.487000000001</v>
      </c>
      <c r="G104" s="15">
        <v>22179.577000000001</v>
      </c>
      <c r="H104" s="15">
        <v>22421.348000000002</v>
      </c>
      <c r="I104" s="17">
        <v>21889.01</v>
      </c>
      <c r="J104" s="15">
        <v>23134.469000000001</v>
      </c>
      <c r="K104" s="15">
        <v>23195.517</v>
      </c>
      <c r="L104" s="15">
        <v>21558.669000000002</v>
      </c>
      <c r="M104" s="15">
        <v>22021.973999999998</v>
      </c>
    </row>
    <row r="105" spans="1:13" x14ac:dyDescent="0.25">
      <c r="A105" s="73" t="s">
        <v>139</v>
      </c>
      <c r="B105" s="85" t="s">
        <v>84</v>
      </c>
      <c r="C105" s="96" t="s">
        <v>85</v>
      </c>
      <c r="D105" s="16">
        <v>33793.262999999999</v>
      </c>
      <c r="E105" s="16">
        <v>32656.309000000001</v>
      </c>
      <c r="F105" s="18">
        <v>34000.49</v>
      </c>
      <c r="G105" s="16">
        <v>33947.711000000003</v>
      </c>
      <c r="H105" s="16">
        <v>35409.841999999997</v>
      </c>
      <c r="I105" s="16">
        <v>40303.203999999998</v>
      </c>
      <c r="J105" s="16">
        <v>42672.332999999999</v>
      </c>
      <c r="K105" s="16">
        <v>42103.828000000001</v>
      </c>
      <c r="L105" s="16">
        <v>42403.847999999998</v>
      </c>
      <c r="M105" s="16">
        <v>47777.303</v>
      </c>
    </row>
    <row r="106" spans="1:13" x14ac:dyDescent="0.25">
      <c r="A106" s="73" t="s">
        <v>139</v>
      </c>
      <c r="B106" s="85" t="s">
        <v>86</v>
      </c>
      <c r="C106" s="96" t="s">
        <v>85</v>
      </c>
      <c r="D106" s="15">
        <v>49.914999999999999</v>
      </c>
      <c r="E106" s="15">
        <v>44.212000000000003</v>
      </c>
      <c r="F106" s="15">
        <v>57.445999999999998</v>
      </c>
      <c r="G106" s="15">
        <v>93.893000000000001</v>
      </c>
      <c r="H106" s="15">
        <v>83.554000000000002</v>
      </c>
      <c r="I106" s="15">
        <v>62.835000000000001</v>
      </c>
      <c r="J106" s="15">
        <v>54.826999999999998</v>
      </c>
      <c r="K106" s="15">
        <v>62.101999999999997</v>
      </c>
      <c r="L106" s="15">
        <v>70.027000000000001</v>
      </c>
      <c r="M106" s="15">
        <v>42.866999999999997</v>
      </c>
    </row>
    <row r="107" spans="1:13" x14ac:dyDescent="0.25">
      <c r="A107" s="73" t="s">
        <v>139</v>
      </c>
      <c r="B107" s="85" t="s">
        <v>87</v>
      </c>
      <c r="C107" s="96" t="s">
        <v>88</v>
      </c>
      <c r="D107" s="16">
        <v>24150.945</v>
      </c>
      <c r="E107" s="16">
        <v>22104.178</v>
      </c>
      <c r="F107" s="16">
        <v>22722.002</v>
      </c>
      <c r="G107" s="16">
        <v>24437.377</v>
      </c>
      <c r="H107" s="16">
        <v>25282.559000000001</v>
      </c>
      <c r="I107" s="16">
        <v>25541.092000000001</v>
      </c>
      <c r="J107" s="16">
        <v>22445.246999999999</v>
      </c>
      <c r="K107" s="16">
        <v>24015.905999999999</v>
      </c>
      <c r="L107" s="16">
        <v>21285.363000000001</v>
      </c>
      <c r="M107" s="16">
        <v>23313.578000000001</v>
      </c>
    </row>
    <row r="108" spans="1:13" x14ac:dyDescent="0.25">
      <c r="A108" s="73" t="s">
        <v>139</v>
      </c>
      <c r="B108" s="85" t="s">
        <v>89</v>
      </c>
      <c r="C108" s="96" t="s">
        <v>85</v>
      </c>
      <c r="D108" s="15">
        <v>12.385</v>
      </c>
      <c r="E108" s="15">
        <v>1.032</v>
      </c>
      <c r="F108" s="17">
        <v>0</v>
      </c>
      <c r="G108" s="17">
        <v>0</v>
      </c>
      <c r="H108" s="17">
        <v>0</v>
      </c>
      <c r="I108" s="15">
        <v>1E-3</v>
      </c>
      <c r="J108" s="15">
        <v>4.0000000000000001E-3</v>
      </c>
      <c r="K108" s="17">
        <v>0</v>
      </c>
      <c r="L108" s="17">
        <v>0</v>
      </c>
      <c r="M108" s="17">
        <v>0</v>
      </c>
    </row>
    <row r="109" spans="1:13" x14ac:dyDescent="0.25">
      <c r="A109" s="73" t="s">
        <v>139</v>
      </c>
      <c r="B109" s="85" t="s">
        <v>90</v>
      </c>
      <c r="C109" s="96" t="s">
        <v>85</v>
      </c>
      <c r="D109" s="16">
        <v>21922.071</v>
      </c>
      <c r="E109" s="16">
        <v>22614.106</v>
      </c>
      <c r="F109" s="16">
        <v>21468.558000000001</v>
      </c>
      <c r="G109" s="18">
        <v>23486.400000000001</v>
      </c>
      <c r="H109" s="16">
        <v>25103.522000000001</v>
      </c>
      <c r="I109" s="16">
        <v>26324.761999999999</v>
      </c>
      <c r="J109" s="16">
        <v>28078.363000000001</v>
      </c>
      <c r="K109" s="16">
        <v>29057.095000000001</v>
      </c>
      <c r="L109" s="16">
        <v>18366.786</v>
      </c>
      <c r="M109" s="16">
        <v>19675.851999999999</v>
      </c>
    </row>
    <row r="110" spans="1:13" x14ac:dyDescent="0.25">
      <c r="A110" s="73" t="s">
        <v>139</v>
      </c>
      <c r="B110" s="85" t="s">
        <v>91</v>
      </c>
      <c r="C110" s="96" t="s">
        <v>85</v>
      </c>
      <c r="D110" s="17">
        <v>1658.43</v>
      </c>
      <c r="E110" s="15">
        <v>2360.5030000000002</v>
      </c>
      <c r="F110" s="15">
        <v>1894.894</v>
      </c>
      <c r="G110" s="17">
        <v>1624.06</v>
      </c>
      <c r="H110" s="15">
        <v>1887.5930000000001</v>
      </c>
      <c r="I110" s="15">
        <v>1925.0709999999999</v>
      </c>
      <c r="J110" s="15">
        <v>2052.605</v>
      </c>
      <c r="K110" s="15">
        <v>1861.1210000000001</v>
      </c>
      <c r="L110" s="17">
        <v>2170.0500000000002</v>
      </c>
      <c r="M110" s="15">
        <v>1862.3589999999999</v>
      </c>
    </row>
    <row r="111" spans="1:13" x14ac:dyDescent="0.25">
      <c r="A111" s="73" t="s">
        <v>139</v>
      </c>
      <c r="B111" s="85" t="s">
        <v>92</v>
      </c>
      <c r="C111" s="96" t="s">
        <v>93</v>
      </c>
      <c r="D111" s="18">
        <v>104736.92</v>
      </c>
      <c r="E111" s="16">
        <v>113583.008</v>
      </c>
      <c r="F111" s="16">
        <v>106991.181</v>
      </c>
      <c r="G111" s="18">
        <v>116451.7</v>
      </c>
      <c r="H111" s="16">
        <v>123751.84299999999</v>
      </c>
      <c r="I111" s="16">
        <v>121632.77800000001</v>
      </c>
      <c r="J111" s="16">
        <v>114447.443</v>
      </c>
      <c r="K111" s="18">
        <v>118712.84</v>
      </c>
      <c r="L111" s="16">
        <v>112929.211</v>
      </c>
      <c r="M111" s="16">
        <v>110346.011</v>
      </c>
    </row>
    <row r="112" spans="1:13" x14ac:dyDescent="0.25">
      <c r="A112" s="73" t="s">
        <v>139</v>
      </c>
      <c r="B112" s="85" t="s">
        <v>94</v>
      </c>
      <c r="C112" s="96" t="s">
        <v>77</v>
      </c>
      <c r="D112" s="15">
        <v>59249.957000000002</v>
      </c>
      <c r="E112" s="15">
        <v>60220.195</v>
      </c>
      <c r="F112" s="15">
        <v>61234.175000000003</v>
      </c>
      <c r="G112" s="15">
        <v>62763.464</v>
      </c>
      <c r="H112" s="15">
        <v>60457.945</v>
      </c>
      <c r="I112" s="15">
        <v>43246.315999999999</v>
      </c>
      <c r="J112" s="15">
        <v>42854.082999999999</v>
      </c>
      <c r="K112" s="15">
        <v>39143.025999999998</v>
      </c>
      <c r="L112" s="15">
        <v>42028.553</v>
      </c>
      <c r="M112" s="15">
        <v>49395.705000000002</v>
      </c>
    </row>
    <row r="113" spans="1:13" x14ac:dyDescent="0.25">
      <c r="A113" s="73" t="s">
        <v>139</v>
      </c>
      <c r="B113" s="85" t="s">
        <v>95</v>
      </c>
      <c r="C113" s="96" t="s">
        <v>77</v>
      </c>
      <c r="D113" s="16">
        <v>1104.9290000000001</v>
      </c>
      <c r="E113" s="18">
        <v>1310.07</v>
      </c>
      <c r="F113" s="16">
        <v>1346.9349999999999</v>
      </c>
      <c r="G113" s="16">
        <v>1906.9110000000001</v>
      </c>
      <c r="H113" s="18">
        <v>2667.58</v>
      </c>
      <c r="I113" s="16">
        <v>2739.623</v>
      </c>
      <c r="J113" s="18">
        <v>2614.41</v>
      </c>
      <c r="K113" s="16">
        <v>2562.0320000000002</v>
      </c>
      <c r="L113" s="16">
        <v>1755.3150000000001</v>
      </c>
      <c r="M113" s="16">
        <v>2409.326</v>
      </c>
    </row>
    <row r="114" spans="1:13" x14ac:dyDescent="0.25">
      <c r="A114" s="73" t="s">
        <v>139</v>
      </c>
      <c r="B114" s="85" t="s">
        <v>96</v>
      </c>
      <c r="C114" s="96" t="s">
        <v>77</v>
      </c>
      <c r="D114" s="15">
        <v>4810.366</v>
      </c>
      <c r="E114" s="15">
        <v>4752.6450000000004</v>
      </c>
      <c r="F114" s="15">
        <v>5156.799</v>
      </c>
      <c r="G114" s="15">
        <v>5834.4709999999995</v>
      </c>
      <c r="H114" s="15">
        <v>6398.7489999999998</v>
      </c>
      <c r="I114" s="15">
        <v>7505.0290000000005</v>
      </c>
      <c r="J114" s="17">
        <v>7870.09</v>
      </c>
      <c r="K114" s="15">
        <v>7140.4709999999995</v>
      </c>
      <c r="L114" s="15">
        <v>6435.3459999999995</v>
      </c>
      <c r="M114" s="15">
        <v>7462.7889999999998</v>
      </c>
    </row>
    <row r="115" spans="1:13" x14ac:dyDescent="0.25">
      <c r="A115" s="73" t="s">
        <v>139</v>
      </c>
      <c r="B115" s="85" t="s">
        <v>97</v>
      </c>
      <c r="C115" s="96" t="s">
        <v>77</v>
      </c>
      <c r="D115" s="16">
        <v>648.01499999999999</v>
      </c>
      <c r="E115" s="16">
        <v>645.87800000000004</v>
      </c>
      <c r="F115" s="16">
        <v>815.70100000000002</v>
      </c>
      <c r="G115" s="16">
        <v>842.75900000000001</v>
      </c>
      <c r="H115" s="16">
        <v>850.471</v>
      </c>
      <c r="I115" s="16">
        <v>837.99300000000005</v>
      </c>
      <c r="J115" s="16">
        <v>797.92499999999995</v>
      </c>
      <c r="K115" s="16">
        <v>744.99800000000005</v>
      </c>
      <c r="L115" s="16">
        <v>777.34400000000005</v>
      </c>
      <c r="M115" s="16">
        <v>885.86699999999996</v>
      </c>
    </row>
    <row r="116" spans="1:13" x14ac:dyDescent="0.25">
      <c r="A116" s="73" t="s">
        <v>139</v>
      </c>
      <c r="B116" s="85" t="s">
        <v>98</v>
      </c>
      <c r="C116" s="96" t="s">
        <v>77</v>
      </c>
      <c r="D116" s="15">
        <v>7937.5339999999997</v>
      </c>
      <c r="E116" s="15">
        <v>6516.1880000000001</v>
      </c>
      <c r="F116" s="15">
        <v>6834.6909999999998</v>
      </c>
      <c r="G116" s="15">
        <v>7114.3360000000002</v>
      </c>
      <c r="H116" s="15">
        <v>7169.4229999999998</v>
      </c>
      <c r="I116" s="15">
        <v>6734.7030000000004</v>
      </c>
      <c r="J116" s="15">
        <v>6401.5789999999997</v>
      </c>
      <c r="K116" s="15">
        <v>6900.7449999999999</v>
      </c>
      <c r="L116" s="15">
        <v>5556.0389999999998</v>
      </c>
      <c r="M116" s="15">
        <v>6236.991</v>
      </c>
    </row>
    <row r="117" spans="1:13" x14ac:dyDescent="0.25">
      <c r="A117" s="73" t="s">
        <v>139</v>
      </c>
      <c r="B117" s="85" t="s">
        <v>99</v>
      </c>
      <c r="C117" s="96" t="s">
        <v>77</v>
      </c>
      <c r="D117" s="16">
        <v>4562.3190000000004</v>
      </c>
      <c r="E117" s="16">
        <v>4317.933</v>
      </c>
      <c r="F117" s="16">
        <v>4042.7139999999999</v>
      </c>
      <c r="G117" s="16">
        <v>4308.7759999999998</v>
      </c>
      <c r="H117" s="18">
        <v>4539.75</v>
      </c>
      <c r="I117" s="16">
        <v>4624.7489999999998</v>
      </c>
      <c r="J117" s="16">
        <v>5203.9040000000005</v>
      </c>
      <c r="K117" s="18">
        <v>5238.79</v>
      </c>
      <c r="L117" s="16">
        <v>5271.8119999999999</v>
      </c>
      <c r="M117" s="16">
        <v>5720.3339999999998</v>
      </c>
    </row>
    <row r="118" spans="1:13" x14ac:dyDescent="0.25">
      <c r="A118" s="73" t="s">
        <v>139</v>
      </c>
      <c r="B118" s="85" t="s">
        <v>100</v>
      </c>
      <c r="C118" s="96" t="s">
        <v>77</v>
      </c>
      <c r="D118" s="15">
        <v>2708.1060000000002</v>
      </c>
      <c r="E118" s="15">
        <v>2403.4920000000002</v>
      </c>
      <c r="F118" s="15">
        <v>2858.058</v>
      </c>
      <c r="G118" s="15">
        <v>3104.9609999999998</v>
      </c>
      <c r="H118" s="15">
        <v>3745.3620000000001</v>
      </c>
      <c r="I118" s="17">
        <v>16802.21</v>
      </c>
      <c r="J118" s="15">
        <v>20599.415000000001</v>
      </c>
      <c r="K118" s="15">
        <v>17726.525000000001</v>
      </c>
      <c r="L118" s="15">
        <v>3414.306</v>
      </c>
      <c r="M118" s="15">
        <v>2953.6129999999998</v>
      </c>
    </row>
    <row r="119" spans="1:13" x14ac:dyDescent="0.25">
      <c r="A119" s="73" t="s">
        <v>139</v>
      </c>
      <c r="B119" s="84" t="s">
        <v>101</v>
      </c>
      <c r="C119" s="96" t="s">
        <v>39</v>
      </c>
      <c r="D119" s="16">
        <v>13375.531000000001</v>
      </c>
      <c r="E119" s="16">
        <v>13186.123</v>
      </c>
      <c r="F119" s="18">
        <v>14989.84</v>
      </c>
      <c r="G119" s="18">
        <v>14036.56</v>
      </c>
      <c r="H119" s="16">
        <v>15010.716</v>
      </c>
      <c r="I119" s="16">
        <v>16243.207</v>
      </c>
      <c r="J119" s="16">
        <v>18700.543000000001</v>
      </c>
      <c r="K119" s="18">
        <v>19300.77</v>
      </c>
      <c r="L119" s="16">
        <v>20881.076000000001</v>
      </c>
      <c r="M119" s="16">
        <v>22437.358</v>
      </c>
    </row>
    <row r="120" spans="1:13" x14ac:dyDescent="0.25">
      <c r="A120" s="73" t="s">
        <v>139</v>
      </c>
      <c r="B120" s="85" t="s">
        <v>102</v>
      </c>
      <c r="C120" s="96" t="s">
        <v>103</v>
      </c>
      <c r="D120" s="13" t="s">
        <v>52</v>
      </c>
      <c r="E120" s="13" t="s">
        <v>52</v>
      </c>
      <c r="F120" s="13" t="s">
        <v>52</v>
      </c>
      <c r="G120" s="13" t="s">
        <v>52</v>
      </c>
      <c r="H120" s="13" t="s">
        <v>52</v>
      </c>
      <c r="I120" s="13" t="s">
        <v>52</v>
      </c>
      <c r="J120" s="13" t="s">
        <v>52</v>
      </c>
      <c r="K120" s="13" t="s">
        <v>52</v>
      </c>
      <c r="L120" s="13" t="s">
        <v>52</v>
      </c>
      <c r="M120" s="13" t="s">
        <v>52</v>
      </c>
    </row>
    <row r="121" spans="1:13" x14ac:dyDescent="0.25">
      <c r="A121" s="73" t="s">
        <v>139</v>
      </c>
      <c r="B121" s="85" t="s">
        <v>104</v>
      </c>
      <c r="C121" s="96" t="s">
        <v>105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</row>
    <row r="122" spans="1:13" x14ac:dyDescent="0.25">
      <c r="A122" s="73" t="s">
        <v>139</v>
      </c>
      <c r="B122" s="85" t="s">
        <v>106</v>
      </c>
      <c r="C122" s="96" t="s">
        <v>107</v>
      </c>
      <c r="D122" s="13" t="s">
        <v>52</v>
      </c>
      <c r="E122" s="13" t="s">
        <v>52</v>
      </c>
      <c r="F122" s="13" t="s">
        <v>52</v>
      </c>
      <c r="G122" s="13" t="s">
        <v>52</v>
      </c>
      <c r="H122" s="13" t="s">
        <v>52</v>
      </c>
      <c r="I122" s="13" t="s">
        <v>52</v>
      </c>
      <c r="J122" s="13" t="s">
        <v>52</v>
      </c>
      <c r="K122" s="13" t="s">
        <v>52</v>
      </c>
      <c r="L122" s="13" t="s">
        <v>52</v>
      </c>
      <c r="M122" s="13" t="s">
        <v>52</v>
      </c>
    </row>
    <row r="123" spans="1:13" x14ac:dyDescent="0.25">
      <c r="A123" s="73" t="s">
        <v>139</v>
      </c>
      <c r="B123" s="85" t="s">
        <v>108</v>
      </c>
      <c r="C123" s="96" t="s">
        <v>109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 x14ac:dyDescent="0.25">
      <c r="A124" s="73" t="s">
        <v>139</v>
      </c>
      <c r="B124" s="85" t="s">
        <v>110</v>
      </c>
      <c r="C124" s="96" t="s">
        <v>109</v>
      </c>
      <c r="D124" s="13" t="s">
        <v>52</v>
      </c>
      <c r="E124" s="13" t="s">
        <v>52</v>
      </c>
      <c r="F124" s="13" t="s">
        <v>52</v>
      </c>
      <c r="G124" s="13" t="s">
        <v>52</v>
      </c>
      <c r="H124" s="13" t="s">
        <v>52</v>
      </c>
      <c r="I124" s="13" t="s">
        <v>52</v>
      </c>
      <c r="J124" s="13" t="s">
        <v>52</v>
      </c>
      <c r="K124" s="13" t="s">
        <v>52</v>
      </c>
      <c r="L124" s="13" t="s">
        <v>52</v>
      </c>
      <c r="M124" s="13" t="s">
        <v>52</v>
      </c>
    </row>
    <row r="125" spans="1:13" x14ac:dyDescent="0.25">
      <c r="A125" s="73" t="s">
        <v>139</v>
      </c>
      <c r="B125" s="85" t="s">
        <v>111</v>
      </c>
      <c r="C125" s="96" t="s">
        <v>103</v>
      </c>
      <c r="D125" s="14" t="s">
        <v>52</v>
      </c>
      <c r="E125" s="14" t="s">
        <v>52</v>
      </c>
      <c r="F125" s="14" t="s">
        <v>52</v>
      </c>
      <c r="G125" s="14" t="s">
        <v>52</v>
      </c>
      <c r="H125" s="14" t="s">
        <v>52</v>
      </c>
      <c r="I125" s="14" t="s">
        <v>52</v>
      </c>
      <c r="J125" s="14" t="s">
        <v>52</v>
      </c>
      <c r="K125" s="14" t="s">
        <v>52</v>
      </c>
      <c r="L125" s="14" t="s">
        <v>52</v>
      </c>
      <c r="M125" s="14" t="s">
        <v>52</v>
      </c>
    </row>
    <row r="126" spans="1:13" x14ac:dyDescent="0.25">
      <c r="A126" s="73" t="s">
        <v>139</v>
      </c>
      <c r="B126" s="85" t="s">
        <v>112</v>
      </c>
      <c r="C126" s="96" t="s">
        <v>113</v>
      </c>
      <c r="D126" s="13" t="s">
        <v>52</v>
      </c>
      <c r="E126" s="13" t="s">
        <v>52</v>
      </c>
      <c r="F126" s="13" t="s">
        <v>52</v>
      </c>
      <c r="G126" s="13" t="s">
        <v>52</v>
      </c>
      <c r="H126" s="13" t="s">
        <v>52</v>
      </c>
      <c r="I126" s="13" t="s">
        <v>52</v>
      </c>
      <c r="J126" s="13" t="s">
        <v>52</v>
      </c>
      <c r="K126" s="13" t="s">
        <v>52</v>
      </c>
      <c r="L126" s="13" t="s">
        <v>52</v>
      </c>
      <c r="M126" s="13" t="s">
        <v>52</v>
      </c>
    </row>
    <row r="127" spans="1:13" x14ac:dyDescent="0.25">
      <c r="A127" s="73" t="s">
        <v>139</v>
      </c>
      <c r="B127" s="85" t="s">
        <v>114</v>
      </c>
      <c r="C127" s="96" t="s">
        <v>115</v>
      </c>
      <c r="D127" s="16">
        <v>5288.7150000000001</v>
      </c>
      <c r="E127" s="16">
        <v>6238.8159999999998</v>
      </c>
      <c r="F127" s="16">
        <v>6965.165</v>
      </c>
      <c r="G127" s="16">
        <v>6235.3689999999997</v>
      </c>
      <c r="H127" s="16">
        <v>6434.3559999999998</v>
      </c>
      <c r="I127" s="16">
        <v>6672.5919999999996</v>
      </c>
      <c r="J127" s="16">
        <v>7202.4539999999997</v>
      </c>
      <c r="K127" s="16">
        <v>7449.7830000000004</v>
      </c>
      <c r="L127" s="16">
        <v>8178.3180000000002</v>
      </c>
      <c r="M127" s="16">
        <v>9039.2720000000008</v>
      </c>
    </row>
    <row r="128" spans="1:13" x14ac:dyDescent="0.25">
      <c r="A128" s="73" t="s">
        <v>139</v>
      </c>
      <c r="B128" s="85" t="s">
        <v>116</v>
      </c>
      <c r="C128" s="96" t="s">
        <v>115</v>
      </c>
      <c r="D128" s="15">
        <v>395.05799999999999</v>
      </c>
      <c r="E128" s="15">
        <v>371.91399999999999</v>
      </c>
      <c r="F128" s="15">
        <v>362.17200000000003</v>
      </c>
      <c r="G128" s="15">
        <v>349.89100000000002</v>
      </c>
      <c r="H128" s="15">
        <v>337.77300000000002</v>
      </c>
      <c r="I128" s="15">
        <v>367.42099999999999</v>
      </c>
      <c r="J128" s="15">
        <v>367.51799999999997</v>
      </c>
      <c r="K128" s="15">
        <v>341.904</v>
      </c>
      <c r="L128" s="15">
        <v>306.22800000000001</v>
      </c>
      <c r="M128" s="15">
        <v>298.67899999999997</v>
      </c>
    </row>
    <row r="129" spans="1:13" x14ac:dyDescent="0.25">
      <c r="A129" s="73" t="s">
        <v>139</v>
      </c>
      <c r="B129" s="85" t="s">
        <v>117</v>
      </c>
      <c r="C129" s="96" t="s">
        <v>118</v>
      </c>
      <c r="D129" s="18">
        <v>1146.79</v>
      </c>
      <c r="E129" s="18">
        <v>880.77</v>
      </c>
      <c r="F129" s="16">
        <v>966.64200000000005</v>
      </c>
      <c r="G129" s="18">
        <v>1101.95</v>
      </c>
      <c r="H129" s="16">
        <v>1073.739</v>
      </c>
      <c r="I129" s="16">
        <v>1159.5920000000001</v>
      </c>
      <c r="J129" s="16">
        <v>1320.5309999999999</v>
      </c>
      <c r="K129" s="16">
        <v>1564.4929999999999</v>
      </c>
      <c r="L129" s="16">
        <v>1673.7249999999999</v>
      </c>
      <c r="M129" s="16">
        <v>1795.8130000000001</v>
      </c>
    </row>
    <row r="130" spans="1:13" x14ac:dyDescent="0.25">
      <c r="A130" s="73" t="s">
        <v>139</v>
      </c>
      <c r="B130" s="85" t="s">
        <v>119</v>
      </c>
      <c r="C130" s="96" t="s">
        <v>118</v>
      </c>
      <c r="D130" s="15">
        <v>116.28400000000001</v>
      </c>
      <c r="E130" s="15">
        <v>64.909000000000006</v>
      </c>
      <c r="F130" s="15">
        <v>75.936000000000007</v>
      </c>
      <c r="G130" s="15">
        <v>76.847999999999999</v>
      </c>
      <c r="H130" s="15">
        <v>87.795000000000002</v>
      </c>
      <c r="I130" s="15">
        <v>97.641999999999996</v>
      </c>
      <c r="J130" s="15">
        <v>103.095</v>
      </c>
      <c r="K130" s="15">
        <v>119.31100000000001</v>
      </c>
      <c r="L130" s="15">
        <v>129.762</v>
      </c>
      <c r="M130" s="17">
        <v>163.24</v>
      </c>
    </row>
    <row r="131" spans="1:13" x14ac:dyDescent="0.25">
      <c r="A131" s="73" t="s">
        <v>139</v>
      </c>
      <c r="B131" s="85" t="s">
        <v>120</v>
      </c>
      <c r="C131" s="96" t="s">
        <v>121</v>
      </c>
      <c r="D131" s="16">
        <v>5164.0789999999997</v>
      </c>
      <c r="E131" s="16">
        <v>4155.8890000000001</v>
      </c>
      <c r="F131" s="16">
        <v>4950.6679999999997</v>
      </c>
      <c r="G131" s="16">
        <v>4452.8119999999999</v>
      </c>
      <c r="H131" s="16">
        <v>5292.3519999999999</v>
      </c>
      <c r="I131" s="16">
        <v>6096.0950000000003</v>
      </c>
      <c r="J131" s="16">
        <v>7819.2349999999997</v>
      </c>
      <c r="K131" s="16">
        <v>7772.7920000000004</v>
      </c>
      <c r="L131" s="16">
        <v>8607.3040000000001</v>
      </c>
      <c r="M131" s="16">
        <v>9132.348</v>
      </c>
    </row>
    <row r="132" spans="1:13" x14ac:dyDescent="0.25">
      <c r="A132" s="73" t="s">
        <v>139</v>
      </c>
      <c r="B132" s="85" t="s">
        <v>122</v>
      </c>
      <c r="C132" s="96" t="s">
        <v>121</v>
      </c>
      <c r="D132" s="15">
        <v>490.37099999999998</v>
      </c>
      <c r="E132" s="15">
        <v>464.09300000000002</v>
      </c>
      <c r="F132" s="15">
        <v>517.83299999999997</v>
      </c>
      <c r="G132" s="15">
        <v>571.77099999999996</v>
      </c>
      <c r="H132" s="15">
        <v>586.86400000000003</v>
      </c>
      <c r="I132" s="15">
        <v>715.69200000000001</v>
      </c>
      <c r="J132" s="15">
        <v>780.88499999999999</v>
      </c>
      <c r="K132" s="17">
        <v>881.5</v>
      </c>
      <c r="L132" s="15">
        <v>921.76099999999997</v>
      </c>
      <c r="M132" s="15">
        <v>893.18700000000001</v>
      </c>
    </row>
    <row r="133" spans="1:13" x14ac:dyDescent="0.25">
      <c r="A133" s="73" t="s">
        <v>139</v>
      </c>
      <c r="B133" s="85" t="s">
        <v>123</v>
      </c>
      <c r="C133" s="96" t="s">
        <v>85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</row>
    <row r="134" spans="1:13" x14ac:dyDescent="0.25">
      <c r="A134" s="73" t="s">
        <v>139</v>
      </c>
      <c r="B134" s="85" t="s">
        <v>124</v>
      </c>
      <c r="C134" s="96" t="s">
        <v>85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</row>
    <row r="135" spans="1:13" x14ac:dyDescent="0.25">
      <c r="A135" s="73" t="s">
        <v>139</v>
      </c>
      <c r="B135" s="85" t="s">
        <v>125</v>
      </c>
      <c r="C135" s="96" t="s">
        <v>115</v>
      </c>
      <c r="D135" s="18">
        <v>555.07000000000005</v>
      </c>
      <c r="E135" s="18">
        <v>688.89</v>
      </c>
      <c r="F135" s="16">
        <v>811.79200000000003</v>
      </c>
      <c r="G135" s="16">
        <v>866.16600000000005</v>
      </c>
      <c r="H135" s="16">
        <v>755.62199999999996</v>
      </c>
      <c r="I135" s="16">
        <v>671.98599999999999</v>
      </c>
      <c r="J135" s="16">
        <v>642.56500000000005</v>
      </c>
      <c r="K135" s="16">
        <v>729.31200000000001</v>
      </c>
      <c r="L135" s="16">
        <v>653.08100000000002</v>
      </c>
      <c r="M135" s="16">
        <v>592.93100000000004</v>
      </c>
    </row>
    <row r="136" spans="1:13" x14ac:dyDescent="0.25">
      <c r="A136" s="73" t="s">
        <v>139</v>
      </c>
      <c r="B136" s="85" t="s">
        <v>126</v>
      </c>
      <c r="C136" s="96" t="s">
        <v>115</v>
      </c>
      <c r="D136" s="15">
        <v>1.889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5">
        <v>18.940999999999999</v>
      </c>
    </row>
    <row r="137" spans="1:13" x14ac:dyDescent="0.25">
      <c r="A137" s="73" t="s">
        <v>139</v>
      </c>
      <c r="B137" s="85" t="s">
        <v>127</v>
      </c>
      <c r="C137" s="96" t="s">
        <v>128</v>
      </c>
      <c r="D137" s="15">
        <v>217.279</v>
      </c>
      <c r="E137" s="15">
        <v>320.84199999999998</v>
      </c>
      <c r="F137" s="15">
        <v>339.63400000000001</v>
      </c>
      <c r="G137" s="15">
        <v>381.74700000000001</v>
      </c>
      <c r="H137" s="15">
        <v>442.21100000000001</v>
      </c>
      <c r="I137" s="15">
        <v>462.18900000000002</v>
      </c>
      <c r="J137" s="15">
        <v>464.26499999999999</v>
      </c>
      <c r="K137" s="15">
        <v>441.673</v>
      </c>
      <c r="L137" s="15">
        <v>410.89699999999999</v>
      </c>
      <c r="M137" s="15">
        <v>502.952</v>
      </c>
    </row>
    <row r="138" spans="1:13" x14ac:dyDescent="0.25">
      <c r="A138" s="73" t="s">
        <v>139</v>
      </c>
      <c r="B138" s="84" t="s">
        <v>129</v>
      </c>
      <c r="C138" s="96" t="s">
        <v>128</v>
      </c>
      <c r="D138" s="15">
        <v>241.97499999999999</v>
      </c>
      <c r="E138" s="15">
        <v>345.42099999999999</v>
      </c>
      <c r="F138" s="15">
        <v>366.64600000000002</v>
      </c>
      <c r="G138" s="15">
        <v>423.67399999999998</v>
      </c>
      <c r="H138" s="15">
        <v>468.101</v>
      </c>
      <c r="I138" s="15">
        <v>495.09399999999999</v>
      </c>
      <c r="J138" s="15">
        <v>487.90600000000001</v>
      </c>
      <c r="K138" s="17">
        <v>495.12</v>
      </c>
      <c r="L138" s="15">
        <v>481.46800000000002</v>
      </c>
      <c r="M138" s="15">
        <v>578.37099999999998</v>
      </c>
    </row>
    <row r="139" spans="1:13" x14ac:dyDescent="0.25">
      <c r="A139" s="73" t="s">
        <v>139</v>
      </c>
      <c r="B139" s="85" t="s">
        <v>130</v>
      </c>
      <c r="C139" s="96" t="s">
        <v>39</v>
      </c>
      <c r="D139" s="16">
        <v>13.901</v>
      </c>
      <c r="E139" s="16">
        <v>39.314</v>
      </c>
      <c r="F139" s="16">
        <v>30.166</v>
      </c>
      <c r="G139" s="16">
        <v>59.545000000000002</v>
      </c>
      <c r="H139" s="16">
        <v>60.405000000000001</v>
      </c>
      <c r="I139" s="16">
        <v>74.084000000000003</v>
      </c>
      <c r="J139" s="16">
        <v>86.144000000000005</v>
      </c>
      <c r="K139" s="16">
        <v>107.977</v>
      </c>
      <c r="L139" s="16">
        <v>123.13200000000001</v>
      </c>
      <c r="M139" s="18">
        <v>127.57</v>
      </c>
    </row>
    <row r="140" spans="1:13" x14ac:dyDescent="0.25">
      <c r="A140" s="73" t="s">
        <v>139</v>
      </c>
      <c r="B140" s="85" t="s">
        <v>131</v>
      </c>
      <c r="C140" s="96" t="s">
        <v>39</v>
      </c>
      <c r="D140" s="16">
        <v>228.07400000000001</v>
      </c>
      <c r="E140" s="16">
        <v>306.10599999999999</v>
      </c>
      <c r="F140" s="16">
        <v>336.47899999999998</v>
      </c>
      <c r="G140" s="16">
        <v>364.12900000000002</v>
      </c>
      <c r="H140" s="16">
        <v>407.697</v>
      </c>
      <c r="I140" s="18">
        <v>421.01</v>
      </c>
      <c r="J140" s="16">
        <v>401.76299999999998</v>
      </c>
      <c r="K140" s="16">
        <v>387.14299999999997</v>
      </c>
      <c r="L140" s="16">
        <v>358.33600000000001</v>
      </c>
      <c r="M140" s="16">
        <v>450.80099999999999</v>
      </c>
    </row>
    <row r="141" spans="1:13" x14ac:dyDescent="0.25">
      <c r="A141" s="73" t="s">
        <v>139</v>
      </c>
      <c r="B141" s="86" t="s">
        <v>132</v>
      </c>
      <c r="C141" s="96" t="s">
        <v>133</v>
      </c>
      <c r="D141" s="14" t="s">
        <v>52</v>
      </c>
      <c r="E141" s="14" t="s">
        <v>52</v>
      </c>
      <c r="F141" s="14" t="s">
        <v>52</v>
      </c>
      <c r="G141" s="14" t="s">
        <v>52</v>
      </c>
      <c r="H141" s="14" t="s">
        <v>52</v>
      </c>
      <c r="I141" s="14" t="s">
        <v>52</v>
      </c>
      <c r="J141" s="14" t="s">
        <v>52</v>
      </c>
      <c r="K141" s="14" t="s">
        <v>52</v>
      </c>
      <c r="L141" s="14" t="s">
        <v>52</v>
      </c>
      <c r="M141" s="14" t="s">
        <v>52</v>
      </c>
    </row>
    <row r="142" spans="1:13" x14ac:dyDescent="0.25">
      <c r="A142" s="73" t="s">
        <v>139</v>
      </c>
      <c r="B142" s="86" t="s">
        <v>134</v>
      </c>
      <c r="C142" s="96" t="s">
        <v>135</v>
      </c>
      <c r="D142" s="15">
        <v>30047.647000000001</v>
      </c>
      <c r="E142" s="15">
        <v>28552.216</v>
      </c>
      <c r="F142" s="15">
        <v>31271.442999999999</v>
      </c>
      <c r="G142" s="15">
        <v>33330.923999999999</v>
      </c>
      <c r="H142" s="15">
        <v>31171.504000000001</v>
      </c>
      <c r="I142" s="17">
        <v>31518</v>
      </c>
      <c r="J142" s="15">
        <v>32016.188999999998</v>
      </c>
      <c r="K142" s="15">
        <v>31765.473999999998</v>
      </c>
      <c r="L142" s="15">
        <v>32760.863000000001</v>
      </c>
      <c r="M142" s="15">
        <v>34516.406999999999</v>
      </c>
    </row>
    <row r="143" spans="1:13" x14ac:dyDescent="0.25">
      <c r="A143" s="73" t="s">
        <v>139</v>
      </c>
      <c r="B143" s="86" t="s">
        <v>136</v>
      </c>
      <c r="C143" s="96" t="s">
        <v>113</v>
      </c>
      <c r="D143" s="16">
        <v>4.2279999999999998</v>
      </c>
      <c r="E143" s="16">
        <v>4.4660000000000002</v>
      </c>
      <c r="F143" s="18">
        <v>5.78</v>
      </c>
      <c r="G143" s="16">
        <v>6.2009999999999996</v>
      </c>
      <c r="H143" s="16">
        <v>5.8310000000000004</v>
      </c>
      <c r="I143" s="16">
        <v>6.2160000000000002</v>
      </c>
      <c r="J143" s="16">
        <v>5.7590000000000003</v>
      </c>
      <c r="K143" s="16">
        <v>5.423</v>
      </c>
      <c r="L143" s="16">
        <v>5.3369999999999997</v>
      </c>
      <c r="M143" s="16">
        <v>5.6159999999999997</v>
      </c>
    </row>
    <row r="144" spans="1:13" x14ac:dyDescent="0.25">
      <c r="A144" s="73" t="s">
        <v>139</v>
      </c>
      <c r="B144" s="87" t="s">
        <v>137</v>
      </c>
      <c r="C144" s="96" t="s">
        <v>39</v>
      </c>
      <c r="D144" s="15">
        <v>15201.725</v>
      </c>
      <c r="E144" s="15">
        <v>15001.537</v>
      </c>
      <c r="F144" s="15">
        <v>17171.564999999999</v>
      </c>
      <c r="G144" s="15">
        <v>16406.532999999999</v>
      </c>
      <c r="H144" s="15">
        <v>17221.344000000001</v>
      </c>
      <c r="I144" s="15">
        <v>18556.916000000001</v>
      </c>
      <c r="J144" s="15">
        <v>21294.344000000001</v>
      </c>
      <c r="K144" s="15">
        <v>22166.289000000001</v>
      </c>
      <c r="L144" s="15">
        <v>24330.284</v>
      </c>
      <c r="M144" s="15">
        <v>27236.477999999999</v>
      </c>
    </row>
    <row r="145" spans="1:13" x14ac:dyDescent="0.25">
      <c r="A145" s="73" t="s">
        <v>139</v>
      </c>
      <c r="B145" s="87" t="s">
        <v>138</v>
      </c>
      <c r="C145" s="96" t="s">
        <v>39</v>
      </c>
      <c r="D145" s="16">
        <v>1251523.0160000001</v>
      </c>
      <c r="E145" s="16">
        <v>1242181.2890000001</v>
      </c>
      <c r="F145" s="16">
        <v>1217387.8859999999</v>
      </c>
      <c r="G145" s="16">
        <v>1285797.064</v>
      </c>
      <c r="H145" s="16">
        <v>1293819.4809999999</v>
      </c>
      <c r="I145" s="16">
        <v>1321001.7239999999</v>
      </c>
      <c r="J145" s="16">
        <v>1282339.1610000001</v>
      </c>
      <c r="K145" s="16">
        <v>1289978.517</v>
      </c>
      <c r="L145" s="16">
        <v>1130016.4809999999</v>
      </c>
      <c r="M145" s="18">
        <v>1178506.79</v>
      </c>
    </row>
    <row r="146" spans="1:13" x14ac:dyDescent="0.25">
      <c r="A146" s="73" t="s">
        <v>140</v>
      </c>
      <c r="B146" s="83" t="s">
        <v>36</v>
      </c>
      <c r="C146" s="96" t="s">
        <v>37</v>
      </c>
      <c r="D146" s="15">
        <v>435231.13400000002</v>
      </c>
      <c r="E146" s="15">
        <v>450433.80599999998</v>
      </c>
      <c r="F146" s="15">
        <v>450468.31099999999</v>
      </c>
      <c r="G146" s="15">
        <v>483184.28499999997</v>
      </c>
      <c r="H146" s="15">
        <v>483331.99400000001</v>
      </c>
      <c r="I146" s="15">
        <v>473361.80200000003</v>
      </c>
      <c r="J146" s="15">
        <v>433336.815</v>
      </c>
      <c r="K146" s="15">
        <v>420337.30300000001</v>
      </c>
      <c r="L146" s="15">
        <v>379532.52500000002</v>
      </c>
      <c r="M146" s="15">
        <v>412326.76500000001</v>
      </c>
    </row>
    <row r="147" spans="1:13" x14ac:dyDescent="0.25">
      <c r="A147" s="73" t="s">
        <v>140</v>
      </c>
      <c r="B147" s="84" t="s">
        <v>38</v>
      </c>
      <c r="C147" s="96" t="s">
        <v>39</v>
      </c>
      <c r="D147" s="16">
        <v>17863.552</v>
      </c>
      <c r="E147" s="16">
        <v>19197.617999999999</v>
      </c>
      <c r="F147" s="16">
        <v>18633.081999999999</v>
      </c>
      <c r="G147" s="16">
        <v>17006.883000000002</v>
      </c>
      <c r="H147" s="16">
        <v>16765.262999999999</v>
      </c>
      <c r="I147" s="16">
        <v>14506.085999999999</v>
      </c>
      <c r="J147" s="16">
        <v>12831.294</v>
      </c>
      <c r="K147" s="16">
        <v>12549.472</v>
      </c>
      <c r="L147" s="16">
        <v>12587.843000000001</v>
      </c>
      <c r="M147" s="16">
        <v>14224.674999999999</v>
      </c>
    </row>
    <row r="148" spans="1:13" x14ac:dyDescent="0.25">
      <c r="A148" s="73" t="s">
        <v>140</v>
      </c>
      <c r="B148" s="85" t="s">
        <v>40</v>
      </c>
      <c r="C148" s="96" t="s">
        <v>41</v>
      </c>
      <c r="D148" s="15">
        <v>553.02700000000004</v>
      </c>
      <c r="E148" s="15">
        <v>269.40199999999999</v>
      </c>
      <c r="F148" s="15">
        <v>368.30200000000002</v>
      </c>
      <c r="G148" s="15">
        <v>257.64499999999998</v>
      </c>
      <c r="H148" s="15">
        <v>171.845</v>
      </c>
      <c r="I148" s="15">
        <v>162.464</v>
      </c>
      <c r="J148" s="15">
        <v>136.505</v>
      </c>
      <c r="K148" s="17">
        <v>607.27</v>
      </c>
      <c r="L148" s="17">
        <v>885.84</v>
      </c>
      <c r="M148" s="15">
        <v>182.57300000000001</v>
      </c>
    </row>
    <row r="149" spans="1:13" x14ac:dyDescent="0.25">
      <c r="A149" s="73" t="s">
        <v>140</v>
      </c>
      <c r="B149" s="85" t="s">
        <v>42</v>
      </c>
      <c r="C149" s="96" t="s">
        <v>41</v>
      </c>
      <c r="D149" s="16">
        <v>3207.4769999999999</v>
      </c>
      <c r="E149" s="16">
        <v>3109.6170000000002</v>
      </c>
      <c r="F149" s="16">
        <v>3171.4409999999998</v>
      </c>
      <c r="G149" s="16">
        <v>2932.5010000000002</v>
      </c>
      <c r="H149" s="16">
        <v>3115.2750000000001</v>
      </c>
      <c r="I149" s="16">
        <v>2956.7730000000001</v>
      </c>
      <c r="J149" s="16">
        <v>2882.6660000000002</v>
      </c>
      <c r="K149" s="16">
        <v>2427.538</v>
      </c>
      <c r="L149" s="16">
        <v>2227.9380000000001</v>
      </c>
      <c r="M149" s="16">
        <v>3133.5720000000001</v>
      </c>
    </row>
    <row r="150" spans="1:13" x14ac:dyDescent="0.25">
      <c r="A150" s="73" t="s">
        <v>140</v>
      </c>
      <c r="B150" s="85" t="s">
        <v>44</v>
      </c>
      <c r="C150" s="96" t="s">
        <v>41</v>
      </c>
      <c r="D150" s="15">
        <v>6152.2619999999997</v>
      </c>
      <c r="E150" s="15">
        <v>7875.0209999999997</v>
      </c>
      <c r="F150" s="15">
        <v>6442.9160000000002</v>
      </c>
      <c r="G150" s="15">
        <v>5980.2520000000004</v>
      </c>
      <c r="H150" s="15">
        <v>5411.6210000000001</v>
      </c>
      <c r="I150" s="15">
        <v>3497.4360000000001</v>
      </c>
      <c r="J150" s="15">
        <v>1897.5820000000001</v>
      </c>
      <c r="K150" s="17">
        <v>2151.86</v>
      </c>
      <c r="L150" s="15">
        <v>2299.4780000000001</v>
      </c>
      <c r="M150" s="15">
        <v>3148.4029999999998</v>
      </c>
    </row>
    <row r="151" spans="1:13" x14ac:dyDescent="0.25">
      <c r="A151" s="73" t="s">
        <v>140</v>
      </c>
      <c r="B151" s="85" t="s">
        <v>46</v>
      </c>
      <c r="C151" s="96" t="s">
        <v>41</v>
      </c>
      <c r="D151" s="16">
        <v>7.0289999999999999</v>
      </c>
      <c r="E151" s="18">
        <v>0</v>
      </c>
      <c r="F151" s="18">
        <v>0</v>
      </c>
      <c r="G151" s="16">
        <v>0.19500000000000001</v>
      </c>
      <c r="H151" s="16">
        <v>0.19500000000000001</v>
      </c>
      <c r="I151" s="18">
        <v>1.43</v>
      </c>
      <c r="J151" s="16">
        <v>0.217</v>
      </c>
      <c r="K151" s="16">
        <v>0.28199999999999997</v>
      </c>
      <c r="L151" s="16">
        <v>4.2999999999999997E-2</v>
      </c>
      <c r="M151" s="16">
        <v>4.2999999999999997E-2</v>
      </c>
    </row>
    <row r="152" spans="1:13" x14ac:dyDescent="0.25">
      <c r="A152" s="73" t="s">
        <v>140</v>
      </c>
      <c r="B152" s="85" t="s">
        <v>48</v>
      </c>
      <c r="C152" s="96" t="s">
        <v>49</v>
      </c>
      <c r="D152" s="15">
        <v>606.36900000000003</v>
      </c>
      <c r="E152" s="15">
        <v>578.79399999999998</v>
      </c>
      <c r="F152" s="15">
        <v>820.14499999999998</v>
      </c>
      <c r="G152" s="17">
        <v>774.56</v>
      </c>
      <c r="H152" s="15">
        <v>448.358</v>
      </c>
      <c r="I152" s="15">
        <v>461.185</v>
      </c>
      <c r="J152" s="15">
        <v>422.41699999999997</v>
      </c>
      <c r="K152" s="15">
        <v>332.42700000000002</v>
      </c>
      <c r="L152" s="15">
        <v>224.66900000000001</v>
      </c>
      <c r="M152" s="15">
        <v>148.042</v>
      </c>
    </row>
    <row r="153" spans="1:13" x14ac:dyDescent="0.25">
      <c r="A153" s="73" t="s">
        <v>140</v>
      </c>
      <c r="B153" s="85" t="s">
        <v>51</v>
      </c>
      <c r="C153" s="96" t="s">
        <v>49</v>
      </c>
      <c r="D153" s="16">
        <v>6029.1450000000004</v>
      </c>
      <c r="E153" s="16">
        <v>6111.049</v>
      </c>
      <c r="F153" s="16">
        <v>6502.7190000000001</v>
      </c>
      <c r="G153" s="16">
        <v>5669.2269999999999</v>
      </c>
      <c r="H153" s="16">
        <v>6337.3530000000001</v>
      </c>
      <c r="I153" s="16">
        <v>6095.357</v>
      </c>
      <c r="J153" s="16">
        <v>6131.9520000000002</v>
      </c>
      <c r="K153" s="16">
        <v>5793.9189999999999</v>
      </c>
      <c r="L153" s="16">
        <v>5899.5609999999997</v>
      </c>
      <c r="M153" s="18">
        <v>6402</v>
      </c>
    </row>
    <row r="154" spans="1:13" x14ac:dyDescent="0.25">
      <c r="A154" s="73" t="s">
        <v>140</v>
      </c>
      <c r="B154" s="85" t="s">
        <v>53</v>
      </c>
      <c r="C154" s="96" t="s">
        <v>49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</row>
    <row r="155" spans="1:13" x14ac:dyDescent="0.25">
      <c r="A155" s="73" t="s">
        <v>140</v>
      </c>
      <c r="B155" s="85" t="s">
        <v>55</v>
      </c>
      <c r="C155" s="96" t="s">
        <v>49</v>
      </c>
      <c r="D155" s="16">
        <v>12.022</v>
      </c>
      <c r="E155" s="18">
        <v>8.41</v>
      </c>
      <c r="F155" s="16">
        <v>10.446</v>
      </c>
      <c r="G155" s="16">
        <v>11.539</v>
      </c>
      <c r="H155" s="16">
        <v>6.9109999999999996</v>
      </c>
      <c r="I155" s="16">
        <v>6.141</v>
      </c>
      <c r="J155" s="16">
        <v>7.8070000000000004</v>
      </c>
      <c r="K155" s="16">
        <v>15.566000000000001</v>
      </c>
      <c r="L155" s="16">
        <v>12.962999999999999</v>
      </c>
      <c r="M155" s="16">
        <v>14.882</v>
      </c>
    </row>
    <row r="156" spans="1:13" x14ac:dyDescent="0.25">
      <c r="A156" s="73" t="s">
        <v>140</v>
      </c>
      <c r="B156" s="85" t="s">
        <v>56</v>
      </c>
      <c r="C156" s="96" t="s">
        <v>49</v>
      </c>
      <c r="D156" s="17">
        <v>810.17</v>
      </c>
      <c r="E156" s="15">
        <v>804.173</v>
      </c>
      <c r="F156" s="15">
        <v>833.65200000000004</v>
      </c>
      <c r="G156" s="15">
        <v>854.04700000000003</v>
      </c>
      <c r="H156" s="15">
        <v>771.55700000000002</v>
      </c>
      <c r="I156" s="15">
        <v>826.00599999999997</v>
      </c>
      <c r="J156" s="15">
        <v>843.06899999999996</v>
      </c>
      <c r="K156" s="15">
        <v>739.577</v>
      </c>
      <c r="L156" s="15">
        <v>624.03200000000004</v>
      </c>
      <c r="M156" s="15">
        <v>689.25599999999997</v>
      </c>
    </row>
    <row r="157" spans="1:13" x14ac:dyDescent="0.25">
      <c r="A157" s="73" t="s">
        <v>140</v>
      </c>
      <c r="B157" s="85" t="s">
        <v>58</v>
      </c>
      <c r="C157" s="96" t="s">
        <v>49</v>
      </c>
      <c r="D157" s="18">
        <v>486.05</v>
      </c>
      <c r="E157" s="16">
        <v>441.149</v>
      </c>
      <c r="F157" s="16">
        <v>483.45800000000003</v>
      </c>
      <c r="G157" s="18">
        <v>526.91999999999996</v>
      </c>
      <c r="H157" s="16">
        <v>502.149</v>
      </c>
      <c r="I157" s="16">
        <v>499.29199999999997</v>
      </c>
      <c r="J157" s="16">
        <v>509.07900000000001</v>
      </c>
      <c r="K157" s="16">
        <v>481.03300000000002</v>
      </c>
      <c r="L157" s="16">
        <v>413.32100000000003</v>
      </c>
      <c r="M157" s="16">
        <v>505.90199999999999</v>
      </c>
    </row>
    <row r="158" spans="1:13" x14ac:dyDescent="0.25">
      <c r="A158" s="73" t="s">
        <v>140</v>
      </c>
      <c r="B158" s="85" t="s">
        <v>59</v>
      </c>
      <c r="C158" s="96" t="s">
        <v>49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</row>
    <row r="159" spans="1:13" x14ac:dyDescent="0.25">
      <c r="A159" s="73" t="s">
        <v>140</v>
      </c>
      <c r="B159" s="85" t="s">
        <v>61</v>
      </c>
      <c r="C159" s="96" t="s">
        <v>49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</row>
    <row r="160" spans="1:13" x14ac:dyDescent="0.25">
      <c r="A160" s="73" t="s">
        <v>140</v>
      </c>
      <c r="B160" s="85" t="s">
        <v>62</v>
      </c>
      <c r="C160" s="96" t="s">
        <v>49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</row>
    <row r="161" spans="1:13" x14ac:dyDescent="0.25">
      <c r="A161" s="73" t="s">
        <v>140</v>
      </c>
      <c r="B161" s="85" t="s">
        <v>63</v>
      </c>
      <c r="C161" s="96" t="s">
        <v>49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</row>
    <row r="162" spans="1:13" x14ac:dyDescent="0.25">
      <c r="A162" s="73" t="s">
        <v>140</v>
      </c>
      <c r="B162" s="85" t="s">
        <v>65</v>
      </c>
      <c r="C162" s="96" t="s">
        <v>49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spans="1:13" x14ac:dyDescent="0.25">
      <c r="A163" s="73" t="s">
        <v>140</v>
      </c>
      <c r="B163" s="85" t="s">
        <v>66</v>
      </c>
      <c r="C163" s="96" t="s">
        <v>49</v>
      </c>
      <c r="D163" s="16">
        <v>40.767000000000003</v>
      </c>
      <c r="E163" s="16">
        <v>39.357999999999997</v>
      </c>
      <c r="F163" s="16">
        <v>27.585000000000001</v>
      </c>
      <c r="G163" s="16">
        <v>20.626999999999999</v>
      </c>
      <c r="H163" s="16">
        <v>11.904999999999999</v>
      </c>
      <c r="I163" s="16">
        <v>14.999000000000001</v>
      </c>
      <c r="J163" s="16">
        <v>8.6020000000000003</v>
      </c>
      <c r="K163" s="16">
        <v>7.008</v>
      </c>
      <c r="L163" s="16">
        <v>6.508</v>
      </c>
      <c r="M163" s="16">
        <v>3.6080000000000001</v>
      </c>
    </row>
    <row r="164" spans="1:13" x14ac:dyDescent="0.25">
      <c r="A164" s="73" t="s">
        <v>140</v>
      </c>
      <c r="B164" s="85" t="s">
        <v>67</v>
      </c>
      <c r="C164" s="96" t="s">
        <v>39</v>
      </c>
      <c r="D164" s="15">
        <v>12.882</v>
      </c>
      <c r="E164" s="15">
        <v>9.0359999999999996</v>
      </c>
      <c r="F164" s="15">
        <v>3.6259999999999999</v>
      </c>
      <c r="G164" s="15">
        <v>13.007</v>
      </c>
      <c r="H164" s="15">
        <v>5.649</v>
      </c>
      <c r="I164" s="15">
        <v>8.2260000000000009</v>
      </c>
      <c r="J164" s="15">
        <v>1.087</v>
      </c>
      <c r="K164" s="15">
        <v>0.69599999999999995</v>
      </c>
      <c r="L164" s="15">
        <v>0.50700000000000001</v>
      </c>
      <c r="M164" s="15">
        <v>0.65100000000000002</v>
      </c>
    </row>
    <row r="165" spans="1:13" x14ac:dyDescent="0.25">
      <c r="A165" s="73" t="s">
        <v>140</v>
      </c>
      <c r="B165" s="85" t="s">
        <v>68</v>
      </c>
      <c r="C165" s="96" t="s">
        <v>39</v>
      </c>
      <c r="D165" s="16">
        <v>27.885000000000002</v>
      </c>
      <c r="E165" s="16">
        <v>30.321000000000002</v>
      </c>
      <c r="F165" s="16">
        <v>23.959</v>
      </c>
      <c r="G165" s="16">
        <v>7.6189999999999998</v>
      </c>
      <c r="H165" s="16">
        <v>6.2560000000000002</v>
      </c>
      <c r="I165" s="16">
        <v>6.7729999999999997</v>
      </c>
      <c r="J165" s="16">
        <v>7.5149999999999997</v>
      </c>
      <c r="K165" s="16">
        <v>6.3120000000000003</v>
      </c>
      <c r="L165" s="16">
        <v>6.0010000000000003</v>
      </c>
      <c r="M165" s="16">
        <v>2.9569999999999999</v>
      </c>
    </row>
    <row r="166" spans="1:13" x14ac:dyDescent="0.25">
      <c r="A166" s="73" t="s">
        <v>140</v>
      </c>
      <c r="B166" s="86" t="s">
        <v>69</v>
      </c>
      <c r="C166" s="96" t="s">
        <v>70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</row>
    <row r="167" spans="1:13" x14ac:dyDescent="0.25">
      <c r="A167" s="73" t="s">
        <v>140</v>
      </c>
      <c r="B167" s="86" t="s">
        <v>71</v>
      </c>
      <c r="C167" s="96" t="s">
        <v>72</v>
      </c>
      <c r="D167" s="16">
        <v>72408.898000000001</v>
      </c>
      <c r="E167" s="16">
        <v>83385.841</v>
      </c>
      <c r="F167" s="16">
        <v>77704.691000000006</v>
      </c>
      <c r="G167" s="16">
        <v>78743.466</v>
      </c>
      <c r="H167" s="16">
        <v>70718.544999999998</v>
      </c>
      <c r="I167" s="16">
        <v>55541.533000000003</v>
      </c>
      <c r="J167" s="16">
        <v>27558.444</v>
      </c>
      <c r="K167" s="16">
        <v>33307.923000000003</v>
      </c>
      <c r="L167" s="16">
        <v>26295.648000000001</v>
      </c>
      <c r="M167" s="16">
        <v>26962.986000000001</v>
      </c>
    </row>
    <row r="168" spans="1:13" x14ac:dyDescent="0.25">
      <c r="A168" s="73" t="s">
        <v>140</v>
      </c>
      <c r="B168" s="84" t="s">
        <v>73</v>
      </c>
      <c r="C168" s="96" t="s">
        <v>39</v>
      </c>
      <c r="D168" s="15">
        <v>308109.45699999999</v>
      </c>
      <c r="E168" s="15">
        <v>310168.277</v>
      </c>
      <c r="F168" s="15">
        <v>311618.69900000002</v>
      </c>
      <c r="G168" s="15">
        <v>342996.35800000001</v>
      </c>
      <c r="H168" s="15">
        <v>353514.08199999999</v>
      </c>
      <c r="I168" s="15">
        <v>359493.42499999999</v>
      </c>
      <c r="J168" s="17">
        <v>348368.09</v>
      </c>
      <c r="K168" s="17">
        <v>328675.89</v>
      </c>
      <c r="L168" s="15">
        <v>294594.50300000003</v>
      </c>
      <c r="M168" s="15">
        <v>321721.01299999998</v>
      </c>
    </row>
    <row r="169" spans="1:13" x14ac:dyDescent="0.25">
      <c r="A169" s="73" t="s">
        <v>140</v>
      </c>
      <c r="B169" s="85" t="s">
        <v>74</v>
      </c>
      <c r="C169" s="96" t="s">
        <v>70</v>
      </c>
      <c r="D169" s="16">
        <v>8667.8649999999998</v>
      </c>
      <c r="E169" s="16">
        <v>8290.4279999999999</v>
      </c>
      <c r="F169" s="16">
        <v>6612.0469999999996</v>
      </c>
      <c r="G169" s="16">
        <v>6600.7340000000004</v>
      </c>
      <c r="H169" s="16">
        <v>5603.2489999999998</v>
      </c>
      <c r="I169" s="16">
        <v>6118.9870000000001</v>
      </c>
      <c r="J169" s="16">
        <v>4798.085</v>
      </c>
      <c r="K169" s="16">
        <v>3783.2260000000001</v>
      </c>
      <c r="L169" s="18">
        <v>2873.8</v>
      </c>
      <c r="M169" s="16">
        <v>2540.8980000000001</v>
      </c>
    </row>
    <row r="170" spans="1:13" x14ac:dyDescent="0.25">
      <c r="A170" s="73" t="s">
        <v>140</v>
      </c>
      <c r="B170" s="85" t="s">
        <v>75</v>
      </c>
      <c r="C170" s="96" t="s">
        <v>70</v>
      </c>
      <c r="D170" s="15">
        <v>39.457999999999998</v>
      </c>
      <c r="E170" s="15">
        <v>33.128</v>
      </c>
      <c r="F170" s="15">
        <v>111.804</v>
      </c>
      <c r="G170" s="15">
        <v>60.064999999999998</v>
      </c>
      <c r="H170" s="15">
        <v>136.19499999999999</v>
      </c>
      <c r="I170" s="15">
        <v>104.443</v>
      </c>
      <c r="J170" s="15">
        <v>51.112000000000002</v>
      </c>
      <c r="K170" s="15">
        <v>128.27099999999999</v>
      </c>
      <c r="L170" s="15">
        <v>101.066</v>
      </c>
      <c r="M170" s="15">
        <v>69.608999999999995</v>
      </c>
    </row>
    <row r="171" spans="1:13" x14ac:dyDescent="0.25">
      <c r="A171" s="73" t="s">
        <v>140</v>
      </c>
      <c r="B171" s="85" t="s">
        <v>76</v>
      </c>
      <c r="C171" s="96" t="s">
        <v>77</v>
      </c>
      <c r="D171" s="16">
        <v>8421.4670000000006</v>
      </c>
      <c r="E171" s="16">
        <v>8720.7060000000001</v>
      </c>
      <c r="F171" s="18">
        <v>9730.35</v>
      </c>
      <c r="G171" s="16">
        <v>8651.1149999999998</v>
      </c>
      <c r="H171" s="16">
        <v>9354.1640000000007</v>
      </c>
      <c r="I171" s="16">
        <v>9247.6209999999992</v>
      </c>
      <c r="J171" s="16">
        <v>8620.9840000000004</v>
      </c>
      <c r="K171" s="16">
        <v>8379.2129999999997</v>
      </c>
      <c r="L171" s="16">
        <v>9226.7610000000004</v>
      </c>
      <c r="M171" s="16">
        <v>9854.8490000000002</v>
      </c>
    </row>
    <row r="172" spans="1:13" x14ac:dyDescent="0.25">
      <c r="A172" s="73" t="s">
        <v>140</v>
      </c>
      <c r="B172" s="85" t="s">
        <v>78</v>
      </c>
      <c r="C172" s="96" t="s">
        <v>77</v>
      </c>
      <c r="D172" s="15">
        <v>509.685</v>
      </c>
      <c r="E172" s="15">
        <v>377.97899999999998</v>
      </c>
      <c r="F172" s="15">
        <v>516.69200000000001</v>
      </c>
      <c r="G172" s="15">
        <v>446.87900000000002</v>
      </c>
      <c r="H172" s="15">
        <v>489.34899999999999</v>
      </c>
      <c r="I172" s="15">
        <v>524.11400000000003</v>
      </c>
      <c r="J172" s="15">
        <v>556.52700000000004</v>
      </c>
      <c r="K172" s="15">
        <v>712.18499999999995</v>
      </c>
      <c r="L172" s="15">
        <v>674.29100000000005</v>
      </c>
      <c r="M172" s="15">
        <v>1131.7049999999999</v>
      </c>
    </row>
    <row r="173" spans="1:13" x14ac:dyDescent="0.25">
      <c r="A173" s="73" t="s">
        <v>140</v>
      </c>
      <c r="B173" s="85" t="s">
        <v>79</v>
      </c>
      <c r="C173" s="96" t="s">
        <v>77</v>
      </c>
      <c r="D173" s="18">
        <v>444.43</v>
      </c>
      <c r="E173" s="16">
        <v>507.64800000000002</v>
      </c>
      <c r="F173" s="16">
        <v>565.94100000000003</v>
      </c>
      <c r="G173" s="16">
        <v>724.02599999999995</v>
      </c>
      <c r="H173" s="16">
        <v>599.41200000000003</v>
      </c>
      <c r="I173" s="16">
        <v>866.85799999999995</v>
      </c>
      <c r="J173" s="16">
        <v>1003.424</v>
      </c>
      <c r="K173" s="18">
        <v>1061.97</v>
      </c>
      <c r="L173" s="16">
        <v>1051.8420000000001</v>
      </c>
      <c r="M173" s="16">
        <v>1096.0450000000001</v>
      </c>
    </row>
    <row r="174" spans="1:13" x14ac:dyDescent="0.25">
      <c r="A174" s="73" t="s">
        <v>140</v>
      </c>
      <c r="B174" s="85" t="s">
        <v>80</v>
      </c>
      <c r="C174" s="96" t="s">
        <v>81</v>
      </c>
      <c r="D174" s="13" t="s">
        <v>52</v>
      </c>
      <c r="E174" s="13" t="s">
        <v>52</v>
      </c>
      <c r="F174" s="13" t="s">
        <v>52</v>
      </c>
      <c r="G174" s="13" t="s">
        <v>52</v>
      </c>
      <c r="H174" s="13" t="s">
        <v>52</v>
      </c>
      <c r="I174" s="13" t="s">
        <v>52</v>
      </c>
      <c r="J174" s="13" t="s">
        <v>52</v>
      </c>
      <c r="K174" s="13" t="s">
        <v>52</v>
      </c>
      <c r="L174" s="13" t="s">
        <v>52</v>
      </c>
      <c r="M174" s="13" t="s">
        <v>52</v>
      </c>
    </row>
    <row r="175" spans="1:13" x14ac:dyDescent="0.25">
      <c r="A175" s="73" t="s">
        <v>140</v>
      </c>
      <c r="B175" s="85" t="s">
        <v>82</v>
      </c>
      <c r="C175" s="96" t="s">
        <v>81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</row>
    <row r="176" spans="1:13" x14ac:dyDescent="0.25">
      <c r="A176" s="73" t="s">
        <v>140</v>
      </c>
      <c r="B176" s="85" t="s">
        <v>83</v>
      </c>
      <c r="C176" s="96" t="s">
        <v>81</v>
      </c>
      <c r="D176" s="15">
        <v>7180.1639999999998</v>
      </c>
      <c r="E176" s="15">
        <v>7016.1639999999998</v>
      </c>
      <c r="F176" s="15">
        <v>6797.6120000000001</v>
      </c>
      <c r="G176" s="15">
        <v>8459.2049999999999</v>
      </c>
      <c r="H176" s="15">
        <v>8750.3559999999998</v>
      </c>
      <c r="I176" s="15">
        <v>8710.3510000000006</v>
      </c>
      <c r="J176" s="15">
        <v>8411.0339999999997</v>
      </c>
      <c r="K176" s="15">
        <v>8424.1080000000002</v>
      </c>
      <c r="L176" s="15">
        <v>7759.259</v>
      </c>
      <c r="M176" s="15">
        <v>8752.759</v>
      </c>
    </row>
    <row r="177" spans="1:13" x14ac:dyDescent="0.25">
      <c r="A177" s="73" t="s">
        <v>140</v>
      </c>
      <c r="B177" s="85" t="s">
        <v>84</v>
      </c>
      <c r="C177" s="96" t="s">
        <v>85</v>
      </c>
      <c r="D177" s="18">
        <v>20811.71</v>
      </c>
      <c r="E177" s="16">
        <v>21213.996999999999</v>
      </c>
      <c r="F177" s="16">
        <v>20289.809000000001</v>
      </c>
      <c r="G177" s="16">
        <v>21799.775000000001</v>
      </c>
      <c r="H177" s="16">
        <v>24469.561000000002</v>
      </c>
      <c r="I177" s="16">
        <v>25474.342000000001</v>
      </c>
      <c r="J177" s="16">
        <v>26962.721000000001</v>
      </c>
      <c r="K177" s="16">
        <v>24166.833999999999</v>
      </c>
      <c r="L177" s="18">
        <v>23287.52</v>
      </c>
      <c r="M177" s="16">
        <v>24011.420999999998</v>
      </c>
    </row>
    <row r="178" spans="1:13" x14ac:dyDescent="0.25">
      <c r="A178" s="73" t="s">
        <v>140</v>
      </c>
      <c r="B178" s="85" t="s">
        <v>86</v>
      </c>
      <c r="C178" s="96" t="s">
        <v>85</v>
      </c>
      <c r="D178" s="15">
        <v>112.824</v>
      </c>
      <c r="E178" s="15">
        <v>99.298000000000002</v>
      </c>
      <c r="F178" s="15">
        <v>121.146</v>
      </c>
      <c r="G178" s="15">
        <v>143.22300000000001</v>
      </c>
      <c r="H178" s="17">
        <v>117.06</v>
      </c>
      <c r="I178" s="15">
        <v>110.208</v>
      </c>
      <c r="J178" s="15">
        <v>91.584999999999994</v>
      </c>
      <c r="K178" s="15">
        <v>97.534999999999997</v>
      </c>
      <c r="L178" s="15">
        <v>122.30200000000001</v>
      </c>
      <c r="M178" s="15">
        <v>143.16399999999999</v>
      </c>
    </row>
    <row r="179" spans="1:13" x14ac:dyDescent="0.25">
      <c r="A179" s="73" t="s">
        <v>140</v>
      </c>
      <c r="B179" s="85" t="s">
        <v>87</v>
      </c>
      <c r="C179" s="96" t="s">
        <v>88</v>
      </c>
      <c r="D179" s="16">
        <v>67676.304999999993</v>
      </c>
      <c r="E179" s="16">
        <v>63159.557999999997</v>
      </c>
      <c r="F179" s="16">
        <v>65271.627</v>
      </c>
      <c r="G179" s="16">
        <v>73321.047999999995</v>
      </c>
      <c r="H179" s="16">
        <v>73234.554000000004</v>
      </c>
      <c r="I179" s="16">
        <v>75299.248000000007</v>
      </c>
      <c r="J179" s="16">
        <v>75673.960999999996</v>
      </c>
      <c r="K179" s="16">
        <v>76569.741999999998</v>
      </c>
      <c r="L179" s="16">
        <v>65427.171000000002</v>
      </c>
      <c r="M179" s="16">
        <v>73069.282999999996</v>
      </c>
    </row>
    <row r="180" spans="1:13" x14ac:dyDescent="0.25">
      <c r="A180" s="73" t="s">
        <v>140</v>
      </c>
      <c r="B180" s="85" t="s">
        <v>89</v>
      </c>
      <c r="C180" s="96" t="s">
        <v>85</v>
      </c>
      <c r="D180" s="15">
        <v>12.385</v>
      </c>
      <c r="E180" s="15">
        <v>1.032</v>
      </c>
      <c r="F180" s="17">
        <v>0</v>
      </c>
      <c r="G180" s="17">
        <v>0</v>
      </c>
      <c r="H180" s="17">
        <v>0</v>
      </c>
      <c r="I180" s="15">
        <v>1E-3</v>
      </c>
      <c r="J180" s="15">
        <v>4.0000000000000001E-3</v>
      </c>
      <c r="K180" s="17">
        <v>0</v>
      </c>
      <c r="L180" s="17">
        <v>0</v>
      </c>
      <c r="M180" s="17">
        <v>0</v>
      </c>
    </row>
    <row r="181" spans="1:13" x14ac:dyDescent="0.25">
      <c r="A181" s="73" t="s">
        <v>140</v>
      </c>
      <c r="B181" s="85" t="s">
        <v>90</v>
      </c>
      <c r="C181" s="96" t="s">
        <v>85</v>
      </c>
      <c r="D181" s="16">
        <v>13380.114</v>
      </c>
      <c r="E181" s="16">
        <v>13839.243</v>
      </c>
      <c r="F181" s="18">
        <v>12632.84</v>
      </c>
      <c r="G181" s="16">
        <v>13456.602000000001</v>
      </c>
      <c r="H181" s="16">
        <v>14761.553</v>
      </c>
      <c r="I181" s="16">
        <v>15805.834000000001</v>
      </c>
      <c r="J181" s="16">
        <v>17756.566999999999</v>
      </c>
      <c r="K181" s="16">
        <v>17808.034</v>
      </c>
      <c r="L181" s="16">
        <v>12033.235000000001</v>
      </c>
      <c r="M181" s="16">
        <v>12580.460999999999</v>
      </c>
    </row>
    <row r="182" spans="1:13" x14ac:dyDescent="0.25">
      <c r="A182" s="73" t="s">
        <v>140</v>
      </c>
      <c r="B182" s="85" t="s">
        <v>91</v>
      </c>
      <c r="C182" s="96" t="s">
        <v>85</v>
      </c>
      <c r="D182" s="15">
        <v>845.774</v>
      </c>
      <c r="E182" s="15">
        <v>872.29399999999998</v>
      </c>
      <c r="F182" s="15">
        <v>855.96799999999996</v>
      </c>
      <c r="G182" s="15">
        <v>1119.5170000000001</v>
      </c>
      <c r="H182" s="17">
        <v>1411.31</v>
      </c>
      <c r="I182" s="17">
        <v>1586.23</v>
      </c>
      <c r="J182" s="15">
        <v>1449.6569999999999</v>
      </c>
      <c r="K182" s="15">
        <v>1326.8140000000001</v>
      </c>
      <c r="L182" s="15">
        <v>1326.8140000000001</v>
      </c>
      <c r="M182" s="15">
        <v>1215.789</v>
      </c>
    </row>
    <row r="183" spans="1:13" x14ac:dyDescent="0.25">
      <c r="A183" s="73" t="s">
        <v>140</v>
      </c>
      <c r="B183" s="85" t="s">
        <v>92</v>
      </c>
      <c r="C183" s="96" t="s">
        <v>93</v>
      </c>
      <c r="D183" s="16">
        <v>93220.675000000003</v>
      </c>
      <c r="E183" s="16">
        <v>94922.857000000004</v>
      </c>
      <c r="F183" s="16">
        <v>93601.187000000005</v>
      </c>
      <c r="G183" s="18">
        <v>101526.83</v>
      </c>
      <c r="H183" s="16">
        <v>107515.308</v>
      </c>
      <c r="I183" s="16">
        <v>109341.273</v>
      </c>
      <c r="J183" s="16">
        <v>96935.013999999996</v>
      </c>
      <c r="K183" s="16">
        <v>94524.091</v>
      </c>
      <c r="L183" s="16">
        <v>90109.807000000001</v>
      </c>
      <c r="M183" s="16">
        <v>97047.032000000007</v>
      </c>
    </row>
    <row r="184" spans="1:13" x14ac:dyDescent="0.25">
      <c r="A184" s="73" t="s">
        <v>140</v>
      </c>
      <c r="B184" s="85" t="s">
        <v>94</v>
      </c>
      <c r="C184" s="96" t="s">
        <v>77</v>
      </c>
      <c r="D184" s="15">
        <v>62216.123</v>
      </c>
      <c r="E184" s="15">
        <v>64584.175000000003</v>
      </c>
      <c r="F184" s="15">
        <v>66690.225000000006</v>
      </c>
      <c r="G184" s="15">
        <v>76233.917000000001</v>
      </c>
      <c r="H184" s="15">
        <v>73716.429000000004</v>
      </c>
      <c r="I184" s="15">
        <v>56853.807000000001</v>
      </c>
      <c r="J184" s="15">
        <v>53228.978000000003</v>
      </c>
      <c r="K184" s="15">
        <v>43886.381000000001</v>
      </c>
      <c r="L184" s="15">
        <v>48056.148999999998</v>
      </c>
      <c r="M184" s="15">
        <v>56813.413</v>
      </c>
    </row>
    <row r="185" spans="1:13" x14ac:dyDescent="0.25">
      <c r="A185" s="73" t="s">
        <v>140</v>
      </c>
      <c r="B185" s="85" t="s">
        <v>95</v>
      </c>
      <c r="C185" s="96" t="s">
        <v>77</v>
      </c>
      <c r="D185" s="16">
        <v>1602.2629999999999</v>
      </c>
      <c r="E185" s="16">
        <v>1225.703</v>
      </c>
      <c r="F185" s="16">
        <v>1338.742</v>
      </c>
      <c r="G185" s="16">
        <v>1787.287</v>
      </c>
      <c r="H185" s="18">
        <v>2332.42</v>
      </c>
      <c r="I185" s="16">
        <v>2083.8490000000002</v>
      </c>
      <c r="J185" s="16">
        <v>2273.8560000000002</v>
      </c>
      <c r="K185" s="16">
        <v>2738.549</v>
      </c>
      <c r="L185" s="16">
        <v>2476.7489999999998</v>
      </c>
      <c r="M185" s="16">
        <v>2533.2530000000002</v>
      </c>
    </row>
    <row r="186" spans="1:13" x14ac:dyDescent="0.25">
      <c r="A186" s="73" t="s">
        <v>140</v>
      </c>
      <c r="B186" s="85" t="s">
        <v>96</v>
      </c>
      <c r="C186" s="96" t="s">
        <v>77</v>
      </c>
      <c r="D186" s="15">
        <v>7325.8320000000003</v>
      </c>
      <c r="E186" s="15">
        <v>7482.643</v>
      </c>
      <c r="F186" s="15">
        <v>7856.1149999999998</v>
      </c>
      <c r="G186" s="17">
        <v>8131.7</v>
      </c>
      <c r="H186" s="15">
        <v>8562.6689999999999</v>
      </c>
      <c r="I186" s="15">
        <v>9454.893</v>
      </c>
      <c r="J186" s="15">
        <v>9392.5229999999992</v>
      </c>
      <c r="K186" s="15">
        <v>8682.1880000000001</v>
      </c>
      <c r="L186" s="15">
        <v>8543.8279999999995</v>
      </c>
      <c r="M186" s="15">
        <v>9600.6470000000008</v>
      </c>
    </row>
    <row r="187" spans="1:13" x14ac:dyDescent="0.25">
      <c r="A187" s="73" t="s">
        <v>140</v>
      </c>
      <c r="B187" s="85" t="s">
        <v>97</v>
      </c>
      <c r="C187" s="96" t="s">
        <v>77</v>
      </c>
      <c r="D187" s="16">
        <v>555.15300000000002</v>
      </c>
      <c r="E187" s="16">
        <v>609.82799999999997</v>
      </c>
      <c r="F187" s="16">
        <v>728.65300000000002</v>
      </c>
      <c r="G187" s="16">
        <v>716.41700000000003</v>
      </c>
      <c r="H187" s="16">
        <v>643.25699999999995</v>
      </c>
      <c r="I187" s="16">
        <v>655.95699999999999</v>
      </c>
      <c r="J187" s="18">
        <v>598.13</v>
      </c>
      <c r="K187" s="16">
        <v>564.76400000000001</v>
      </c>
      <c r="L187" s="16">
        <v>574.22500000000002</v>
      </c>
      <c r="M187" s="16">
        <v>661.46199999999999</v>
      </c>
    </row>
    <row r="188" spans="1:13" x14ac:dyDescent="0.25">
      <c r="A188" s="73" t="s">
        <v>140</v>
      </c>
      <c r="B188" s="85" t="s">
        <v>98</v>
      </c>
      <c r="C188" s="96" t="s">
        <v>77</v>
      </c>
      <c r="D188" s="15">
        <v>3009.7979999999998</v>
      </c>
      <c r="E188" s="15">
        <v>4176.4110000000001</v>
      </c>
      <c r="F188" s="15">
        <v>4454.2640000000001</v>
      </c>
      <c r="G188" s="15">
        <v>4180.7690000000002</v>
      </c>
      <c r="H188" s="15">
        <v>4443.8850000000002</v>
      </c>
      <c r="I188" s="15">
        <v>4394.7160000000003</v>
      </c>
      <c r="J188" s="17">
        <v>4040.11</v>
      </c>
      <c r="K188" s="15">
        <v>5085.0129999999999</v>
      </c>
      <c r="L188" s="15">
        <v>4862.0510000000004</v>
      </c>
      <c r="M188" s="15">
        <v>4601.4880000000003</v>
      </c>
    </row>
    <row r="189" spans="1:13" x14ac:dyDescent="0.25">
      <c r="A189" s="73" t="s">
        <v>140</v>
      </c>
      <c r="B189" s="85" t="s">
        <v>99</v>
      </c>
      <c r="C189" s="96" t="s">
        <v>77</v>
      </c>
      <c r="D189" s="16">
        <v>6097.2910000000002</v>
      </c>
      <c r="E189" s="18">
        <v>6270.9</v>
      </c>
      <c r="F189" s="16">
        <v>6969.0969999999998</v>
      </c>
      <c r="G189" s="16">
        <v>8351.0290000000005</v>
      </c>
      <c r="H189" s="16">
        <v>8621.2119999999995</v>
      </c>
      <c r="I189" s="16">
        <v>8754.5820000000003</v>
      </c>
      <c r="J189" s="16">
        <v>8898.1380000000008</v>
      </c>
      <c r="K189" s="16">
        <v>8747.5259999999998</v>
      </c>
      <c r="L189" s="16">
        <v>8888.0679999999993</v>
      </c>
      <c r="M189" s="16">
        <v>8587.8490000000002</v>
      </c>
    </row>
    <row r="190" spans="1:13" x14ac:dyDescent="0.25">
      <c r="A190" s="73" t="s">
        <v>140</v>
      </c>
      <c r="B190" s="85" t="s">
        <v>100</v>
      </c>
      <c r="C190" s="96" t="s">
        <v>77</v>
      </c>
      <c r="D190" s="15">
        <v>5980.1459999999997</v>
      </c>
      <c r="E190" s="15">
        <v>6764.2820000000002</v>
      </c>
      <c r="F190" s="15">
        <v>6474.5770000000002</v>
      </c>
      <c r="G190" s="15">
        <v>7286.2169999999996</v>
      </c>
      <c r="H190" s="17">
        <v>8752.1299999999992</v>
      </c>
      <c r="I190" s="15">
        <v>24106.109</v>
      </c>
      <c r="J190" s="15">
        <v>27625.674999999999</v>
      </c>
      <c r="K190" s="15">
        <v>21989.448</v>
      </c>
      <c r="L190" s="15">
        <v>7199.567</v>
      </c>
      <c r="M190" s="17">
        <v>7409.88</v>
      </c>
    </row>
    <row r="191" spans="1:13" x14ac:dyDescent="0.25">
      <c r="A191" s="73" t="s">
        <v>140</v>
      </c>
      <c r="B191" s="84" t="s">
        <v>101</v>
      </c>
      <c r="C191" s="96" t="s">
        <v>39</v>
      </c>
      <c r="D191" s="16">
        <v>7308.3720000000003</v>
      </c>
      <c r="E191" s="16">
        <v>8882.4390000000003</v>
      </c>
      <c r="F191" s="16">
        <v>10746.859</v>
      </c>
      <c r="G191" s="16">
        <v>10478.442999999999</v>
      </c>
      <c r="H191" s="16">
        <v>11172.333000000001</v>
      </c>
      <c r="I191" s="18">
        <v>11852.83</v>
      </c>
      <c r="J191" s="16">
        <v>13276.427</v>
      </c>
      <c r="K191" s="16">
        <v>14246.655000000001</v>
      </c>
      <c r="L191" s="16">
        <v>14449.370999999999</v>
      </c>
      <c r="M191" s="16">
        <v>15505.106</v>
      </c>
    </row>
    <row r="192" spans="1:13" x14ac:dyDescent="0.25">
      <c r="A192" s="73" t="s">
        <v>140</v>
      </c>
      <c r="B192" s="85" t="s">
        <v>102</v>
      </c>
      <c r="C192" s="96" t="s">
        <v>103</v>
      </c>
      <c r="D192" s="13" t="s">
        <v>52</v>
      </c>
      <c r="E192" s="13" t="s">
        <v>52</v>
      </c>
      <c r="F192" s="13" t="s">
        <v>52</v>
      </c>
      <c r="G192" s="13" t="s">
        <v>52</v>
      </c>
      <c r="H192" s="13" t="s">
        <v>52</v>
      </c>
      <c r="I192" s="13" t="s">
        <v>52</v>
      </c>
      <c r="J192" s="13" t="s">
        <v>52</v>
      </c>
      <c r="K192" s="13" t="s">
        <v>52</v>
      </c>
      <c r="L192" s="13" t="s">
        <v>52</v>
      </c>
      <c r="M192" s="13" t="s">
        <v>52</v>
      </c>
    </row>
    <row r="193" spans="1:13" x14ac:dyDescent="0.25">
      <c r="A193" s="73" t="s">
        <v>140</v>
      </c>
      <c r="B193" s="85" t="s">
        <v>104</v>
      </c>
      <c r="C193" s="96" t="s">
        <v>105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</row>
    <row r="194" spans="1:13" x14ac:dyDescent="0.25">
      <c r="A194" s="73" t="s">
        <v>140</v>
      </c>
      <c r="B194" s="85" t="s">
        <v>106</v>
      </c>
      <c r="C194" s="96" t="s">
        <v>107</v>
      </c>
      <c r="D194" s="13" t="s">
        <v>52</v>
      </c>
      <c r="E194" s="13" t="s">
        <v>52</v>
      </c>
      <c r="F194" s="13" t="s">
        <v>52</v>
      </c>
      <c r="G194" s="13" t="s">
        <v>52</v>
      </c>
      <c r="H194" s="13" t="s">
        <v>52</v>
      </c>
      <c r="I194" s="13" t="s">
        <v>52</v>
      </c>
      <c r="J194" s="13" t="s">
        <v>52</v>
      </c>
      <c r="K194" s="13" t="s">
        <v>52</v>
      </c>
      <c r="L194" s="13" t="s">
        <v>52</v>
      </c>
      <c r="M194" s="13" t="s">
        <v>52</v>
      </c>
    </row>
    <row r="195" spans="1:13" x14ac:dyDescent="0.25">
      <c r="A195" s="73" t="s">
        <v>140</v>
      </c>
      <c r="B195" s="85" t="s">
        <v>108</v>
      </c>
      <c r="C195" s="96" t="s">
        <v>109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</row>
    <row r="196" spans="1:13" x14ac:dyDescent="0.25">
      <c r="A196" s="73" t="s">
        <v>140</v>
      </c>
      <c r="B196" s="85" t="s">
        <v>110</v>
      </c>
      <c r="C196" s="96" t="s">
        <v>109</v>
      </c>
      <c r="D196" s="13" t="s">
        <v>52</v>
      </c>
      <c r="E196" s="13" t="s">
        <v>52</v>
      </c>
      <c r="F196" s="13" t="s">
        <v>52</v>
      </c>
      <c r="G196" s="13" t="s">
        <v>52</v>
      </c>
      <c r="H196" s="13" t="s">
        <v>52</v>
      </c>
      <c r="I196" s="13" t="s">
        <v>52</v>
      </c>
      <c r="J196" s="13" t="s">
        <v>52</v>
      </c>
      <c r="K196" s="13" t="s">
        <v>52</v>
      </c>
      <c r="L196" s="13" t="s">
        <v>52</v>
      </c>
      <c r="M196" s="13" t="s">
        <v>52</v>
      </c>
    </row>
    <row r="197" spans="1:13" x14ac:dyDescent="0.25">
      <c r="A197" s="73" t="s">
        <v>140</v>
      </c>
      <c r="B197" s="85" t="s">
        <v>111</v>
      </c>
      <c r="C197" s="96" t="s">
        <v>103</v>
      </c>
      <c r="D197" s="14" t="s">
        <v>52</v>
      </c>
      <c r="E197" s="14" t="s">
        <v>52</v>
      </c>
      <c r="F197" s="14" t="s">
        <v>52</v>
      </c>
      <c r="G197" s="14" t="s">
        <v>52</v>
      </c>
      <c r="H197" s="14" t="s">
        <v>52</v>
      </c>
      <c r="I197" s="14" t="s">
        <v>52</v>
      </c>
      <c r="J197" s="14" t="s">
        <v>52</v>
      </c>
      <c r="K197" s="14" t="s">
        <v>52</v>
      </c>
      <c r="L197" s="14" t="s">
        <v>52</v>
      </c>
      <c r="M197" s="14" t="s">
        <v>52</v>
      </c>
    </row>
    <row r="198" spans="1:13" x14ac:dyDescent="0.25">
      <c r="A198" s="73" t="s">
        <v>140</v>
      </c>
      <c r="B198" s="85" t="s">
        <v>112</v>
      </c>
      <c r="C198" s="96" t="s">
        <v>113</v>
      </c>
      <c r="D198" s="13" t="s">
        <v>52</v>
      </c>
      <c r="E198" s="13" t="s">
        <v>52</v>
      </c>
      <c r="F198" s="13" t="s">
        <v>52</v>
      </c>
      <c r="G198" s="13" t="s">
        <v>52</v>
      </c>
      <c r="H198" s="13" t="s">
        <v>52</v>
      </c>
      <c r="I198" s="13" t="s">
        <v>52</v>
      </c>
      <c r="J198" s="13" t="s">
        <v>52</v>
      </c>
      <c r="K198" s="13" t="s">
        <v>52</v>
      </c>
      <c r="L198" s="13" t="s">
        <v>52</v>
      </c>
      <c r="M198" s="13" t="s">
        <v>52</v>
      </c>
    </row>
    <row r="199" spans="1:13" x14ac:dyDescent="0.25">
      <c r="A199" s="73" t="s">
        <v>140</v>
      </c>
      <c r="B199" s="85" t="s">
        <v>114</v>
      </c>
      <c r="C199" s="96" t="s">
        <v>115</v>
      </c>
      <c r="D199" s="16">
        <v>3275.9520000000002</v>
      </c>
      <c r="E199" s="16">
        <v>3745.1060000000002</v>
      </c>
      <c r="F199" s="16">
        <v>4143.9269999999997</v>
      </c>
      <c r="G199" s="16">
        <v>4367.1729999999998</v>
      </c>
      <c r="H199" s="16">
        <v>4422.4530000000004</v>
      </c>
      <c r="I199" s="16">
        <v>4381.6049999999996</v>
      </c>
      <c r="J199" s="16">
        <v>4687.433</v>
      </c>
      <c r="K199" s="16">
        <v>5154.5240000000003</v>
      </c>
      <c r="L199" s="16">
        <v>5113.9520000000002</v>
      </c>
      <c r="M199" s="16">
        <v>5608.8559999999998</v>
      </c>
    </row>
    <row r="200" spans="1:13" x14ac:dyDescent="0.25">
      <c r="A200" s="73" t="s">
        <v>140</v>
      </c>
      <c r="B200" s="85" t="s">
        <v>116</v>
      </c>
      <c r="C200" s="96" t="s">
        <v>115</v>
      </c>
      <c r="D200" s="15">
        <v>84.150999999999996</v>
      </c>
      <c r="E200" s="15">
        <v>68.287999999999997</v>
      </c>
      <c r="F200" s="15">
        <v>63.212000000000003</v>
      </c>
      <c r="G200" s="15">
        <v>38.798999999999999</v>
      </c>
      <c r="H200" s="15">
        <v>43.459000000000003</v>
      </c>
      <c r="I200" s="15">
        <v>55.746000000000002</v>
      </c>
      <c r="J200" s="15">
        <v>43.390999999999998</v>
      </c>
      <c r="K200" s="15">
        <v>38.982999999999997</v>
      </c>
      <c r="L200" s="15">
        <v>45.198999999999998</v>
      </c>
      <c r="M200" s="17">
        <v>50.18</v>
      </c>
    </row>
    <row r="201" spans="1:13" x14ac:dyDescent="0.25">
      <c r="A201" s="73" t="s">
        <v>140</v>
      </c>
      <c r="B201" s="85" t="s">
        <v>117</v>
      </c>
      <c r="C201" s="96" t="s">
        <v>118</v>
      </c>
      <c r="D201" s="16">
        <v>783.61300000000006</v>
      </c>
      <c r="E201" s="16">
        <v>949.15300000000002</v>
      </c>
      <c r="F201" s="16">
        <v>894.65300000000002</v>
      </c>
      <c r="G201" s="16">
        <v>1021.0410000000001</v>
      </c>
      <c r="H201" s="16">
        <v>938.60699999999997</v>
      </c>
      <c r="I201" s="16">
        <v>920.74199999999996</v>
      </c>
      <c r="J201" s="16">
        <v>994.45399999999995</v>
      </c>
      <c r="K201" s="16">
        <v>1054.4659999999999</v>
      </c>
      <c r="L201" s="18">
        <v>1032.24</v>
      </c>
      <c r="M201" s="16">
        <v>1027.348</v>
      </c>
    </row>
    <row r="202" spans="1:13" x14ac:dyDescent="0.25">
      <c r="A202" s="73" t="s">
        <v>140</v>
      </c>
      <c r="B202" s="85" t="s">
        <v>119</v>
      </c>
      <c r="C202" s="96" t="s">
        <v>118</v>
      </c>
      <c r="D202" s="15">
        <v>73.736000000000004</v>
      </c>
      <c r="E202" s="17">
        <v>78.22</v>
      </c>
      <c r="F202" s="15">
        <v>72.718999999999994</v>
      </c>
      <c r="G202" s="15">
        <v>84.341999999999999</v>
      </c>
      <c r="H202" s="15">
        <v>126.962</v>
      </c>
      <c r="I202" s="15">
        <v>136.01300000000001</v>
      </c>
      <c r="J202" s="15">
        <v>180.33799999999999</v>
      </c>
      <c r="K202" s="15">
        <v>195.983</v>
      </c>
      <c r="L202" s="15">
        <v>250.22800000000001</v>
      </c>
      <c r="M202" s="17">
        <v>204.55</v>
      </c>
    </row>
    <row r="203" spans="1:13" x14ac:dyDescent="0.25">
      <c r="A203" s="73" t="s">
        <v>140</v>
      </c>
      <c r="B203" s="85" t="s">
        <v>120</v>
      </c>
      <c r="C203" s="96" t="s">
        <v>121</v>
      </c>
      <c r="D203" s="16">
        <v>2686.605</v>
      </c>
      <c r="E203" s="16">
        <v>3661.527</v>
      </c>
      <c r="F203" s="16">
        <v>5227.8720000000003</v>
      </c>
      <c r="G203" s="16">
        <v>4601.1109999999999</v>
      </c>
      <c r="H203" s="16">
        <v>5285.875</v>
      </c>
      <c r="I203" s="16">
        <v>5970.973</v>
      </c>
      <c r="J203" s="16">
        <v>6905.808</v>
      </c>
      <c r="K203" s="16">
        <v>7236.9790000000003</v>
      </c>
      <c r="L203" s="16">
        <v>7425.7330000000002</v>
      </c>
      <c r="M203" s="16">
        <v>8028.0720000000001</v>
      </c>
    </row>
    <row r="204" spans="1:13" x14ac:dyDescent="0.25">
      <c r="A204" s="73" t="s">
        <v>140</v>
      </c>
      <c r="B204" s="85" t="s">
        <v>122</v>
      </c>
      <c r="C204" s="96" t="s">
        <v>121</v>
      </c>
      <c r="D204" s="15">
        <v>368.99299999999999</v>
      </c>
      <c r="E204" s="15">
        <v>345.53800000000001</v>
      </c>
      <c r="F204" s="15">
        <v>310.56400000000002</v>
      </c>
      <c r="G204" s="15">
        <v>330.40800000000002</v>
      </c>
      <c r="H204" s="15">
        <v>320.99700000000001</v>
      </c>
      <c r="I204" s="15">
        <v>346.56099999999998</v>
      </c>
      <c r="J204" s="15">
        <v>417.755</v>
      </c>
      <c r="K204" s="15">
        <v>500.05700000000002</v>
      </c>
      <c r="L204" s="17">
        <v>493.76</v>
      </c>
      <c r="M204" s="15">
        <v>470.52600000000001</v>
      </c>
    </row>
    <row r="205" spans="1:13" x14ac:dyDescent="0.25">
      <c r="A205" s="73" t="s">
        <v>140</v>
      </c>
      <c r="B205" s="85" t="s">
        <v>123</v>
      </c>
      <c r="C205" s="96" t="s">
        <v>85</v>
      </c>
      <c r="D205" s="18">
        <v>0</v>
      </c>
      <c r="E205" s="18">
        <v>0</v>
      </c>
      <c r="F205" s="18">
        <v>0</v>
      </c>
      <c r="G205" s="16">
        <v>1.0289999999999999</v>
      </c>
      <c r="H205" s="18">
        <v>0</v>
      </c>
      <c r="I205" s="18">
        <v>0</v>
      </c>
      <c r="J205" s="16">
        <v>7.2060000000000004</v>
      </c>
      <c r="K205" s="16">
        <v>24.706</v>
      </c>
      <c r="L205" s="16">
        <v>45.295000000000002</v>
      </c>
      <c r="M205" s="16">
        <v>91.619</v>
      </c>
    </row>
    <row r="206" spans="1:13" x14ac:dyDescent="0.25">
      <c r="A206" s="73" t="s">
        <v>140</v>
      </c>
      <c r="B206" s="85" t="s">
        <v>124</v>
      </c>
      <c r="C206" s="96" t="s">
        <v>85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</row>
    <row r="207" spans="1:13" x14ac:dyDescent="0.25">
      <c r="A207" s="73" t="s">
        <v>140</v>
      </c>
      <c r="B207" s="85" t="s">
        <v>125</v>
      </c>
      <c r="C207" s="96" t="s">
        <v>115</v>
      </c>
      <c r="D207" s="18">
        <v>0</v>
      </c>
      <c r="E207" s="18">
        <v>0</v>
      </c>
      <c r="F207" s="18">
        <v>0</v>
      </c>
      <c r="G207" s="18">
        <v>0</v>
      </c>
      <c r="H207" s="16">
        <v>8.6999999999999994E-2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</row>
    <row r="208" spans="1:13" x14ac:dyDescent="0.25">
      <c r="A208" s="73" t="s">
        <v>140</v>
      </c>
      <c r="B208" s="85" t="s">
        <v>126</v>
      </c>
      <c r="C208" s="96" t="s">
        <v>115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</row>
    <row r="209" spans="1:13" x14ac:dyDescent="0.25">
      <c r="A209" s="73" t="s">
        <v>140</v>
      </c>
      <c r="B209" s="85" t="s">
        <v>127</v>
      </c>
      <c r="C209" s="96" t="s">
        <v>128</v>
      </c>
      <c r="D209" s="15">
        <v>35.325000000000003</v>
      </c>
      <c r="E209" s="15">
        <v>34.609000000000002</v>
      </c>
      <c r="F209" s="15">
        <v>33.915999999999997</v>
      </c>
      <c r="G209" s="15">
        <v>34.536999999999999</v>
      </c>
      <c r="H209" s="15">
        <v>33.892000000000003</v>
      </c>
      <c r="I209" s="15">
        <v>41.191000000000003</v>
      </c>
      <c r="J209" s="17">
        <v>40.04</v>
      </c>
      <c r="K209" s="15">
        <v>40.951999999999998</v>
      </c>
      <c r="L209" s="15">
        <v>42.963999999999999</v>
      </c>
      <c r="M209" s="15">
        <v>23.952999999999999</v>
      </c>
    </row>
    <row r="210" spans="1:13" x14ac:dyDescent="0.25">
      <c r="A210" s="73" t="s">
        <v>140</v>
      </c>
      <c r="B210" s="84" t="s">
        <v>129</v>
      </c>
      <c r="C210" s="96" t="s">
        <v>128</v>
      </c>
      <c r="D210" s="15">
        <v>27.802</v>
      </c>
      <c r="E210" s="15">
        <v>45.716000000000001</v>
      </c>
      <c r="F210" s="15">
        <v>28.876999999999999</v>
      </c>
      <c r="G210" s="15">
        <v>28.256</v>
      </c>
      <c r="H210" s="15">
        <v>28.853000000000002</v>
      </c>
      <c r="I210" s="15">
        <v>36.529000000000003</v>
      </c>
      <c r="J210" s="15">
        <v>36.963999999999999</v>
      </c>
      <c r="K210" s="15">
        <v>36.314</v>
      </c>
      <c r="L210" s="15">
        <v>36.692</v>
      </c>
      <c r="M210" s="15">
        <v>20.393999999999998</v>
      </c>
    </row>
    <row r="211" spans="1:13" x14ac:dyDescent="0.25">
      <c r="A211" s="73" t="s">
        <v>140</v>
      </c>
      <c r="B211" s="85" t="s">
        <v>130</v>
      </c>
      <c r="C211" s="96" t="s">
        <v>39</v>
      </c>
      <c r="D211" s="18">
        <v>0</v>
      </c>
      <c r="E211" s="16">
        <v>17.411999999999999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</row>
    <row r="212" spans="1:13" x14ac:dyDescent="0.25">
      <c r="A212" s="73" t="s">
        <v>140</v>
      </c>
      <c r="B212" s="85" t="s">
        <v>131</v>
      </c>
      <c r="C212" s="96" t="s">
        <v>39</v>
      </c>
      <c r="D212" s="16">
        <v>27.802</v>
      </c>
      <c r="E212" s="16">
        <v>28.303999999999998</v>
      </c>
      <c r="F212" s="16">
        <v>28.876999999999999</v>
      </c>
      <c r="G212" s="16">
        <v>28.256</v>
      </c>
      <c r="H212" s="16">
        <v>28.853000000000002</v>
      </c>
      <c r="I212" s="16">
        <v>36.529000000000003</v>
      </c>
      <c r="J212" s="16">
        <v>36.963999999999999</v>
      </c>
      <c r="K212" s="16">
        <v>36.314</v>
      </c>
      <c r="L212" s="16">
        <v>36.692</v>
      </c>
      <c r="M212" s="16">
        <v>20.393999999999998</v>
      </c>
    </row>
    <row r="213" spans="1:13" x14ac:dyDescent="0.25">
      <c r="A213" s="73" t="s">
        <v>140</v>
      </c>
      <c r="B213" s="86" t="s">
        <v>132</v>
      </c>
      <c r="C213" s="96" t="s">
        <v>133</v>
      </c>
      <c r="D213" s="14" t="s">
        <v>52</v>
      </c>
      <c r="E213" s="14" t="s">
        <v>52</v>
      </c>
      <c r="F213" s="14" t="s">
        <v>52</v>
      </c>
      <c r="G213" s="14" t="s">
        <v>52</v>
      </c>
      <c r="H213" s="14" t="s">
        <v>52</v>
      </c>
      <c r="I213" s="14" t="s">
        <v>52</v>
      </c>
      <c r="J213" s="14" t="s">
        <v>52</v>
      </c>
      <c r="K213" s="14" t="s">
        <v>52</v>
      </c>
      <c r="L213" s="14" t="s">
        <v>52</v>
      </c>
      <c r="M213" s="14" t="s">
        <v>52</v>
      </c>
    </row>
    <row r="214" spans="1:13" x14ac:dyDescent="0.25">
      <c r="A214" s="73" t="s">
        <v>140</v>
      </c>
      <c r="B214" s="86" t="s">
        <v>134</v>
      </c>
      <c r="C214" s="96" t="s">
        <v>135</v>
      </c>
      <c r="D214" s="17">
        <v>29464.19</v>
      </c>
      <c r="E214" s="15">
        <v>28708.737000000001</v>
      </c>
      <c r="F214" s="15">
        <v>31703.382000000001</v>
      </c>
      <c r="G214" s="15">
        <v>33904.877</v>
      </c>
      <c r="H214" s="15">
        <v>31115.923999999999</v>
      </c>
      <c r="I214" s="15">
        <v>31911.437000000002</v>
      </c>
      <c r="J214" s="15">
        <v>31255.183000000001</v>
      </c>
      <c r="K214" s="15">
        <v>31512.273000000001</v>
      </c>
      <c r="L214" s="15">
        <v>31560.321</v>
      </c>
      <c r="M214" s="15">
        <v>33887.222000000002</v>
      </c>
    </row>
    <row r="215" spans="1:13" x14ac:dyDescent="0.25">
      <c r="A215" s="73" t="s">
        <v>140</v>
      </c>
      <c r="B215" s="86" t="s">
        <v>136</v>
      </c>
      <c r="C215" s="96" t="s">
        <v>113</v>
      </c>
      <c r="D215" s="16">
        <v>8.0969999999999995</v>
      </c>
      <c r="E215" s="16">
        <v>5.8280000000000003</v>
      </c>
      <c r="F215" s="16">
        <v>5.1349999999999998</v>
      </c>
      <c r="G215" s="16">
        <v>5.3739999999999997</v>
      </c>
      <c r="H215" s="16">
        <v>5.0869999999999997</v>
      </c>
      <c r="I215" s="16">
        <v>4.9630000000000001</v>
      </c>
      <c r="J215" s="16">
        <v>1.8149999999999999</v>
      </c>
      <c r="K215" s="16">
        <v>1.7689999999999999</v>
      </c>
      <c r="L215" s="16">
        <v>1.6419999999999999</v>
      </c>
      <c r="M215" s="16">
        <v>1.7629999999999999</v>
      </c>
    </row>
    <row r="216" spans="1:13" x14ac:dyDescent="0.25">
      <c r="A216" s="73" t="s">
        <v>140</v>
      </c>
      <c r="B216" s="87" t="s">
        <v>137</v>
      </c>
      <c r="C216" s="96" t="s">
        <v>39</v>
      </c>
      <c r="D216" s="15">
        <v>8808.1640000000007</v>
      </c>
      <c r="E216" s="17">
        <v>10394.08</v>
      </c>
      <c r="F216" s="15">
        <v>12504.130999999999</v>
      </c>
      <c r="G216" s="15">
        <v>12413.954</v>
      </c>
      <c r="H216" s="15">
        <v>13073.545</v>
      </c>
      <c r="I216" s="15">
        <v>13828.439</v>
      </c>
      <c r="J216" s="15">
        <v>15225.196</v>
      </c>
      <c r="K216" s="15">
        <v>16374.508</v>
      </c>
      <c r="L216" s="15">
        <v>16876.098999999998</v>
      </c>
      <c r="M216" s="15">
        <v>18293.687999999998</v>
      </c>
    </row>
    <row r="217" spans="1:13" x14ac:dyDescent="0.25">
      <c r="A217" s="73" t="s">
        <v>140</v>
      </c>
      <c r="B217" s="87" t="s">
        <v>138</v>
      </c>
      <c r="C217" s="96" t="s">
        <v>39</v>
      </c>
      <c r="D217" s="16">
        <v>410865.06400000001</v>
      </c>
      <c r="E217" s="16">
        <v>424593.261</v>
      </c>
      <c r="F217" s="18">
        <v>419635.21</v>
      </c>
      <c r="G217" s="16">
        <v>451960.19400000002</v>
      </c>
      <c r="H217" s="16">
        <v>453380.08100000001</v>
      </c>
      <c r="I217" s="16">
        <v>441982.78600000002</v>
      </c>
      <c r="J217" s="16">
        <v>399943.217</v>
      </c>
      <c r="K217" s="16">
        <v>384737.24200000003</v>
      </c>
      <c r="L217" s="16">
        <v>342993.80699999997</v>
      </c>
      <c r="M217" s="16">
        <v>373381.962</v>
      </c>
    </row>
    <row r="218" spans="1:13" x14ac:dyDescent="0.25">
      <c r="A218" s="73" t="s">
        <v>141</v>
      </c>
      <c r="B218" s="83" t="s">
        <v>36</v>
      </c>
      <c r="C218" s="96" t="s">
        <v>37</v>
      </c>
      <c r="D218" s="15">
        <v>572391.37600000005</v>
      </c>
      <c r="E218" s="15">
        <v>548771.43700000003</v>
      </c>
      <c r="F218" s="15">
        <v>552700.92700000003</v>
      </c>
      <c r="G218" s="15">
        <v>579254.48800000001</v>
      </c>
      <c r="H218" s="15">
        <v>579318.15599999996</v>
      </c>
      <c r="I218" s="15">
        <v>590206.33600000001</v>
      </c>
      <c r="J218" s="15">
        <v>583712.16299999994</v>
      </c>
      <c r="K218" s="15">
        <v>572813.26899999997</v>
      </c>
      <c r="L218" s="15">
        <v>504677.96299999999</v>
      </c>
      <c r="M218" s="17">
        <v>520974.22</v>
      </c>
    </row>
    <row r="219" spans="1:13" x14ac:dyDescent="0.25">
      <c r="A219" s="73" t="s">
        <v>141</v>
      </c>
      <c r="B219" s="84" t="s">
        <v>38</v>
      </c>
      <c r="C219" s="96" t="s">
        <v>39</v>
      </c>
      <c r="D219" s="14" t="s">
        <v>52</v>
      </c>
      <c r="E219" s="14" t="s">
        <v>52</v>
      </c>
      <c r="F219" s="14" t="s">
        <v>52</v>
      </c>
      <c r="G219" s="14" t="s">
        <v>52</v>
      </c>
      <c r="H219" s="14" t="s">
        <v>52</v>
      </c>
      <c r="I219" s="14" t="s">
        <v>52</v>
      </c>
      <c r="J219" s="14" t="s">
        <v>52</v>
      </c>
      <c r="K219" s="14" t="s">
        <v>52</v>
      </c>
      <c r="L219" s="14" t="s">
        <v>52</v>
      </c>
      <c r="M219" s="14" t="s">
        <v>52</v>
      </c>
    </row>
    <row r="220" spans="1:13" x14ac:dyDescent="0.25">
      <c r="A220" s="73" t="s">
        <v>141</v>
      </c>
      <c r="B220" s="85" t="s">
        <v>40</v>
      </c>
      <c r="C220" s="96" t="s">
        <v>41</v>
      </c>
      <c r="D220" s="13" t="s">
        <v>52</v>
      </c>
      <c r="E220" s="13" t="s">
        <v>52</v>
      </c>
      <c r="F220" s="13" t="s">
        <v>52</v>
      </c>
      <c r="G220" s="13" t="s">
        <v>52</v>
      </c>
      <c r="H220" s="13" t="s">
        <v>52</v>
      </c>
      <c r="I220" s="13" t="s">
        <v>52</v>
      </c>
      <c r="J220" s="13" t="s">
        <v>52</v>
      </c>
      <c r="K220" s="13" t="s">
        <v>52</v>
      </c>
      <c r="L220" s="13" t="s">
        <v>52</v>
      </c>
      <c r="M220" s="13" t="s">
        <v>52</v>
      </c>
    </row>
    <row r="221" spans="1:13" x14ac:dyDescent="0.25">
      <c r="A221" s="73" t="s">
        <v>141</v>
      </c>
      <c r="B221" s="85" t="s">
        <v>42</v>
      </c>
      <c r="C221" s="96" t="s">
        <v>41</v>
      </c>
      <c r="D221" s="14" t="s">
        <v>52</v>
      </c>
      <c r="E221" s="14" t="s">
        <v>52</v>
      </c>
      <c r="F221" s="14" t="s">
        <v>52</v>
      </c>
      <c r="G221" s="14" t="s">
        <v>52</v>
      </c>
      <c r="H221" s="14" t="s">
        <v>52</v>
      </c>
      <c r="I221" s="14" t="s">
        <v>52</v>
      </c>
      <c r="J221" s="14" t="s">
        <v>52</v>
      </c>
      <c r="K221" s="14" t="s">
        <v>52</v>
      </c>
      <c r="L221" s="14" t="s">
        <v>52</v>
      </c>
      <c r="M221" s="14" t="s">
        <v>52</v>
      </c>
    </row>
    <row r="222" spans="1:13" x14ac:dyDescent="0.25">
      <c r="A222" s="73" t="s">
        <v>141</v>
      </c>
      <c r="B222" s="85" t="s">
        <v>44</v>
      </c>
      <c r="C222" s="96" t="s">
        <v>41</v>
      </c>
      <c r="D222" s="13" t="s">
        <v>52</v>
      </c>
      <c r="E222" s="13" t="s">
        <v>52</v>
      </c>
      <c r="F222" s="13" t="s">
        <v>52</v>
      </c>
      <c r="G222" s="13" t="s">
        <v>52</v>
      </c>
      <c r="H222" s="13" t="s">
        <v>52</v>
      </c>
      <c r="I222" s="13" t="s">
        <v>52</v>
      </c>
      <c r="J222" s="13" t="s">
        <v>52</v>
      </c>
      <c r="K222" s="13" t="s">
        <v>52</v>
      </c>
      <c r="L222" s="13" t="s">
        <v>52</v>
      </c>
      <c r="M222" s="13" t="s">
        <v>52</v>
      </c>
    </row>
    <row r="223" spans="1:13" x14ac:dyDescent="0.25">
      <c r="A223" s="73" t="s">
        <v>141</v>
      </c>
      <c r="B223" s="85" t="s">
        <v>46</v>
      </c>
      <c r="C223" s="96" t="s">
        <v>41</v>
      </c>
      <c r="D223" s="14" t="s">
        <v>52</v>
      </c>
      <c r="E223" s="14" t="s">
        <v>52</v>
      </c>
      <c r="F223" s="14" t="s">
        <v>52</v>
      </c>
      <c r="G223" s="14" t="s">
        <v>52</v>
      </c>
      <c r="H223" s="14" t="s">
        <v>52</v>
      </c>
      <c r="I223" s="14" t="s">
        <v>52</v>
      </c>
      <c r="J223" s="14" t="s">
        <v>52</v>
      </c>
      <c r="K223" s="14" t="s">
        <v>52</v>
      </c>
      <c r="L223" s="14" t="s">
        <v>52</v>
      </c>
      <c r="M223" s="14" t="s">
        <v>52</v>
      </c>
    </row>
    <row r="224" spans="1:13" x14ac:dyDescent="0.25">
      <c r="A224" s="73" t="s">
        <v>141</v>
      </c>
      <c r="B224" s="85" t="s">
        <v>48</v>
      </c>
      <c r="C224" s="96" t="s">
        <v>49</v>
      </c>
      <c r="D224" s="13" t="s">
        <v>52</v>
      </c>
      <c r="E224" s="13" t="s">
        <v>52</v>
      </c>
      <c r="F224" s="13" t="s">
        <v>52</v>
      </c>
      <c r="G224" s="13" t="s">
        <v>52</v>
      </c>
      <c r="H224" s="13" t="s">
        <v>52</v>
      </c>
      <c r="I224" s="13" t="s">
        <v>52</v>
      </c>
      <c r="J224" s="13" t="s">
        <v>52</v>
      </c>
      <c r="K224" s="13" t="s">
        <v>52</v>
      </c>
      <c r="L224" s="13" t="s">
        <v>52</v>
      </c>
      <c r="M224" s="13" t="s">
        <v>52</v>
      </c>
    </row>
    <row r="225" spans="1:13" x14ac:dyDescent="0.25">
      <c r="A225" s="73" t="s">
        <v>141</v>
      </c>
      <c r="B225" s="85" t="s">
        <v>51</v>
      </c>
      <c r="C225" s="96" t="s">
        <v>49</v>
      </c>
      <c r="D225" s="14" t="s">
        <v>52</v>
      </c>
      <c r="E225" s="14" t="s">
        <v>52</v>
      </c>
      <c r="F225" s="14" t="s">
        <v>52</v>
      </c>
      <c r="G225" s="14" t="s">
        <v>52</v>
      </c>
      <c r="H225" s="14" t="s">
        <v>52</v>
      </c>
      <c r="I225" s="14" t="s">
        <v>52</v>
      </c>
      <c r="J225" s="14" t="s">
        <v>52</v>
      </c>
      <c r="K225" s="14" t="s">
        <v>52</v>
      </c>
      <c r="L225" s="14" t="s">
        <v>52</v>
      </c>
      <c r="M225" s="14" t="s">
        <v>52</v>
      </c>
    </row>
    <row r="226" spans="1:13" x14ac:dyDescent="0.25">
      <c r="A226" s="73" t="s">
        <v>141</v>
      </c>
      <c r="B226" s="85" t="s">
        <v>53</v>
      </c>
      <c r="C226" s="96" t="s">
        <v>49</v>
      </c>
      <c r="D226" s="13" t="s">
        <v>52</v>
      </c>
      <c r="E226" s="13" t="s">
        <v>52</v>
      </c>
      <c r="F226" s="13" t="s">
        <v>52</v>
      </c>
      <c r="G226" s="13" t="s">
        <v>52</v>
      </c>
      <c r="H226" s="13" t="s">
        <v>52</v>
      </c>
      <c r="I226" s="13" t="s">
        <v>52</v>
      </c>
      <c r="J226" s="13" t="s">
        <v>52</v>
      </c>
      <c r="K226" s="13" t="s">
        <v>52</v>
      </c>
      <c r="L226" s="13" t="s">
        <v>52</v>
      </c>
      <c r="M226" s="13" t="s">
        <v>52</v>
      </c>
    </row>
    <row r="227" spans="1:13" x14ac:dyDescent="0.25">
      <c r="A227" s="73" t="s">
        <v>141</v>
      </c>
      <c r="B227" s="85" t="s">
        <v>55</v>
      </c>
      <c r="C227" s="96" t="s">
        <v>49</v>
      </c>
      <c r="D227" s="14" t="s">
        <v>52</v>
      </c>
      <c r="E227" s="14" t="s">
        <v>52</v>
      </c>
      <c r="F227" s="14" t="s">
        <v>52</v>
      </c>
      <c r="G227" s="14" t="s">
        <v>52</v>
      </c>
      <c r="H227" s="14" t="s">
        <v>52</v>
      </c>
      <c r="I227" s="14" t="s">
        <v>52</v>
      </c>
      <c r="J227" s="14" t="s">
        <v>52</v>
      </c>
      <c r="K227" s="14" t="s">
        <v>52</v>
      </c>
      <c r="L227" s="14" t="s">
        <v>52</v>
      </c>
      <c r="M227" s="14" t="s">
        <v>52</v>
      </c>
    </row>
    <row r="228" spans="1:13" x14ac:dyDescent="0.25">
      <c r="A228" s="73" t="s">
        <v>141</v>
      </c>
      <c r="B228" s="85" t="s">
        <v>56</v>
      </c>
      <c r="C228" s="96" t="s">
        <v>49</v>
      </c>
      <c r="D228" s="13" t="s">
        <v>52</v>
      </c>
      <c r="E228" s="13" t="s">
        <v>52</v>
      </c>
      <c r="F228" s="13" t="s">
        <v>52</v>
      </c>
      <c r="G228" s="13" t="s">
        <v>52</v>
      </c>
      <c r="H228" s="13" t="s">
        <v>52</v>
      </c>
      <c r="I228" s="13" t="s">
        <v>52</v>
      </c>
      <c r="J228" s="13" t="s">
        <v>52</v>
      </c>
      <c r="K228" s="13" t="s">
        <v>52</v>
      </c>
      <c r="L228" s="13" t="s">
        <v>52</v>
      </c>
      <c r="M228" s="13" t="s">
        <v>52</v>
      </c>
    </row>
    <row r="229" spans="1:13" x14ac:dyDescent="0.25">
      <c r="A229" s="73" t="s">
        <v>141</v>
      </c>
      <c r="B229" s="85" t="s">
        <v>58</v>
      </c>
      <c r="C229" s="96" t="s">
        <v>49</v>
      </c>
      <c r="D229" s="14" t="s">
        <v>52</v>
      </c>
      <c r="E229" s="14" t="s">
        <v>52</v>
      </c>
      <c r="F229" s="14" t="s">
        <v>52</v>
      </c>
      <c r="G229" s="14" t="s">
        <v>52</v>
      </c>
      <c r="H229" s="14" t="s">
        <v>52</v>
      </c>
      <c r="I229" s="14" t="s">
        <v>52</v>
      </c>
      <c r="J229" s="14" t="s">
        <v>52</v>
      </c>
      <c r="K229" s="14" t="s">
        <v>52</v>
      </c>
      <c r="L229" s="14" t="s">
        <v>52</v>
      </c>
      <c r="M229" s="14" t="s">
        <v>52</v>
      </c>
    </row>
    <row r="230" spans="1:13" x14ac:dyDescent="0.25">
      <c r="A230" s="73" t="s">
        <v>141</v>
      </c>
      <c r="B230" s="85" t="s">
        <v>59</v>
      </c>
      <c r="C230" s="96" t="s">
        <v>49</v>
      </c>
      <c r="D230" s="13" t="s">
        <v>52</v>
      </c>
      <c r="E230" s="13" t="s">
        <v>52</v>
      </c>
      <c r="F230" s="13" t="s">
        <v>52</v>
      </c>
      <c r="G230" s="13" t="s">
        <v>52</v>
      </c>
      <c r="H230" s="13" t="s">
        <v>52</v>
      </c>
      <c r="I230" s="13" t="s">
        <v>52</v>
      </c>
      <c r="J230" s="13" t="s">
        <v>52</v>
      </c>
      <c r="K230" s="13" t="s">
        <v>52</v>
      </c>
      <c r="L230" s="13" t="s">
        <v>52</v>
      </c>
      <c r="M230" s="13" t="s">
        <v>52</v>
      </c>
    </row>
    <row r="231" spans="1:13" x14ac:dyDescent="0.25">
      <c r="A231" s="73" t="s">
        <v>141</v>
      </c>
      <c r="B231" s="85" t="s">
        <v>61</v>
      </c>
      <c r="C231" s="96" t="s">
        <v>49</v>
      </c>
      <c r="D231" s="14" t="s">
        <v>52</v>
      </c>
      <c r="E231" s="14" t="s">
        <v>52</v>
      </c>
      <c r="F231" s="14" t="s">
        <v>52</v>
      </c>
      <c r="G231" s="14" t="s">
        <v>52</v>
      </c>
      <c r="H231" s="14" t="s">
        <v>52</v>
      </c>
      <c r="I231" s="14" t="s">
        <v>52</v>
      </c>
      <c r="J231" s="14" t="s">
        <v>52</v>
      </c>
      <c r="K231" s="14" t="s">
        <v>52</v>
      </c>
      <c r="L231" s="14" t="s">
        <v>52</v>
      </c>
      <c r="M231" s="14" t="s">
        <v>52</v>
      </c>
    </row>
    <row r="232" spans="1:13" x14ac:dyDescent="0.25">
      <c r="A232" s="73" t="s">
        <v>141</v>
      </c>
      <c r="B232" s="85" t="s">
        <v>62</v>
      </c>
      <c r="C232" s="96" t="s">
        <v>49</v>
      </c>
      <c r="D232" s="13" t="s">
        <v>52</v>
      </c>
      <c r="E232" s="13" t="s">
        <v>52</v>
      </c>
      <c r="F232" s="13" t="s">
        <v>52</v>
      </c>
      <c r="G232" s="13" t="s">
        <v>52</v>
      </c>
      <c r="H232" s="13" t="s">
        <v>52</v>
      </c>
      <c r="I232" s="13" t="s">
        <v>52</v>
      </c>
      <c r="J232" s="13" t="s">
        <v>52</v>
      </c>
      <c r="K232" s="13" t="s">
        <v>52</v>
      </c>
      <c r="L232" s="13" t="s">
        <v>52</v>
      </c>
      <c r="M232" s="13" t="s">
        <v>52</v>
      </c>
    </row>
    <row r="233" spans="1:13" x14ac:dyDescent="0.25">
      <c r="A233" s="73" t="s">
        <v>141</v>
      </c>
      <c r="B233" s="85" t="s">
        <v>63</v>
      </c>
      <c r="C233" s="96" t="s">
        <v>49</v>
      </c>
      <c r="D233" s="14" t="s">
        <v>52</v>
      </c>
      <c r="E233" s="14" t="s">
        <v>52</v>
      </c>
      <c r="F233" s="14" t="s">
        <v>52</v>
      </c>
      <c r="G233" s="14" t="s">
        <v>52</v>
      </c>
      <c r="H233" s="14" t="s">
        <v>52</v>
      </c>
      <c r="I233" s="14" t="s">
        <v>52</v>
      </c>
      <c r="J233" s="14" t="s">
        <v>52</v>
      </c>
      <c r="K233" s="14" t="s">
        <v>52</v>
      </c>
      <c r="L233" s="14" t="s">
        <v>52</v>
      </c>
      <c r="M233" s="14" t="s">
        <v>52</v>
      </c>
    </row>
    <row r="234" spans="1:13" x14ac:dyDescent="0.25">
      <c r="A234" s="73" t="s">
        <v>141</v>
      </c>
      <c r="B234" s="85" t="s">
        <v>65</v>
      </c>
      <c r="C234" s="96" t="s">
        <v>49</v>
      </c>
      <c r="D234" s="13" t="s">
        <v>52</v>
      </c>
      <c r="E234" s="13" t="s">
        <v>52</v>
      </c>
      <c r="F234" s="13" t="s">
        <v>52</v>
      </c>
      <c r="G234" s="13" t="s">
        <v>52</v>
      </c>
      <c r="H234" s="13" t="s">
        <v>52</v>
      </c>
      <c r="I234" s="13" t="s">
        <v>52</v>
      </c>
      <c r="J234" s="13" t="s">
        <v>52</v>
      </c>
      <c r="K234" s="13" t="s">
        <v>52</v>
      </c>
      <c r="L234" s="13" t="s">
        <v>52</v>
      </c>
      <c r="M234" s="13" t="s">
        <v>52</v>
      </c>
    </row>
    <row r="235" spans="1:13" x14ac:dyDescent="0.25">
      <c r="A235" s="73" t="s">
        <v>141</v>
      </c>
      <c r="B235" s="85" t="s">
        <v>66</v>
      </c>
      <c r="C235" s="96" t="s">
        <v>49</v>
      </c>
      <c r="D235" s="14" t="s">
        <v>52</v>
      </c>
      <c r="E235" s="14" t="s">
        <v>52</v>
      </c>
      <c r="F235" s="14" t="s">
        <v>52</v>
      </c>
      <c r="G235" s="14" t="s">
        <v>52</v>
      </c>
      <c r="H235" s="14" t="s">
        <v>52</v>
      </c>
      <c r="I235" s="14" t="s">
        <v>52</v>
      </c>
      <c r="J235" s="14" t="s">
        <v>52</v>
      </c>
      <c r="K235" s="14" t="s">
        <v>52</v>
      </c>
      <c r="L235" s="14" t="s">
        <v>52</v>
      </c>
      <c r="M235" s="14" t="s">
        <v>52</v>
      </c>
    </row>
    <row r="236" spans="1:13" x14ac:dyDescent="0.25">
      <c r="A236" s="73" t="s">
        <v>141</v>
      </c>
      <c r="B236" s="85" t="s">
        <v>67</v>
      </c>
      <c r="C236" s="96" t="s">
        <v>39</v>
      </c>
      <c r="D236" s="13" t="s">
        <v>52</v>
      </c>
      <c r="E236" s="13" t="s">
        <v>52</v>
      </c>
      <c r="F236" s="13" t="s">
        <v>52</v>
      </c>
      <c r="G236" s="13" t="s">
        <v>52</v>
      </c>
      <c r="H236" s="13" t="s">
        <v>52</v>
      </c>
      <c r="I236" s="13" t="s">
        <v>52</v>
      </c>
      <c r="J236" s="13" t="s">
        <v>52</v>
      </c>
      <c r="K236" s="13" t="s">
        <v>52</v>
      </c>
      <c r="L236" s="13" t="s">
        <v>52</v>
      </c>
      <c r="M236" s="13" t="s">
        <v>52</v>
      </c>
    </row>
    <row r="237" spans="1:13" x14ac:dyDescent="0.25">
      <c r="A237" s="73" t="s">
        <v>141</v>
      </c>
      <c r="B237" s="85" t="s">
        <v>68</v>
      </c>
      <c r="C237" s="96" t="s">
        <v>39</v>
      </c>
      <c r="D237" s="14" t="s">
        <v>52</v>
      </c>
      <c r="E237" s="14" t="s">
        <v>52</v>
      </c>
      <c r="F237" s="14" t="s">
        <v>52</v>
      </c>
      <c r="G237" s="14" t="s">
        <v>52</v>
      </c>
      <c r="H237" s="14" t="s">
        <v>52</v>
      </c>
      <c r="I237" s="14" t="s">
        <v>52</v>
      </c>
      <c r="J237" s="14" t="s">
        <v>52</v>
      </c>
      <c r="K237" s="14" t="s">
        <v>52</v>
      </c>
      <c r="L237" s="14" t="s">
        <v>52</v>
      </c>
      <c r="M237" s="14" t="s">
        <v>52</v>
      </c>
    </row>
    <row r="238" spans="1:13" x14ac:dyDescent="0.25">
      <c r="A238" s="73" t="s">
        <v>141</v>
      </c>
      <c r="B238" s="86" t="s">
        <v>69</v>
      </c>
      <c r="C238" s="96" t="s">
        <v>70</v>
      </c>
      <c r="D238" s="13" t="s">
        <v>52</v>
      </c>
      <c r="E238" s="13" t="s">
        <v>52</v>
      </c>
      <c r="F238" s="13" t="s">
        <v>52</v>
      </c>
      <c r="G238" s="13" t="s">
        <v>52</v>
      </c>
      <c r="H238" s="13" t="s">
        <v>52</v>
      </c>
      <c r="I238" s="13" t="s">
        <v>52</v>
      </c>
      <c r="J238" s="13" t="s">
        <v>52</v>
      </c>
      <c r="K238" s="13" t="s">
        <v>52</v>
      </c>
      <c r="L238" s="13" t="s">
        <v>52</v>
      </c>
      <c r="M238" s="13" t="s">
        <v>52</v>
      </c>
    </row>
    <row r="239" spans="1:13" x14ac:dyDescent="0.25">
      <c r="A239" s="73" t="s">
        <v>141</v>
      </c>
      <c r="B239" s="86" t="s">
        <v>71</v>
      </c>
      <c r="C239" s="96" t="s">
        <v>72</v>
      </c>
      <c r="D239" s="14" t="s">
        <v>52</v>
      </c>
      <c r="E239" s="14" t="s">
        <v>52</v>
      </c>
      <c r="F239" s="14" t="s">
        <v>52</v>
      </c>
      <c r="G239" s="14" t="s">
        <v>52</v>
      </c>
      <c r="H239" s="14" t="s">
        <v>52</v>
      </c>
      <c r="I239" s="14" t="s">
        <v>52</v>
      </c>
      <c r="J239" s="14" t="s">
        <v>52</v>
      </c>
      <c r="K239" s="14" t="s">
        <v>52</v>
      </c>
      <c r="L239" s="14" t="s">
        <v>52</v>
      </c>
      <c r="M239" s="14" t="s">
        <v>52</v>
      </c>
    </row>
    <row r="240" spans="1:13" x14ac:dyDescent="0.25">
      <c r="A240" s="73" t="s">
        <v>141</v>
      </c>
      <c r="B240" s="84" t="s">
        <v>73</v>
      </c>
      <c r="C240" s="96" t="s">
        <v>39</v>
      </c>
      <c r="D240" s="15">
        <v>572391.37600000005</v>
      </c>
      <c r="E240" s="15">
        <v>548771.43700000003</v>
      </c>
      <c r="F240" s="15">
        <v>552700.92700000003</v>
      </c>
      <c r="G240" s="15">
        <v>579254.48800000001</v>
      </c>
      <c r="H240" s="15">
        <v>579318.15599999996</v>
      </c>
      <c r="I240" s="15">
        <v>590206.33600000001</v>
      </c>
      <c r="J240" s="15">
        <v>583712.16299999994</v>
      </c>
      <c r="K240" s="15">
        <v>572813.26899999997</v>
      </c>
      <c r="L240" s="15">
        <v>504677.96299999999</v>
      </c>
      <c r="M240" s="17">
        <v>520974.22</v>
      </c>
    </row>
    <row r="241" spans="1:13" x14ac:dyDescent="0.25">
      <c r="A241" s="73" t="s">
        <v>141</v>
      </c>
      <c r="B241" s="85" t="s">
        <v>74</v>
      </c>
      <c r="C241" s="96" t="s">
        <v>70</v>
      </c>
      <c r="D241" s="14" t="s">
        <v>52</v>
      </c>
      <c r="E241" s="14" t="s">
        <v>52</v>
      </c>
      <c r="F241" s="14" t="s">
        <v>52</v>
      </c>
      <c r="G241" s="14" t="s">
        <v>52</v>
      </c>
      <c r="H241" s="14" t="s">
        <v>52</v>
      </c>
      <c r="I241" s="14" t="s">
        <v>52</v>
      </c>
      <c r="J241" s="14" t="s">
        <v>52</v>
      </c>
      <c r="K241" s="14" t="s">
        <v>52</v>
      </c>
      <c r="L241" s="14" t="s">
        <v>52</v>
      </c>
      <c r="M241" s="14" t="s">
        <v>52</v>
      </c>
    </row>
    <row r="242" spans="1:13" x14ac:dyDescent="0.25">
      <c r="A242" s="73" t="s">
        <v>141</v>
      </c>
      <c r="B242" s="85" t="s">
        <v>75</v>
      </c>
      <c r="C242" s="96" t="s">
        <v>70</v>
      </c>
      <c r="D242" s="13" t="s">
        <v>52</v>
      </c>
      <c r="E242" s="13" t="s">
        <v>52</v>
      </c>
      <c r="F242" s="13" t="s">
        <v>52</v>
      </c>
      <c r="G242" s="13" t="s">
        <v>52</v>
      </c>
      <c r="H242" s="13" t="s">
        <v>52</v>
      </c>
      <c r="I242" s="13" t="s">
        <v>52</v>
      </c>
      <c r="J242" s="13" t="s">
        <v>52</v>
      </c>
      <c r="K242" s="13" t="s">
        <v>52</v>
      </c>
      <c r="L242" s="13" t="s">
        <v>52</v>
      </c>
      <c r="M242" s="13" t="s">
        <v>52</v>
      </c>
    </row>
    <row r="243" spans="1:13" x14ac:dyDescent="0.25">
      <c r="A243" s="73" t="s">
        <v>141</v>
      </c>
      <c r="B243" s="85" t="s">
        <v>76</v>
      </c>
      <c r="C243" s="96" t="s">
        <v>77</v>
      </c>
      <c r="D243" s="14" t="s">
        <v>52</v>
      </c>
      <c r="E243" s="14" t="s">
        <v>52</v>
      </c>
      <c r="F243" s="14" t="s">
        <v>52</v>
      </c>
      <c r="G243" s="14" t="s">
        <v>52</v>
      </c>
      <c r="H243" s="14" t="s">
        <v>52</v>
      </c>
      <c r="I243" s="14" t="s">
        <v>52</v>
      </c>
      <c r="J243" s="14" t="s">
        <v>52</v>
      </c>
      <c r="K243" s="14" t="s">
        <v>52</v>
      </c>
      <c r="L243" s="14" t="s">
        <v>52</v>
      </c>
      <c r="M243" s="14" t="s">
        <v>52</v>
      </c>
    </row>
    <row r="244" spans="1:13" x14ac:dyDescent="0.25">
      <c r="A244" s="73" t="s">
        <v>141</v>
      </c>
      <c r="B244" s="85" t="s">
        <v>78</v>
      </c>
      <c r="C244" s="96" t="s">
        <v>77</v>
      </c>
      <c r="D244" s="13" t="s">
        <v>52</v>
      </c>
      <c r="E244" s="13" t="s">
        <v>52</v>
      </c>
      <c r="F244" s="13" t="s">
        <v>52</v>
      </c>
      <c r="G244" s="13" t="s">
        <v>52</v>
      </c>
      <c r="H244" s="13" t="s">
        <v>52</v>
      </c>
      <c r="I244" s="13" t="s">
        <v>52</v>
      </c>
      <c r="J244" s="13" t="s">
        <v>52</v>
      </c>
      <c r="K244" s="13" t="s">
        <v>52</v>
      </c>
      <c r="L244" s="13" t="s">
        <v>52</v>
      </c>
      <c r="M244" s="13" t="s">
        <v>52</v>
      </c>
    </row>
    <row r="245" spans="1:13" x14ac:dyDescent="0.25">
      <c r="A245" s="73" t="s">
        <v>141</v>
      </c>
      <c r="B245" s="85" t="s">
        <v>79</v>
      </c>
      <c r="C245" s="96" t="s">
        <v>77</v>
      </c>
      <c r="D245" s="14" t="s">
        <v>52</v>
      </c>
      <c r="E245" s="14" t="s">
        <v>52</v>
      </c>
      <c r="F245" s="14" t="s">
        <v>52</v>
      </c>
      <c r="G245" s="14" t="s">
        <v>52</v>
      </c>
      <c r="H245" s="14" t="s">
        <v>52</v>
      </c>
      <c r="I245" s="14" t="s">
        <v>52</v>
      </c>
      <c r="J245" s="14" t="s">
        <v>52</v>
      </c>
      <c r="K245" s="14" t="s">
        <v>52</v>
      </c>
      <c r="L245" s="14" t="s">
        <v>52</v>
      </c>
      <c r="M245" s="14" t="s">
        <v>52</v>
      </c>
    </row>
    <row r="246" spans="1:13" x14ac:dyDescent="0.25">
      <c r="A246" s="73" t="s">
        <v>141</v>
      </c>
      <c r="B246" s="85" t="s">
        <v>80</v>
      </c>
      <c r="C246" s="96" t="s">
        <v>81</v>
      </c>
      <c r="D246" s="15">
        <v>20483.280999999999</v>
      </c>
      <c r="E246" s="15">
        <v>19302.671999999999</v>
      </c>
      <c r="F246" s="15">
        <v>19459.397000000001</v>
      </c>
      <c r="G246" s="15">
        <v>21181.061000000002</v>
      </c>
      <c r="H246" s="17">
        <v>21568.54</v>
      </c>
      <c r="I246" s="15">
        <v>20638.852999999999</v>
      </c>
      <c r="J246" s="15">
        <v>20933.613000000001</v>
      </c>
      <c r="K246" s="17">
        <v>20713.28</v>
      </c>
      <c r="L246" s="15">
        <v>18421.969000000001</v>
      </c>
      <c r="M246" s="15">
        <v>19172.552</v>
      </c>
    </row>
    <row r="247" spans="1:13" x14ac:dyDescent="0.25">
      <c r="A247" s="73" t="s">
        <v>141</v>
      </c>
      <c r="B247" s="85" t="s">
        <v>82</v>
      </c>
      <c r="C247" s="96" t="s">
        <v>81</v>
      </c>
      <c r="D247" s="18">
        <v>26.39</v>
      </c>
      <c r="E247" s="16">
        <v>40.527999999999999</v>
      </c>
      <c r="F247" s="16">
        <v>39.043999999999997</v>
      </c>
      <c r="G247" s="18">
        <v>41.99</v>
      </c>
      <c r="H247" s="16">
        <v>10.641</v>
      </c>
      <c r="I247" s="16">
        <v>23.646000000000001</v>
      </c>
      <c r="J247" s="16">
        <v>8.2759999999999998</v>
      </c>
      <c r="K247" s="16">
        <v>10.487</v>
      </c>
      <c r="L247" s="16">
        <v>9.5909999999999993</v>
      </c>
      <c r="M247" s="16">
        <v>2.9550000000000001</v>
      </c>
    </row>
    <row r="248" spans="1:13" x14ac:dyDescent="0.25">
      <c r="A248" s="73" t="s">
        <v>141</v>
      </c>
      <c r="B248" s="85" t="s">
        <v>83</v>
      </c>
      <c r="C248" s="96" t="s">
        <v>81</v>
      </c>
      <c r="D248" s="15">
        <v>14706.718999999999</v>
      </c>
      <c r="E248" s="15">
        <v>14880.444</v>
      </c>
      <c r="F248" s="15">
        <v>14752.864</v>
      </c>
      <c r="G248" s="15">
        <v>15266.382</v>
      </c>
      <c r="H248" s="15">
        <v>15098.165999999999</v>
      </c>
      <c r="I248" s="15">
        <v>15865.474</v>
      </c>
      <c r="J248" s="15">
        <v>15324.124</v>
      </c>
      <c r="K248" s="15">
        <v>15488.808000000001</v>
      </c>
      <c r="L248" s="15">
        <v>13566.732</v>
      </c>
      <c r="M248" s="15">
        <v>14871.915000000001</v>
      </c>
    </row>
    <row r="249" spans="1:13" x14ac:dyDescent="0.25">
      <c r="A249" s="73" t="s">
        <v>141</v>
      </c>
      <c r="B249" s="85" t="s">
        <v>84</v>
      </c>
      <c r="C249" s="96" t="s">
        <v>85</v>
      </c>
      <c r="D249" s="16">
        <v>35585.224000000002</v>
      </c>
      <c r="E249" s="16">
        <v>34586.868999999999</v>
      </c>
      <c r="F249" s="16">
        <v>35017.332999999999</v>
      </c>
      <c r="G249" s="16">
        <v>38166.644</v>
      </c>
      <c r="H249" s="16">
        <v>39256.866000000002</v>
      </c>
      <c r="I249" s="16">
        <v>45061.499000000003</v>
      </c>
      <c r="J249" s="16">
        <v>44060.356</v>
      </c>
      <c r="K249" s="16">
        <v>42741.794000000002</v>
      </c>
      <c r="L249" s="16">
        <v>40263.947</v>
      </c>
      <c r="M249" s="16">
        <v>40028.239000000001</v>
      </c>
    </row>
    <row r="250" spans="1:13" x14ac:dyDescent="0.25">
      <c r="A250" s="73" t="s">
        <v>141</v>
      </c>
      <c r="B250" s="85" t="s">
        <v>86</v>
      </c>
      <c r="C250" s="96" t="s">
        <v>85</v>
      </c>
      <c r="D250" s="15">
        <v>114.982</v>
      </c>
      <c r="E250" s="15">
        <v>104.471</v>
      </c>
      <c r="F250" s="15">
        <v>127.625</v>
      </c>
      <c r="G250" s="15">
        <v>126.354</v>
      </c>
      <c r="H250" s="17">
        <v>122.81</v>
      </c>
      <c r="I250" s="15">
        <v>99.918000000000006</v>
      </c>
      <c r="J250" s="15">
        <v>82.995000000000005</v>
      </c>
      <c r="K250" s="15">
        <v>98.111999999999995</v>
      </c>
      <c r="L250" s="15">
        <v>108.504</v>
      </c>
      <c r="M250" s="15">
        <v>131.63200000000001</v>
      </c>
    </row>
    <row r="251" spans="1:13" x14ac:dyDescent="0.25">
      <c r="A251" s="73" t="s">
        <v>141</v>
      </c>
      <c r="B251" s="85" t="s">
        <v>87</v>
      </c>
      <c r="C251" s="96" t="s">
        <v>88</v>
      </c>
      <c r="D251" s="18">
        <v>107522.47</v>
      </c>
      <c r="E251" s="16">
        <v>101716.33199999999</v>
      </c>
      <c r="F251" s="16">
        <v>103187.25599999999</v>
      </c>
      <c r="G251" s="16">
        <v>106191.65399999999</v>
      </c>
      <c r="H251" s="16">
        <v>105831.048</v>
      </c>
      <c r="I251" s="16">
        <v>105840.976</v>
      </c>
      <c r="J251" s="16">
        <v>106424.227</v>
      </c>
      <c r="K251" s="16">
        <v>103949.375</v>
      </c>
      <c r="L251" s="16">
        <v>90678.297000000006</v>
      </c>
      <c r="M251" s="16">
        <v>96922.201000000001</v>
      </c>
    </row>
    <row r="252" spans="1:13" x14ac:dyDescent="0.25">
      <c r="A252" s="73" t="s">
        <v>141</v>
      </c>
      <c r="B252" s="85" t="s">
        <v>89</v>
      </c>
      <c r="C252" s="96" t="s">
        <v>85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</row>
    <row r="253" spans="1:13" x14ac:dyDescent="0.25">
      <c r="A253" s="73" t="s">
        <v>141</v>
      </c>
      <c r="B253" s="85" t="s">
        <v>90</v>
      </c>
      <c r="C253" s="96" t="s">
        <v>85</v>
      </c>
      <c r="D253" s="16">
        <v>28071.989000000001</v>
      </c>
      <c r="E253" s="16">
        <v>28422.646000000001</v>
      </c>
      <c r="F253" s="16">
        <v>28420.550999999999</v>
      </c>
      <c r="G253" s="16">
        <v>29335.741000000002</v>
      </c>
      <c r="H253" s="16">
        <v>29737.971000000001</v>
      </c>
      <c r="I253" s="16">
        <v>31220.976999999999</v>
      </c>
      <c r="J253" s="16">
        <v>34381.131999999998</v>
      </c>
      <c r="K253" s="16">
        <v>34150.567000000003</v>
      </c>
      <c r="L253" s="16">
        <v>16421.294999999998</v>
      </c>
      <c r="M253" s="18">
        <v>16934.849999999999</v>
      </c>
    </row>
    <row r="254" spans="1:13" x14ac:dyDescent="0.25">
      <c r="A254" s="73" t="s">
        <v>141</v>
      </c>
      <c r="B254" s="85" t="s">
        <v>91</v>
      </c>
      <c r="C254" s="96" t="s">
        <v>85</v>
      </c>
      <c r="D254" s="15">
        <v>10271.102000000001</v>
      </c>
      <c r="E254" s="15">
        <v>9864.5879999999997</v>
      </c>
      <c r="F254" s="15">
        <v>10324.043</v>
      </c>
      <c r="G254" s="15">
        <v>11035.236999999999</v>
      </c>
      <c r="H254" s="15">
        <v>10515.880999999999</v>
      </c>
      <c r="I254" s="17">
        <v>10863.33</v>
      </c>
      <c r="J254" s="17">
        <v>11744.96</v>
      </c>
      <c r="K254" s="15">
        <v>11435.779</v>
      </c>
      <c r="L254" s="15">
        <v>9144.5990000000002</v>
      </c>
      <c r="M254" s="15">
        <v>9739.8850000000002</v>
      </c>
    </row>
    <row r="255" spans="1:13" x14ac:dyDescent="0.25">
      <c r="A255" s="73" t="s">
        <v>141</v>
      </c>
      <c r="B255" s="85" t="s">
        <v>92</v>
      </c>
      <c r="C255" s="96" t="s">
        <v>93</v>
      </c>
      <c r="D255" s="16">
        <v>233603.70699999999</v>
      </c>
      <c r="E255" s="16">
        <v>228151.00599999999</v>
      </c>
      <c r="F255" s="18">
        <v>230150.65</v>
      </c>
      <c r="G255" s="16">
        <v>240595.08100000001</v>
      </c>
      <c r="H255" s="16">
        <v>235186.21100000001</v>
      </c>
      <c r="I255" s="16">
        <v>237183.655</v>
      </c>
      <c r="J255" s="16">
        <v>232354.473</v>
      </c>
      <c r="K255" s="16">
        <v>233084.299</v>
      </c>
      <c r="L255" s="16">
        <v>215575.598</v>
      </c>
      <c r="M255" s="16">
        <v>219190.92499999999</v>
      </c>
    </row>
    <row r="256" spans="1:13" x14ac:dyDescent="0.25">
      <c r="A256" s="73" t="s">
        <v>141</v>
      </c>
      <c r="B256" s="85" t="s">
        <v>94</v>
      </c>
      <c r="C256" s="96" t="s">
        <v>77</v>
      </c>
      <c r="D256" s="15">
        <v>69822.706000000006</v>
      </c>
      <c r="E256" s="15">
        <v>61539.271999999997</v>
      </c>
      <c r="F256" s="15">
        <v>61084.703999999998</v>
      </c>
      <c r="G256" s="15">
        <v>64468.213000000003</v>
      </c>
      <c r="H256" s="15">
        <v>69160.313999999998</v>
      </c>
      <c r="I256" s="15">
        <v>70637.042000000001</v>
      </c>
      <c r="J256" s="15">
        <v>69350.944000000003</v>
      </c>
      <c r="K256" s="15">
        <v>59061.873</v>
      </c>
      <c r="L256" s="15">
        <v>47234.970999999998</v>
      </c>
      <c r="M256" s="15">
        <v>50180.358999999997</v>
      </c>
    </row>
    <row r="257" spans="1:13" x14ac:dyDescent="0.25">
      <c r="A257" s="73" t="s">
        <v>141</v>
      </c>
      <c r="B257" s="85" t="s">
        <v>95</v>
      </c>
      <c r="C257" s="96" t="s">
        <v>77</v>
      </c>
      <c r="D257" s="16">
        <v>967.14800000000002</v>
      </c>
      <c r="E257" s="16">
        <v>737.93700000000001</v>
      </c>
      <c r="F257" s="16">
        <v>799.90599999999995</v>
      </c>
      <c r="G257" s="18">
        <v>900.92</v>
      </c>
      <c r="H257" s="16">
        <v>1074.981</v>
      </c>
      <c r="I257" s="16">
        <v>1108.549</v>
      </c>
      <c r="J257" s="16">
        <v>1065.1880000000001</v>
      </c>
      <c r="K257" s="16">
        <v>1226.778</v>
      </c>
      <c r="L257" s="16">
        <v>1660.4860000000001</v>
      </c>
      <c r="M257" s="16">
        <v>1654.6869999999999</v>
      </c>
    </row>
    <row r="258" spans="1:13" x14ac:dyDescent="0.25">
      <c r="A258" s="73" t="s">
        <v>141</v>
      </c>
      <c r="B258" s="85" t="s">
        <v>96</v>
      </c>
      <c r="C258" s="96" t="s">
        <v>77</v>
      </c>
      <c r="D258" s="15">
        <v>7302.4780000000001</v>
      </c>
      <c r="E258" s="15">
        <v>7121.4859999999999</v>
      </c>
      <c r="F258" s="15">
        <v>7649.9859999999999</v>
      </c>
      <c r="G258" s="15">
        <v>7190.902</v>
      </c>
      <c r="H258" s="15">
        <v>6686.6790000000001</v>
      </c>
      <c r="I258" s="15">
        <v>6990.9920000000002</v>
      </c>
      <c r="J258" s="17">
        <v>6632.63</v>
      </c>
      <c r="K258" s="15">
        <v>6172.4290000000001</v>
      </c>
      <c r="L258" s="15">
        <v>6399.8249999999998</v>
      </c>
      <c r="M258" s="15">
        <v>7268.3429999999998</v>
      </c>
    </row>
    <row r="259" spans="1:13" x14ac:dyDescent="0.25">
      <c r="A259" s="73" t="s">
        <v>141</v>
      </c>
      <c r="B259" s="85" t="s">
        <v>97</v>
      </c>
      <c r="C259" s="96" t="s">
        <v>77</v>
      </c>
      <c r="D259" s="16">
        <v>786.22799999999995</v>
      </c>
      <c r="E259" s="18">
        <v>869.34</v>
      </c>
      <c r="F259" s="16">
        <v>997.61500000000001</v>
      </c>
      <c r="G259" s="16">
        <v>652.94200000000001</v>
      </c>
      <c r="H259" s="16">
        <v>525.00699999999995</v>
      </c>
      <c r="I259" s="16">
        <v>622.88900000000001</v>
      </c>
      <c r="J259" s="16">
        <v>790.28099999999995</v>
      </c>
      <c r="K259" s="16">
        <v>715.39300000000003</v>
      </c>
      <c r="L259" s="16">
        <v>702.16200000000003</v>
      </c>
      <c r="M259" s="16">
        <v>876.26800000000003</v>
      </c>
    </row>
    <row r="260" spans="1:13" x14ac:dyDescent="0.25">
      <c r="A260" s="73" t="s">
        <v>141</v>
      </c>
      <c r="B260" s="85" t="s">
        <v>98</v>
      </c>
      <c r="C260" s="96" t="s">
        <v>77</v>
      </c>
      <c r="D260" s="15">
        <v>7370.5839999999998</v>
      </c>
      <c r="E260" s="15">
        <v>7608.7979999999998</v>
      </c>
      <c r="F260" s="15">
        <v>7557.8940000000002</v>
      </c>
      <c r="G260" s="15">
        <v>8181.3739999999998</v>
      </c>
      <c r="H260" s="15">
        <v>7984.616</v>
      </c>
      <c r="I260" s="15">
        <v>8072.4319999999998</v>
      </c>
      <c r="J260" s="15">
        <v>7769.6369999999997</v>
      </c>
      <c r="K260" s="15">
        <v>8037.1480000000001</v>
      </c>
      <c r="L260" s="15">
        <v>7734.4549999999999</v>
      </c>
      <c r="M260" s="15">
        <v>7590.8370000000004</v>
      </c>
    </row>
    <row r="261" spans="1:13" x14ac:dyDescent="0.25">
      <c r="A261" s="73" t="s">
        <v>141</v>
      </c>
      <c r="B261" s="85" t="s">
        <v>99</v>
      </c>
      <c r="C261" s="96" t="s">
        <v>77</v>
      </c>
      <c r="D261" s="16">
        <v>14889.858</v>
      </c>
      <c r="E261" s="16">
        <v>15347.032999999999</v>
      </c>
      <c r="F261" s="16">
        <v>15007.013000000001</v>
      </c>
      <c r="G261" s="16">
        <v>16952.306</v>
      </c>
      <c r="H261" s="16">
        <v>16260.278</v>
      </c>
      <c r="I261" s="18">
        <v>16360.29</v>
      </c>
      <c r="J261" s="16">
        <v>16150.102000000001</v>
      </c>
      <c r="K261" s="16">
        <v>16371.431</v>
      </c>
      <c r="L261" s="16">
        <v>16351.999</v>
      </c>
      <c r="M261" s="16">
        <v>16088.796</v>
      </c>
    </row>
    <row r="262" spans="1:13" x14ac:dyDescent="0.25">
      <c r="A262" s="73" t="s">
        <v>141</v>
      </c>
      <c r="B262" s="85" t="s">
        <v>100</v>
      </c>
      <c r="C262" s="96" t="s">
        <v>77</v>
      </c>
      <c r="D262" s="15">
        <v>20866.508999999998</v>
      </c>
      <c r="E262" s="15">
        <v>18478.022000000001</v>
      </c>
      <c r="F262" s="15">
        <v>18125.044000000002</v>
      </c>
      <c r="G262" s="15">
        <v>18967.698</v>
      </c>
      <c r="H262" s="15">
        <v>20298.142</v>
      </c>
      <c r="I262" s="15">
        <v>19615.805</v>
      </c>
      <c r="J262" s="15">
        <v>16639.234</v>
      </c>
      <c r="K262" s="15">
        <v>19555.715</v>
      </c>
      <c r="L262" s="15">
        <v>20403.535</v>
      </c>
      <c r="M262" s="15">
        <v>20319.784</v>
      </c>
    </row>
    <row r="263" spans="1:13" x14ac:dyDescent="0.25">
      <c r="A263" s="73" t="s">
        <v>141</v>
      </c>
      <c r="B263" s="84" t="s">
        <v>101</v>
      </c>
      <c r="C263" s="96" t="s">
        <v>39</v>
      </c>
      <c r="D263" s="14" t="s">
        <v>52</v>
      </c>
      <c r="E263" s="14" t="s">
        <v>52</v>
      </c>
      <c r="F263" s="14" t="s">
        <v>52</v>
      </c>
      <c r="G263" s="14" t="s">
        <v>52</v>
      </c>
      <c r="H263" s="14" t="s">
        <v>52</v>
      </c>
      <c r="I263" s="14" t="s">
        <v>52</v>
      </c>
      <c r="J263" s="14" t="s">
        <v>52</v>
      </c>
      <c r="K263" s="14" t="s">
        <v>52</v>
      </c>
      <c r="L263" s="14" t="s">
        <v>52</v>
      </c>
      <c r="M263" s="14" t="s">
        <v>52</v>
      </c>
    </row>
    <row r="264" spans="1:13" x14ac:dyDescent="0.25">
      <c r="A264" s="73" t="s">
        <v>141</v>
      </c>
      <c r="B264" s="85" t="s">
        <v>102</v>
      </c>
      <c r="C264" s="96" t="s">
        <v>103</v>
      </c>
      <c r="D264" s="13" t="s">
        <v>52</v>
      </c>
      <c r="E264" s="13" t="s">
        <v>52</v>
      </c>
      <c r="F264" s="13" t="s">
        <v>52</v>
      </c>
      <c r="G264" s="13" t="s">
        <v>52</v>
      </c>
      <c r="H264" s="13" t="s">
        <v>52</v>
      </c>
      <c r="I264" s="13" t="s">
        <v>52</v>
      </c>
      <c r="J264" s="13" t="s">
        <v>52</v>
      </c>
      <c r="K264" s="13" t="s">
        <v>52</v>
      </c>
      <c r="L264" s="13" t="s">
        <v>52</v>
      </c>
      <c r="M264" s="13" t="s">
        <v>52</v>
      </c>
    </row>
    <row r="265" spans="1:13" x14ac:dyDescent="0.25">
      <c r="A265" s="73" t="s">
        <v>141</v>
      </c>
      <c r="B265" s="85" t="s">
        <v>104</v>
      </c>
      <c r="C265" s="96" t="s">
        <v>105</v>
      </c>
      <c r="D265" s="14" t="s">
        <v>52</v>
      </c>
      <c r="E265" s="14" t="s">
        <v>52</v>
      </c>
      <c r="F265" s="14" t="s">
        <v>52</v>
      </c>
      <c r="G265" s="14" t="s">
        <v>52</v>
      </c>
      <c r="H265" s="14" t="s">
        <v>52</v>
      </c>
      <c r="I265" s="14" t="s">
        <v>52</v>
      </c>
      <c r="J265" s="14" t="s">
        <v>52</v>
      </c>
      <c r="K265" s="14" t="s">
        <v>52</v>
      </c>
      <c r="L265" s="14" t="s">
        <v>52</v>
      </c>
      <c r="M265" s="14" t="s">
        <v>52</v>
      </c>
    </row>
    <row r="266" spans="1:13" x14ac:dyDescent="0.25">
      <c r="A266" s="73" t="s">
        <v>141</v>
      </c>
      <c r="B266" s="85" t="s">
        <v>106</v>
      </c>
      <c r="C266" s="96" t="s">
        <v>107</v>
      </c>
      <c r="D266" s="13" t="s">
        <v>52</v>
      </c>
      <c r="E266" s="13" t="s">
        <v>52</v>
      </c>
      <c r="F266" s="13" t="s">
        <v>52</v>
      </c>
      <c r="G266" s="13" t="s">
        <v>52</v>
      </c>
      <c r="H266" s="13" t="s">
        <v>52</v>
      </c>
      <c r="I266" s="13" t="s">
        <v>52</v>
      </c>
      <c r="J266" s="13" t="s">
        <v>52</v>
      </c>
      <c r="K266" s="13" t="s">
        <v>52</v>
      </c>
      <c r="L266" s="13" t="s">
        <v>52</v>
      </c>
      <c r="M266" s="13" t="s">
        <v>52</v>
      </c>
    </row>
    <row r="267" spans="1:13" x14ac:dyDescent="0.25">
      <c r="A267" s="73" t="s">
        <v>141</v>
      </c>
      <c r="B267" s="85" t="s">
        <v>108</v>
      </c>
      <c r="C267" s="96" t="s">
        <v>109</v>
      </c>
      <c r="D267" s="14" t="s">
        <v>52</v>
      </c>
      <c r="E267" s="14" t="s">
        <v>52</v>
      </c>
      <c r="F267" s="14" t="s">
        <v>52</v>
      </c>
      <c r="G267" s="14" t="s">
        <v>52</v>
      </c>
      <c r="H267" s="14" t="s">
        <v>52</v>
      </c>
      <c r="I267" s="14" t="s">
        <v>52</v>
      </c>
      <c r="J267" s="14" t="s">
        <v>52</v>
      </c>
      <c r="K267" s="14" t="s">
        <v>52</v>
      </c>
      <c r="L267" s="14" t="s">
        <v>52</v>
      </c>
      <c r="M267" s="14" t="s">
        <v>52</v>
      </c>
    </row>
    <row r="268" spans="1:13" x14ac:dyDescent="0.25">
      <c r="A268" s="73" t="s">
        <v>141</v>
      </c>
      <c r="B268" s="85" t="s">
        <v>110</v>
      </c>
      <c r="C268" s="96" t="s">
        <v>109</v>
      </c>
      <c r="D268" s="13" t="s">
        <v>52</v>
      </c>
      <c r="E268" s="13" t="s">
        <v>52</v>
      </c>
      <c r="F268" s="13" t="s">
        <v>52</v>
      </c>
      <c r="G268" s="13" t="s">
        <v>52</v>
      </c>
      <c r="H268" s="13" t="s">
        <v>52</v>
      </c>
      <c r="I268" s="13" t="s">
        <v>52</v>
      </c>
      <c r="J268" s="13" t="s">
        <v>52</v>
      </c>
      <c r="K268" s="13" t="s">
        <v>52</v>
      </c>
      <c r="L268" s="13" t="s">
        <v>52</v>
      </c>
      <c r="M268" s="13" t="s">
        <v>52</v>
      </c>
    </row>
    <row r="269" spans="1:13" x14ac:dyDescent="0.25">
      <c r="A269" s="73" t="s">
        <v>141</v>
      </c>
      <c r="B269" s="85" t="s">
        <v>111</v>
      </c>
      <c r="C269" s="96" t="s">
        <v>103</v>
      </c>
      <c r="D269" s="14" t="s">
        <v>52</v>
      </c>
      <c r="E269" s="14" t="s">
        <v>52</v>
      </c>
      <c r="F269" s="14" t="s">
        <v>52</v>
      </c>
      <c r="G269" s="14" t="s">
        <v>52</v>
      </c>
      <c r="H269" s="14" t="s">
        <v>52</v>
      </c>
      <c r="I269" s="14" t="s">
        <v>52</v>
      </c>
      <c r="J269" s="14" t="s">
        <v>52</v>
      </c>
      <c r="K269" s="14" t="s">
        <v>52</v>
      </c>
      <c r="L269" s="14" t="s">
        <v>52</v>
      </c>
      <c r="M269" s="14" t="s">
        <v>52</v>
      </c>
    </row>
    <row r="270" spans="1:13" x14ac:dyDescent="0.25">
      <c r="A270" s="73" t="s">
        <v>141</v>
      </c>
      <c r="B270" s="85" t="s">
        <v>112</v>
      </c>
      <c r="C270" s="96" t="s">
        <v>113</v>
      </c>
      <c r="D270" s="13" t="s">
        <v>52</v>
      </c>
      <c r="E270" s="13" t="s">
        <v>52</v>
      </c>
      <c r="F270" s="13" t="s">
        <v>52</v>
      </c>
      <c r="G270" s="13" t="s">
        <v>52</v>
      </c>
      <c r="H270" s="13" t="s">
        <v>52</v>
      </c>
      <c r="I270" s="13" t="s">
        <v>52</v>
      </c>
      <c r="J270" s="13" t="s">
        <v>52</v>
      </c>
      <c r="K270" s="13" t="s">
        <v>52</v>
      </c>
      <c r="L270" s="13" t="s">
        <v>52</v>
      </c>
      <c r="M270" s="13" t="s">
        <v>52</v>
      </c>
    </row>
    <row r="271" spans="1:13" x14ac:dyDescent="0.25">
      <c r="A271" s="73" t="s">
        <v>141</v>
      </c>
      <c r="B271" s="85" t="s">
        <v>114</v>
      </c>
      <c r="C271" s="96" t="s">
        <v>115</v>
      </c>
      <c r="D271" s="14" t="s">
        <v>52</v>
      </c>
      <c r="E271" s="14" t="s">
        <v>52</v>
      </c>
      <c r="F271" s="14" t="s">
        <v>52</v>
      </c>
      <c r="G271" s="14" t="s">
        <v>52</v>
      </c>
      <c r="H271" s="14" t="s">
        <v>52</v>
      </c>
      <c r="I271" s="14" t="s">
        <v>52</v>
      </c>
      <c r="J271" s="14" t="s">
        <v>52</v>
      </c>
      <c r="K271" s="14" t="s">
        <v>52</v>
      </c>
      <c r="L271" s="14" t="s">
        <v>52</v>
      </c>
      <c r="M271" s="14" t="s">
        <v>52</v>
      </c>
    </row>
    <row r="272" spans="1:13" x14ac:dyDescent="0.25">
      <c r="A272" s="73" t="s">
        <v>141</v>
      </c>
      <c r="B272" s="85" t="s">
        <v>116</v>
      </c>
      <c r="C272" s="96" t="s">
        <v>115</v>
      </c>
      <c r="D272" s="13" t="s">
        <v>52</v>
      </c>
      <c r="E272" s="13" t="s">
        <v>52</v>
      </c>
      <c r="F272" s="13" t="s">
        <v>52</v>
      </c>
      <c r="G272" s="13" t="s">
        <v>52</v>
      </c>
      <c r="H272" s="13" t="s">
        <v>52</v>
      </c>
      <c r="I272" s="13" t="s">
        <v>52</v>
      </c>
      <c r="J272" s="13" t="s">
        <v>52</v>
      </c>
      <c r="K272" s="13" t="s">
        <v>52</v>
      </c>
      <c r="L272" s="13" t="s">
        <v>52</v>
      </c>
      <c r="M272" s="13" t="s">
        <v>52</v>
      </c>
    </row>
    <row r="273" spans="1:13" x14ac:dyDescent="0.25">
      <c r="A273" s="73" t="s">
        <v>141</v>
      </c>
      <c r="B273" s="85" t="s">
        <v>117</v>
      </c>
      <c r="C273" s="96" t="s">
        <v>118</v>
      </c>
      <c r="D273" s="14" t="s">
        <v>52</v>
      </c>
      <c r="E273" s="14" t="s">
        <v>52</v>
      </c>
      <c r="F273" s="14" t="s">
        <v>52</v>
      </c>
      <c r="G273" s="14" t="s">
        <v>52</v>
      </c>
      <c r="H273" s="14" t="s">
        <v>52</v>
      </c>
      <c r="I273" s="14" t="s">
        <v>52</v>
      </c>
      <c r="J273" s="14" t="s">
        <v>52</v>
      </c>
      <c r="K273" s="14" t="s">
        <v>52</v>
      </c>
      <c r="L273" s="14" t="s">
        <v>52</v>
      </c>
      <c r="M273" s="14" t="s">
        <v>52</v>
      </c>
    </row>
    <row r="274" spans="1:13" x14ac:dyDescent="0.25">
      <c r="A274" s="73" t="s">
        <v>141</v>
      </c>
      <c r="B274" s="85" t="s">
        <v>119</v>
      </c>
      <c r="C274" s="96" t="s">
        <v>118</v>
      </c>
      <c r="D274" s="13" t="s">
        <v>52</v>
      </c>
      <c r="E274" s="13" t="s">
        <v>52</v>
      </c>
      <c r="F274" s="13" t="s">
        <v>52</v>
      </c>
      <c r="G274" s="13" t="s">
        <v>52</v>
      </c>
      <c r="H274" s="13" t="s">
        <v>52</v>
      </c>
      <c r="I274" s="13" t="s">
        <v>52</v>
      </c>
      <c r="J274" s="13" t="s">
        <v>52</v>
      </c>
      <c r="K274" s="13" t="s">
        <v>52</v>
      </c>
      <c r="L274" s="13" t="s">
        <v>52</v>
      </c>
      <c r="M274" s="13" t="s">
        <v>52</v>
      </c>
    </row>
    <row r="275" spans="1:13" x14ac:dyDescent="0.25">
      <c r="A275" s="73" t="s">
        <v>141</v>
      </c>
      <c r="B275" s="85" t="s">
        <v>120</v>
      </c>
      <c r="C275" s="96" t="s">
        <v>121</v>
      </c>
      <c r="D275" s="14" t="s">
        <v>52</v>
      </c>
      <c r="E275" s="14" t="s">
        <v>52</v>
      </c>
      <c r="F275" s="14" t="s">
        <v>52</v>
      </c>
      <c r="G275" s="14" t="s">
        <v>52</v>
      </c>
      <c r="H275" s="14" t="s">
        <v>52</v>
      </c>
      <c r="I275" s="14" t="s">
        <v>52</v>
      </c>
      <c r="J275" s="14" t="s">
        <v>52</v>
      </c>
      <c r="K275" s="14" t="s">
        <v>52</v>
      </c>
      <c r="L275" s="14" t="s">
        <v>52</v>
      </c>
      <c r="M275" s="14" t="s">
        <v>52</v>
      </c>
    </row>
    <row r="276" spans="1:13" x14ac:dyDescent="0.25">
      <c r="A276" s="73" t="s">
        <v>141</v>
      </c>
      <c r="B276" s="85" t="s">
        <v>122</v>
      </c>
      <c r="C276" s="96" t="s">
        <v>121</v>
      </c>
      <c r="D276" s="13" t="s">
        <v>52</v>
      </c>
      <c r="E276" s="13" t="s">
        <v>52</v>
      </c>
      <c r="F276" s="13" t="s">
        <v>52</v>
      </c>
      <c r="G276" s="13" t="s">
        <v>52</v>
      </c>
      <c r="H276" s="13" t="s">
        <v>52</v>
      </c>
      <c r="I276" s="13" t="s">
        <v>52</v>
      </c>
      <c r="J276" s="13" t="s">
        <v>52</v>
      </c>
      <c r="K276" s="13" t="s">
        <v>52</v>
      </c>
      <c r="L276" s="13" t="s">
        <v>52</v>
      </c>
      <c r="M276" s="13" t="s">
        <v>52</v>
      </c>
    </row>
    <row r="277" spans="1:13" x14ac:dyDescent="0.25">
      <c r="A277" s="73" t="s">
        <v>141</v>
      </c>
      <c r="B277" s="85" t="s">
        <v>123</v>
      </c>
      <c r="C277" s="96" t="s">
        <v>85</v>
      </c>
      <c r="D277" s="14" t="s">
        <v>52</v>
      </c>
      <c r="E277" s="14" t="s">
        <v>52</v>
      </c>
      <c r="F277" s="14" t="s">
        <v>52</v>
      </c>
      <c r="G277" s="14" t="s">
        <v>52</v>
      </c>
      <c r="H277" s="14" t="s">
        <v>52</v>
      </c>
      <c r="I277" s="14" t="s">
        <v>52</v>
      </c>
      <c r="J277" s="14" t="s">
        <v>52</v>
      </c>
      <c r="K277" s="14" t="s">
        <v>52</v>
      </c>
      <c r="L277" s="14" t="s">
        <v>52</v>
      </c>
      <c r="M277" s="14" t="s">
        <v>52</v>
      </c>
    </row>
    <row r="278" spans="1:13" x14ac:dyDescent="0.25">
      <c r="A278" s="73" t="s">
        <v>141</v>
      </c>
      <c r="B278" s="85" t="s">
        <v>124</v>
      </c>
      <c r="C278" s="96" t="s">
        <v>85</v>
      </c>
      <c r="D278" s="13" t="s">
        <v>52</v>
      </c>
      <c r="E278" s="13" t="s">
        <v>52</v>
      </c>
      <c r="F278" s="13" t="s">
        <v>52</v>
      </c>
      <c r="G278" s="13" t="s">
        <v>52</v>
      </c>
      <c r="H278" s="13" t="s">
        <v>52</v>
      </c>
      <c r="I278" s="13" t="s">
        <v>52</v>
      </c>
      <c r="J278" s="13" t="s">
        <v>52</v>
      </c>
      <c r="K278" s="13" t="s">
        <v>52</v>
      </c>
      <c r="L278" s="13" t="s">
        <v>52</v>
      </c>
      <c r="M278" s="13" t="s">
        <v>52</v>
      </c>
    </row>
    <row r="279" spans="1:13" x14ac:dyDescent="0.25">
      <c r="A279" s="73" t="s">
        <v>141</v>
      </c>
      <c r="B279" s="85" t="s">
        <v>125</v>
      </c>
      <c r="C279" s="96" t="s">
        <v>115</v>
      </c>
      <c r="D279" s="14" t="s">
        <v>52</v>
      </c>
      <c r="E279" s="14" t="s">
        <v>52</v>
      </c>
      <c r="F279" s="14" t="s">
        <v>52</v>
      </c>
      <c r="G279" s="14" t="s">
        <v>52</v>
      </c>
      <c r="H279" s="14" t="s">
        <v>52</v>
      </c>
      <c r="I279" s="14" t="s">
        <v>52</v>
      </c>
      <c r="J279" s="14" t="s">
        <v>52</v>
      </c>
      <c r="K279" s="14" t="s">
        <v>52</v>
      </c>
      <c r="L279" s="14" t="s">
        <v>52</v>
      </c>
      <c r="M279" s="14" t="s">
        <v>52</v>
      </c>
    </row>
    <row r="280" spans="1:13" x14ac:dyDescent="0.25">
      <c r="A280" s="73" t="s">
        <v>141</v>
      </c>
      <c r="B280" s="85" t="s">
        <v>126</v>
      </c>
      <c r="C280" s="96" t="s">
        <v>115</v>
      </c>
      <c r="D280" s="13" t="s">
        <v>52</v>
      </c>
      <c r="E280" s="13" t="s">
        <v>52</v>
      </c>
      <c r="F280" s="13" t="s">
        <v>52</v>
      </c>
      <c r="G280" s="13" t="s">
        <v>52</v>
      </c>
      <c r="H280" s="13" t="s">
        <v>52</v>
      </c>
      <c r="I280" s="13" t="s">
        <v>52</v>
      </c>
      <c r="J280" s="13" t="s">
        <v>52</v>
      </c>
      <c r="K280" s="13" t="s">
        <v>52</v>
      </c>
      <c r="L280" s="13" t="s">
        <v>52</v>
      </c>
      <c r="M280" s="13" t="s">
        <v>52</v>
      </c>
    </row>
    <row r="281" spans="1:13" x14ac:dyDescent="0.25">
      <c r="A281" s="73" t="s">
        <v>141</v>
      </c>
      <c r="B281" s="85" t="s">
        <v>127</v>
      </c>
      <c r="C281" s="96" t="s">
        <v>128</v>
      </c>
      <c r="D281" s="13" t="s">
        <v>52</v>
      </c>
      <c r="E281" s="13" t="s">
        <v>52</v>
      </c>
      <c r="F281" s="13" t="s">
        <v>52</v>
      </c>
      <c r="G281" s="13" t="s">
        <v>52</v>
      </c>
      <c r="H281" s="13" t="s">
        <v>52</v>
      </c>
      <c r="I281" s="13" t="s">
        <v>52</v>
      </c>
      <c r="J281" s="13" t="s">
        <v>52</v>
      </c>
      <c r="K281" s="13" t="s">
        <v>52</v>
      </c>
      <c r="L281" s="13" t="s">
        <v>52</v>
      </c>
      <c r="M281" s="13" t="s">
        <v>52</v>
      </c>
    </row>
    <row r="282" spans="1:13" x14ac:dyDescent="0.25">
      <c r="A282" s="73" t="s">
        <v>141</v>
      </c>
      <c r="B282" s="84" t="s">
        <v>129</v>
      </c>
      <c r="C282" s="96" t="s">
        <v>128</v>
      </c>
      <c r="D282" s="13" t="s">
        <v>52</v>
      </c>
      <c r="E282" s="13" t="s">
        <v>52</v>
      </c>
      <c r="F282" s="13" t="s">
        <v>52</v>
      </c>
      <c r="G282" s="13" t="s">
        <v>52</v>
      </c>
      <c r="H282" s="13" t="s">
        <v>52</v>
      </c>
      <c r="I282" s="13" t="s">
        <v>52</v>
      </c>
      <c r="J282" s="13" t="s">
        <v>52</v>
      </c>
      <c r="K282" s="13" t="s">
        <v>52</v>
      </c>
      <c r="L282" s="13" t="s">
        <v>52</v>
      </c>
      <c r="M282" s="13" t="s">
        <v>52</v>
      </c>
    </row>
    <row r="283" spans="1:13" x14ac:dyDescent="0.25">
      <c r="A283" s="73" t="s">
        <v>141</v>
      </c>
      <c r="B283" s="85" t="s">
        <v>130</v>
      </c>
      <c r="C283" s="96" t="s">
        <v>39</v>
      </c>
      <c r="D283" s="14" t="s">
        <v>52</v>
      </c>
      <c r="E283" s="14" t="s">
        <v>52</v>
      </c>
      <c r="F283" s="14" t="s">
        <v>52</v>
      </c>
      <c r="G283" s="14" t="s">
        <v>52</v>
      </c>
      <c r="H283" s="14" t="s">
        <v>52</v>
      </c>
      <c r="I283" s="14" t="s">
        <v>52</v>
      </c>
      <c r="J283" s="14" t="s">
        <v>52</v>
      </c>
      <c r="K283" s="14" t="s">
        <v>52</v>
      </c>
      <c r="L283" s="14" t="s">
        <v>52</v>
      </c>
      <c r="M283" s="14" t="s">
        <v>52</v>
      </c>
    </row>
    <row r="284" spans="1:13" x14ac:dyDescent="0.25">
      <c r="A284" s="73" t="s">
        <v>141</v>
      </c>
      <c r="B284" s="85" t="s">
        <v>131</v>
      </c>
      <c r="C284" s="96" t="s">
        <v>39</v>
      </c>
      <c r="D284" s="14" t="s">
        <v>52</v>
      </c>
      <c r="E284" s="14" t="s">
        <v>52</v>
      </c>
      <c r="F284" s="14" t="s">
        <v>52</v>
      </c>
      <c r="G284" s="14" t="s">
        <v>52</v>
      </c>
      <c r="H284" s="14" t="s">
        <v>52</v>
      </c>
      <c r="I284" s="14" t="s">
        <v>52</v>
      </c>
      <c r="J284" s="14" t="s">
        <v>52</v>
      </c>
      <c r="K284" s="14" t="s">
        <v>52</v>
      </c>
      <c r="L284" s="14" t="s">
        <v>52</v>
      </c>
      <c r="M284" s="14" t="s">
        <v>52</v>
      </c>
    </row>
    <row r="285" spans="1:13" x14ac:dyDescent="0.25">
      <c r="A285" s="73" t="s">
        <v>141</v>
      </c>
      <c r="B285" s="86" t="s">
        <v>132</v>
      </c>
      <c r="C285" s="96" t="s">
        <v>133</v>
      </c>
      <c r="D285" s="14" t="s">
        <v>52</v>
      </c>
      <c r="E285" s="14" t="s">
        <v>52</v>
      </c>
      <c r="F285" s="14" t="s">
        <v>52</v>
      </c>
      <c r="G285" s="14" t="s">
        <v>52</v>
      </c>
      <c r="H285" s="14" t="s">
        <v>52</v>
      </c>
      <c r="I285" s="14" t="s">
        <v>52</v>
      </c>
      <c r="J285" s="14" t="s">
        <v>52</v>
      </c>
      <c r="K285" s="14" t="s">
        <v>52</v>
      </c>
      <c r="L285" s="14" t="s">
        <v>52</v>
      </c>
      <c r="M285" s="14" t="s">
        <v>52</v>
      </c>
    </row>
    <row r="286" spans="1:13" x14ac:dyDescent="0.25">
      <c r="A286" s="73" t="s">
        <v>141</v>
      </c>
      <c r="B286" s="86" t="s">
        <v>134</v>
      </c>
      <c r="C286" s="96" t="s">
        <v>135</v>
      </c>
      <c r="D286" s="13" t="s">
        <v>52</v>
      </c>
      <c r="E286" s="13" t="s">
        <v>52</v>
      </c>
      <c r="F286" s="13" t="s">
        <v>52</v>
      </c>
      <c r="G286" s="13" t="s">
        <v>52</v>
      </c>
      <c r="H286" s="13" t="s">
        <v>52</v>
      </c>
      <c r="I286" s="13" t="s">
        <v>52</v>
      </c>
      <c r="J286" s="13" t="s">
        <v>52</v>
      </c>
      <c r="K286" s="13" t="s">
        <v>52</v>
      </c>
      <c r="L286" s="13" t="s">
        <v>52</v>
      </c>
      <c r="M286" s="13" t="s">
        <v>52</v>
      </c>
    </row>
    <row r="287" spans="1:13" x14ac:dyDescent="0.25">
      <c r="A287" s="73" t="s">
        <v>141</v>
      </c>
      <c r="B287" s="86" t="s">
        <v>136</v>
      </c>
      <c r="C287" s="96" t="s">
        <v>113</v>
      </c>
      <c r="D287" s="14" t="s">
        <v>52</v>
      </c>
      <c r="E287" s="14" t="s">
        <v>52</v>
      </c>
      <c r="F287" s="14" t="s">
        <v>52</v>
      </c>
      <c r="G287" s="14" t="s">
        <v>52</v>
      </c>
      <c r="H287" s="14" t="s">
        <v>52</v>
      </c>
      <c r="I287" s="14" t="s">
        <v>52</v>
      </c>
      <c r="J287" s="14" t="s">
        <v>52</v>
      </c>
      <c r="K287" s="14" t="s">
        <v>52</v>
      </c>
      <c r="L287" s="14" t="s">
        <v>52</v>
      </c>
      <c r="M287" s="14" t="s">
        <v>52</v>
      </c>
    </row>
    <row r="288" spans="1:13" x14ac:dyDescent="0.25">
      <c r="A288" s="73" t="s">
        <v>141</v>
      </c>
      <c r="B288" s="87" t="s">
        <v>137</v>
      </c>
      <c r="C288" s="96" t="s">
        <v>39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</row>
    <row r="289" spans="1:14" x14ac:dyDescent="0.25">
      <c r="A289" s="73" t="s">
        <v>141</v>
      </c>
      <c r="B289" s="87" t="s">
        <v>138</v>
      </c>
      <c r="C289" s="96" t="s">
        <v>39</v>
      </c>
      <c r="D289" s="16">
        <v>572391.37600000005</v>
      </c>
      <c r="E289" s="16">
        <v>548771.43700000003</v>
      </c>
      <c r="F289" s="16">
        <v>552700.92700000003</v>
      </c>
      <c r="G289" s="16">
        <v>579254.48800000001</v>
      </c>
      <c r="H289" s="16">
        <v>579318.15599999996</v>
      </c>
      <c r="I289" s="16">
        <v>590206.33600000001</v>
      </c>
      <c r="J289" s="16">
        <v>583712.16299999994</v>
      </c>
      <c r="K289" s="16">
        <v>572813.26899999997</v>
      </c>
      <c r="L289" s="16">
        <v>504677.96299999999</v>
      </c>
      <c r="M289" s="18">
        <v>520974.22</v>
      </c>
    </row>
    <row r="291" spans="1:14" x14ac:dyDescent="0.25">
      <c r="A291" s="10" t="s">
        <v>142</v>
      </c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10" t="s">
        <v>52</v>
      </c>
      <c r="B292" s="11" t="s">
        <v>143</v>
      </c>
      <c r="C292" s="11"/>
      <c r="E292" s="9"/>
      <c r="F292" s="9"/>
      <c r="G292" s="9"/>
      <c r="H292" s="9"/>
      <c r="I292" s="9"/>
      <c r="J292" s="9"/>
      <c r="K292" s="9"/>
      <c r="L292" s="9"/>
      <c r="M292" s="9"/>
      <c r="N292" s="1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7B08E-095F-43D9-9FCA-10B846D422D3}">
          <x14:formula1>
            <xm:f>'BFPIaE-Production'!$A$2:$A$24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EFA-F5E6-4EF8-BD00-92DBF7C8D2B2}">
  <sheetPr>
    <tabColor theme="9"/>
  </sheetPr>
  <dimension ref="A1:BB86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11.42578125" defaultRowHeight="15" x14ac:dyDescent="0.25"/>
  <cols>
    <col min="1" max="1" width="30.5703125" bestFit="1" customWidth="1"/>
    <col min="2" max="2" width="30.5703125" customWidth="1"/>
  </cols>
  <sheetData>
    <row r="1" spans="1:54" x14ac:dyDescent="0.25">
      <c r="A1" s="67" t="s">
        <v>144</v>
      </c>
      <c r="B1" s="88" t="s">
        <v>23</v>
      </c>
      <c r="C1" s="67" t="s">
        <v>145</v>
      </c>
      <c r="D1" s="68" t="s">
        <v>146</v>
      </c>
      <c r="E1" s="69" t="s">
        <v>147</v>
      </c>
      <c r="F1" s="69" t="s">
        <v>148</v>
      </c>
      <c r="G1" s="69" t="s">
        <v>149</v>
      </c>
      <c r="H1" s="69" t="s">
        <v>150</v>
      </c>
      <c r="I1" s="69" t="s">
        <v>151</v>
      </c>
      <c r="J1" s="69" t="s">
        <v>152</v>
      </c>
      <c r="K1" s="69" t="s">
        <v>153</v>
      </c>
      <c r="L1" s="69" t="s">
        <v>154</v>
      </c>
      <c r="M1" s="69" t="s">
        <v>155</v>
      </c>
      <c r="N1" s="69" t="s">
        <v>156</v>
      </c>
      <c r="O1" s="69" t="s">
        <v>157</v>
      </c>
      <c r="P1" s="69" t="s">
        <v>24</v>
      </c>
      <c r="Q1" s="69" t="s">
        <v>25</v>
      </c>
      <c r="R1" s="69" t="s">
        <v>26</v>
      </c>
      <c r="S1" s="69" t="s">
        <v>27</v>
      </c>
      <c r="T1" s="69" t="s">
        <v>28</v>
      </c>
      <c r="U1" s="69" t="s">
        <v>29</v>
      </c>
      <c r="V1" s="69" t="s">
        <v>30</v>
      </c>
      <c r="W1" s="69" t="s">
        <v>31</v>
      </c>
      <c r="X1" s="69" t="s">
        <v>32</v>
      </c>
      <c r="Y1" s="69" t="s">
        <v>33</v>
      </c>
      <c r="Z1" s="69" t="s">
        <v>158</v>
      </c>
      <c r="AA1" s="69" t="s">
        <v>159</v>
      </c>
      <c r="AB1" s="69" t="s">
        <v>160</v>
      </c>
      <c r="AC1" s="69" t="s">
        <v>161</v>
      </c>
      <c r="AD1" s="69" t="s">
        <v>162</v>
      </c>
      <c r="AE1" s="69" t="s">
        <v>163</v>
      </c>
      <c r="AF1" s="69" t="s">
        <v>164</v>
      </c>
      <c r="AG1" s="69" t="s">
        <v>165</v>
      </c>
      <c r="AH1" s="69" t="s">
        <v>166</v>
      </c>
      <c r="AI1" s="69" t="s">
        <v>167</v>
      </c>
      <c r="AJ1" s="69" t="s">
        <v>168</v>
      </c>
      <c r="AK1" s="69" t="s">
        <v>169</v>
      </c>
      <c r="AL1" s="69" t="s">
        <v>170</v>
      </c>
      <c r="AM1" s="69" t="s">
        <v>171</v>
      </c>
      <c r="AN1" s="69" t="s">
        <v>172</v>
      </c>
      <c r="AO1" s="69" t="s">
        <v>173</v>
      </c>
      <c r="AP1" s="69" t="s">
        <v>174</v>
      </c>
      <c r="AQ1" s="69" t="s">
        <v>175</v>
      </c>
      <c r="AR1" s="69" t="s">
        <v>176</v>
      </c>
      <c r="AS1" s="69" t="s">
        <v>177</v>
      </c>
      <c r="AT1" s="69" t="s">
        <v>178</v>
      </c>
      <c r="AU1" s="69" t="s">
        <v>179</v>
      </c>
      <c r="AV1" s="69" t="s">
        <v>180</v>
      </c>
      <c r="AW1" s="69" t="s">
        <v>181</v>
      </c>
      <c r="AX1" s="69" t="s">
        <v>182</v>
      </c>
      <c r="AY1" s="69" t="s">
        <v>183</v>
      </c>
      <c r="AZ1" s="69" t="s">
        <v>184</v>
      </c>
      <c r="BA1" s="69" t="s">
        <v>185</v>
      </c>
      <c r="BB1" s="69" t="s">
        <v>186</v>
      </c>
    </row>
    <row r="2" spans="1:54" x14ac:dyDescent="0.25">
      <c r="A2" s="21" t="s">
        <v>187</v>
      </c>
      <c r="B2" s="89" t="s">
        <v>37</v>
      </c>
      <c r="C2" s="21">
        <v>0</v>
      </c>
      <c r="D2" s="22">
        <v>1130216.69</v>
      </c>
      <c r="E2" s="23">
        <v>1154234.9099999999</v>
      </c>
      <c r="F2" s="23">
        <v>1144263.79</v>
      </c>
      <c r="G2" s="23">
        <v>1176390.31</v>
      </c>
      <c r="H2" s="23">
        <v>1188341.69</v>
      </c>
      <c r="I2" s="23">
        <v>1192158.1299999999</v>
      </c>
      <c r="J2" s="23">
        <v>1194025.6299999999</v>
      </c>
      <c r="K2" s="23">
        <v>1174483.04</v>
      </c>
      <c r="L2" s="23">
        <v>1180543.8899999999</v>
      </c>
      <c r="M2" s="23">
        <v>1114181.46</v>
      </c>
      <c r="N2" s="23">
        <v>1163435.94</v>
      </c>
      <c r="O2" s="23">
        <v>1106082.52</v>
      </c>
      <c r="P2" s="23">
        <v>1106762.92</v>
      </c>
      <c r="Q2" s="23">
        <v>1106193.82</v>
      </c>
      <c r="R2" s="23">
        <v>1060261.9099999999</v>
      </c>
      <c r="S2" s="23">
        <v>1082527.51</v>
      </c>
      <c r="T2" s="23">
        <v>1102491.76</v>
      </c>
      <c r="U2" s="23">
        <v>1112129.8600000001</v>
      </c>
      <c r="V2" s="23">
        <v>1109906.08</v>
      </c>
      <c r="W2" s="23">
        <v>1104914.29</v>
      </c>
      <c r="X2" s="23">
        <v>1101912.8700000001</v>
      </c>
      <c r="Y2" s="23">
        <v>1101116.3400000001</v>
      </c>
      <c r="Z2" s="23">
        <v>1099704.6100000001</v>
      </c>
      <c r="AA2" s="23">
        <v>1094579.4099999999</v>
      </c>
      <c r="AB2" s="23">
        <v>1091077.26</v>
      </c>
      <c r="AC2" s="23">
        <v>1089212.7</v>
      </c>
      <c r="AD2" s="23">
        <v>1089697.5900000001</v>
      </c>
      <c r="AE2" s="23">
        <v>1090902.1000000001</v>
      </c>
      <c r="AF2" s="23">
        <v>1093628.73</v>
      </c>
      <c r="AG2" s="23">
        <v>1095886.28</v>
      </c>
      <c r="AH2" s="23">
        <v>1097692.3899999999</v>
      </c>
      <c r="AI2" s="23">
        <v>1100750.79</v>
      </c>
      <c r="AJ2" s="23">
        <v>1101766.6000000001</v>
      </c>
      <c r="AK2" s="23">
        <v>1101471.97</v>
      </c>
      <c r="AL2" s="23">
        <v>1100065.58</v>
      </c>
      <c r="AM2" s="23">
        <v>1098430.3600000001</v>
      </c>
      <c r="AN2" s="23">
        <v>1098053.43</v>
      </c>
      <c r="AO2" s="23">
        <v>1097233.4099999999</v>
      </c>
      <c r="AP2" s="23">
        <v>1096290.27</v>
      </c>
      <c r="AQ2" s="23">
        <v>1094805.1200000001</v>
      </c>
      <c r="AR2" s="23">
        <v>1093841.78</v>
      </c>
      <c r="AS2" s="23">
        <v>1093745.44</v>
      </c>
      <c r="AT2" s="23">
        <v>1093121.3</v>
      </c>
      <c r="AU2" s="23">
        <v>1091231.6100000001</v>
      </c>
      <c r="AV2" s="23">
        <v>1089618.46</v>
      </c>
      <c r="AW2" s="23">
        <v>1088781.73</v>
      </c>
      <c r="AX2" s="23">
        <v>1088447.1100000001</v>
      </c>
      <c r="AY2" s="23">
        <v>1087055.67</v>
      </c>
      <c r="AZ2" s="23">
        <v>1086670.07</v>
      </c>
      <c r="BA2" s="23">
        <v>1085862.51</v>
      </c>
      <c r="BB2" s="23">
        <v>1084733.8</v>
      </c>
    </row>
    <row r="3" spans="1:54" x14ac:dyDescent="0.25">
      <c r="A3" s="25" t="s">
        <v>188</v>
      </c>
      <c r="B3" s="90" t="s">
        <v>39</v>
      </c>
      <c r="C3" s="25">
        <v>2000</v>
      </c>
      <c r="D3" s="26">
        <v>61941.78</v>
      </c>
      <c r="E3" s="27">
        <v>58975.01</v>
      </c>
      <c r="F3" s="27">
        <v>56669.91</v>
      </c>
      <c r="G3" s="27">
        <v>57796.34</v>
      </c>
      <c r="H3" s="27">
        <v>56198.29</v>
      </c>
      <c r="I3" s="27">
        <v>53951.26</v>
      </c>
      <c r="J3" s="27">
        <v>55549.03</v>
      </c>
      <c r="K3" s="27">
        <v>54815.61</v>
      </c>
      <c r="L3" s="27">
        <v>53271.78</v>
      </c>
      <c r="M3" s="27">
        <v>43569.54</v>
      </c>
      <c r="N3" s="27">
        <v>50098.01</v>
      </c>
      <c r="O3" s="27">
        <v>48792.28</v>
      </c>
      <c r="P3" s="27">
        <v>47747.4</v>
      </c>
      <c r="Q3" s="27">
        <v>46974.5</v>
      </c>
      <c r="R3" s="27">
        <v>46227.199999999997</v>
      </c>
      <c r="S3" s="27">
        <v>46284.15</v>
      </c>
      <c r="T3" s="27">
        <v>46278.19</v>
      </c>
      <c r="U3" s="27">
        <v>46677.760000000002</v>
      </c>
      <c r="V3" s="27">
        <v>44649.88</v>
      </c>
      <c r="W3" s="27">
        <v>44216.39</v>
      </c>
      <c r="X3" s="27">
        <v>43380.800000000003</v>
      </c>
      <c r="Y3" s="27">
        <v>42954.03</v>
      </c>
      <c r="Z3" s="27">
        <v>42030.76</v>
      </c>
      <c r="AA3" s="27">
        <v>40868.42</v>
      </c>
      <c r="AB3" s="27">
        <v>39945.67</v>
      </c>
      <c r="AC3" s="27">
        <v>39352.050000000003</v>
      </c>
      <c r="AD3" s="27">
        <v>38632.22</v>
      </c>
      <c r="AE3" s="27">
        <v>38141.360000000001</v>
      </c>
      <c r="AF3" s="27">
        <v>37885.449999999997</v>
      </c>
      <c r="AG3" s="27">
        <v>37709.29</v>
      </c>
      <c r="AH3" s="27">
        <v>37149.08</v>
      </c>
      <c r="AI3" s="27">
        <v>36742.639999999999</v>
      </c>
      <c r="AJ3" s="27">
        <v>35872</v>
      </c>
      <c r="AK3" s="27">
        <v>34613.870000000003</v>
      </c>
      <c r="AL3" s="27">
        <v>33531.81</v>
      </c>
      <c r="AM3" s="27">
        <v>32493.64</v>
      </c>
      <c r="AN3" s="27">
        <v>31853.87</v>
      </c>
      <c r="AO3" s="27">
        <v>31014.57</v>
      </c>
      <c r="AP3" s="27">
        <v>30132</v>
      </c>
      <c r="AQ3" s="27">
        <v>29319.15</v>
      </c>
      <c r="AR3" s="27">
        <v>28431.040000000001</v>
      </c>
      <c r="AS3" s="27">
        <v>27556.46</v>
      </c>
      <c r="AT3" s="27">
        <v>26654.06</v>
      </c>
      <c r="AU3" s="27">
        <v>25597.61</v>
      </c>
      <c r="AV3" s="27">
        <v>24555.79</v>
      </c>
      <c r="AW3" s="27">
        <v>23851.54</v>
      </c>
      <c r="AX3" s="27">
        <v>23155.200000000001</v>
      </c>
      <c r="AY3" s="27">
        <v>21848.66</v>
      </c>
      <c r="AZ3" s="27">
        <v>20942.759999999998</v>
      </c>
      <c r="BA3" s="27">
        <v>19591.41</v>
      </c>
      <c r="BB3" s="27">
        <v>18410.41</v>
      </c>
    </row>
    <row r="4" spans="1:54" x14ac:dyDescent="0.25">
      <c r="A4" s="29" t="s">
        <v>189</v>
      </c>
      <c r="B4" s="91" t="s">
        <v>41</v>
      </c>
      <c r="C4" s="29">
        <v>2100</v>
      </c>
      <c r="D4" s="30">
        <v>55073.03</v>
      </c>
      <c r="E4" s="31">
        <v>53542.52</v>
      </c>
      <c r="F4" s="31">
        <v>51232.6</v>
      </c>
      <c r="G4" s="31">
        <v>51747.05</v>
      </c>
      <c r="H4" s="31">
        <v>50462.46</v>
      </c>
      <c r="I4" s="31">
        <v>48941.13</v>
      </c>
      <c r="J4" s="31">
        <v>50181.99</v>
      </c>
      <c r="K4" s="31">
        <v>50286.12</v>
      </c>
      <c r="L4" s="31">
        <v>48421.43</v>
      </c>
      <c r="M4" s="31">
        <v>38878.14</v>
      </c>
      <c r="N4" s="31">
        <v>45542.080000000002</v>
      </c>
      <c r="O4" s="31">
        <v>44056.14</v>
      </c>
      <c r="P4" s="31">
        <v>43126.02</v>
      </c>
      <c r="Q4" s="31">
        <v>42354.83</v>
      </c>
      <c r="R4" s="31">
        <v>42007.91</v>
      </c>
      <c r="S4" s="31">
        <v>42206.36</v>
      </c>
      <c r="T4" s="31">
        <v>42125.58</v>
      </c>
      <c r="U4" s="31">
        <v>42425.49</v>
      </c>
      <c r="V4" s="31">
        <v>40460.94</v>
      </c>
      <c r="W4" s="31">
        <v>40067.24</v>
      </c>
      <c r="X4" s="31">
        <v>39292.26</v>
      </c>
      <c r="Y4" s="31">
        <v>38867.18</v>
      </c>
      <c r="Z4" s="31">
        <v>38130.19</v>
      </c>
      <c r="AA4" s="31">
        <v>37150.199999999997</v>
      </c>
      <c r="AB4" s="31">
        <v>36451.96</v>
      </c>
      <c r="AC4" s="31">
        <v>36013.31</v>
      </c>
      <c r="AD4" s="31">
        <v>35590.9</v>
      </c>
      <c r="AE4" s="31">
        <v>35309.83</v>
      </c>
      <c r="AF4" s="31">
        <v>35164.589999999997</v>
      </c>
      <c r="AG4" s="31">
        <v>35073.65</v>
      </c>
      <c r="AH4" s="31">
        <v>34614.75</v>
      </c>
      <c r="AI4" s="31">
        <v>34265.49</v>
      </c>
      <c r="AJ4" s="31">
        <v>33518.49</v>
      </c>
      <c r="AK4" s="31">
        <v>32420.89</v>
      </c>
      <c r="AL4" s="31">
        <v>31483.75</v>
      </c>
      <c r="AM4" s="31">
        <v>30546</v>
      </c>
      <c r="AN4" s="31">
        <v>29970.03</v>
      </c>
      <c r="AO4" s="31">
        <v>29252.23</v>
      </c>
      <c r="AP4" s="31">
        <v>28427.61</v>
      </c>
      <c r="AQ4" s="31">
        <v>27705.11</v>
      </c>
      <c r="AR4" s="31">
        <v>26898.880000000001</v>
      </c>
      <c r="AS4" s="31">
        <v>26115.77</v>
      </c>
      <c r="AT4" s="31">
        <v>25337.94</v>
      </c>
      <c r="AU4" s="31">
        <v>24377.78</v>
      </c>
      <c r="AV4" s="31">
        <v>23458.91</v>
      </c>
      <c r="AW4" s="31">
        <v>22806.26</v>
      </c>
      <c r="AX4" s="31">
        <v>22152.18</v>
      </c>
      <c r="AY4" s="31">
        <v>21011.39</v>
      </c>
      <c r="AZ4" s="31">
        <v>20173.98</v>
      </c>
      <c r="BA4" s="31">
        <v>18870.93</v>
      </c>
      <c r="BB4" s="31">
        <v>17798.62</v>
      </c>
    </row>
    <row r="5" spans="1:54" x14ac:dyDescent="0.25">
      <c r="A5" s="33" t="s">
        <v>190</v>
      </c>
      <c r="B5" s="92" t="s">
        <v>39</v>
      </c>
      <c r="C5" s="33">
        <v>2111</v>
      </c>
      <c r="D5" s="34">
        <v>28935.37</v>
      </c>
      <c r="E5" s="35">
        <v>29040.94</v>
      </c>
      <c r="F5" s="35">
        <v>27734.14</v>
      </c>
      <c r="G5" s="35">
        <v>27840.27</v>
      </c>
      <c r="H5" s="35">
        <v>28590.28</v>
      </c>
      <c r="I5" s="35">
        <v>29108.58</v>
      </c>
      <c r="J5" s="35">
        <v>29822.02</v>
      </c>
      <c r="K5" s="35">
        <v>30372.28</v>
      </c>
      <c r="L5" s="35">
        <v>29815.19</v>
      </c>
      <c r="M5" s="35">
        <v>24574.36</v>
      </c>
      <c r="N5" s="35">
        <v>29729.67</v>
      </c>
      <c r="O5" s="35">
        <v>28519.57</v>
      </c>
      <c r="P5" s="35">
        <v>29013.78</v>
      </c>
      <c r="Q5" s="35">
        <v>28601.439999999999</v>
      </c>
      <c r="R5" s="35">
        <v>28835.41</v>
      </c>
      <c r="S5" s="35">
        <v>29534.83</v>
      </c>
      <c r="T5" s="35">
        <v>29777.68</v>
      </c>
      <c r="U5" s="35">
        <v>29896.44</v>
      </c>
      <c r="V5" s="35">
        <v>28655.73</v>
      </c>
      <c r="W5" s="35">
        <v>28437.57</v>
      </c>
      <c r="X5" s="35">
        <v>27884.35</v>
      </c>
      <c r="Y5" s="35">
        <v>27510.71</v>
      </c>
      <c r="Z5" s="35">
        <v>26932.52</v>
      </c>
      <c r="AA5" s="35">
        <v>26200.89</v>
      </c>
      <c r="AB5" s="35">
        <v>25646.23</v>
      </c>
      <c r="AC5" s="35">
        <v>25283.94</v>
      </c>
      <c r="AD5" s="35">
        <v>24921.67</v>
      </c>
      <c r="AE5" s="35">
        <v>24673.17</v>
      </c>
      <c r="AF5" s="35">
        <v>24502.51</v>
      </c>
      <c r="AG5" s="35">
        <v>24448.74</v>
      </c>
      <c r="AH5" s="35">
        <v>24092.27</v>
      </c>
      <c r="AI5" s="35">
        <v>23787.84</v>
      </c>
      <c r="AJ5" s="35">
        <v>23169.33</v>
      </c>
      <c r="AK5" s="35">
        <v>22269.51</v>
      </c>
      <c r="AL5" s="35">
        <v>21537.279999999999</v>
      </c>
      <c r="AM5" s="35">
        <v>20772.900000000001</v>
      </c>
      <c r="AN5" s="35">
        <v>20286.66</v>
      </c>
      <c r="AO5" s="35">
        <v>19700.96</v>
      </c>
      <c r="AP5" s="35">
        <v>19055.71</v>
      </c>
      <c r="AQ5" s="35">
        <v>18498.28</v>
      </c>
      <c r="AR5" s="35">
        <v>17863.5</v>
      </c>
      <c r="AS5" s="35">
        <v>17218.080000000002</v>
      </c>
      <c r="AT5" s="35">
        <v>16610.439999999999</v>
      </c>
      <c r="AU5" s="35">
        <v>15853.85</v>
      </c>
      <c r="AV5" s="35">
        <v>15220.94</v>
      </c>
      <c r="AW5" s="35">
        <v>14760.04</v>
      </c>
      <c r="AX5" s="35">
        <v>14345.66</v>
      </c>
      <c r="AY5" s="35">
        <v>13669.8</v>
      </c>
      <c r="AZ5" s="35">
        <v>13118.02</v>
      </c>
      <c r="BA5" s="35">
        <v>12398.6</v>
      </c>
      <c r="BB5" s="35">
        <v>11889.33</v>
      </c>
    </row>
    <row r="6" spans="1:54" x14ac:dyDescent="0.25">
      <c r="A6" s="37" t="s">
        <v>40</v>
      </c>
      <c r="B6" s="92" t="s">
        <v>39</v>
      </c>
      <c r="C6" s="37">
        <v>2115</v>
      </c>
      <c r="D6" s="36">
        <v>94.78</v>
      </c>
      <c r="E6" s="37">
        <v>96.45</v>
      </c>
      <c r="F6" s="37">
        <v>359.39</v>
      </c>
      <c r="G6" s="38">
        <v>1150.03</v>
      </c>
      <c r="H6" s="37">
        <v>826.53</v>
      </c>
      <c r="I6" s="38">
        <v>1009.17</v>
      </c>
      <c r="J6" s="38">
        <v>1065.82</v>
      </c>
      <c r="K6" s="38">
        <v>1111.21</v>
      </c>
      <c r="L6" s="38">
        <v>1165.21</v>
      </c>
      <c r="M6" s="37">
        <v>914.49</v>
      </c>
      <c r="N6" s="38">
        <v>1183.77</v>
      </c>
      <c r="O6" s="38">
        <v>2259.23</v>
      </c>
      <c r="P6" s="38">
        <v>2324.96</v>
      </c>
      <c r="Q6" s="38">
        <v>2488.14</v>
      </c>
      <c r="R6" s="38">
        <v>1855.22</v>
      </c>
      <c r="S6" s="38">
        <v>2106.3000000000002</v>
      </c>
      <c r="T6" s="38">
        <v>2090.41</v>
      </c>
      <c r="U6" s="38">
        <v>2117.58</v>
      </c>
      <c r="V6" s="38">
        <v>2031.63</v>
      </c>
      <c r="W6" s="38">
        <v>2007.54</v>
      </c>
      <c r="X6" s="38">
        <v>1971.44</v>
      </c>
      <c r="Y6" s="38">
        <v>1954.55</v>
      </c>
      <c r="Z6" s="38">
        <v>1909.85</v>
      </c>
      <c r="AA6" s="38">
        <v>1825.49</v>
      </c>
      <c r="AB6" s="38">
        <v>1772.77</v>
      </c>
      <c r="AC6" s="38">
        <v>1729.57</v>
      </c>
      <c r="AD6" s="38">
        <v>1712.15</v>
      </c>
      <c r="AE6" s="38">
        <v>1701.08</v>
      </c>
      <c r="AF6" s="38">
        <v>1703.01</v>
      </c>
      <c r="AG6" s="38">
        <v>1701.33</v>
      </c>
      <c r="AH6" s="38">
        <v>1687.76</v>
      </c>
      <c r="AI6" s="38">
        <v>1670.32</v>
      </c>
      <c r="AJ6" s="38">
        <v>1640.1</v>
      </c>
      <c r="AK6" s="38">
        <v>1572.11</v>
      </c>
      <c r="AL6" s="38">
        <v>1523.11</v>
      </c>
      <c r="AM6" s="38">
        <v>1464.33</v>
      </c>
      <c r="AN6" s="38">
        <v>1446.88</v>
      </c>
      <c r="AO6" s="38">
        <v>1416.35</v>
      </c>
      <c r="AP6" s="38">
        <v>1378.06</v>
      </c>
      <c r="AQ6" s="38">
        <v>1347.27</v>
      </c>
      <c r="AR6" s="38">
        <v>1322.73</v>
      </c>
      <c r="AS6" s="38">
        <v>1285.22</v>
      </c>
      <c r="AT6" s="38">
        <v>1264.48</v>
      </c>
      <c r="AU6" s="38">
        <v>1233.1500000000001</v>
      </c>
      <c r="AV6" s="38">
        <v>1205.45</v>
      </c>
      <c r="AW6" s="38">
        <v>1184.3599999999999</v>
      </c>
      <c r="AX6" s="38">
        <v>1165.1300000000001</v>
      </c>
      <c r="AY6" s="38">
        <v>1139.21</v>
      </c>
      <c r="AZ6" s="38">
        <v>1100.28</v>
      </c>
      <c r="BA6" s="38">
        <v>1044.45</v>
      </c>
      <c r="BB6" s="38">
        <v>1019.62</v>
      </c>
    </row>
    <row r="7" spans="1:54" x14ac:dyDescent="0.25">
      <c r="A7" s="37" t="s">
        <v>191</v>
      </c>
      <c r="B7" s="92" t="s">
        <v>39</v>
      </c>
      <c r="C7" s="37">
        <v>2116</v>
      </c>
      <c r="D7" s="39">
        <v>1345.68</v>
      </c>
      <c r="E7" s="38">
        <v>1803.7</v>
      </c>
      <c r="F7" s="38">
        <v>1672.16</v>
      </c>
      <c r="G7" s="38">
        <v>1821.24</v>
      </c>
      <c r="H7" s="38">
        <v>2110.0300000000002</v>
      </c>
      <c r="I7" s="38">
        <v>2280.2800000000002</v>
      </c>
      <c r="J7" s="38">
        <v>2144.3200000000002</v>
      </c>
      <c r="K7" s="38">
        <v>2408.2199999999998</v>
      </c>
      <c r="L7" s="38">
        <v>2098.16</v>
      </c>
      <c r="M7" s="38">
        <v>1586.5</v>
      </c>
      <c r="N7" s="38">
        <v>1728.05</v>
      </c>
      <c r="O7" s="38">
        <v>2039.54</v>
      </c>
      <c r="P7" s="38">
        <v>2314.12</v>
      </c>
      <c r="Q7" s="38">
        <v>2644.74</v>
      </c>
      <c r="R7" s="38">
        <v>2842.01</v>
      </c>
      <c r="S7" s="38">
        <v>2844.16</v>
      </c>
      <c r="T7" s="38">
        <v>2535.21</v>
      </c>
      <c r="U7" s="38">
        <v>2488.5</v>
      </c>
      <c r="V7" s="38">
        <v>2396.87</v>
      </c>
      <c r="W7" s="38">
        <v>2351.14</v>
      </c>
      <c r="X7" s="38">
        <v>2302.62</v>
      </c>
      <c r="Y7" s="38">
        <v>2289.73</v>
      </c>
      <c r="Z7" s="38">
        <v>2275.19</v>
      </c>
      <c r="AA7" s="38">
        <v>2165.81</v>
      </c>
      <c r="AB7" s="38">
        <v>2147.5700000000002</v>
      </c>
      <c r="AC7" s="38">
        <v>2145.7600000000002</v>
      </c>
      <c r="AD7" s="38">
        <v>2153.27</v>
      </c>
      <c r="AE7" s="38">
        <v>2163.5100000000002</v>
      </c>
      <c r="AF7" s="38">
        <v>2171.52</v>
      </c>
      <c r="AG7" s="38">
        <v>2165.9</v>
      </c>
      <c r="AH7" s="38">
        <v>2146.23</v>
      </c>
      <c r="AI7" s="38">
        <v>2139.9499999999998</v>
      </c>
      <c r="AJ7" s="38">
        <v>2129.29</v>
      </c>
      <c r="AK7" s="38">
        <v>2094.09</v>
      </c>
      <c r="AL7" s="38">
        <v>2056.46</v>
      </c>
      <c r="AM7" s="38">
        <v>2024.51</v>
      </c>
      <c r="AN7" s="38">
        <v>2005.16</v>
      </c>
      <c r="AO7" s="38">
        <v>1989.55</v>
      </c>
      <c r="AP7" s="38">
        <v>1954.07</v>
      </c>
      <c r="AQ7" s="38">
        <v>1929.24</v>
      </c>
      <c r="AR7" s="38">
        <v>1907.26</v>
      </c>
      <c r="AS7" s="38">
        <v>1888.15</v>
      </c>
      <c r="AT7" s="38">
        <v>1871.01</v>
      </c>
      <c r="AU7" s="38">
        <v>1847.32</v>
      </c>
      <c r="AV7" s="38">
        <v>1818.64</v>
      </c>
      <c r="AW7" s="38">
        <v>1791.85</v>
      </c>
      <c r="AX7" s="38">
        <v>1768.4</v>
      </c>
      <c r="AY7" s="38">
        <v>1700.51</v>
      </c>
      <c r="AZ7" s="38">
        <v>1677.68</v>
      </c>
      <c r="BA7" s="38">
        <v>1600.98</v>
      </c>
      <c r="BB7" s="38">
        <v>1577.97</v>
      </c>
    </row>
    <row r="8" spans="1:54" x14ac:dyDescent="0.25">
      <c r="A8" s="37" t="s">
        <v>192</v>
      </c>
      <c r="B8" s="92" t="s">
        <v>39</v>
      </c>
      <c r="C8" s="37">
        <v>2117</v>
      </c>
      <c r="D8" s="39">
        <v>27173.57</v>
      </c>
      <c r="E8" s="38">
        <v>26847.26</v>
      </c>
      <c r="F8" s="38">
        <v>25408.55</v>
      </c>
      <c r="G8" s="38">
        <v>24563.66</v>
      </c>
      <c r="H8" s="38">
        <v>25327.59</v>
      </c>
      <c r="I8" s="38">
        <v>25330.28</v>
      </c>
      <c r="J8" s="38">
        <v>26024.49</v>
      </c>
      <c r="K8" s="38">
        <v>26494.560000000001</v>
      </c>
      <c r="L8" s="38">
        <v>26082.47</v>
      </c>
      <c r="M8" s="38">
        <v>21792.74</v>
      </c>
      <c r="N8" s="38">
        <v>26480.68</v>
      </c>
      <c r="O8" s="38">
        <v>23974.36</v>
      </c>
      <c r="P8" s="38">
        <v>24035.360000000001</v>
      </c>
      <c r="Q8" s="38">
        <v>23151.42</v>
      </c>
      <c r="R8" s="38">
        <v>23806.880000000001</v>
      </c>
      <c r="S8" s="38">
        <v>24198.19</v>
      </c>
      <c r="T8" s="38">
        <v>24761.94</v>
      </c>
      <c r="U8" s="38">
        <v>24895.15</v>
      </c>
      <c r="V8" s="38">
        <v>23852.16</v>
      </c>
      <c r="W8" s="38">
        <v>23712.75</v>
      </c>
      <c r="X8" s="38">
        <v>23248.89</v>
      </c>
      <c r="Y8" s="38">
        <v>22906.68</v>
      </c>
      <c r="Z8" s="38">
        <v>22391.7</v>
      </c>
      <c r="AA8" s="38">
        <v>21840.15</v>
      </c>
      <c r="AB8" s="38">
        <v>21366.9</v>
      </c>
      <c r="AC8" s="38">
        <v>21053.19</v>
      </c>
      <c r="AD8" s="38">
        <v>20702.46</v>
      </c>
      <c r="AE8" s="38">
        <v>20454.009999999998</v>
      </c>
      <c r="AF8" s="38">
        <v>20278.54</v>
      </c>
      <c r="AG8" s="38">
        <v>20235.68</v>
      </c>
      <c r="AH8" s="38">
        <v>19930.560000000001</v>
      </c>
      <c r="AI8" s="38">
        <v>19657.79</v>
      </c>
      <c r="AJ8" s="38">
        <v>19085.03</v>
      </c>
      <c r="AK8" s="38">
        <v>18314.919999999998</v>
      </c>
      <c r="AL8" s="38">
        <v>17676.919999999998</v>
      </c>
      <c r="AM8" s="38">
        <v>17014.900000000001</v>
      </c>
      <c r="AN8" s="38">
        <v>16573.150000000001</v>
      </c>
      <c r="AO8" s="38">
        <v>16042.78</v>
      </c>
      <c r="AP8" s="38">
        <v>15477.95</v>
      </c>
      <c r="AQ8" s="38">
        <v>14985.32</v>
      </c>
      <c r="AR8" s="38">
        <v>14409.58</v>
      </c>
      <c r="AS8" s="38">
        <v>13830.97</v>
      </c>
      <c r="AT8" s="38">
        <v>13278.75</v>
      </c>
      <c r="AU8" s="38">
        <v>12586.88</v>
      </c>
      <c r="AV8" s="38">
        <v>12023.57</v>
      </c>
      <c r="AW8" s="38">
        <v>11619.76</v>
      </c>
      <c r="AX8" s="38">
        <v>11262.44</v>
      </c>
      <c r="AY8" s="38">
        <v>10687.1</v>
      </c>
      <c r="AZ8" s="38">
        <v>10201.969999999999</v>
      </c>
      <c r="BA8" s="38">
        <v>9619.4699999999993</v>
      </c>
      <c r="BB8" s="38">
        <v>9195.02</v>
      </c>
    </row>
    <row r="9" spans="1:54" x14ac:dyDescent="0.25">
      <c r="A9" s="37" t="s">
        <v>193</v>
      </c>
      <c r="B9" s="92" t="s">
        <v>39</v>
      </c>
      <c r="C9" s="37">
        <v>2118</v>
      </c>
      <c r="D9" s="36">
        <v>321.33999999999997</v>
      </c>
      <c r="E9" s="37">
        <v>293.52999999999997</v>
      </c>
      <c r="F9" s="37">
        <v>294.02999999999997</v>
      </c>
      <c r="G9" s="37">
        <v>305.33</v>
      </c>
      <c r="H9" s="37">
        <v>326.14</v>
      </c>
      <c r="I9" s="37">
        <v>488.85</v>
      </c>
      <c r="J9" s="37">
        <v>587.38</v>
      </c>
      <c r="K9" s="37">
        <v>358.29</v>
      </c>
      <c r="L9" s="37">
        <v>469.35</v>
      </c>
      <c r="M9" s="37">
        <v>280.63</v>
      </c>
      <c r="N9" s="37">
        <v>337.17</v>
      </c>
      <c r="O9" s="37">
        <v>246.44</v>
      </c>
      <c r="P9" s="37">
        <v>339.34</v>
      </c>
      <c r="Q9" s="37">
        <v>317.14</v>
      </c>
      <c r="R9" s="37">
        <v>331.29</v>
      </c>
      <c r="S9" s="37">
        <v>386.18</v>
      </c>
      <c r="T9" s="37">
        <v>390.12</v>
      </c>
      <c r="U9" s="37">
        <v>395.21</v>
      </c>
      <c r="V9" s="37">
        <v>375.07</v>
      </c>
      <c r="W9" s="37">
        <v>366.14</v>
      </c>
      <c r="X9" s="37">
        <v>361.4</v>
      </c>
      <c r="Y9" s="37">
        <v>359.75</v>
      </c>
      <c r="Z9" s="37">
        <v>355.79</v>
      </c>
      <c r="AA9" s="37">
        <v>369.43</v>
      </c>
      <c r="AB9" s="37">
        <v>358.99</v>
      </c>
      <c r="AC9" s="37">
        <v>355.42</v>
      </c>
      <c r="AD9" s="37">
        <v>353.79</v>
      </c>
      <c r="AE9" s="37">
        <v>354.56</v>
      </c>
      <c r="AF9" s="37">
        <v>349.43</v>
      </c>
      <c r="AG9" s="37">
        <v>345.83</v>
      </c>
      <c r="AH9" s="37">
        <v>327.71</v>
      </c>
      <c r="AI9" s="37">
        <v>319.77999999999997</v>
      </c>
      <c r="AJ9" s="37">
        <v>314.92</v>
      </c>
      <c r="AK9" s="37">
        <v>288.39</v>
      </c>
      <c r="AL9" s="37">
        <v>280.79000000000002</v>
      </c>
      <c r="AM9" s="37">
        <v>269.16000000000003</v>
      </c>
      <c r="AN9" s="37">
        <v>261.48</v>
      </c>
      <c r="AO9" s="37">
        <v>252.27</v>
      </c>
      <c r="AP9" s="37">
        <v>245.63</v>
      </c>
      <c r="AQ9" s="37">
        <v>236.46</v>
      </c>
      <c r="AR9" s="37">
        <v>223.92</v>
      </c>
      <c r="AS9" s="37">
        <v>213.75</v>
      </c>
      <c r="AT9" s="37">
        <v>196.19</v>
      </c>
      <c r="AU9" s="37">
        <v>186.5</v>
      </c>
      <c r="AV9" s="37">
        <v>173.27</v>
      </c>
      <c r="AW9" s="37">
        <v>164.08</v>
      </c>
      <c r="AX9" s="37">
        <v>149.68</v>
      </c>
      <c r="AY9" s="37">
        <v>142.97999999999999</v>
      </c>
      <c r="AZ9" s="37">
        <v>138.1</v>
      </c>
      <c r="BA9" s="37">
        <v>133.69999999999999</v>
      </c>
      <c r="BB9" s="37">
        <v>96.71</v>
      </c>
    </row>
    <row r="10" spans="1:54" x14ac:dyDescent="0.25">
      <c r="A10" s="33" t="s">
        <v>194</v>
      </c>
      <c r="B10" s="92" t="s">
        <v>39</v>
      </c>
      <c r="C10" s="33">
        <v>2112</v>
      </c>
      <c r="D10" s="32">
        <v>639.65</v>
      </c>
      <c r="E10" s="33">
        <v>544.49</v>
      </c>
      <c r="F10" s="33">
        <v>501.79</v>
      </c>
      <c r="G10" s="33">
        <v>431.8</v>
      </c>
      <c r="H10" s="33">
        <v>371.6</v>
      </c>
      <c r="I10" s="33">
        <v>350.6</v>
      </c>
      <c r="J10" s="33">
        <v>344.4</v>
      </c>
      <c r="K10" s="33">
        <v>316.39999999999998</v>
      </c>
      <c r="L10" s="33">
        <v>374.41</v>
      </c>
      <c r="M10" s="33">
        <v>326.2</v>
      </c>
      <c r="N10" s="33">
        <v>548.65</v>
      </c>
      <c r="O10" s="33">
        <v>422.71</v>
      </c>
      <c r="P10" s="33">
        <v>354.09</v>
      </c>
      <c r="Q10" s="33">
        <v>371.6</v>
      </c>
      <c r="R10" s="33">
        <v>284.14999999999998</v>
      </c>
      <c r="S10" s="33">
        <v>302.98</v>
      </c>
      <c r="T10" s="33">
        <v>328.67</v>
      </c>
      <c r="U10" s="33">
        <v>330.84</v>
      </c>
      <c r="V10" s="33">
        <v>340.58</v>
      </c>
      <c r="W10" s="33">
        <v>346.1</v>
      </c>
      <c r="X10" s="33">
        <v>350.18</v>
      </c>
      <c r="Y10" s="33">
        <v>358.28</v>
      </c>
      <c r="Z10" s="33">
        <v>344.6</v>
      </c>
      <c r="AA10" s="33">
        <v>284.87</v>
      </c>
      <c r="AB10" s="33">
        <v>247.31</v>
      </c>
      <c r="AC10" s="33">
        <v>213.41</v>
      </c>
      <c r="AD10" s="33">
        <v>144.03</v>
      </c>
      <c r="AE10" s="33">
        <v>89.19</v>
      </c>
      <c r="AF10" s="33">
        <v>91.6</v>
      </c>
      <c r="AG10" s="33">
        <v>93.36</v>
      </c>
      <c r="AH10" s="33">
        <v>94.73</v>
      </c>
      <c r="AI10" s="33">
        <v>95.07</v>
      </c>
      <c r="AJ10" s="33">
        <v>84.06</v>
      </c>
      <c r="AK10" s="33">
        <v>72.23</v>
      </c>
      <c r="AL10" s="33">
        <v>62.11</v>
      </c>
      <c r="AM10" s="33">
        <v>53.61</v>
      </c>
      <c r="AN10" s="33">
        <v>46.32</v>
      </c>
      <c r="AO10" s="33">
        <v>39.64</v>
      </c>
      <c r="AP10" s="33">
        <v>35.200000000000003</v>
      </c>
      <c r="AQ10" s="33">
        <v>30.72</v>
      </c>
      <c r="AR10" s="33">
        <v>26.27</v>
      </c>
      <c r="AS10" s="33">
        <v>21.9</v>
      </c>
      <c r="AT10" s="33">
        <v>18.16</v>
      </c>
      <c r="AU10" s="33">
        <v>14.89</v>
      </c>
      <c r="AV10" s="33">
        <v>11.98</v>
      </c>
      <c r="AW10" s="33">
        <v>9.8699999999999992</v>
      </c>
      <c r="AX10" s="33">
        <v>8.02</v>
      </c>
      <c r="AY10" s="33">
        <v>6.61</v>
      </c>
      <c r="AZ10" s="33">
        <v>5.66</v>
      </c>
      <c r="BA10" s="33">
        <v>4.83</v>
      </c>
      <c r="BB10" s="33">
        <v>4.28</v>
      </c>
    </row>
    <row r="11" spans="1:54" x14ac:dyDescent="0.25">
      <c r="A11" s="33" t="s">
        <v>195</v>
      </c>
      <c r="B11" s="92" t="s">
        <v>39</v>
      </c>
      <c r="C11" s="33">
        <v>2120</v>
      </c>
      <c r="D11" s="34">
        <v>25268.38</v>
      </c>
      <c r="E11" s="35">
        <v>23920.19</v>
      </c>
      <c r="F11" s="35">
        <v>22900.37</v>
      </c>
      <c r="G11" s="35">
        <v>23395.78</v>
      </c>
      <c r="H11" s="35">
        <v>21382.68</v>
      </c>
      <c r="I11" s="35">
        <v>19354.060000000001</v>
      </c>
      <c r="J11" s="35">
        <v>19956.169999999998</v>
      </c>
      <c r="K11" s="35">
        <v>19480.419999999998</v>
      </c>
      <c r="L11" s="35">
        <v>18065.259999999998</v>
      </c>
      <c r="M11" s="35">
        <v>13763.27</v>
      </c>
      <c r="N11" s="35">
        <v>15182.72</v>
      </c>
      <c r="O11" s="35">
        <v>14970.67</v>
      </c>
      <c r="P11" s="35">
        <v>13609.56</v>
      </c>
      <c r="Q11" s="35">
        <v>13218.81</v>
      </c>
      <c r="R11" s="35">
        <v>12731.68</v>
      </c>
      <c r="S11" s="35">
        <v>12303.74</v>
      </c>
      <c r="T11" s="35">
        <v>11955.5</v>
      </c>
      <c r="U11" s="35">
        <v>12130.44</v>
      </c>
      <c r="V11" s="35">
        <v>11396.93</v>
      </c>
      <c r="W11" s="35">
        <v>11214.73</v>
      </c>
      <c r="X11" s="35">
        <v>10988.18</v>
      </c>
      <c r="Y11" s="35">
        <v>10929.03</v>
      </c>
      <c r="Z11" s="35">
        <v>10784.29</v>
      </c>
      <c r="AA11" s="35">
        <v>10595.47</v>
      </c>
      <c r="AB11" s="35">
        <v>10495.5</v>
      </c>
      <c r="AC11" s="35">
        <v>10456.14</v>
      </c>
      <c r="AD11" s="35">
        <v>10468.34</v>
      </c>
      <c r="AE11" s="35">
        <v>10491.09</v>
      </c>
      <c r="AF11" s="35">
        <v>10514.66</v>
      </c>
      <c r="AG11" s="35">
        <v>10475.51</v>
      </c>
      <c r="AH11" s="35">
        <v>10371.950000000001</v>
      </c>
      <c r="AI11" s="35">
        <v>10329.67</v>
      </c>
      <c r="AJ11" s="35">
        <v>10217.9</v>
      </c>
      <c r="AK11" s="35">
        <v>10032.129999999999</v>
      </c>
      <c r="AL11" s="35">
        <v>9841.52</v>
      </c>
      <c r="AM11" s="35">
        <v>9676.94</v>
      </c>
      <c r="AN11" s="35">
        <v>9594.9</v>
      </c>
      <c r="AO11" s="35">
        <v>9469.59</v>
      </c>
      <c r="AP11" s="35">
        <v>9294.7800000000007</v>
      </c>
      <c r="AQ11" s="35">
        <v>9134.3799999999992</v>
      </c>
      <c r="AR11" s="35">
        <v>8968.94</v>
      </c>
      <c r="AS11" s="35">
        <v>8837.2900000000009</v>
      </c>
      <c r="AT11" s="35">
        <v>8674.08</v>
      </c>
      <c r="AU11" s="35">
        <v>8478.34</v>
      </c>
      <c r="AV11" s="35">
        <v>8200.2900000000009</v>
      </c>
      <c r="AW11" s="35">
        <v>8013.76</v>
      </c>
      <c r="AX11" s="35">
        <v>7779.07</v>
      </c>
      <c r="AY11" s="35">
        <v>7316.02</v>
      </c>
      <c r="AZ11" s="35">
        <v>7031.78</v>
      </c>
      <c r="BA11" s="35">
        <v>6449.24</v>
      </c>
      <c r="BB11" s="35">
        <v>5888.48</v>
      </c>
    </row>
    <row r="12" spans="1:54" x14ac:dyDescent="0.25">
      <c r="A12" s="37" t="s">
        <v>196</v>
      </c>
      <c r="B12" s="92" t="s">
        <v>39</v>
      </c>
      <c r="C12" s="37">
        <v>2121</v>
      </c>
      <c r="D12" s="39">
        <v>25268.38</v>
      </c>
      <c r="E12" s="38">
        <v>23920.19</v>
      </c>
      <c r="F12" s="38">
        <v>22900.37</v>
      </c>
      <c r="G12" s="38">
        <v>23395.78</v>
      </c>
      <c r="H12" s="38">
        <v>21382.68</v>
      </c>
      <c r="I12" s="38">
        <v>19354.060000000001</v>
      </c>
      <c r="J12" s="38">
        <v>19956.169999999998</v>
      </c>
      <c r="K12" s="38">
        <v>19480.419999999998</v>
      </c>
      <c r="L12" s="38">
        <v>18065.259999999998</v>
      </c>
      <c r="M12" s="38">
        <v>13763.27</v>
      </c>
      <c r="N12" s="38">
        <v>15182.72</v>
      </c>
      <c r="O12" s="38">
        <v>14970.67</v>
      </c>
      <c r="P12" s="38">
        <v>13609.56</v>
      </c>
      <c r="Q12" s="38">
        <v>13218.81</v>
      </c>
      <c r="R12" s="38">
        <v>12731.68</v>
      </c>
      <c r="S12" s="38">
        <v>12303.74</v>
      </c>
      <c r="T12" s="38">
        <v>11955.5</v>
      </c>
      <c r="U12" s="38">
        <v>12130.44</v>
      </c>
      <c r="V12" s="38">
        <v>11396.93</v>
      </c>
      <c r="W12" s="38">
        <v>11214.73</v>
      </c>
      <c r="X12" s="38">
        <v>10988.18</v>
      </c>
      <c r="Y12" s="38">
        <v>10929.03</v>
      </c>
      <c r="Z12" s="38">
        <v>10784.29</v>
      </c>
      <c r="AA12" s="38">
        <v>10595.47</v>
      </c>
      <c r="AB12" s="38">
        <v>10495.5</v>
      </c>
      <c r="AC12" s="38">
        <v>10456.14</v>
      </c>
      <c r="AD12" s="38">
        <v>10468.34</v>
      </c>
      <c r="AE12" s="38">
        <v>10491.09</v>
      </c>
      <c r="AF12" s="38">
        <v>10514.66</v>
      </c>
      <c r="AG12" s="38">
        <v>10475.51</v>
      </c>
      <c r="AH12" s="38">
        <v>10371.950000000001</v>
      </c>
      <c r="AI12" s="38">
        <v>10329.67</v>
      </c>
      <c r="AJ12" s="38">
        <v>10217.9</v>
      </c>
      <c r="AK12" s="38">
        <v>10032.129999999999</v>
      </c>
      <c r="AL12" s="38">
        <v>9841.52</v>
      </c>
      <c r="AM12" s="38">
        <v>9676.94</v>
      </c>
      <c r="AN12" s="38">
        <v>9594.9</v>
      </c>
      <c r="AO12" s="38">
        <v>9469.59</v>
      </c>
      <c r="AP12" s="38">
        <v>9294.7800000000007</v>
      </c>
      <c r="AQ12" s="38">
        <v>9134.3799999999992</v>
      </c>
      <c r="AR12" s="38">
        <v>8968.94</v>
      </c>
      <c r="AS12" s="38">
        <v>8837.2900000000009</v>
      </c>
      <c r="AT12" s="38">
        <v>8674.08</v>
      </c>
      <c r="AU12" s="38">
        <v>8478.34</v>
      </c>
      <c r="AV12" s="38">
        <v>8200.2900000000009</v>
      </c>
      <c r="AW12" s="38">
        <v>8013.76</v>
      </c>
      <c r="AX12" s="38">
        <v>7779.07</v>
      </c>
      <c r="AY12" s="38">
        <v>7316.02</v>
      </c>
      <c r="AZ12" s="38">
        <v>7031.78</v>
      </c>
      <c r="BA12" s="38">
        <v>6449.24</v>
      </c>
      <c r="BB12" s="38">
        <v>5888.48</v>
      </c>
    </row>
    <row r="13" spans="1:54" x14ac:dyDescent="0.25">
      <c r="A13" s="37" t="s">
        <v>197</v>
      </c>
      <c r="B13" s="92" t="s">
        <v>39</v>
      </c>
      <c r="C13" s="37">
        <v>2122</v>
      </c>
      <c r="D13" s="36" t="s">
        <v>198</v>
      </c>
      <c r="E13" s="37" t="s">
        <v>198</v>
      </c>
      <c r="F13" s="37" t="s">
        <v>198</v>
      </c>
      <c r="G13" s="37" t="s">
        <v>198</v>
      </c>
      <c r="H13" s="37" t="s">
        <v>198</v>
      </c>
      <c r="I13" s="37" t="s">
        <v>198</v>
      </c>
      <c r="J13" s="37" t="s">
        <v>198</v>
      </c>
      <c r="K13" s="37" t="s">
        <v>198</v>
      </c>
      <c r="L13" s="37" t="s">
        <v>198</v>
      </c>
      <c r="M13" s="37" t="s">
        <v>198</v>
      </c>
      <c r="N13" s="37" t="s">
        <v>198</v>
      </c>
      <c r="O13" s="37" t="s">
        <v>198</v>
      </c>
      <c r="P13" s="37" t="s">
        <v>198</v>
      </c>
      <c r="Q13" s="37" t="s">
        <v>198</v>
      </c>
      <c r="R13" s="37" t="s">
        <v>198</v>
      </c>
      <c r="S13" s="37" t="s">
        <v>198</v>
      </c>
      <c r="T13" s="37" t="s">
        <v>198</v>
      </c>
      <c r="U13" s="37" t="s">
        <v>198</v>
      </c>
      <c r="V13" s="37" t="s">
        <v>198</v>
      </c>
      <c r="W13" s="37" t="s">
        <v>198</v>
      </c>
      <c r="X13" s="37" t="s">
        <v>198</v>
      </c>
      <c r="Y13" s="37" t="s">
        <v>198</v>
      </c>
      <c r="Z13" s="37" t="s">
        <v>198</v>
      </c>
      <c r="AA13" s="37" t="s">
        <v>198</v>
      </c>
      <c r="AB13" s="37" t="s">
        <v>198</v>
      </c>
      <c r="AC13" s="37" t="s">
        <v>198</v>
      </c>
      <c r="AD13" s="37" t="s">
        <v>198</v>
      </c>
      <c r="AE13" s="37" t="s">
        <v>198</v>
      </c>
      <c r="AF13" s="37" t="s">
        <v>198</v>
      </c>
      <c r="AG13" s="37" t="s">
        <v>198</v>
      </c>
      <c r="AH13" s="37" t="s">
        <v>198</v>
      </c>
      <c r="AI13" s="37" t="s">
        <v>198</v>
      </c>
      <c r="AJ13" s="37" t="s">
        <v>198</v>
      </c>
      <c r="AK13" s="37" t="s">
        <v>198</v>
      </c>
      <c r="AL13" s="37" t="s">
        <v>198</v>
      </c>
      <c r="AM13" s="37" t="s">
        <v>198</v>
      </c>
      <c r="AN13" s="37" t="s">
        <v>198</v>
      </c>
      <c r="AO13" s="37" t="s">
        <v>198</v>
      </c>
      <c r="AP13" s="37" t="s">
        <v>198</v>
      </c>
      <c r="AQ13" s="37" t="s">
        <v>198</v>
      </c>
      <c r="AR13" s="37" t="s">
        <v>198</v>
      </c>
      <c r="AS13" s="37" t="s">
        <v>198</v>
      </c>
      <c r="AT13" s="37" t="s">
        <v>198</v>
      </c>
      <c r="AU13" s="37" t="s">
        <v>198</v>
      </c>
      <c r="AV13" s="37" t="s">
        <v>198</v>
      </c>
      <c r="AW13" s="37" t="s">
        <v>198</v>
      </c>
      <c r="AX13" s="37" t="s">
        <v>198</v>
      </c>
      <c r="AY13" s="37" t="s">
        <v>198</v>
      </c>
      <c r="AZ13" s="37" t="s">
        <v>198</v>
      </c>
      <c r="BA13" s="37" t="s">
        <v>198</v>
      </c>
      <c r="BB13" s="37" t="s">
        <v>198</v>
      </c>
    </row>
    <row r="14" spans="1:54" x14ac:dyDescent="0.25">
      <c r="A14" s="33" t="s">
        <v>199</v>
      </c>
      <c r="B14" s="92" t="s">
        <v>39</v>
      </c>
      <c r="C14" s="33">
        <v>2130</v>
      </c>
      <c r="D14" s="32">
        <v>229.63</v>
      </c>
      <c r="E14" s="33">
        <v>36.9</v>
      </c>
      <c r="F14" s="33">
        <v>96.3</v>
      </c>
      <c r="G14" s="33">
        <v>79.2</v>
      </c>
      <c r="H14" s="33">
        <v>117.9</v>
      </c>
      <c r="I14" s="33">
        <v>127.89</v>
      </c>
      <c r="J14" s="33">
        <v>59.4</v>
      </c>
      <c r="K14" s="33">
        <v>117.02</v>
      </c>
      <c r="L14" s="33">
        <v>166.58</v>
      </c>
      <c r="M14" s="33">
        <v>214.3</v>
      </c>
      <c r="N14" s="33">
        <v>81.040000000000006</v>
      </c>
      <c r="O14" s="33">
        <v>143.19</v>
      </c>
      <c r="P14" s="33">
        <v>148.59</v>
      </c>
      <c r="Q14" s="33">
        <v>162.99</v>
      </c>
      <c r="R14" s="33">
        <v>156.66999999999999</v>
      </c>
      <c r="S14" s="33">
        <v>64.81</v>
      </c>
      <c r="T14" s="33">
        <v>63.73</v>
      </c>
      <c r="U14" s="33">
        <v>67.77</v>
      </c>
      <c r="V14" s="33">
        <v>67.69</v>
      </c>
      <c r="W14" s="33">
        <v>68.84</v>
      </c>
      <c r="X14" s="33">
        <v>69.55</v>
      </c>
      <c r="Y14" s="33">
        <v>69.16</v>
      </c>
      <c r="Z14" s="33">
        <v>68.77</v>
      </c>
      <c r="AA14" s="33">
        <v>68.97</v>
      </c>
      <c r="AB14" s="33">
        <v>62.93</v>
      </c>
      <c r="AC14" s="33">
        <v>59.83</v>
      </c>
      <c r="AD14" s="33">
        <v>56.85</v>
      </c>
      <c r="AE14" s="33">
        <v>56.39</v>
      </c>
      <c r="AF14" s="33">
        <v>55.82</v>
      </c>
      <c r="AG14" s="33">
        <v>56.05</v>
      </c>
      <c r="AH14" s="33">
        <v>55.81</v>
      </c>
      <c r="AI14" s="33">
        <v>52.91</v>
      </c>
      <c r="AJ14" s="33">
        <v>47.2</v>
      </c>
      <c r="AK14" s="33">
        <v>47.02</v>
      </c>
      <c r="AL14" s="33">
        <v>42.85</v>
      </c>
      <c r="AM14" s="33">
        <v>42.55</v>
      </c>
      <c r="AN14" s="33">
        <v>42.15</v>
      </c>
      <c r="AO14" s="33">
        <v>42.04</v>
      </c>
      <c r="AP14" s="33">
        <v>41.92</v>
      </c>
      <c r="AQ14" s="33">
        <v>41.74</v>
      </c>
      <c r="AR14" s="33">
        <v>40.17</v>
      </c>
      <c r="AS14" s="33">
        <v>38.49</v>
      </c>
      <c r="AT14" s="33">
        <v>35.270000000000003</v>
      </c>
      <c r="AU14" s="33">
        <v>30.7</v>
      </c>
      <c r="AV14" s="33">
        <v>25.71</v>
      </c>
      <c r="AW14" s="33">
        <v>22.58</v>
      </c>
      <c r="AX14" s="33">
        <v>19.43</v>
      </c>
      <c r="AY14" s="33">
        <v>18.96</v>
      </c>
      <c r="AZ14" s="33">
        <v>18.52</v>
      </c>
      <c r="BA14" s="33">
        <v>18.260000000000002</v>
      </c>
      <c r="BB14" s="33">
        <v>16.53</v>
      </c>
    </row>
    <row r="15" spans="1:54" x14ac:dyDescent="0.25">
      <c r="A15" s="29" t="s">
        <v>200</v>
      </c>
      <c r="B15" s="91" t="s">
        <v>49</v>
      </c>
      <c r="C15" s="29">
        <v>2200</v>
      </c>
      <c r="D15" s="30">
        <v>6817.25</v>
      </c>
      <c r="E15" s="31">
        <v>5384.77</v>
      </c>
      <c r="F15" s="31">
        <v>5396.65</v>
      </c>
      <c r="G15" s="31">
        <v>6016.45</v>
      </c>
      <c r="H15" s="31">
        <v>5684.49</v>
      </c>
      <c r="I15" s="31">
        <v>4935.34</v>
      </c>
      <c r="J15" s="31">
        <v>5308.6</v>
      </c>
      <c r="K15" s="31">
        <v>4448.8</v>
      </c>
      <c r="L15" s="31">
        <v>4774.25</v>
      </c>
      <c r="M15" s="31">
        <v>4649.6400000000003</v>
      </c>
      <c r="N15" s="31">
        <v>4514.93</v>
      </c>
      <c r="O15" s="31">
        <v>4663.1499999999996</v>
      </c>
      <c r="P15" s="31">
        <v>4571.21</v>
      </c>
      <c r="Q15" s="31">
        <v>4578.68</v>
      </c>
      <c r="R15" s="31">
        <v>4184.66</v>
      </c>
      <c r="S15" s="31">
        <v>4062.18</v>
      </c>
      <c r="T15" s="31">
        <v>4137.75</v>
      </c>
      <c r="U15" s="31">
        <v>4234.3599999999997</v>
      </c>
      <c r="V15" s="31">
        <v>4171.8999999999996</v>
      </c>
      <c r="W15" s="31">
        <v>4132.33</v>
      </c>
      <c r="X15" s="31">
        <v>4071.66</v>
      </c>
      <c r="Y15" s="31">
        <v>4069.8</v>
      </c>
      <c r="Z15" s="31">
        <v>3883.72</v>
      </c>
      <c r="AA15" s="31">
        <v>3701.27</v>
      </c>
      <c r="AB15" s="31">
        <v>3476.65</v>
      </c>
      <c r="AC15" s="31">
        <v>3321.44</v>
      </c>
      <c r="AD15" s="31">
        <v>3023.66</v>
      </c>
      <c r="AE15" s="31">
        <v>2813.55</v>
      </c>
      <c r="AF15" s="31">
        <v>2702.97</v>
      </c>
      <c r="AG15" s="31">
        <v>2617.6999999999998</v>
      </c>
      <c r="AH15" s="31">
        <v>2516.36</v>
      </c>
      <c r="AI15" s="31">
        <v>2459.27</v>
      </c>
      <c r="AJ15" s="31">
        <v>2335.86</v>
      </c>
      <c r="AK15" s="31">
        <v>2176.0100000000002</v>
      </c>
      <c r="AL15" s="31">
        <v>2031.32</v>
      </c>
      <c r="AM15" s="31">
        <v>1930.98</v>
      </c>
      <c r="AN15" s="31">
        <v>1867.1</v>
      </c>
      <c r="AO15" s="31">
        <v>1745.65</v>
      </c>
      <c r="AP15" s="31">
        <v>1688</v>
      </c>
      <c r="AQ15" s="31">
        <v>1597.66</v>
      </c>
      <c r="AR15" s="31">
        <v>1517.59</v>
      </c>
      <c r="AS15" s="31">
        <v>1428.43</v>
      </c>
      <c r="AT15" s="31">
        <v>1304.43</v>
      </c>
      <c r="AU15" s="31">
        <v>1211.8499999999999</v>
      </c>
      <c r="AV15" s="31">
        <v>1088.92</v>
      </c>
      <c r="AW15" s="31">
        <v>1037.51</v>
      </c>
      <c r="AX15" s="29">
        <v>995.33</v>
      </c>
      <c r="AY15" s="29">
        <v>829.72</v>
      </c>
      <c r="AZ15" s="29">
        <v>762.75</v>
      </c>
      <c r="BA15" s="29">
        <v>714.56</v>
      </c>
      <c r="BB15" s="29">
        <v>606.01</v>
      </c>
    </row>
    <row r="16" spans="1:54" x14ac:dyDescent="0.25">
      <c r="A16" s="33" t="s">
        <v>201</v>
      </c>
      <c r="B16" s="92" t="s">
        <v>39</v>
      </c>
      <c r="C16" s="33">
        <v>2210</v>
      </c>
      <c r="D16" s="34">
        <v>3696.5</v>
      </c>
      <c r="E16" s="35">
        <v>2492.14</v>
      </c>
      <c r="F16" s="35">
        <v>2594.16</v>
      </c>
      <c r="G16" s="35">
        <v>2991.04</v>
      </c>
      <c r="H16" s="35">
        <v>2837.95</v>
      </c>
      <c r="I16" s="35">
        <v>2264.75</v>
      </c>
      <c r="J16" s="35">
        <v>2515.39</v>
      </c>
      <c r="K16" s="35">
        <v>1794.54</v>
      </c>
      <c r="L16" s="35">
        <v>1961.67</v>
      </c>
      <c r="M16" s="35">
        <v>2065.1799999999998</v>
      </c>
      <c r="N16" s="35">
        <v>1691.7</v>
      </c>
      <c r="O16" s="35">
        <v>1723.5</v>
      </c>
      <c r="P16" s="35">
        <v>1701.56</v>
      </c>
      <c r="Q16" s="35">
        <v>1691.68</v>
      </c>
      <c r="R16" s="35">
        <v>1510.31</v>
      </c>
      <c r="S16" s="35">
        <v>1478.81</v>
      </c>
      <c r="T16" s="35">
        <v>1505.07</v>
      </c>
      <c r="U16" s="35">
        <v>1571.88</v>
      </c>
      <c r="V16" s="35">
        <v>1560.65</v>
      </c>
      <c r="W16" s="35">
        <v>1540.66</v>
      </c>
      <c r="X16" s="35">
        <v>1505.82</v>
      </c>
      <c r="Y16" s="35">
        <v>1513.37</v>
      </c>
      <c r="Z16" s="35">
        <v>1446.15</v>
      </c>
      <c r="AA16" s="35">
        <v>1401.94</v>
      </c>
      <c r="AB16" s="35">
        <v>1262.95</v>
      </c>
      <c r="AC16" s="35">
        <v>1185.82</v>
      </c>
      <c r="AD16" s="35">
        <v>1065.3599999999999</v>
      </c>
      <c r="AE16" s="33">
        <v>995.3</v>
      </c>
      <c r="AF16" s="33">
        <v>934.59</v>
      </c>
      <c r="AG16" s="33">
        <v>891.12</v>
      </c>
      <c r="AH16" s="33">
        <v>837.91</v>
      </c>
      <c r="AI16" s="33">
        <v>814.97</v>
      </c>
      <c r="AJ16" s="33">
        <v>774.72</v>
      </c>
      <c r="AK16" s="33">
        <v>705.11</v>
      </c>
      <c r="AL16" s="33">
        <v>651.54999999999995</v>
      </c>
      <c r="AM16" s="33">
        <v>605.57000000000005</v>
      </c>
      <c r="AN16" s="33">
        <v>568.16</v>
      </c>
      <c r="AO16" s="33">
        <v>525.52</v>
      </c>
      <c r="AP16" s="33">
        <v>493.38</v>
      </c>
      <c r="AQ16" s="33">
        <v>458.66</v>
      </c>
      <c r="AR16" s="33">
        <v>419.84</v>
      </c>
      <c r="AS16" s="33">
        <v>383.92</v>
      </c>
      <c r="AT16" s="33">
        <v>344.75</v>
      </c>
      <c r="AU16" s="33">
        <v>309.60000000000002</v>
      </c>
      <c r="AV16" s="33">
        <v>269.2</v>
      </c>
      <c r="AW16" s="33">
        <v>247.39</v>
      </c>
      <c r="AX16" s="33">
        <v>225.53</v>
      </c>
      <c r="AY16" s="33">
        <v>202.51</v>
      </c>
      <c r="AZ16" s="33">
        <v>185.78</v>
      </c>
      <c r="BA16" s="33">
        <v>170.56</v>
      </c>
      <c r="BB16" s="33">
        <v>155.30000000000001</v>
      </c>
    </row>
    <row r="17" spans="1:54" x14ac:dyDescent="0.25">
      <c r="A17" s="33" t="s">
        <v>67</v>
      </c>
      <c r="B17" s="92" t="s">
        <v>39</v>
      </c>
      <c r="C17" s="33">
        <v>2310</v>
      </c>
      <c r="D17" s="32">
        <v>520.41</v>
      </c>
      <c r="E17" s="33">
        <v>545.41</v>
      </c>
      <c r="F17" s="33">
        <v>517.76</v>
      </c>
      <c r="G17" s="33">
        <v>523.72</v>
      </c>
      <c r="H17" s="33">
        <v>469.38</v>
      </c>
      <c r="I17" s="33">
        <v>470.34</v>
      </c>
      <c r="J17" s="33">
        <v>545.89</v>
      </c>
      <c r="K17" s="33">
        <v>544.45000000000005</v>
      </c>
      <c r="L17" s="33">
        <v>517.19000000000005</v>
      </c>
      <c r="M17" s="33">
        <v>450.03</v>
      </c>
      <c r="N17" s="33">
        <v>494.01</v>
      </c>
      <c r="O17" s="33">
        <v>472.36</v>
      </c>
      <c r="P17" s="33">
        <v>396.64</v>
      </c>
      <c r="Q17" s="33">
        <v>377.68</v>
      </c>
      <c r="R17" s="33">
        <v>380.47</v>
      </c>
      <c r="S17" s="33">
        <v>362.11</v>
      </c>
      <c r="T17" s="33">
        <v>373.02</v>
      </c>
      <c r="U17" s="33">
        <v>380.42</v>
      </c>
      <c r="V17" s="33">
        <v>376.98</v>
      </c>
      <c r="W17" s="33">
        <v>381.85</v>
      </c>
      <c r="X17" s="33">
        <v>378.56</v>
      </c>
      <c r="Y17" s="33">
        <v>372.82</v>
      </c>
      <c r="Z17" s="33">
        <v>361.85</v>
      </c>
      <c r="AA17" s="33">
        <v>346.33</v>
      </c>
      <c r="AB17" s="33">
        <v>334.93</v>
      </c>
      <c r="AC17" s="33">
        <v>320.17</v>
      </c>
      <c r="AD17" s="33">
        <v>310.02999999999997</v>
      </c>
      <c r="AE17" s="33">
        <v>286.77999999999997</v>
      </c>
      <c r="AF17" s="33">
        <v>274.95</v>
      </c>
      <c r="AG17" s="33">
        <v>257.77999999999997</v>
      </c>
      <c r="AH17" s="33">
        <v>253.64</v>
      </c>
      <c r="AI17" s="33">
        <v>254.54</v>
      </c>
      <c r="AJ17" s="33">
        <v>247.68</v>
      </c>
      <c r="AK17" s="33">
        <v>222.7</v>
      </c>
      <c r="AL17" s="33">
        <v>195.12</v>
      </c>
      <c r="AM17" s="33">
        <v>187.92</v>
      </c>
      <c r="AN17" s="33">
        <v>182.44</v>
      </c>
      <c r="AO17" s="33">
        <v>135.97</v>
      </c>
      <c r="AP17" s="33">
        <v>130.47</v>
      </c>
      <c r="AQ17" s="33">
        <v>123.99</v>
      </c>
      <c r="AR17" s="33">
        <v>116.87</v>
      </c>
      <c r="AS17" s="33">
        <v>110.8</v>
      </c>
      <c r="AT17" s="33">
        <v>105.35</v>
      </c>
      <c r="AU17" s="33">
        <v>101.79</v>
      </c>
      <c r="AV17" s="33">
        <v>98.41</v>
      </c>
      <c r="AW17" s="33">
        <v>96.04</v>
      </c>
      <c r="AX17" s="33">
        <v>93.16</v>
      </c>
      <c r="AY17" s="33">
        <v>88.27</v>
      </c>
      <c r="AZ17" s="33">
        <v>82.05</v>
      </c>
      <c r="BA17" s="33">
        <v>73.78</v>
      </c>
      <c r="BB17" s="33">
        <v>67.040000000000006</v>
      </c>
    </row>
    <row r="18" spans="1:54" x14ac:dyDescent="0.25">
      <c r="A18" s="33" t="s">
        <v>202</v>
      </c>
      <c r="B18" s="92" t="s">
        <v>39</v>
      </c>
      <c r="C18" s="33">
        <v>2230</v>
      </c>
      <c r="D18" s="34">
        <v>2447.21</v>
      </c>
      <c r="E18" s="35">
        <v>2212.62</v>
      </c>
      <c r="F18" s="35">
        <v>2146.15</v>
      </c>
      <c r="G18" s="35">
        <v>2383.7800000000002</v>
      </c>
      <c r="H18" s="35">
        <v>2264.36</v>
      </c>
      <c r="I18" s="35">
        <v>2087.52</v>
      </c>
      <c r="J18" s="35">
        <v>2133.04</v>
      </c>
      <c r="K18" s="35">
        <v>1994.7</v>
      </c>
      <c r="L18" s="35">
        <v>2149.7199999999998</v>
      </c>
      <c r="M18" s="35">
        <v>1994.43</v>
      </c>
      <c r="N18" s="35">
        <v>2203.11</v>
      </c>
      <c r="O18" s="35">
        <v>2347.39</v>
      </c>
      <c r="P18" s="35">
        <v>2338.3000000000002</v>
      </c>
      <c r="Q18" s="35">
        <v>2369.35</v>
      </c>
      <c r="R18" s="35">
        <v>2179.23</v>
      </c>
      <c r="S18" s="35">
        <v>2114.73</v>
      </c>
      <c r="T18" s="35">
        <v>2149.16</v>
      </c>
      <c r="U18" s="35">
        <v>2169.91</v>
      </c>
      <c r="V18" s="35">
        <v>2121.89</v>
      </c>
      <c r="W18" s="35">
        <v>2093.02</v>
      </c>
      <c r="X18" s="35">
        <v>2070.21</v>
      </c>
      <c r="Y18" s="35">
        <v>2070.11</v>
      </c>
      <c r="Z18" s="35">
        <v>1968.16</v>
      </c>
      <c r="AA18" s="35">
        <v>1853.24</v>
      </c>
      <c r="AB18" s="35">
        <v>1783.88</v>
      </c>
      <c r="AC18" s="35">
        <v>1728.8</v>
      </c>
      <c r="AD18" s="35">
        <v>1570.49</v>
      </c>
      <c r="AE18" s="35">
        <v>1466.9</v>
      </c>
      <c r="AF18" s="35">
        <v>1434.33</v>
      </c>
      <c r="AG18" s="35">
        <v>1417.52</v>
      </c>
      <c r="AH18" s="35">
        <v>1372.59</v>
      </c>
      <c r="AI18" s="35">
        <v>1336.41</v>
      </c>
      <c r="AJ18" s="35">
        <v>1263.8800000000001</v>
      </c>
      <c r="AK18" s="35">
        <v>1202.71</v>
      </c>
      <c r="AL18" s="35">
        <v>1143.75</v>
      </c>
      <c r="AM18" s="35">
        <v>1100.92</v>
      </c>
      <c r="AN18" s="35">
        <v>1083.96</v>
      </c>
      <c r="AO18" s="35">
        <v>1055.52</v>
      </c>
      <c r="AP18" s="35">
        <v>1038.69</v>
      </c>
      <c r="AQ18" s="33">
        <v>993.33</v>
      </c>
      <c r="AR18" s="33">
        <v>962.85</v>
      </c>
      <c r="AS18" s="33">
        <v>919.11</v>
      </c>
      <c r="AT18" s="33">
        <v>842.4</v>
      </c>
      <c r="AU18" s="33">
        <v>790.21</v>
      </c>
      <c r="AV18" s="33">
        <v>712.82</v>
      </c>
      <c r="AW18" s="33">
        <v>687.05</v>
      </c>
      <c r="AX18" s="33">
        <v>670.72</v>
      </c>
      <c r="AY18" s="33">
        <v>534.32000000000005</v>
      </c>
      <c r="AZ18" s="33">
        <v>491.16</v>
      </c>
      <c r="BA18" s="33">
        <v>467.27</v>
      </c>
      <c r="BB18" s="33">
        <v>381.46</v>
      </c>
    </row>
    <row r="19" spans="1:54" x14ac:dyDescent="0.25">
      <c r="A19" s="33" t="s">
        <v>203</v>
      </c>
      <c r="B19" s="92" t="s">
        <v>39</v>
      </c>
      <c r="C19" s="33">
        <v>2330</v>
      </c>
      <c r="D19" s="32">
        <v>153.12</v>
      </c>
      <c r="E19" s="33">
        <v>134.6</v>
      </c>
      <c r="F19" s="33">
        <v>138.58000000000001</v>
      </c>
      <c r="G19" s="33">
        <v>117.9</v>
      </c>
      <c r="H19" s="33">
        <v>112.8</v>
      </c>
      <c r="I19" s="33">
        <v>112.74</v>
      </c>
      <c r="J19" s="33">
        <v>114.28</v>
      </c>
      <c r="K19" s="33">
        <v>115.1</v>
      </c>
      <c r="L19" s="33">
        <v>145.66999999999999</v>
      </c>
      <c r="M19" s="33">
        <v>140</v>
      </c>
      <c r="N19" s="33">
        <v>126.11</v>
      </c>
      <c r="O19" s="33">
        <v>119.9</v>
      </c>
      <c r="P19" s="33">
        <v>134.71</v>
      </c>
      <c r="Q19" s="33">
        <v>139.96</v>
      </c>
      <c r="R19" s="33">
        <v>114.65</v>
      </c>
      <c r="S19" s="33">
        <v>106.52</v>
      </c>
      <c r="T19" s="33">
        <v>110.49</v>
      </c>
      <c r="U19" s="33">
        <v>112.15</v>
      </c>
      <c r="V19" s="33">
        <v>112.37</v>
      </c>
      <c r="W19" s="33">
        <v>116.81</v>
      </c>
      <c r="X19" s="33">
        <v>117.07</v>
      </c>
      <c r="Y19" s="33">
        <v>113.5</v>
      </c>
      <c r="Z19" s="33">
        <v>107.54</v>
      </c>
      <c r="AA19" s="33">
        <v>99.76</v>
      </c>
      <c r="AB19" s="33">
        <v>94.88</v>
      </c>
      <c r="AC19" s="33">
        <v>86.65</v>
      </c>
      <c r="AD19" s="33">
        <v>77.78</v>
      </c>
      <c r="AE19" s="33">
        <v>64.56</v>
      </c>
      <c r="AF19" s="33">
        <v>59.1</v>
      </c>
      <c r="AG19" s="33">
        <v>51.28</v>
      </c>
      <c r="AH19" s="33">
        <v>52.22</v>
      </c>
      <c r="AI19" s="33">
        <v>53.34</v>
      </c>
      <c r="AJ19" s="33">
        <v>49.58</v>
      </c>
      <c r="AK19" s="33">
        <v>45.49</v>
      </c>
      <c r="AL19" s="33">
        <v>40.909999999999997</v>
      </c>
      <c r="AM19" s="33">
        <v>36.58</v>
      </c>
      <c r="AN19" s="33">
        <v>32.54</v>
      </c>
      <c r="AO19" s="33">
        <v>28.64</v>
      </c>
      <c r="AP19" s="33">
        <v>25.46</v>
      </c>
      <c r="AQ19" s="33">
        <v>21.68</v>
      </c>
      <c r="AR19" s="33">
        <v>18.03</v>
      </c>
      <c r="AS19" s="33">
        <v>14.61</v>
      </c>
      <c r="AT19" s="33">
        <v>11.94</v>
      </c>
      <c r="AU19" s="33">
        <v>10.24</v>
      </c>
      <c r="AV19" s="33">
        <v>8.5</v>
      </c>
      <c r="AW19" s="33">
        <v>7.04</v>
      </c>
      <c r="AX19" s="33">
        <v>5.91</v>
      </c>
      <c r="AY19" s="33">
        <v>4.62</v>
      </c>
      <c r="AZ19" s="33">
        <v>3.76</v>
      </c>
      <c r="BA19" s="33">
        <v>2.95</v>
      </c>
      <c r="BB19" s="33">
        <v>2.21</v>
      </c>
    </row>
    <row r="20" spans="1:54" x14ac:dyDescent="0.25">
      <c r="A20" s="29" t="s">
        <v>204</v>
      </c>
      <c r="B20" s="91" t="s">
        <v>70</v>
      </c>
      <c r="C20" s="29">
        <v>2410</v>
      </c>
      <c r="D20" s="28">
        <v>51.5</v>
      </c>
      <c r="E20" s="29">
        <v>47.72</v>
      </c>
      <c r="F20" s="29">
        <v>40.659999999999997</v>
      </c>
      <c r="G20" s="29">
        <v>32.840000000000003</v>
      </c>
      <c r="H20" s="29">
        <v>51.34</v>
      </c>
      <c r="I20" s="29">
        <v>74.790000000000006</v>
      </c>
      <c r="J20" s="29">
        <v>58.44</v>
      </c>
      <c r="K20" s="29">
        <v>80.69</v>
      </c>
      <c r="L20" s="29">
        <v>76.099999999999994</v>
      </c>
      <c r="M20" s="29">
        <v>41.76</v>
      </c>
      <c r="N20" s="29">
        <v>41</v>
      </c>
      <c r="O20" s="29">
        <v>72.989999999999995</v>
      </c>
      <c r="P20" s="29">
        <v>50.17</v>
      </c>
      <c r="Q20" s="29">
        <v>40.99</v>
      </c>
      <c r="R20" s="29">
        <v>34.630000000000003</v>
      </c>
      <c r="S20" s="29">
        <v>15.62</v>
      </c>
      <c r="T20" s="29">
        <v>14.87</v>
      </c>
      <c r="U20" s="29">
        <v>17.91</v>
      </c>
      <c r="V20" s="29">
        <v>17.05</v>
      </c>
      <c r="W20" s="29">
        <v>16.82</v>
      </c>
      <c r="X20" s="29">
        <v>16.89</v>
      </c>
      <c r="Y20" s="29">
        <v>17.05</v>
      </c>
      <c r="Z20" s="29">
        <v>16.850000000000001</v>
      </c>
      <c r="AA20" s="29">
        <v>16.95</v>
      </c>
      <c r="AB20" s="29">
        <v>17.059999999999999</v>
      </c>
      <c r="AC20" s="29">
        <v>17.29</v>
      </c>
      <c r="AD20" s="29">
        <v>17.66</v>
      </c>
      <c r="AE20" s="29">
        <v>17.98</v>
      </c>
      <c r="AF20" s="29">
        <v>17.88</v>
      </c>
      <c r="AG20" s="29">
        <v>17.940000000000001</v>
      </c>
      <c r="AH20" s="29">
        <v>17.97</v>
      </c>
      <c r="AI20" s="29">
        <v>17.88</v>
      </c>
      <c r="AJ20" s="29">
        <v>17.66</v>
      </c>
      <c r="AK20" s="29">
        <v>16.97</v>
      </c>
      <c r="AL20" s="29">
        <v>16.73</v>
      </c>
      <c r="AM20" s="29">
        <v>16.649999999999999</v>
      </c>
      <c r="AN20" s="29">
        <v>16.739999999999998</v>
      </c>
      <c r="AO20" s="29">
        <v>16.7</v>
      </c>
      <c r="AP20" s="29">
        <v>16.399999999999999</v>
      </c>
      <c r="AQ20" s="29">
        <v>16.38</v>
      </c>
      <c r="AR20" s="29">
        <v>14.58</v>
      </c>
      <c r="AS20" s="29">
        <v>12.26</v>
      </c>
      <c r="AT20" s="29">
        <v>11.69</v>
      </c>
      <c r="AU20" s="29">
        <v>7.98</v>
      </c>
      <c r="AV20" s="29">
        <v>7.96</v>
      </c>
      <c r="AW20" s="29">
        <v>7.77</v>
      </c>
      <c r="AX20" s="29">
        <v>7.69</v>
      </c>
      <c r="AY20" s="29">
        <v>7.55</v>
      </c>
      <c r="AZ20" s="29">
        <v>6.03</v>
      </c>
      <c r="BA20" s="29">
        <v>5.91</v>
      </c>
      <c r="BB20" s="29">
        <v>5.78</v>
      </c>
    </row>
    <row r="21" spans="1:54" x14ac:dyDescent="0.25">
      <c r="A21" s="25" t="s">
        <v>205</v>
      </c>
      <c r="B21" s="90" t="s">
        <v>39</v>
      </c>
      <c r="C21" s="25">
        <v>3000</v>
      </c>
      <c r="D21" s="26">
        <v>487793.01</v>
      </c>
      <c r="E21" s="27">
        <v>498701.72</v>
      </c>
      <c r="F21" s="27">
        <v>492796.04</v>
      </c>
      <c r="G21" s="27">
        <v>500395.58</v>
      </c>
      <c r="H21" s="27">
        <v>505161.41</v>
      </c>
      <c r="I21" s="27">
        <v>503651.24</v>
      </c>
      <c r="J21" s="27">
        <v>503657.78</v>
      </c>
      <c r="K21" s="27">
        <v>492031.36</v>
      </c>
      <c r="L21" s="27">
        <v>488768.5</v>
      </c>
      <c r="M21" s="27">
        <v>462001.84</v>
      </c>
      <c r="N21" s="27">
        <v>457409.82</v>
      </c>
      <c r="O21" s="27">
        <v>444066.41</v>
      </c>
      <c r="P21" s="27">
        <v>429441.38</v>
      </c>
      <c r="Q21" s="27">
        <v>424720.69</v>
      </c>
      <c r="R21" s="27">
        <v>421011.19</v>
      </c>
      <c r="S21" s="27">
        <v>428140.04</v>
      </c>
      <c r="T21" s="27">
        <v>437334.08</v>
      </c>
      <c r="U21" s="27">
        <v>441700.26</v>
      </c>
      <c r="V21" s="27">
        <v>443243.3</v>
      </c>
      <c r="W21" s="27">
        <v>442623.49</v>
      </c>
      <c r="X21" s="27">
        <v>440065.88</v>
      </c>
      <c r="Y21" s="27">
        <v>436713.6</v>
      </c>
      <c r="Z21" s="27">
        <v>432930.02</v>
      </c>
      <c r="AA21" s="27">
        <v>428484.49</v>
      </c>
      <c r="AB21" s="27">
        <v>422932.16</v>
      </c>
      <c r="AC21" s="27">
        <v>418296.01</v>
      </c>
      <c r="AD21" s="27">
        <v>415125.97</v>
      </c>
      <c r="AE21" s="27">
        <v>411085.58</v>
      </c>
      <c r="AF21" s="27">
        <v>408972.56</v>
      </c>
      <c r="AG21" s="27">
        <v>406517.02</v>
      </c>
      <c r="AH21" s="27">
        <v>403218.09</v>
      </c>
      <c r="AI21" s="27">
        <v>401677.06</v>
      </c>
      <c r="AJ21" s="27">
        <v>399394.9</v>
      </c>
      <c r="AK21" s="27">
        <v>396245.28</v>
      </c>
      <c r="AL21" s="27">
        <v>392981.79</v>
      </c>
      <c r="AM21" s="27">
        <v>389339.56</v>
      </c>
      <c r="AN21" s="27">
        <v>386438.62</v>
      </c>
      <c r="AO21" s="27">
        <v>382820.15</v>
      </c>
      <c r="AP21" s="27">
        <v>379195.6</v>
      </c>
      <c r="AQ21" s="27">
        <v>375136.84</v>
      </c>
      <c r="AR21" s="27">
        <v>370886.54</v>
      </c>
      <c r="AS21" s="27">
        <v>366656.4</v>
      </c>
      <c r="AT21" s="27">
        <v>362417.83</v>
      </c>
      <c r="AU21" s="27">
        <v>357735.04</v>
      </c>
      <c r="AV21" s="27">
        <v>353330.75</v>
      </c>
      <c r="AW21" s="27">
        <v>349363.29</v>
      </c>
      <c r="AX21" s="27">
        <v>345505.83</v>
      </c>
      <c r="AY21" s="27">
        <v>340969.21</v>
      </c>
      <c r="AZ21" s="27">
        <v>336964.83</v>
      </c>
      <c r="BA21" s="27">
        <v>332437.77</v>
      </c>
      <c r="BB21" s="27">
        <v>327631.03999999998</v>
      </c>
    </row>
    <row r="22" spans="1:54" x14ac:dyDescent="0.25">
      <c r="A22" s="29" t="s">
        <v>206</v>
      </c>
      <c r="B22" s="91" t="s">
        <v>70</v>
      </c>
      <c r="C22" s="29">
        <v>3100</v>
      </c>
      <c r="D22" s="28">
        <v>13.02</v>
      </c>
      <c r="E22" s="29">
        <v>17.100000000000001</v>
      </c>
      <c r="F22" s="29">
        <v>17.8</v>
      </c>
      <c r="G22" s="29">
        <v>15.1</v>
      </c>
      <c r="H22" s="29">
        <v>16.100000000000001</v>
      </c>
      <c r="I22" s="29">
        <v>14.02</v>
      </c>
      <c r="J22" s="29">
        <v>13.1</v>
      </c>
      <c r="K22" s="29">
        <v>60.8</v>
      </c>
      <c r="L22" s="29">
        <v>12.1</v>
      </c>
      <c r="M22" s="29">
        <v>27.45</v>
      </c>
      <c r="N22" s="29">
        <v>13.23</v>
      </c>
      <c r="O22" s="29">
        <v>12.06</v>
      </c>
      <c r="P22" s="29">
        <v>14.38</v>
      </c>
      <c r="Q22" s="29">
        <v>15.57</v>
      </c>
      <c r="R22" s="29">
        <v>11.7</v>
      </c>
      <c r="S22" s="29">
        <v>7.09</v>
      </c>
      <c r="T22" s="29">
        <v>6.24</v>
      </c>
      <c r="U22" s="29">
        <v>6.61</v>
      </c>
      <c r="V22" s="29">
        <v>6.59</v>
      </c>
      <c r="W22" s="29">
        <v>6.51</v>
      </c>
      <c r="X22" s="29">
        <v>6.56</v>
      </c>
      <c r="Y22" s="29">
        <v>5.21</v>
      </c>
      <c r="Z22" s="29">
        <v>3.64</v>
      </c>
      <c r="AA22" s="29">
        <v>2.09</v>
      </c>
      <c r="AB22" s="29">
        <v>2.08</v>
      </c>
      <c r="AC22" s="29">
        <v>2.08</v>
      </c>
      <c r="AD22" s="29">
        <v>2.08</v>
      </c>
      <c r="AE22" s="29">
        <v>2.09</v>
      </c>
      <c r="AF22" s="29">
        <v>2.09</v>
      </c>
      <c r="AG22" s="29">
        <v>1.34</v>
      </c>
      <c r="AH22" s="29">
        <v>1.34</v>
      </c>
      <c r="AI22" s="29">
        <v>0.6</v>
      </c>
      <c r="AJ22" s="29">
        <v>0.6</v>
      </c>
      <c r="AK22" s="29">
        <v>0.59</v>
      </c>
      <c r="AL22" s="29">
        <v>0.57999999999999996</v>
      </c>
      <c r="AM22" s="29">
        <v>0.57999999999999996</v>
      </c>
      <c r="AN22" s="29">
        <v>0.56999999999999995</v>
      </c>
      <c r="AO22" s="29">
        <v>0.56999999999999995</v>
      </c>
      <c r="AP22" s="29">
        <v>0.56000000000000005</v>
      </c>
      <c r="AQ22" s="29">
        <v>0.56000000000000005</v>
      </c>
      <c r="AR22" s="29">
        <v>0.56000000000000005</v>
      </c>
      <c r="AS22" s="29">
        <v>0.32</v>
      </c>
      <c r="AT22" s="29">
        <v>0.2</v>
      </c>
      <c r="AU22" s="29">
        <v>0.09</v>
      </c>
      <c r="AV22" s="29">
        <v>0.09</v>
      </c>
      <c r="AW22" s="29">
        <v>0.08</v>
      </c>
      <c r="AX22" s="29">
        <v>0.08</v>
      </c>
      <c r="AY22" s="29">
        <v>7.0000000000000007E-2</v>
      </c>
      <c r="AZ22" s="29">
        <v>0.06</v>
      </c>
      <c r="BA22" s="29">
        <v>0.03</v>
      </c>
      <c r="BB22" s="29">
        <v>0.03</v>
      </c>
    </row>
    <row r="23" spans="1:54" x14ac:dyDescent="0.25">
      <c r="A23" s="33" t="s">
        <v>207</v>
      </c>
      <c r="B23" s="93" t="s">
        <v>39</v>
      </c>
      <c r="C23" s="33">
        <v>3110</v>
      </c>
      <c r="D23" s="32">
        <v>13.02</v>
      </c>
      <c r="E23" s="33">
        <v>17.100000000000001</v>
      </c>
      <c r="F23" s="33">
        <v>17.8</v>
      </c>
      <c r="G23" s="33">
        <v>15.1</v>
      </c>
      <c r="H23" s="33">
        <v>16.100000000000001</v>
      </c>
      <c r="I23" s="33">
        <v>14.02</v>
      </c>
      <c r="J23" s="33">
        <v>13.1</v>
      </c>
      <c r="K23" s="33">
        <v>60.8</v>
      </c>
      <c r="L23" s="33">
        <v>12.1</v>
      </c>
      <c r="M23" s="33">
        <v>27.45</v>
      </c>
      <c r="N23" s="33">
        <v>13.23</v>
      </c>
      <c r="O23" s="33">
        <v>12.06</v>
      </c>
      <c r="P23" s="33">
        <v>14.38</v>
      </c>
      <c r="Q23" s="33">
        <v>15.57</v>
      </c>
      <c r="R23" s="33">
        <v>11.7</v>
      </c>
      <c r="S23" s="33">
        <v>7.09</v>
      </c>
      <c r="T23" s="33">
        <v>6.24</v>
      </c>
      <c r="U23" s="33">
        <v>6.61</v>
      </c>
      <c r="V23" s="33">
        <v>6.59</v>
      </c>
      <c r="W23" s="33">
        <v>6.51</v>
      </c>
      <c r="X23" s="33">
        <v>6.56</v>
      </c>
      <c r="Y23" s="33">
        <v>5.21</v>
      </c>
      <c r="Z23" s="33">
        <v>3.64</v>
      </c>
      <c r="AA23" s="33">
        <v>2.09</v>
      </c>
      <c r="AB23" s="33">
        <v>2.08</v>
      </c>
      <c r="AC23" s="33">
        <v>2.08</v>
      </c>
      <c r="AD23" s="33">
        <v>2.08</v>
      </c>
      <c r="AE23" s="33">
        <v>2.09</v>
      </c>
      <c r="AF23" s="33">
        <v>2.09</v>
      </c>
      <c r="AG23" s="33">
        <v>1.34</v>
      </c>
      <c r="AH23" s="33">
        <v>1.34</v>
      </c>
      <c r="AI23" s="33">
        <v>0.6</v>
      </c>
      <c r="AJ23" s="33">
        <v>0.6</v>
      </c>
      <c r="AK23" s="33">
        <v>0.59</v>
      </c>
      <c r="AL23" s="33">
        <v>0.57999999999999996</v>
      </c>
      <c r="AM23" s="33">
        <v>0.57999999999999996</v>
      </c>
      <c r="AN23" s="33">
        <v>0.56999999999999995</v>
      </c>
      <c r="AO23" s="33">
        <v>0.56999999999999995</v>
      </c>
      <c r="AP23" s="33">
        <v>0.56000000000000005</v>
      </c>
      <c r="AQ23" s="33">
        <v>0.56000000000000005</v>
      </c>
      <c r="AR23" s="33">
        <v>0.56000000000000005</v>
      </c>
      <c r="AS23" s="33">
        <v>0.32</v>
      </c>
      <c r="AT23" s="33">
        <v>0.2</v>
      </c>
      <c r="AU23" s="33">
        <v>0.09</v>
      </c>
      <c r="AV23" s="33">
        <v>0.09</v>
      </c>
      <c r="AW23" s="33">
        <v>0.08</v>
      </c>
      <c r="AX23" s="33">
        <v>0.08</v>
      </c>
      <c r="AY23" s="33">
        <v>7.0000000000000007E-2</v>
      </c>
      <c r="AZ23" s="33">
        <v>0.06</v>
      </c>
      <c r="BA23" s="33">
        <v>0.03</v>
      </c>
      <c r="BB23" s="33">
        <v>0.03</v>
      </c>
    </row>
    <row r="24" spans="1:54" x14ac:dyDescent="0.25">
      <c r="A24" s="37" t="s">
        <v>208</v>
      </c>
      <c r="B24" s="93" t="s">
        <v>39</v>
      </c>
      <c r="C24" s="37">
        <v>3105</v>
      </c>
      <c r="D24" s="36">
        <v>13.02</v>
      </c>
      <c r="E24" s="37">
        <v>17.100000000000001</v>
      </c>
      <c r="F24" s="37">
        <v>17.8</v>
      </c>
      <c r="G24" s="37">
        <v>15.1</v>
      </c>
      <c r="H24" s="37">
        <v>16.100000000000001</v>
      </c>
      <c r="I24" s="37">
        <v>14.02</v>
      </c>
      <c r="J24" s="37">
        <v>13.1</v>
      </c>
      <c r="K24" s="37">
        <v>13.1</v>
      </c>
      <c r="L24" s="37">
        <v>12.1</v>
      </c>
      <c r="M24" s="37">
        <v>12.1</v>
      </c>
      <c r="N24" s="37">
        <v>12.06</v>
      </c>
      <c r="O24" s="37">
        <v>12.06</v>
      </c>
      <c r="P24" s="37">
        <v>12.01</v>
      </c>
      <c r="Q24" s="37">
        <v>12.01</v>
      </c>
      <c r="R24" s="37">
        <v>6.97</v>
      </c>
      <c r="S24" s="37" t="s">
        <v>198</v>
      </c>
      <c r="T24" s="37" t="s">
        <v>198</v>
      </c>
      <c r="U24" s="37" t="s">
        <v>198</v>
      </c>
      <c r="V24" s="37" t="s">
        <v>198</v>
      </c>
      <c r="W24" s="37" t="s">
        <v>198</v>
      </c>
      <c r="X24" s="37" t="s">
        <v>198</v>
      </c>
      <c r="Y24" s="37" t="s">
        <v>198</v>
      </c>
      <c r="Z24" s="37" t="s">
        <v>198</v>
      </c>
      <c r="AA24" s="37" t="s">
        <v>198</v>
      </c>
      <c r="AB24" s="37" t="s">
        <v>198</v>
      </c>
      <c r="AC24" s="37" t="s">
        <v>198</v>
      </c>
      <c r="AD24" s="37" t="s">
        <v>198</v>
      </c>
      <c r="AE24" s="37" t="s">
        <v>198</v>
      </c>
      <c r="AF24" s="37" t="s">
        <v>198</v>
      </c>
      <c r="AG24" s="37" t="s">
        <v>198</v>
      </c>
      <c r="AH24" s="37" t="s">
        <v>198</v>
      </c>
      <c r="AI24" s="37" t="s">
        <v>198</v>
      </c>
      <c r="AJ24" s="37" t="s">
        <v>198</v>
      </c>
      <c r="AK24" s="37" t="s">
        <v>198</v>
      </c>
      <c r="AL24" s="37" t="s">
        <v>198</v>
      </c>
      <c r="AM24" s="37" t="s">
        <v>198</v>
      </c>
      <c r="AN24" s="37" t="s">
        <v>198</v>
      </c>
      <c r="AO24" s="37" t="s">
        <v>198</v>
      </c>
      <c r="AP24" s="37" t="s">
        <v>198</v>
      </c>
      <c r="AQ24" s="37" t="s">
        <v>198</v>
      </c>
      <c r="AR24" s="37" t="s">
        <v>198</v>
      </c>
      <c r="AS24" s="37" t="s">
        <v>198</v>
      </c>
      <c r="AT24" s="37" t="s">
        <v>198</v>
      </c>
      <c r="AU24" s="37" t="s">
        <v>198</v>
      </c>
      <c r="AV24" s="37" t="s">
        <v>198</v>
      </c>
      <c r="AW24" s="37" t="s">
        <v>198</v>
      </c>
      <c r="AX24" s="37" t="s">
        <v>198</v>
      </c>
      <c r="AY24" s="37" t="s">
        <v>198</v>
      </c>
      <c r="AZ24" s="37" t="s">
        <v>198</v>
      </c>
      <c r="BA24" s="37" t="s">
        <v>198</v>
      </c>
      <c r="BB24" s="37" t="s">
        <v>198</v>
      </c>
    </row>
    <row r="25" spans="1:54" x14ac:dyDescent="0.25">
      <c r="A25" s="37" t="s">
        <v>209</v>
      </c>
      <c r="B25" s="93" t="s">
        <v>39</v>
      </c>
      <c r="C25" s="37">
        <v>3106</v>
      </c>
      <c r="D25" s="36" t="s">
        <v>198</v>
      </c>
      <c r="E25" s="37" t="s">
        <v>198</v>
      </c>
      <c r="F25" s="37" t="s">
        <v>198</v>
      </c>
      <c r="G25" s="37" t="s">
        <v>198</v>
      </c>
      <c r="H25" s="37" t="s">
        <v>198</v>
      </c>
      <c r="I25" s="37" t="s">
        <v>198</v>
      </c>
      <c r="J25" s="37" t="s">
        <v>198</v>
      </c>
      <c r="K25" s="37">
        <v>47.7</v>
      </c>
      <c r="L25" s="37" t="s">
        <v>198</v>
      </c>
      <c r="M25" s="37">
        <v>15.35</v>
      </c>
      <c r="N25" s="37">
        <v>1.17</v>
      </c>
      <c r="O25" s="37" t="s">
        <v>198</v>
      </c>
      <c r="P25" s="37">
        <v>2.36</v>
      </c>
      <c r="Q25" s="37">
        <v>3.55</v>
      </c>
      <c r="R25" s="37">
        <v>4.7300000000000004</v>
      </c>
      <c r="S25" s="37">
        <v>7.09</v>
      </c>
      <c r="T25" s="37">
        <v>6.24</v>
      </c>
      <c r="U25" s="37">
        <v>6.61</v>
      </c>
      <c r="V25" s="37">
        <v>6.59</v>
      </c>
      <c r="W25" s="37">
        <v>6.51</v>
      </c>
      <c r="X25" s="37">
        <v>6.56</v>
      </c>
      <c r="Y25" s="37">
        <v>5.21</v>
      </c>
      <c r="Z25" s="37">
        <v>3.64</v>
      </c>
      <c r="AA25" s="37">
        <v>2.09</v>
      </c>
      <c r="AB25" s="37">
        <v>2.08</v>
      </c>
      <c r="AC25" s="37">
        <v>2.08</v>
      </c>
      <c r="AD25" s="37">
        <v>2.08</v>
      </c>
      <c r="AE25" s="37">
        <v>2.09</v>
      </c>
      <c r="AF25" s="37">
        <v>2.09</v>
      </c>
      <c r="AG25" s="37">
        <v>1.34</v>
      </c>
      <c r="AH25" s="37">
        <v>1.34</v>
      </c>
      <c r="AI25" s="37">
        <v>0.6</v>
      </c>
      <c r="AJ25" s="37">
        <v>0.6</v>
      </c>
      <c r="AK25" s="37">
        <v>0.59</v>
      </c>
      <c r="AL25" s="37">
        <v>0.57999999999999996</v>
      </c>
      <c r="AM25" s="37">
        <v>0.57999999999999996</v>
      </c>
      <c r="AN25" s="37">
        <v>0.56999999999999995</v>
      </c>
      <c r="AO25" s="37">
        <v>0.56999999999999995</v>
      </c>
      <c r="AP25" s="37">
        <v>0.56000000000000005</v>
      </c>
      <c r="AQ25" s="37">
        <v>0.56000000000000005</v>
      </c>
      <c r="AR25" s="37">
        <v>0.56000000000000005</v>
      </c>
      <c r="AS25" s="37">
        <v>0.32</v>
      </c>
      <c r="AT25" s="37">
        <v>0.2</v>
      </c>
      <c r="AU25" s="37">
        <v>0.09</v>
      </c>
      <c r="AV25" s="37">
        <v>0.09</v>
      </c>
      <c r="AW25" s="37">
        <v>0.08</v>
      </c>
      <c r="AX25" s="37">
        <v>0.08</v>
      </c>
      <c r="AY25" s="37">
        <v>7.0000000000000007E-2</v>
      </c>
      <c r="AZ25" s="37">
        <v>0.06</v>
      </c>
      <c r="BA25" s="37">
        <v>0.03</v>
      </c>
      <c r="BB25" s="37">
        <v>0.03</v>
      </c>
    </row>
    <row r="26" spans="1:54" x14ac:dyDescent="0.25">
      <c r="A26" s="33" t="s">
        <v>210</v>
      </c>
      <c r="B26" s="93" t="s">
        <v>39</v>
      </c>
      <c r="C26" s="33">
        <v>3190</v>
      </c>
      <c r="D26" s="32" t="s">
        <v>198</v>
      </c>
      <c r="E26" s="33" t="s">
        <v>198</v>
      </c>
      <c r="F26" s="33" t="s">
        <v>198</v>
      </c>
      <c r="G26" s="33" t="s">
        <v>198</v>
      </c>
      <c r="H26" s="33" t="s">
        <v>198</v>
      </c>
      <c r="I26" s="33" t="s">
        <v>198</v>
      </c>
      <c r="J26" s="33" t="s">
        <v>198</v>
      </c>
      <c r="K26" s="33" t="s">
        <v>198</v>
      </c>
      <c r="L26" s="33" t="s">
        <v>198</v>
      </c>
      <c r="M26" s="33" t="s">
        <v>198</v>
      </c>
      <c r="N26" s="33" t="s">
        <v>198</v>
      </c>
      <c r="O26" s="33" t="s">
        <v>198</v>
      </c>
      <c r="P26" s="33" t="s">
        <v>198</v>
      </c>
      <c r="Q26" s="33" t="s">
        <v>198</v>
      </c>
      <c r="R26" s="33" t="s">
        <v>198</v>
      </c>
      <c r="S26" s="33" t="s">
        <v>198</v>
      </c>
      <c r="T26" s="33" t="s">
        <v>198</v>
      </c>
      <c r="U26" s="33" t="s">
        <v>198</v>
      </c>
      <c r="V26" s="33" t="s">
        <v>198</v>
      </c>
      <c r="W26" s="33" t="s">
        <v>198</v>
      </c>
      <c r="X26" s="33" t="s">
        <v>198</v>
      </c>
      <c r="Y26" s="33" t="s">
        <v>198</v>
      </c>
      <c r="Z26" s="33" t="s">
        <v>198</v>
      </c>
      <c r="AA26" s="33" t="s">
        <v>198</v>
      </c>
      <c r="AB26" s="33" t="s">
        <v>198</v>
      </c>
      <c r="AC26" s="33" t="s">
        <v>198</v>
      </c>
      <c r="AD26" s="33" t="s">
        <v>198</v>
      </c>
      <c r="AE26" s="33" t="s">
        <v>198</v>
      </c>
      <c r="AF26" s="33" t="s">
        <v>198</v>
      </c>
      <c r="AG26" s="33" t="s">
        <v>198</v>
      </c>
      <c r="AH26" s="33" t="s">
        <v>198</v>
      </c>
      <c r="AI26" s="33" t="s">
        <v>198</v>
      </c>
      <c r="AJ26" s="33" t="s">
        <v>198</v>
      </c>
      <c r="AK26" s="33" t="s">
        <v>198</v>
      </c>
      <c r="AL26" s="33" t="s">
        <v>198</v>
      </c>
      <c r="AM26" s="33" t="s">
        <v>198</v>
      </c>
      <c r="AN26" s="33" t="s">
        <v>198</v>
      </c>
      <c r="AO26" s="33" t="s">
        <v>198</v>
      </c>
      <c r="AP26" s="33" t="s">
        <v>198</v>
      </c>
      <c r="AQ26" s="33" t="s">
        <v>198</v>
      </c>
      <c r="AR26" s="33" t="s">
        <v>198</v>
      </c>
      <c r="AS26" s="33" t="s">
        <v>198</v>
      </c>
      <c r="AT26" s="33" t="s">
        <v>198</v>
      </c>
      <c r="AU26" s="33" t="s">
        <v>198</v>
      </c>
      <c r="AV26" s="33" t="s">
        <v>198</v>
      </c>
      <c r="AW26" s="33" t="s">
        <v>198</v>
      </c>
      <c r="AX26" s="33" t="s">
        <v>198</v>
      </c>
      <c r="AY26" s="33" t="s">
        <v>198</v>
      </c>
      <c r="AZ26" s="33" t="s">
        <v>198</v>
      </c>
      <c r="BA26" s="33" t="s">
        <v>198</v>
      </c>
      <c r="BB26" s="33" t="s">
        <v>198</v>
      </c>
    </row>
    <row r="27" spans="1:54" x14ac:dyDescent="0.25">
      <c r="A27" s="37" t="s">
        <v>211</v>
      </c>
      <c r="B27" s="93" t="s">
        <v>39</v>
      </c>
      <c r="C27" s="37">
        <v>3191</v>
      </c>
      <c r="D27" s="36" t="s">
        <v>198</v>
      </c>
      <c r="E27" s="37" t="s">
        <v>198</v>
      </c>
      <c r="F27" s="37" t="s">
        <v>198</v>
      </c>
      <c r="G27" s="37" t="s">
        <v>198</v>
      </c>
      <c r="H27" s="37" t="s">
        <v>198</v>
      </c>
      <c r="I27" s="37" t="s">
        <v>198</v>
      </c>
      <c r="J27" s="37" t="s">
        <v>198</v>
      </c>
      <c r="K27" s="37" t="s">
        <v>198</v>
      </c>
      <c r="L27" s="37" t="s">
        <v>198</v>
      </c>
      <c r="M27" s="37" t="s">
        <v>198</v>
      </c>
      <c r="N27" s="37" t="s">
        <v>198</v>
      </c>
      <c r="O27" s="37" t="s">
        <v>198</v>
      </c>
      <c r="P27" s="37" t="s">
        <v>198</v>
      </c>
      <c r="Q27" s="37" t="s">
        <v>198</v>
      </c>
      <c r="R27" s="37" t="s">
        <v>198</v>
      </c>
      <c r="S27" s="37" t="s">
        <v>198</v>
      </c>
      <c r="T27" s="37" t="s">
        <v>198</v>
      </c>
      <c r="U27" s="37" t="s">
        <v>198</v>
      </c>
      <c r="V27" s="37" t="s">
        <v>198</v>
      </c>
      <c r="W27" s="37" t="s">
        <v>198</v>
      </c>
      <c r="X27" s="37" t="s">
        <v>198</v>
      </c>
      <c r="Y27" s="37" t="s">
        <v>198</v>
      </c>
      <c r="Z27" s="37" t="s">
        <v>198</v>
      </c>
      <c r="AA27" s="37" t="s">
        <v>198</v>
      </c>
      <c r="AB27" s="37" t="s">
        <v>198</v>
      </c>
      <c r="AC27" s="37" t="s">
        <v>198</v>
      </c>
      <c r="AD27" s="37" t="s">
        <v>198</v>
      </c>
      <c r="AE27" s="37" t="s">
        <v>198</v>
      </c>
      <c r="AF27" s="37" t="s">
        <v>198</v>
      </c>
      <c r="AG27" s="37" t="s">
        <v>198</v>
      </c>
      <c r="AH27" s="37" t="s">
        <v>198</v>
      </c>
      <c r="AI27" s="37" t="s">
        <v>198</v>
      </c>
      <c r="AJ27" s="37" t="s">
        <v>198</v>
      </c>
      <c r="AK27" s="37" t="s">
        <v>198</v>
      </c>
      <c r="AL27" s="37" t="s">
        <v>198</v>
      </c>
      <c r="AM27" s="37" t="s">
        <v>198</v>
      </c>
      <c r="AN27" s="37" t="s">
        <v>198</v>
      </c>
      <c r="AO27" s="37" t="s">
        <v>198</v>
      </c>
      <c r="AP27" s="37" t="s">
        <v>198</v>
      </c>
      <c r="AQ27" s="37" t="s">
        <v>198</v>
      </c>
      <c r="AR27" s="37" t="s">
        <v>198</v>
      </c>
      <c r="AS27" s="37" t="s">
        <v>198</v>
      </c>
      <c r="AT27" s="37" t="s">
        <v>198</v>
      </c>
      <c r="AU27" s="37" t="s">
        <v>198</v>
      </c>
      <c r="AV27" s="37" t="s">
        <v>198</v>
      </c>
      <c r="AW27" s="37" t="s">
        <v>198</v>
      </c>
      <c r="AX27" s="37" t="s">
        <v>198</v>
      </c>
      <c r="AY27" s="37" t="s">
        <v>198</v>
      </c>
      <c r="AZ27" s="37" t="s">
        <v>198</v>
      </c>
      <c r="BA27" s="37" t="s">
        <v>198</v>
      </c>
      <c r="BB27" s="37" t="s">
        <v>198</v>
      </c>
    </row>
    <row r="28" spans="1:54" x14ac:dyDescent="0.25">
      <c r="A28" s="37" t="s">
        <v>212</v>
      </c>
      <c r="B28" s="93" t="s">
        <v>39</v>
      </c>
      <c r="C28" s="37">
        <v>3192</v>
      </c>
      <c r="D28" s="36" t="s">
        <v>198</v>
      </c>
      <c r="E28" s="37" t="s">
        <v>198</v>
      </c>
      <c r="F28" s="37" t="s">
        <v>198</v>
      </c>
      <c r="G28" s="37" t="s">
        <v>198</v>
      </c>
      <c r="H28" s="37" t="s">
        <v>198</v>
      </c>
      <c r="I28" s="37" t="s">
        <v>198</v>
      </c>
      <c r="J28" s="37" t="s">
        <v>198</v>
      </c>
      <c r="K28" s="37" t="s">
        <v>198</v>
      </c>
      <c r="L28" s="37" t="s">
        <v>198</v>
      </c>
      <c r="M28" s="37" t="s">
        <v>198</v>
      </c>
      <c r="N28" s="37" t="s">
        <v>198</v>
      </c>
      <c r="O28" s="37" t="s">
        <v>198</v>
      </c>
      <c r="P28" s="37" t="s">
        <v>198</v>
      </c>
      <c r="Q28" s="37" t="s">
        <v>198</v>
      </c>
      <c r="R28" s="37" t="s">
        <v>198</v>
      </c>
      <c r="S28" s="37" t="s">
        <v>198</v>
      </c>
      <c r="T28" s="37" t="s">
        <v>198</v>
      </c>
      <c r="U28" s="37" t="s">
        <v>198</v>
      </c>
      <c r="V28" s="37" t="s">
        <v>198</v>
      </c>
      <c r="W28" s="37" t="s">
        <v>198</v>
      </c>
      <c r="X28" s="37" t="s">
        <v>198</v>
      </c>
      <c r="Y28" s="37" t="s">
        <v>198</v>
      </c>
      <c r="Z28" s="37" t="s">
        <v>198</v>
      </c>
      <c r="AA28" s="37" t="s">
        <v>198</v>
      </c>
      <c r="AB28" s="37" t="s">
        <v>198</v>
      </c>
      <c r="AC28" s="37" t="s">
        <v>198</v>
      </c>
      <c r="AD28" s="37" t="s">
        <v>198</v>
      </c>
      <c r="AE28" s="37" t="s">
        <v>198</v>
      </c>
      <c r="AF28" s="37" t="s">
        <v>198</v>
      </c>
      <c r="AG28" s="37" t="s">
        <v>198</v>
      </c>
      <c r="AH28" s="37" t="s">
        <v>198</v>
      </c>
      <c r="AI28" s="37" t="s">
        <v>198</v>
      </c>
      <c r="AJ28" s="37" t="s">
        <v>198</v>
      </c>
      <c r="AK28" s="37" t="s">
        <v>198</v>
      </c>
      <c r="AL28" s="37" t="s">
        <v>198</v>
      </c>
      <c r="AM28" s="37" t="s">
        <v>198</v>
      </c>
      <c r="AN28" s="37" t="s">
        <v>198</v>
      </c>
      <c r="AO28" s="37" t="s">
        <v>198</v>
      </c>
      <c r="AP28" s="37" t="s">
        <v>198</v>
      </c>
      <c r="AQ28" s="37" t="s">
        <v>198</v>
      </c>
      <c r="AR28" s="37" t="s">
        <v>198</v>
      </c>
      <c r="AS28" s="37" t="s">
        <v>198</v>
      </c>
      <c r="AT28" s="37" t="s">
        <v>198</v>
      </c>
      <c r="AU28" s="37" t="s">
        <v>198</v>
      </c>
      <c r="AV28" s="37" t="s">
        <v>198</v>
      </c>
      <c r="AW28" s="37" t="s">
        <v>198</v>
      </c>
      <c r="AX28" s="37" t="s">
        <v>198</v>
      </c>
      <c r="AY28" s="37" t="s">
        <v>198</v>
      </c>
      <c r="AZ28" s="37" t="s">
        <v>198</v>
      </c>
      <c r="BA28" s="37" t="s">
        <v>198</v>
      </c>
      <c r="BB28" s="37" t="s">
        <v>198</v>
      </c>
    </row>
    <row r="29" spans="1:54" x14ac:dyDescent="0.25">
      <c r="A29" s="37" t="s">
        <v>213</v>
      </c>
      <c r="B29" s="93" t="s">
        <v>39</v>
      </c>
      <c r="C29" s="37">
        <v>3193</v>
      </c>
      <c r="D29" s="36" t="s">
        <v>198</v>
      </c>
      <c r="E29" s="37" t="s">
        <v>198</v>
      </c>
      <c r="F29" s="37" t="s">
        <v>198</v>
      </c>
      <c r="G29" s="37" t="s">
        <v>198</v>
      </c>
      <c r="H29" s="37" t="s">
        <v>198</v>
      </c>
      <c r="I29" s="37" t="s">
        <v>198</v>
      </c>
      <c r="J29" s="37" t="s">
        <v>198</v>
      </c>
      <c r="K29" s="37" t="s">
        <v>198</v>
      </c>
      <c r="L29" s="37" t="s">
        <v>198</v>
      </c>
      <c r="M29" s="37" t="s">
        <v>198</v>
      </c>
      <c r="N29" s="37" t="s">
        <v>198</v>
      </c>
      <c r="O29" s="37" t="s">
        <v>198</v>
      </c>
      <c r="P29" s="37" t="s">
        <v>198</v>
      </c>
      <c r="Q29" s="37" t="s">
        <v>198</v>
      </c>
      <c r="R29" s="37" t="s">
        <v>198</v>
      </c>
      <c r="S29" s="37" t="s">
        <v>198</v>
      </c>
      <c r="T29" s="37" t="s">
        <v>198</v>
      </c>
      <c r="U29" s="37" t="s">
        <v>198</v>
      </c>
      <c r="V29" s="37" t="s">
        <v>198</v>
      </c>
      <c r="W29" s="37" t="s">
        <v>198</v>
      </c>
      <c r="X29" s="37" t="s">
        <v>198</v>
      </c>
      <c r="Y29" s="37" t="s">
        <v>198</v>
      </c>
      <c r="Z29" s="37" t="s">
        <v>198</v>
      </c>
      <c r="AA29" s="37" t="s">
        <v>198</v>
      </c>
      <c r="AB29" s="37" t="s">
        <v>198</v>
      </c>
      <c r="AC29" s="37" t="s">
        <v>198</v>
      </c>
      <c r="AD29" s="37" t="s">
        <v>198</v>
      </c>
      <c r="AE29" s="37" t="s">
        <v>198</v>
      </c>
      <c r="AF29" s="37" t="s">
        <v>198</v>
      </c>
      <c r="AG29" s="37" t="s">
        <v>198</v>
      </c>
      <c r="AH29" s="37" t="s">
        <v>198</v>
      </c>
      <c r="AI29" s="37" t="s">
        <v>198</v>
      </c>
      <c r="AJ29" s="37" t="s">
        <v>198</v>
      </c>
      <c r="AK29" s="37" t="s">
        <v>198</v>
      </c>
      <c r="AL29" s="37" t="s">
        <v>198</v>
      </c>
      <c r="AM29" s="37" t="s">
        <v>198</v>
      </c>
      <c r="AN29" s="37" t="s">
        <v>198</v>
      </c>
      <c r="AO29" s="37" t="s">
        <v>198</v>
      </c>
      <c r="AP29" s="37" t="s">
        <v>198</v>
      </c>
      <c r="AQ29" s="37" t="s">
        <v>198</v>
      </c>
      <c r="AR29" s="37" t="s">
        <v>198</v>
      </c>
      <c r="AS29" s="37" t="s">
        <v>198</v>
      </c>
      <c r="AT29" s="37" t="s">
        <v>198</v>
      </c>
      <c r="AU29" s="37" t="s">
        <v>198</v>
      </c>
      <c r="AV29" s="37" t="s">
        <v>198</v>
      </c>
      <c r="AW29" s="37" t="s">
        <v>198</v>
      </c>
      <c r="AX29" s="37" t="s">
        <v>198</v>
      </c>
      <c r="AY29" s="37" t="s">
        <v>198</v>
      </c>
      <c r="AZ29" s="37" t="s">
        <v>198</v>
      </c>
      <c r="BA29" s="37" t="s">
        <v>198</v>
      </c>
      <c r="BB29" s="37" t="s">
        <v>198</v>
      </c>
    </row>
    <row r="30" spans="1:54" x14ac:dyDescent="0.25">
      <c r="A30" s="29" t="s">
        <v>214</v>
      </c>
      <c r="B30" s="91" t="s">
        <v>39</v>
      </c>
      <c r="C30" s="29">
        <v>3200</v>
      </c>
      <c r="D30" s="30">
        <v>487779.99</v>
      </c>
      <c r="E30" s="31">
        <v>498684.63</v>
      </c>
      <c r="F30" s="31">
        <v>492778.23999999999</v>
      </c>
      <c r="G30" s="31">
        <v>500380.48</v>
      </c>
      <c r="H30" s="31">
        <v>505145.31</v>
      </c>
      <c r="I30" s="31">
        <v>503637.22</v>
      </c>
      <c r="J30" s="31">
        <v>503644.68</v>
      </c>
      <c r="K30" s="31">
        <v>491970.57</v>
      </c>
      <c r="L30" s="31">
        <v>488756.4</v>
      </c>
      <c r="M30" s="31">
        <v>461974.39</v>
      </c>
      <c r="N30" s="31">
        <v>457396.59</v>
      </c>
      <c r="O30" s="31">
        <v>444054.35</v>
      </c>
      <c r="P30" s="31">
        <v>429427</v>
      </c>
      <c r="Q30" s="31">
        <v>424705.12</v>
      </c>
      <c r="R30" s="31">
        <v>420999.49</v>
      </c>
      <c r="S30" s="31">
        <v>428132.95</v>
      </c>
      <c r="T30" s="31">
        <v>437327.84</v>
      </c>
      <c r="U30" s="31">
        <v>441693.65</v>
      </c>
      <c r="V30" s="31">
        <v>443236.71</v>
      </c>
      <c r="W30" s="31">
        <v>442616.99</v>
      </c>
      <c r="X30" s="31">
        <v>440059.32</v>
      </c>
      <c r="Y30" s="31">
        <v>436708.39</v>
      </c>
      <c r="Z30" s="31">
        <v>432926.38</v>
      </c>
      <c r="AA30" s="31">
        <v>428482.41</v>
      </c>
      <c r="AB30" s="31">
        <v>422930.08</v>
      </c>
      <c r="AC30" s="31">
        <v>418293.94</v>
      </c>
      <c r="AD30" s="31">
        <v>415123.89</v>
      </c>
      <c r="AE30" s="31">
        <v>411083.5</v>
      </c>
      <c r="AF30" s="31">
        <v>408970.47</v>
      </c>
      <c r="AG30" s="31">
        <v>406515.68</v>
      </c>
      <c r="AH30" s="31">
        <v>403216.75</v>
      </c>
      <c r="AI30" s="31">
        <v>401676.45</v>
      </c>
      <c r="AJ30" s="31">
        <v>399394.3</v>
      </c>
      <c r="AK30" s="31">
        <v>396244.68</v>
      </c>
      <c r="AL30" s="31">
        <v>392981.21</v>
      </c>
      <c r="AM30" s="31">
        <v>389338.98</v>
      </c>
      <c r="AN30" s="31">
        <v>386438.05</v>
      </c>
      <c r="AO30" s="31">
        <v>382819.59</v>
      </c>
      <c r="AP30" s="31">
        <v>379195.04</v>
      </c>
      <c r="AQ30" s="31">
        <v>375136.28</v>
      </c>
      <c r="AR30" s="31">
        <v>370885.98</v>
      </c>
      <c r="AS30" s="31">
        <v>366656.08</v>
      </c>
      <c r="AT30" s="31">
        <v>362417.64</v>
      </c>
      <c r="AU30" s="31">
        <v>357734.94</v>
      </c>
      <c r="AV30" s="31">
        <v>353330.66</v>
      </c>
      <c r="AW30" s="31">
        <v>349363.21</v>
      </c>
      <c r="AX30" s="31">
        <v>345505.76</v>
      </c>
      <c r="AY30" s="31">
        <v>340969.15</v>
      </c>
      <c r="AZ30" s="31">
        <v>336964.77</v>
      </c>
      <c r="BA30" s="31">
        <v>332437.74</v>
      </c>
      <c r="BB30" s="31">
        <v>327631.02</v>
      </c>
    </row>
    <row r="31" spans="1:54" x14ac:dyDescent="0.25">
      <c r="A31" s="33" t="s">
        <v>215</v>
      </c>
      <c r="B31" s="92" t="s">
        <v>81</v>
      </c>
      <c r="C31" s="33">
        <v>3210</v>
      </c>
      <c r="D31" s="34">
        <v>3005.27</v>
      </c>
      <c r="E31" s="35">
        <v>3291.71</v>
      </c>
      <c r="F31" s="35">
        <v>3561.93</v>
      </c>
      <c r="G31" s="35">
        <v>4247.93</v>
      </c>
      <c r="H31" s="35">
        <v>3890.93</v>
      </c>
      <c r="I31" s="35">
        <v>3413.44</v>
      </c>
      <c r="J31" s="35">
        <v>3878.94</v>
      </c>
      <c r="K31" s="35">
        <v>4559.6499999999996</v>
      </c>
      <c r="L31" s="35">
        <v>3980.59</v>
      </c>
      <c r="M31" s="35">
        <v>3544.67</v>
      </c>
      <c r="N31" s="35">
        <v>3612.13</v>
      </c>
      <c r="O31" s="35">
        <v>3312.69</v>
      </c>
      <c r="P31" s="35">
        <v>3280.24</v>
      </c>
      <c r="Q31" s="35">
        <v>3201.01</v>
      </c>
      <c r="R31" s="35">
        <v>3243.22</v>
      </c>
      <c r="S31" s="35">
        <v>3212.92</v>
      </c>
      <c r="T31" s="35">
        <v>3275.2</v>
      </c>
      <c r="U31" s="35">
        <v>3258.13</v>
      </c>
      <c r="V31" s="35">
        <v>3196.44</v>
      </c>
      <c r="W31" s="35">
        <v>3181.63</v>
      </c>
      <c r="X31" s="35">
        <v>3191.57</v>
      </c>
      <c r="Y31" s="35">
        <v>3186.33</v>
      </c>
      <c r="Z31" s="35">
        <v>3155.82</v>
      </c>
      <c r="AA31" s="35">
        <v>3075.8</v>
      </c>
      <c r="AB31" s="35">
        <v>3036.97</v>
      </c>
      <c r="AC31" s="35">
        <v>3044.61</v>
      </c>
      <c r="AD31" s="35">
        <v>3037.34</v>
      </c>
      <c r="AE31" s="35">
        <v>2937.4</v>
      </c>
      <c r="AF31" s="35">
        <v>2908.96</v>
      </c>
      <c r="AG31" s="35">
        <v>2866.06</v>
      </c>
      <c r="AH31" s="35">
        <v>2725.61</v>
      </c>
      <c r="AI31" s="35">
        <v>2696.32</v>
      </c>
      <c r="AJ31" s="35">
        <v>2599.67</v>
      </c>
      <c r="AK31" s="35">
        <v>2511.75</v>
      </c>
      <c r="AL31" s="35">
        <v>2473.3000000000002</v>
      </c>
      <c r="AM31" s="35">
        <v>2403.84</v>
      </c>
      <c r="AN31" s="35">
        <v>2404.2399999999998</v>
      </c>
      <c r="AO31" s="35">
        <v>2351.92</v>
      </c>
      <c r="AP31" s="35">
        <v>2280.6999999999998</v>
      </c>
      <c r="AQ31" s="35">
        <v>2223.75</v>
      </c>
      <c r="AR31" s="35">
        <v>2173.81</v>
      </c>
      <c r="AS31" s="35">
        <v>2100.34</v>
      </c>
      <c r="AT31" s="35">
        <v>2055.12</v>
      </c>
      <c r="AU31" s="35">
        <v>1929.32</v>
      </c>
      <c r="AV31" s="35">
        <v>1847.74</v>
      </c>
      <c r="AW31" s="35">
        <v>1832.65</v>
      </c>
      <c r="AX31" s="35">
        <v>1815.81</v>
      </c>
      <c r="AY31" s="35">
        <v>1715.52</v>
      </c>
      <c r="AZ31" s="35">
        <v>1682.94</v>
      </c>
      <c r="BA31" s="35">
        <v>1635.59</v>
      </c>
      <c r="BB31" s="35">
        <v>1533.62</v>
      </c>
    </row>
    <row r="32" spans="1:54" x14ac:dyDescent="0.25">
      <c r="A32" s="37" t="s">
        <v>216</v>
      </c>
      <c r="B32" s="93" t="s">
        <v>39</v>
      </c>
      <c r="C32" s="37">
        <v>3214</v>
      </c>
      <c r="D32" s="39">
        <v>2910.69</v>
      </c>
      <c r="E32" s="38">
        <v>3194.8</v>
      </c>
      <c r="F32" s="38">
        <v>3476.83</v>
      </c>
      <c r="G32" s="38">
        <v>4159.24</v>
      </c>
      <c r="H32" s="38">
        <v>3788.13</v>
      </c>
      <c r="I32" s="38">
        <v>3315.27</v>
      </c>
      <c r="J32" s="38">
        <v>3798.34</v>
      </c>
      <c r="K32" s="38">
        <v>4495.45</v>
      </c>
      <c r="L32" s="38">
        <v>3970.39</v>
      </c>
      <c r="M32" s="38">
        <v>3544.67</v>
      </c>
      <c r="N32" s="38">
        <v>3612.13</v>
      </c>
      <c r="O32" s="38">
        <v>3312.69</v>
      </c>
      <c r="P32" s="38">
        <v>3280.24</v>
      </c>
      <c r="Q32" s="38">
        <v>3201.01</v>
      </c>
      <c r="R32" s="38">
        <v>3243.22</v>
      </c>
      <c r="S32" s="38">
        <v>3212.92</v>
      </c>
      <c r="T32" s="38">
        <v>3275.2</v>
      </c>
      <c r="U32" s="38">
        <v>3258.13</v>
      </c>
      <c r="V32" s="38">
        <v>3196.44</v>
      </c>
      <c r="W32" s="38">
        <v>3181.63</v>
      </c>
      <c r="X32" s="38">
        <v>3191.57</v>
      </c>
      <c r="Y32" s="38">
        <v>3186.33</v>
      </c>
      <c r="Z32" s="38">
        <v>3155.82</v>
      </c>
      <c r="AA32" s="38">
        <v>3075.8</v>
      </c>
      <c r="AB32" s="38">
        <v>3036.97</v>
      </c>
      <c r="AC32" s="38">
        <v>3044.61</v>
      </c>
      <c r="AD32" s="38">
        <v>3037.34</v>
      </c>
      <c r="AE32" s="38">
        <v>2937.4</v>
      </c>
      <c r="AF32" s="38">
        <v>2908.96</v>
      </c>
      <c r="AG32" s="38">
        <v>2866.06</v>
      </c>
      <c r="AH32" s="38">
        <v>2725.61</v>
      </c>
      <c r="AI32" s="38">
        <v>2696.32</v>
      </c>
      <c r="AJ32" s="38">
        <v>2599.67</v>
      </c>
      <c r="AK32" s="38">
        <v>2511.75</v>
      </c>
      <c r="AL32" s="38">
        <v>2473.3000000000002</v>
      </c>
      <c r="AM32" s="38">
        <v>2403.84</v>
      </c>
      <c r="AN32" s="38">
        <v>2404.2399999999998</v>
      </c>
      <c r="AO32" s="38">
        <v>2351.92</v>
      </c>
      <c r="AP32" s="38">
        <v>2280.6999999999998</v>
      </c>
      <c r="AQ32" s="38">
        <v>2223.75</v>
      </c>
      <c r="AR32" s="38">
        <v>2173.81</v>
      </c>
      <c r="AS32" s="38">
        <v>2100.34</v>
      </c>
      <c r="AT32" s="38">
        <v>2055.12</v>
      </c>
      <c r="AU32" s="38">
        <v>1929.32</v>
      </c>
      <c r="AV32" s="38">
        <v>1847.74</v>
      </c>
      <c r="AW32" s="38">
        <v>1832.65</v>
      </c>
      <c r="AX32" s="38">
        <v>1815.81</v>
      </c>
      <c r="AY32" s="38">
        <v>1715.52</v>
      </c>
      <c r="AZ32" s="38">
        <v>1682.94</v>
      </c>
      <c r="BA32" s="38">
        <v>1635.59</v>
      </c>
      <c r="BB32" s="38">
        <v>1533.62</v>
      </c>
    </row>
    <row r="33" spans="1:54" x14ac:dyDescent="0.25">
      <c r="A33" s="37" t="s">
        <v>82</v>
      </c>
      <c r="B33" s="93" t="s">
        <v>39</v>
      </c>
      <c r="C33" s="37">
        <v>3215</v>
      </c>
      <c r="D33" s="36">
        <v>94.58</v>
      </c>
      <c r="E33" s="37">
        <v>96.9</v>
      </c>
      <c r="F33" s="37">
        <v>85.1</v>
      </c>
      <c r="G33" s="37">
        <v>88.7</v>
      </c>
      <c r="H33" s="37">
        <v>102.81</v>
      </c>
      <c r="I33" s="37">
        <v>98.17</v>
      </c>
      <c r="J33" s="37">
        <v>80.599999999999994</v>
      </c>
      <c r="K33" s="37">
        <v>64.2</v>
      </c>
      <c r="L33" s="37">
        <v>10.199999999999999</v>
      </c>
      <c r="M33" s="37" t="s">
        <v>198</v>
      </c>
      <c r="N33" s="37" t="s">
        <v>198</v>
      </c>
      <c r="O33" s="37" t="s">
        <v>198</v>
      </c>
      <c r="P33" s="37" t="s">
        <v>198</v>
      </c>
      <c r="Q33" s="37" t="s">
        <v>198</v>
      </c>
      <c r="R33" s="37" t="s">
        <v>198</v>
      </c>
      <c r="S33" s="37" t="s">
        <v>198</v>
      </c>
      <c r="T33" s="37" t="s">
        <v>198</v>
      </c>
      <c r="U33" s="37" t="s">
        <v>198</v>
      </c>
      <c r="V33" s="37" t="s">
        <v>198</v>
      </c>
      <c r="W33" s="37" t="s">
        <v>198</v>
      </c>
      <c r="X33" s="37" t="s">
        <v>198</v>
      </c>
      <c r="Y33" s="37" t="s">
        <v>198</v>
      </c>
      <c r="Z33" s="37" t="s">
        <v>198</v>
      </c>
      <c r="AA33" s="37" t="s">
        <v>198</v>
      </c>
      <c r="AB33" s="37" t="s">
        <v>198</v>
      </c>
      <c r="AC33" s="37" t="s">
        <v>198</v>
      </c>
      <c r="AD33" s="37" t="s">
        <v>198</v>
      </c>
      <c r="AE33" s="37" t="s">
        <v>198</v>
      </c>
      <c r="AF33" s="37" t="s">
        <v>198</v>
      </c>
      <c r="AG33" s="37" t="s">
        <v>198</v>
      </c>
      <c r="AH33" s="37" t="s">
        <v>198</v>
      </c>
      <c r="AI33" s="37" t="s">
        <v>198</v>
      </c>
      <c r="AJ33" s="37" t="s">
        <v>198</v>
      </c>
      <c r="AK33" s="37" t="s">
        <v>198</v>
      </c>
      <c r="AL33" s="37" t="s">
        <v>198</v>
      </c>
      <c r="AM33" s="37" t="s">
        <v>198</v>
      </c>
      <c r="AN33" s="37" t="s">
        <v>198</v>
      </c>
      <c r="AO33" s="37" t="s">
        <v>198</v>
      </c>
      <c r="AP33" s="37" t="s">
        <v>198</v>
      </c>
      <c r="AQ33" s="37" t="s">
        <v>198</v>
      </c>
      <c r="AR33" s="37" t="s">
        <v>198</v>
      </c>
      <c r="AS33" s="37" t="s">
        <v>198</v>
      </c>
      <c r="AT33" s="37" t="s">
        <v>198</v>
      </c>
      <c r="AU33" s="37" t="s">
        <v>198</v>
      </c>
      <c r="AV33" s="37" t="s">
        <v>198</v>
      </c>
      <c r="AW33" s="37" t="s">
        <v>198</v>
      </c>
      <c r="AX33" s="37" t="s">
        <v>198</v>
      </c>
      <c r="AY33" s="37" t="s">
        <v>198</v>
      </c>
      <c r="AZ33" s="37" t="s">
        <v>198</v>
      </c>
      <c r="BA33" s="37" t="s">
        <v>198</v>
      </c>
      <c r="BB33" s="37" t="s">
        <v>198</v>
      </c>
    </row>
    <row r="34" spans="1:54" x14ac:dyDescent="0.25">
      <c r="A34" s="33" t="s">
        <v>217</v>
      </c>
      <c r="B34" s="92" t="s">
        <v>81</v>
      </c>
      <c r="C34" s="33">
        <v>3220</v>
      </c>
      <c r="D34" s="34">
        <v>20271.28</v>
      </c>
      <c r="E34" s="35">
        <v>20307.919999999998</v>
      </c>
      <c r="F34" s="35">
        <v>19951.36</v>
      </c>
      <c r="G34" s="35">
        <v>20404.97</v>
      </c>
      <c r="H34" s="35">
        <v>20472.48</v>
      </c>
      <c r="I34" s="35">
        <v>20691.72</v>
      </c>
      <c r="J34" s="35">
        <v>20073.62</v>
      </c>
      <c r="K34" s="35">
        <v>19522.55</v>
      </c>
      <c r="L34" s="35">
        <v>19120.900000000001</v>
      </c>
      <c r="M34" s="35">
        <v>18730</v>
      </c>
      <c r="N34" s="35">
        <v>19133.53</v>
      </c>
      <c r="O34" s="35">
        <v>18214.490000000002</v>
      </c>
      <c r="P34" s="35">
        <v>17554.98</v>
      </c>
      <c r="Q34" s="35">
        <v>17362.47</v>
      </c>
      <c r="R34" s="35">
        <v>16992.259999999998</v>
      </c>
      <c r="S34" s="35">
        <v>17031.75</v>
      </c>
      <c r="T34" s="35">
        <v>17419.98</v>
      </c>
      <c r="U34" s="35">
        <v>17752.689999999999</v>
      </c>
      <c r="V34" s="35">
        <v>17663.060000000001</v>
      </c>
      <c r="W34" s="35">
        <v>17575.93</v>
      </c>
      <c r="X34" s="35">
        <v>17308.18</v>
      </c>
      <c r="Y34" s="35">
        <v>16974.62</v>
      </c>
      <c r="Z34" s="35">
        <v>16651.68</v>
      </c>
      <c r="AA34" s="35">
        <v>15840.03</v>
      </c>
      <c r="AB34" s="35">
        <v>15683.8</v>
      </c>
      <c r="AC34" s="35">
        <v>15539.07</v>
      </c>
      <c r="AD34" s="35">
        <v>15374.83</v>
      </c>
      <c r="AE34" s="35">
        <v>14915.72</v>
      </c>
      <c r="AF34" s="35">
        <v>15013</v>
      </c>
      <c r="AG34" s="35">
        <v>14949.76</v>
      </c>
      <c r="AH34" s="35">
        <v>14862.88</v>
      </c>
      <c r="AI34" s="35">
        <v>14942.88</v>
      </c>
      <c r="AJ34" s="35">
        <v>14858.01</v>
      </c>
      <c r="AK34" s="35">
        <v>14738.88</v>
      </c>
      <c r="AL34" s="35">
        <v>14614.8</v>
      </c>
      <c r="AM34" s="35">
        <v>14464.95</v>
      </c>
      <c r="AN34" s="35">
        <v>14345.5</v>
      </c>
      <c r="AO34" s="35">
        <v>14199.07</v>
      </c>
      <c r="AP34" s="35">
        <v>14055.35</v>
      </c>
      <c r="AQ34" s="35">
        <v>13895.51</v>
      </c>
      <c r="AR34" s="35">
        <v>13734.81</v>
      </c>
      <c r="AS34" s="35">
        <v>13593.45</v>
      </c>
      <c r="AT34" s="35">
        <v>13426.63</v>
      </c>
      <c r="AU34" s="35">
        <v>13240.45</v>
      </c>
      <c r="AV34" s="35">
        <v>13055.85</v>
      </c>
      <c r="AW34" s="35">
        <v>12882.67</v>
      </c>
      <c r="AX34" s="35">
        <v>12727.69</v>
      </c>
      <c r="AY34" s="35">
        <v>12556.64</v>
      </c>
      <c r="AZ34" s="35">
        <v>12407.19</v>
      </c>
      <c r="BA34" s="35">
        <v>12250.37</v>
      </c>
      <c r="BB34" s="35">
        <v>12089.38</v>
      </c>
    </row>
    <row r="35" spans="1:54" x14ac:dyDescent="0.25">
      <c r="A35" s="33" t="s">
        <v>218</v>
      </c>
      <c r="B35" s="92" t="s">
        <v>39</v>
      </c>
      <c r="C35" s="33">
        <v>3230</v>
      </c>
      <c r="D35" s="34">
        <v>134965.57999999999</v>
      </c>
      <c r="E35" s="35">
        <v>132600.89000000001</v>
      </c>
      <c r="F35" s="35">
        <v>130711.49</v>
      </c>
      <c r="G35" s="35">
        <v>125888.34</v>
      </c>
      <c r="H35" s="35">
        <v>122077.33</v>
      </c>
      <c r="I35" s="35">
        <v>116667.3</v>
      </c>
      <c r="J35" s="35">
        <v>112655.54</v>
      </c>
      <c r="K35" s="35">
        <v>108926.42</v>
      </c>
      <c r="L35" s="35">
        <v>102878.42</v>
      </c>
      <c r="M35" s="35">
        <v>98537.25</v>
      </c>
      <c r="N35" s="35">
        <v>92704.57</v>
      </c>
      <c r="O35" s="35">
        <v>88690.62</v>
      </c>
      <c r="P35" s="35">
        <v>83392.08</v>
      </c>
      <c r="Q35" s="35">
        <v>80279.59</v>
      </c>
      <c r="R35" s="35">
        <v>80010.11</v>
      </c>
      <c r="S35" s="35">
        <v>78158.990000000005</v>
      </c>
      <c r="T35" s="35">
        <v>77895.22</v>
      </c>
      <c r="U35" s="35">
        <v>77186.94</v>
      </c>
      <c r="V35" s="35">
        <v>75801.11</v>
      </c>
      <c r="W35" s="35">
        <v>74335.149999999994</v>
      </c>
      <c r="X35" s="35">
        <v>72787.53</v>
      </c>
      <c r="Y35" s="35">
        <v>71113.899999999994</v>
      </c>
      <c r="Z35" s="35">
        <v>69576.73</v>
      </c>
      <c r="AA35" s="35">
        <v>68071.09</v>
      </c>
      <c r="AB35" s="35">
        <v>66779.87</v>
      </c>
      <c r="AC35" s="35">
        <v>65749.929999999993</v>
      </c>
      <c r="AD35" s="35">
        <v>65018.44</v>
      </c>
      <c r="AE35" s="35">
        <v>64485.84</v>
      </c>
      <c r="AF35" s="35">
        <v>64189.69</v>
      </c>
      <c r="AG35" s="35">
        <v>63993.17</v>
      </c>
      <c r="AH35" s="35">
        <v>63837.5</v>
      </c>
      <c r="AI35" s="35">
        <v>63699.11</v>
      </c>
      <c r="AJ35" s="35">
        <v>63508.08</v>
      </c>
      <c r="AK35" s="35">
        <v>63246.6</v>
      </c>
      <c r="AL35" s="35">
        <v>62917.36</v>
      </c>
      <c r="AM35" s="35">
        <v>62518.83</v>
      </c>
      <c r="AN35" s="35">
        <v>62056.34</v>
      </c>
      <c r="AO35" s="35">
        <v>61541.04</v>
      </c>
      <c r="AP35" s="35">
        <v>60979.78</v>
      </c>
      <c r="AQ35" s="35">
        <v>60382.79</v>
      </c>
      <c r="AR35" s="35">
        <v>59765.94</v>
      </c>
      <c r="AS35" s="35">
        <v>59162.35</v>
      </c>
      <c r="AT35" s="35">
        <v>58548.88</v>
      </c>
      <c r="AU35" s="35">
        <v>57944.23</v>
      </c>
      <c r="AV35" s="35">
        <v>57339.82</v>
      </c>
      <c r="AW35" s="35">
        <v>56779.81</v>
      </c>
      <c r="AX35" s="35">
        <v>56249.83</v>
      </c>
      <c r="AY35" s="35">
        <v>55752.35</v>
      </c>
      <c r="AZ35" s="35">
        <v>55290.6</v>
      </c>
      <c r="BA35" s="35">
        <v>54882.879999999997</v>
      </c>
      <c r="BB35" s="35">
        <v>54524.88</v>
      </c>
    </row>
    <row r="36" spans="1:54" x14ac:dyDescent="0.25">
      <c r="A36" s="37" t="s">
        <v>219</v>
      </c>
      <c r="B36" s="93" t="s">
        <v>88</v>
      </c>
      <c r="C36" s="37">
        <v>3234</v>
      </c>
      <c r="D36" s="39">
        <v>134791.23000000001</v>
      </c>
      <c r="E36" s="38">
        <v>132423.98000000001</v>
      </c>
      <c r="F36" s="38">
        <v>130542.48</v>
      </c>
      <c r="G36" s="38">
        <v>125732.14</v>
      </c>
      <c r="H36" s="38">
        <v>121914.83</v>
      </c>
      <c r="I36" s="38">
        <v>116478.59</v>
      </c>
      <c r="J36" s="38">
        <v>112498.36</v>
      </c>
      <c r="K36" s="38">
        <v>108770.37</v>
      </c>
      <c r="L36" s="38">
        <v>102702.27</v>
      </c>
      <c r="M36" s="38">
        <v>98404.7</v>
      </c>
      <c r="N36" s="38">
        <v>92582.7</v>
      </c>
      <c r="O36" s="38">
        <v>88577.27</v>
      </c>
      <c r="P36" s="38">
        <v>83297.62</v>
      </c>
      <c r="Q36" s="38">
        <v>80192.45</v>
      </c>
      <c r="R36" s="38">
        <v>79928.11</v>
      </c>
      <c r="S36" s="38">
        <v>78082.490000000005</v>
      </c>
      <c r="T36" s="38">
        <v>77814.86</v>
      </c>
      <c r="U36" s="38">
        <v>77103.199999999997</v>
      </c>
      <c r="V36" s="38">
        <v>75714.33</v>
      </c>
      <c r="W36" s="38">
        <v>74245.600000000006</v>
      </c>
      <c r="X36" s="38">
        <v>72695.5</v>
      </c>
      <c r="Y36" s="38">
        <v>71019.570000000007</v>
      </c>
      <c r="Z36" s="38">
        <v>69480.09</v>
      </c>
      <c r="AA36" s="38">
        <v>67972.44</v>
      </c>
      <c r="AB36" s="38">
        <v>66679.16</v>
      </c>
      <c r="AC36" s="38">
        <v>65647.539999999994</v>
      </c>
      <c r="AD36" s="38">
        <v>64914.28</v>
      </c>
      <c r="AE36" s="38">
        <v>64379.76</v>
      </c>
      <c r="AF36" s="38">
        <v>64081.52</v>
      </c>
      <c r="AG36" s="38">
        <v>63882.79</v>
      </c>
      <c r="AH36" s="38">
        <v>63724.95</v>
      </c>
      <c r="AI36" s="38">
        <v>63584.43</v>
      </c>
      <c r="AJ36" s="38">
        <v>63391.27</v>
      </c>
      <c r="AK36" s="38">
        <v>63127.88</v>
      </c>
      <c r="AL36" s="38">
        <v>62796.83</v>
      </c>
      <c r="AM36" s="38">
        <v>62396.67</v>
      </c>
      <c r="AN36" s="38">
        <v>61932.63</v>
      </c>
      <c r="AO36" s="38">
        <v>61415.85</v>
      </c>
      <c r="AP36" s="38">
        <v>60853.05</v>
      </c>
      <c r="AQ36" s="38">
        <v>60254.75</v>
      </c>
      <c r="AR36" s="38">
        <v>59636.6</v>
      </c>
      <c r="AS36" s="38">
        <v>59031.71</v>
      </c>
      <c r="AT36" s="38">
        <v>58416.95</v>
      </c>
      <c r="AU36" s="38">
        <v>57811.11</v>
      </c>
      <c r="AV36" s="38">
        <v>57205.64</v>
      </c>
      <c r="AW36" s="38">
        <v>56644.47</v>
      </c>
      <c r="AX36" s="38">
        <v>56113.47</v>
      </c>
      <c r="AY36" s="38">
        <v>55615.54</v>
      </c>
      <c r="AZ36" s="38">
        <v>55153.15</v>
      </c>
      <c r="BA36" s="38">
        <v>54745.36</v>
      </c>
      <c r="BB36" s="38">
        <v>54387.61</v>
      </c>
    </row>
    <row r="37" spans="1:54" x14ac:dyDescent="0.25">
      <c r="A37" s="37" t="s">
        <v>220</v>
      </c>
      <c r="B37" s="93" t="s">
        <v>85</v>
      </c>
      <c r="C37" s="37">
        <v>3235</v>
      </c>
      <c r="D37" s="36">
        <v>174.36</v>
      </c>
      <c r="E37" s="37">
        <v>176.91</v>
      </c>
      <c r="F37" s="37">
        <v>169.01</v>
      </c>
      <c r="G37" s="37">
        <v>156.19999999999999</v>
      </c>
      <c r="H37" s="37">
        <v>162.5</v>
      </c>
      <c r="I37" s="37">
        <v>188.71</v>
      </c>
      <c r="J37" s="37">
        <v>157.18</v>
      </c>
      <c r="K37" s="37">
        <v>156.05000000000001</v>
      </c>
      <c r="L37" s="37">
        <v>176.15</v>
      </c>
      <c r="M37" s="37">
        <v>132.54</v>
      </c>
      <c r="N37" s="37">
        <v>121.86</v>
      </c>
      <c r="O37" s="37">
        <v>113.35</v>
      </c>
      <c r="P37" s="37">
        <v>94.46</v>
      </c>
      <c r="Q37" s="37">
        <v>87.13</v>
      </c>
      <c r="R37" s="37">
        <v>82</v>
      </c>
      <c r="S37" s="37">
        <v>76.5</v>
      </c>
      <c r="T37" s="37">
        <v>80.36</v>
      </c>
      <c r="U37" s="37">
        <v>83.74</v>
      </c>
      <c r="V37" s="37">
        <v>86.79</v>
      </c>
      <c r="W37" s="37">
        <v>89.55</v>
      </c>
      <c r="X37" s="37">
        <v>92.03</v>
      </c>
      <c r="Y37" s="37">
        <v>94.33</v>
      </c>
      <c r="Z37" s="37">
        <v>96.64</v>
      </c>
      <c r="AA37" s="37">
        <v>98.65</v>
      </c>
      <c r="AB37" s="37">
        <v>100.71</v>
      </c>
      <c r="AC37" s="37">
        <v>102.4</v>
      </c>
      <c r="AD37" s="37">
        <v>104.16</v>
      </c>
      <c r="AE37" s="37">
        <v>106.08</v>
      </c>
      <c r="AF37" s="37">
        <v>108.17</v>
      </c>
      <c r="AG37" s="37">
        <v>110.38</v>
      </c>
      <c r="AH37" s="37">
        <v>112.55</v>
      </c>
      <c r="AI37" s="37">
        <v>114.68</v>
      </c>
      <c r="AJ37" s="37">
        <v>116.81</v>
      </c>
      <c r="AK37" s="37">
        <v>118.72</v>
      </c>
      <c r="AL37" s="37">
        <v>120.52</v>
      </c>
      <c r="AM37" s="37">
        <v>122.16</v>
      </c>
      <c r="AN37" s="37">
        <v>123.71</v>
      </c>
      <c r="AO37" s="37">
        <v>125.19</v>
      </c>
      <c r="AP37" s="37">
        <v>126.73</v>
      </c>
      <c r="AQ37" s="37">
        <v>128.04</v>
      </c>
      <c r="AR37" s="37">
        <v>129.34</v>
      </c>
      <c r="AS37" s="37">
        <v>130.63999999999999</v>
      </c>
      <c r="AT37" s="37">
        <v>131.91999999999999</v>
      </c>
      <c r="AU37" s="37">
        <v>133.12</v>
      </c>
      <c r="AV37" s="37">
        <v>134.18</v>
      </c>
      <c r="AW37" s="37">
        <v>135.34</v>
      </c>
      <c r="AX37" s="37">
        <v>136.35</v>
      </c>
      <c r="AY37" s="37">
        <v>136.81</v>
      </c>
      <c r="AZ37" s="37">
        <v>137.44999999999999</v>
      </c>
      <c r="BA37" s="37">
        <v>137.51</v>
      </c>
      <c r="BB37" s="37">
        <v>137.28</v>
      </c>
    </row>
    <row r="38" spans="1:54" x14ac:dyDescent="0.25">
      <c r="A38" s="33" t="s">
        <v>221</v>
      </c>
      <c r="B38" s="92" t="s">
        <v>85</v>
      </c>
      <c r="C38" s="33">
        <v>3240</v>
      </c>
      <c r="D38" s="34">
        <v>50809.64</v>
      </c>
      <c r="E38" s="35">
        <v>49881.67</v>
      </c>
      <c r="F38" s="35">
        <v>48609.41</v>
      </c>
      <c r="G38" s="35">
        <v>50059.79</v>
      </c>
      <c r="H38" s="35">
        <v>53744.1</v>
      </c>
      <c r="I38" s="35">
        <v>56105.73</v>
      </c>
      <c r="J38" s="35">
        <v>57888.6</v>
      </c>
      <c r="K38" s="35">
        <v>59153.68</v>
      </c>
      <c r="L38" s="35">
        <v>59316.45</v>
      </c>
      <c r="M38" s="35">
        <v>55279.61</v>
      </c>
      <c r="N38" s="35">
        <v>55614.67</v>
      </c>
      <c r="O38" s="35">
        <v>55927.86</v>
      </c>
      <c r="P38" s="35">
        <v>54699.72</v>
      </c>
      <c r="Q38" s="35">
        <v>54785.46</v>
      </c>
      <c r="R38" s="35">
        <v>54718.39</v>
      </c>
      <c r="S38" s="35">
        <v>56492.53</v>
      </c>
      <c r="T38" s="35">
        <v>59310.05</v>
      </c>
      <c r="U38" s="35">
        <v>61454.91</v>
      </c>
      <c r="V38" s="35">
        <v>63416.02</v>
      </c>
      <c r="W38" s="35">
        <v>65033.09</v>
      </c>
      <c r="X38" s="35">
        <v>66250.7</v>
      </c>
      <c r="Y38" s="35">
        <v>67610.740000000005</v>
      </c>
      <c r="Z38" s="35">
        <v>68714.720000000001</v>
      </c>
      <c r="AA38" s="35">
        <v>69584.539999999994</v>
      </c>
      <c r="AB38" s="35">
        <v>70144.39</v>
      </c>
      <c r="AC38" s="35">
        <v>70897.47</v>
      </c>
      <c r="AD38" s="35">
        <v>71767.8</v>
      </c>
      <c r="AE38" s="35">
        <v>72707.77</v>
      </c>
      <c r="AF38" s="35">
        <v>73646.27</v>
      </c>
      <c r="AG38" s="35">
        <v>74470.48</v>
      </c>
      <c r="AH38" s="35">
        <v>75208.820000000007</v>
      </c>
      <c r="AI38" s="35">
        <v>76091.7</v>
      </c>
      <c r="AJ38" s="35">
        <v>76694.09</v>
      </c>
      <c r="AK38" s="35">
        <v>77214.490000000005</v>
      </c>
      <c r="AL38" s="35">
        <v>77650.67</v>
      </c>
      <c r="AM38" s="35">
        <v>77987.58</v>
      </c>
      <c r="AN38" s="35">
        <v>78488.81</v>
      </c>
      <c r="AO38" s="35">
        <v>78843.55</v>
      </c>
      <c r="AP38" s="35">
        <v>79335.929999999993</v>
      </c>
      <c r="AQ38" s="35">
        <v>79643.59</v>
      </c>
      <c r="AR38" s="35">
        <v>79969.62</v>
      </c>
      <c r="AS38" s="35">
        <v>80357.47</v>
      </c>
      <c r="AT38" s="35">
        <v>80679.64</v>
      </c>
      <c r="AU38" s="35">
        <v>80847.55</v>
      </c>
      <c r="AV38" s="35">
        <v>80884.160000000003</v>
      </c>
      <c r="AW38" s="35">
        <v>81142.490000000005</v>
      </c>
      <c r="AX38" s="35">
        <v>81270.289999999994</v>
      </c>
      <c r="AY38" s="35">
        <v>80979.62</v>
      </c>
      <c r="AZ38" s="35">
        <v>80871.399999999994</v>
      </c>
      <c r="BA38" s="35">
        <v>80267.81</v>
      </c>
      <c r="BB38" s="35">
        <v>79492.63</v>
      </c>
    </row>
    <row r="39" spans="1:54" x14ac:dyDescent="0.25">
      <c r="A39" s="37" t="s">
        <v>222</v>
      </c>
      <c r="B39" s="93" t="s">
        <v>39</v>
      </c>
      <c r="C39" s="37">
        <v>3246</v>
      </c>
      <c r="D39" s="36">
        <v>120.16</v>
      </c>
      <c r="E39" s="37">
        <v>103</v>
      </c>
      <c r="F39" s="37">
        <v>34.1</v>
      </c>
      <c r="G39" s="37">
        <v>30.9</v>
      </c>
      <c r="H39" s="37">
        <v>46.6</v>
      </c>
      <c r="I39" s="37">
        <v>14.38</v>
      </c>
      <c r="J39" s="37">
        <v>15.4</v>
      </c>
      <c r="K39" s="37">
        <v>3.1</v>
      </c>
      <c r="L39" s="37">
        <v>1</v>
      </c>
      <c r="M39" s="37" t="s">
        <v>198</v>
      </c>
      <c r="N39" s="37" t="s">
        <v>198</v>
      </c>
      <c r="O39" s="37" t="s">
        <v>198</v>
      </c>
      <c r="P39" s="37" t="s">
        <v>198</v>
      </c>
      <c r="Q39" s="37" t="s">
        <v>198</v>
      </c>
      <c r="R39" s="37" t="s">
        <v>198</v>
      </c>
      <c r="S39" s="37" t="s">
        <v>198</v>
      </c>
      <c r="T39" s="37" t="s">
        <v>198</v>
      </c>
      <c r="U39" s="37" t="s">
        <v>198</v>
      </c>
      <c r="V39" s="37" t="s">
        <v>198</v>
      </c>
      <c r="W39" s="37" t="s">
        <v>198</v>
      </c>
      <c r="X39" s="37" t="s">
        <v>198</v>
      </c>
      <c r="Y39" s="37" t="s">
        <v>198</v>
      </c>
      <c r="Z39" s="37" t="s">
        <v>198</v>
      </c>
      <c r="AA39" s="37" t="s">
        <v>198</v>
      </c>
      <c r="AB39" s="37" t="s">
        <v>198</v>
      </c>
      <c r="AC39" s="37" t="s">
        <v>198</v>
      </c>
      <c r="AD39" s="37" t="s">
        <v>198</v>
      </c>
      <c r="AE39" s="37" t="s">
        <v>198</v>
      </c>
      <c r="AF39" s="37" t="s">
        <v>198</v>
      </c>
      <c r="AG39" s="37" t="s">
        <v>198</v>
      </c>
      <c r="AH39" s="37" t="s">
        <v>198</v>
      </c>
      <c r="AI39" s="37" t="s">
        <v>198</v>
      </c>
      <c r="AJ39" s="37" t="s">
        <v>198</v>
      </c>
      <c r="AK39" s="37" t="s">
        <v>198</v>
      </c>
      <c r="AL39" s="37" t="s">
        <v>198</v>
      </c>
      <c r="AM39" s="37" t="s">
        <v>198</v>
      </c>
      <c r="AN39" s="37" t="s">
        <v>198</v>
      </c>
      <c r="AO39" s="37" t="s">
        <v>198</v>
      </c>
      <c r="AP39" s="37" t="s">
        <v>198</v>
      </c>
      <c r="AQ39" s="37" t="s">
        <v>198</v>
      </c>
      <c r="AR39" s="37" t="s">
        <v>198</v>
      </c>
      <c r="AS39" s="37" t="s">
        <v>198</v>
      </c>
      <c r="AT39" s="37" t="s">
        <v>198</v>
      </c>
      <c r="AU39" s="37" t="s">
        <v>198</v>
      </c>
      <c r="AV39" s="37" t="s">
        <v>198</v>
      </c>
      <c r="AW39" s="37" t="s">
        <v>198</v>
      </c>
      <c r="AX39" s="37" t="s">
        <v>198</v>
      </c>
      <c r="AY39" s="37" t="s">
        <v>198</v>
      </c>
      <c r="AZ39" s="37" t="s">
        <v>198</v>
      </c>
      <c r="BA39" s="37" t="s">
        <v>198</v>
      </c>
      <c r="BB39" s="37" t="s">
        <v>198</v>
      </c>
    </row>
    <row r="40" spans="1:54" x14ac:dyDescent="0.25">
      <c r="A40" s="37" t="s">
        <v>223</v>
      </c>
      <c r="B40" s="93" t="s">
        <v>39</v>
      </c>
      <c r="C40" s="37">
        <v>3247</v>
      </c>
      <c r="D40" s="39">
        <v>45606.65</v>
      </c>
      <c r="E40" s="38">
        <v>44224.32</v>
      </c>
      <c r="F40" s="38">
        <v>43676.43</v>
      </c>
      <c r="G40" s="38">
        <v>45093.06</v>
      </c>
      <c r="H40" s="38">
        <v>48263.199999999997</v>
      </c>
      <c r="I40" s="38">
        <v>50719.68</v>
      </c>
      <c r="J40" s="38">
        <v>52337.13</v>
      </c>
      <c r="K40" s="38">
        <v>54097.74</v>
      </c>
      <c r="L40" s="38">
        <v>54061.71</v>
      </c>
      <c r="M40" s="38">
        <v>49857.06</v>
      </c>
      <c r="N40" s="38">
        <v>49911.05</v>
      </c>
      <c r="O40" s="38">
        <v>51311.82</v>
      </c>
      <c r="P40" s="38">
        <v>50131.35</v>
      </c>
      <c r="Q40" s="38">
        <v>50037.83</v>
      </c>
      <c r="R40" s="38">
        <v>50413.26</v>
      </c>
      <c r="S40" s="38">
        <v>52100.12</v>
      </c>
      <c r="T40" s="38">
        <v>54764.86</v>
      </c>
      <c r="U40" s="38">
        <v>57183.71</v>
      </c>
      <c r="V40" s="38">
        <v>59084.639999999999</v>
      </c>
      <c r="W40" s="38">
        <v>60729.279999999999</v>
      </c>
      <c r="X40" s="38">
        <v>62108.49</v>
      </c>
      <c r="Y40" s="38">
        <v>63500.07</v>
      </c>
      <c r="Z40" s="38">
        <v>64691.91</v>
      </c>
      <c r="AA40" s="38">
        <v>65740.28</v>
      </c>
      <c r="AB40" s="38">
        <v>66498.12</v>
      </c>
      <c r="AC40" s="38">
        <v>67339.360000000001</v>
      </c>
      <c r="AD40" s="38">
        <v>68197.39</v>
      </c>
      <c r="AE40" s="38">
        <v>69117.47</v>
      </c>
      <c r="AF40" s="38">
        <v>70119.399999999994</v>
      </c>
      <c r="AG40" s="38">
        <v>71011.81</v>
      </c>
      <c r="AH40" s="38">
        <v>71874.77</v>
      </c>
      <c r="AI40" s="38">
        <v>72786</v>
      </c>
      <c r="AJ40" s="38">
        <v>73494.17</v>
      </c>
      <c r="AK40" s="38">
        <v>74127.520000000004</v>
      </c>
      <c r="AL40" s="38">
        <v>74624.820000000007</v>
      </c>
      <c r="AM40" s="38">
        <v>75086.23</v>
      </c>
      <c r="AN40" s="38">
        <v>75596.12</v>
      </c>
      <c r="AO40" s="38">
        <v>75967.899999999994</v>
      </c>
      <c r="AP40" s="38">
        <v>76473.490000000005</v>
      </c>
      <c r="AQ40" s="38">
        <v>76798.53</v>
      </c>
      <c r="AR40" s="38">
        <v>77145.09</v>
      </c>
      <c r="AS40" s="38">
        <v>77550.539999999994</v>
      </c>
      <c r="AT40" s="38">
        <v>77891.47</v>
      </c>
      <c r="AU40" s="38">
        <v>78169.37</v>
      </c>
      <c r="AV40" s="38">
        <v>78325.58</v>
      </c>
      <c r="AW40" s="38">
        <v>78611.850000000006</v>
      </c>
      <c r="AX40" s="38">
        <v>78765.69</v>
      </c>
      <c r="AY40" s="38">
        <v>78505.490000000005</v>
      </c>
      <c r="AZ40" s="38">
        <v>78466.16</v>
      </c>
      <c r="BA40" s="38">
        <v>77915.070000000007</v>
      </c>
      <c r="BB40" s="38">
        <v>77181.08</v>
      </c>
    </row>
    <row r="41" spans="1:54" x14ac:dyDescent="0.25">
      <c r="A41" s="37" t="s">
        <v>224</v>
      </c>
      <c r="B41" s="93" t="s">
        <v>39</v>
      </c>
      <c r="C41" s="37">
        <v>3244</v>
      </c>
      <c r="D41" s="39">
        <v>5082.83</v>
      </c>
      <c r="E41" s="38">
        <v>5554.35</v>
      </c>
      <c r="F41" s="38">
        <v>4898.88</v>
      </c>
      <c r="G41" s="38">
        <v>4935.83</v>
      </c>
      <c r="H41" s="38">
        <v>5434.29</v>
      </c>
      <c r="I41" s="38">
        <v>5371.66</v>
      </c>
      <c r="J41" s="38">
        <v>5536.07</v>
      </c>
      <c r="K41" s="38">
        <v>5052.84</v>
      </c>
      <c r="L41" s="38">
        <v>5253.74</v>
      </c>
      <c r="M41" s="38">
        <v>5422.55</v>
      </c>
      <c r="N41" s="38">
        <v>5703.62</v>
      </c>
      <c r="O41" s="38">
        <v>4616.05</v>
      </c>
      <c r="P41" s="38">
        <v>4568.3599999999997</v>
      </c>
      <c r="Q41" s="38">
        <v>4747.63</v>
      </c>
      <c r="R41" s="38">
        <v>4305.13</v>
      </c>
      <c r="S41" s="38">
        <v>4392.41</v>
      </c>
      <c r="T41" s="38">
        <v>4545.1899999999996</v>
      </c>
      <c r="U41" s="38">
        <v>4271.2</v>
      </c>
      <c r="V41" s="38">
        <v>4331.38</v>
      </c>
      <c r="W41" s="38">
        <v>4303.8100000000004</v>
      </c>
      <c r="X41" s="38">
        <v>4142.21</v>
      </c>
      <c r="Y41" s="38">
        <v>4110.67</v>
      </c>
      <c r="Z41" s="38">
        <v>4022.82</v>
      </c>
      <c r="AA41" s="38">
        <v>3844.25</v>
      </c>
      <c r="AB41" s="38">
        <v>3646.27</v>
      </c>
      <c r="AC41" s="38">
        <v>3558.11</v>
      </c>
      <c r="AD41" s="38">
        <v>3570.41</v>
      </c>
      <c r="AE41" s="38">
        <v>3590.3</v>
      </c>
      <c r="AF41" s="38">
        <v>3526.87</v>
      </c>
      <c r="AG41" s="38">
        <v>3458.66</v>
      </c>
      <c r="AH41" s="38">
        <v>3334.04</v>
      </c>
      <c r="AI41" s="38">
        <v>3305.7</v>
      </c>
      <c r="AJ41" s="38">
        <v>3199.93</v>
      </c>
      <c r="AK41" s="38">
        <v>3086.98</v>
      </c>
      <c r="AL41" s="38">
        <v>3025.85</v>
      </c>
      <c r="AM41" s="38">
        <v>2901.35</v>
      </c>
      <c r="AN41" s="38">
        <v>2892.69</v>
      </c>
      <c r="AO41" s="38">
        <v>2875.65</v>
      </c>
      <c r="AP41" s="38">
        <v>2862.44</v>
      </c>
      <c r="AQ41" s="38">
        <v>2845.06</v>
      </c>
      <c r="AR41" s="38">
        <v>2824.53</v>
      </c>
      <c r="AS41" s="38">
        <v>2806.94</v>
      </c>
      <c r="AT41" s="38">
        <v>2788.17</v>
      </c>
      <c r="AU41" s="38">
        <v>2678.18</v>
      </c>
      <c r="AV41" s="38">
        <v>2558.58</v>
      </c>
      <c r="AW41" s="38">
        <v>2530.64</v>
      </c>
      <c r="AX41" s="38">
        <v>2504.59</v>
      </c>
      <c r="AY41" s="38">
        <v>2474.12</v>
      </c>
      <c r="AZ41" s="38">
        <v>2405.2399999999998</v>
      </c>
      <c r="BA41" s="38">
        <v>2352.73</v>
      </c>
      <c r="BB41" s="38">
        <v>2311.5500000000002</v>
      </c>
    </row>
    <row r="42" spans="1:54" x14ac:dyDescent="0.25">
      <c r="A42" s="33" t="s">
        <v>84</v>
      </c>
      <c r="B42" s="92" t="s">
        <v>85</v>
      </c>
      <c r="C42" s="33">
        <v>3250</v>
      </c>
      <c r="D42" s="32">
        <v>11.61</v>
      </c>
      <c r="E42" s="33">
        <v>13.8</v>
      </c>
      <c r="F42" s="33">
        <v>10.6</v>
      </c>
      <c r="G42" s="33">
        <v>11.6</v>
      </c>
      <c r="H42" s="33">
        <v>22.1</v>
      </c>
      <c r="I42" s="33">
        <v>48.34</v>
      </c>
      <c r="J42" s="33">
        <v>7.4</v>
      </c>
      <c r="K42" s="33">
        <v>16.8</v>
      </c>
      <c r="L42" s="33">
        <v>91.69</v>
      </c>
      <c r="M42" s="33">
        <v>18.2</v>
      </c>
      <c r="N42" s="33">
        <v>176.56</v>
      </c>
      <c r="O42" s="33">
        <v>107.05</v>
      </c>
      <c r="P42" s="33">
        <v>204.84</v>
      </c>
      <c r="Q42" s="33">
        <v>116.96</v>
      </c>
      <c r="R42" s="33">
        <v>38.880000000000003</v>
      </c>
      <c r="S42" s="33">
        <v>51.95</v>
      </c>
      <c r="T42" s="33">
        <v>52.22</v>
      </c>
      <c r="U42" s="33">
        <v>52.22</v>
      </c>
      <c r="V42" s="33">
        <v>52.11</v>
      </c>
      <c r="W42" s="33">
        <v>51.18</v>
      </c>
      <c r="X42" s="33">
        <v>50.98</v>
      </c>
      <c r="Y42" s="33">
        <v>51.41</v>
      </c>
      <c r="Z42" s="33">
        <v>51.81</v>
      </c>
      <c r="AA42" s="33">
        <v>46.92</v>
      </c>
      <c r="AB42" s="33">
        <v>40.98</v>
      </c>
      <c r="AC42" s="33">
        <v>40.99</v>
      </c>
      <c r="AD42" s="33">
        <v>39.97</v>
      </c>
      <c r="AE42" s="33">
        <v>39.74</v>
      </c>
      <c r="AF42" s="33">
        <v>34.46</v>
      </c>
      <c r="AG42" s="33">
        <v>32.17</v>
      </c>
      <c r="AH42" s="33">
        <v>31.34</v>
      </c>
      <c r="AI42" s="33">
        <v>31.04</v>
      </c>
      <c r="AJ42" s="33">
        <v>26.59</v>
      </c>
      <c r="AK42" s="33">
        <v>22.57</v>
      </c>
      <c r="AL42" s="33">
        <v>20.190000000000001</v>
      </c>
      <c r="AM42" s="33">
        <v>15.8</v>
      </c>
      <c r="AN42" s="33">
        <v>15.83</v>
      </c>
      <c r="AO42" s="33">
        <v>15.84</v>
      </c>
      <c r="AP42" s="33">
        <v>15.84</v>
      </c>
      <c r="AQ42" s="33">
        <v>15.83</v>
      </c>
      <c r="AR42" s="33">
        <v>15.82</v>
      </c>
      <c r="AS42" s="33">
        <v>15.82</v>
      </c>
      <c r="AT42" s="33">
        <v>15.8</v>
      </c>
      <c r="AU42" s="33">
        <v>12.45</v>
      </c>
      <c r="AV42" s="33">
        <v>9</v>
      </c>
      <c r="AW42" s="33">
        <v>8.77</v>
      </c>
      <c r="AX42" s="33">
        <v>8.26</v>
      </c>
      <c r="AY42" s="33">
        <v>7.96</v>
      </c>
      <c r="AZ42" s="33">
        <v>6.14</v>
      </c>
      <c r="BA42" s="33">
        <v>5.33</v>
      </c>
      <c r="BB42" s="33">
        <v>5.03</v>
      </c>
    </row>
    <row r="43" spans="1:54" x14ac:dyDescent="0.25">
      <c r="A43" s="33" t="s">
        <v>225</v>
      </c>
      <c r="B43" s="92" t="s">
        <v>118</v>
      </c>
      <c r="C43" s="33">
        <v>3260</v>
      </c>
      <c r="D43" s="34">
        <v>247855.92</v>
      </c>
      <c r="E43" s="35">
        <v>261326.33</v>
      </c>
      <c r="F43" s="35">
        <v>259926.07</v>
      </c>
      <c r="G43" s="35">
        <v>268277.36</v>
      </c>
      <c r="H43" s="35">
        <v>274484.05</v>
      </c>
      <c r="I43" s="35">
        <v>278647.62</v>
      </c>
      <c r="J43" s="35">
        <v>280862.45</v>
      </c>
      <c r="K43" s="35">
        <v>273281.48</v>
      </c>
      <c r="L43" s="35">
        <v>278492.21000000002</v>
      </c>
      <c r="M43" s="35">
        <v>265599.03000000003</v>
      </c>
      <c r="N43" s="35">
        <v>267738.03000000003</v>
      </c>
      <c r="O43" s="35">
        <v>261110.47</v>
      </c>
      <c r="P43" s="35">
        <v>256184.73</v>
      </c>
      <c r="Q43" s="35">
        <v>256587.68</v>
      </c>
      <c r="R43" s="35">
        <v>254654.19</v>
      </c>
      <c r="S43" s="35">
        <v>261460</v>
      </c>
      <c r="T43" s="35">
        <v>267610.19</v>
      </c>
      <c r="U43" s="35">
        <v>270379.17</v>
      </c>
      <c r="V43" s="35">
        <v>271842.15999999997</v>
      </c>
      <c r="W43" s="35">
        <v>271469.40000000002</v>
      </c>
      <c r="X43" s="35">
        <v>269699.53000000003</v>
      </c>
      <c r="Y43" s="35">
        <v>267122.3</v>
      </c>
      <c r="Z43" s="35">
        <v>264297.89</v>
      </c>
      <c r="AA43" s="35">
        <v>261916.64</v>
      </c>
      <c r="AB43" s="35">
        <v>257473</v>
      </c>
      <c r="AC43" s="35">
        <v>253531.51999999999</v>
      </c>
      <c r="AD43" s="35">
        <v>250544.94</v>
      </c>
      <c r="AE43" s="35">
        <v>246918.45</v>
      </c>
      <c r="AF43" s="35">
        <v>244250.09</v>
      </c>
      <c r="AG43" s="35">
        <v>241372.65</v>
      </c>
      <c r="AH43" s="35">
        <v>238047.37</v>
      </c>
      <c r="AI43" s="35">
        <v>235857.81</v>
      </c>
      <c r="AJ43" s="35">
        <v>233589.68</v>
      </c>
      <c r="AK43" s="35">
        <v>230692.95</v>
      </c>
      <c r="AL43" s="35">
        <v>227767.26</v>
      </c>
      <c r="AM43" s="35">
        <v>224662.93</v>
      </c>
      <c r="AN43" s="35">
        <v>221895.62</v>
      </c>
      <c r="AO43" s="35">
        <v>218846.99</v>
      </c>
      <c r="AP43" s="35">
        <v>215662.23</v>
      </c>
      <c r="AQ43" s="35">
        <v>212365.46</v>
      </c>
      <c r="AR43" s="35">
        <v>208978.54</v>
      </c>
      <c r="AS43" s="35">
        <v>205636.03</v>
      </c>
      <c r="AT43" s="35">
        <v>202363.51999999999</v>
      </c>
      <c r="AU43" s="35">
        <v>198912.23</v>
      </c>
      <c r="AV43" s="35">
        <v>195494.41</v>
      </c>
      <c r="AW43" s="35">
        <v>192166.44</v>
      </c>
      <c r="AX43" s="35">
        <v>188970.74</v>
      </c>
      <c r="AY43" s="35">
        <v>185741.92</v>
      </c>
      <c r="AZ43" s="35">
        <v>182581.16</v>
      </c>
      <c r="BA43" s="35">
        <v>179361.62</v>
      </c>
      <c r="BB43" s="35">
        <v>176124.3</v>
      </c>
    </row>
    <row r="44" spans="1:54" x14ac:dyDescent="0.25">
      <c r="A44" s="33" t="s">
        <v>226</v>
      </c>
      <c r="B44" s="92" t="s">
        <v>77</v>
      </c>
      <c r="C44" s="33" t="s">
        <v>227</v>
      </c>
      <c r="D44" s="34">
        <v>22993.3</v>
      </c>
      <c r="E44" s="35">
        <v>22915.05</v>
      </c>
      <c r="F44" s="35">
        <v>21412.03</v>
      </c>
      <c r="G44" s="35">
        <v>22025.360000000001</v>
      </c>
      <c r="H44" s="35">
        <v>20043.75</v>
      </c>
      <c r="I44" s="35">
        <v>17643.38</v>
      </c>
      <c r="J44" s="35">
        <v>18214.46</v>
      </c>
      <c r="K44" s="35">
        <v>16908.259999999998</v>
      </c>
      <c r="L44" s="35">
        <v>15101.87</v>
      </c>
      <c r="M44" s="35">
        <v>12361.54</v>
      </c>
      <c r="N44" s="35">
        <v>10534.19</v>
      </c>
      <c r="O44" s="35">
        <v>9213.7199999999993</v>
      </c>
      <c r="P44" s="35">
        <v>7368.93</v>
      </c>
      <c r="Q44" s="35">
        <v>6516.22</v>
      </c>
      <c r="R44" s="35">
        <v>5824.29</v>
      </c>
      <c r="S44" s="35">
        <v>5888.04</v>
      </c>
      <c r="T44" s="35">
        <v>5970.44</v>
      </c>
      <c r="U44" s="35">
        <v>5972.73</v>
      </c>
      <c r="V44" s="35">
        <v>5847.7</v>
      </c>
      <c r="W44" s="35">
        <v>5706.08</v>
      </c>
      <c r="X44" s="35">
        <v>5575.35</v>
      </c>
      <c r="Y44" s="35">
        <v>5506.84</v>
      </c>
      <c r="Z44" s="35">
        <v>5388.96</v>
      </c>
      <c r="AA44" s="35">
        <v>5143.3</v>
      </c>
      <c r="AB44" s="35">
        <v>5047.82</v>
      </c>
      <c r="AC44" s="35">
        <v>4884.5200000000004</v>
      </c>
      <c r="AD44" s="35">
        <v>4725.6899999999996</v>
      </c>
      <c r="AE44" s="35">
        <v>4493.01</v>
      </c>
      <c r="AF44" s="35">
        <v>4358.5200000000004</v>
      </c>
      <c r="AG44" s="35">
        <v>4275.76</v>
      </c>
      <c r="AH44" s="35">
        <v>4020.76</v>
      </c>
      <c r="AI44" s="35">
        <v>3881.19</v>
      </c>
      <c r="AJ44" s="35">
        <v>3679.97</v>
      </c>
      <c r="AK44" s="35">
        <v>3478.29</v>
      </c>
      <c r="AL44" s="35">
        <v>3278.72</v>
      </c>
      <c r="AM44" s="35">
        <v>3114.66</v>
      </c>
      <c r="AN44" s="35">
        <v>3079.21</v>
      </c>
      <c r="AO44" s="35">
        <v>2933.27</v>
      </c>
      <c r="AP44" s="35">
        <v>2851.5</v>
      </c>
      <c r="AQ44" s="35">
        <v>2771.83</v>
      </c>
      <c r="AR44" s="35">
        <v>2704.4</v>
      </c>
      <c r="AS44" s="35">
        <v>2619.2600000000002</v>
      </c>
      <c r="AT44" s="35">
        <v>2549.75</v>
      </c>
      <c r="AU44" s="35">
        <v>2445.5</v>
      </c>
      <c r="AV44" s="35">
        <v>2382.67</v>
      </c>
      <c r="AW44" s="35">
        <v>2293.2199999999998</v>
      </c>
      <c r="AX44" s="35">
        <v>2236.7199999999998</v>
      </c>
      <c r="AY44" s="35">
        <v>2145.0500000000002</v>
      </c>
      <c r="AZ44" s="35">
        <v>2097.7199999999998</v>
      </c>
      <c r="BA44" s="35">
        <v>2064.4899999999998</v>
      </c>
      <c r="BB44" s="35">
        <v>2007.72</v>
      </c>
    </row>
    <row r="45" spans="1:54" x14ac:dyDescent="0.25">
      <c r="A45" s="33" t="s">
        <v>228</v>
      </c>
      <c r="B45" s="92" t="s">
        <v>77</v>
      </c>
      <c r="C45" s="33">
        <v>3280</v>
      </c>
      <c r="D45" s="34">
        <v>7867.37</v>
      </c>
      <c r="E45" s="35">
        <v>8347.26</v>
      </c>
      <c r="F45" s="35">
        <v>8595.35</v>
      </c>
      <c r="G45" s="35">
        <v>9465.14</v>
      </c>
      <c r="H45" s="35">
        <v>10410.58</v>
      </c>
      <c r="I45" s="35">
        <v>10419.69</v>
      </c>
      <c r="J45" s="35">
        <v>10063.66</v>
      </c>
      <c r="K45" s="35">
        <v>9601.73</v>
      </c>
      <c r="L45" s="35">
        <v>9774.26</v>
      </c>
      <c r="M45" s="35">
        <v>7904.1</v>
      </c>
      <c r="N45" s="35">
        <v>7882.92</v>
      </c>
      <c r="O45" s="35">
        <v>7477.44</v>
      </c>
      <c r="P45" s="35">
        <v>6741.48</v>
      </c>
      <c r="Q45" s="35">
        <v>5855.73</v>
      </c>
      <c r="R45" s="35">
        <v>5518.13</v>
      </c>
      <c r="S45" s="35">
        <v>5836.76</v>
      </c>
      <c r="T45" s="35">
        <v>5794.54</v>
      </c>
      <c r="U45" s="35">
        <v>5636.87</v>
      </c>
      <c r="V45" s="35">
        <v>5418.11</v>
      </c>
      <c r="W45" s="35">
        <v>5264.55</v>
      </c>
      <c r="X45" s="35">
        <v>5195.49</v>
      </c>
      <c r="Y45" s="35">
        <v>5142.25</v>
      </c>
      <c r="Z45" s="35">
        <v>5088.7700000000004</v>
      </c>
      <c r="AA45" s="35">
        <v>4804.09</v>
      </c>
      <c r="AB45" s="35">
        <v>4723.25</v>
      </c>
      <c r="AC45" s="35">
        <v>4605.83</v>
      </c>
      <c r="AD45" s="35">
        <v>4614.88</v>
      </c>
      <c r="AE45" s="35">
        <v>4585.57</v>
      </c>
      <c r="AF45" s="35">
        <v>4569.4799999999996</v>
      </c>
      <c r="AG45" s="35">
        <v>4555.6499999999996</v>
      </c>
      <c r="AH45" s="35">
        <v>4482.47</v>
      </c>
      <c r="AI45" s="35">
        <v>4476.41</v>
      </c>
      <c r="AJ45" s="35">
        <v>4438.21</v>
      </c>
      <c r="AK45" s="35">
        <v>4339.17</v>
      </c>
      <c r="AL45" s="35">
        <v>4258.91</v>
      </c>
      <c r="AM45" s="35">
        <v>4170.3900000000003</v>
      </c>
      <c r="AN45" s="35">
        <v>4152.5</v>
      </c>
      <c r="AO45" s="35">
        <v>4087.9</v>
      </c>
      <c r="AP45" s="35">
        <v>4013.71</v>
      </c>
      <c r="AQ45" s="35">
        <v>3837.52</v>
      </c>
      <c r="AR45" s="35">
        <v>3543.05</v>
      </c>
      <c r="AS45" s="35">
        <v>3171.35</v>
      </c>
      <c r="AT45" s="35">
        <v>2778.31</v>
      </c>
      <c r="AU45" s="35">
        <v>2403.2199999999998</v>
      </c>
      <c r="AV45" s="35">
        <v>2317</v>
      </c>
      <c r="AW45" s="35">
        <v>2257.15</v>
      </c>
      <c r="AX45" s="35">
        <v>2226.41</v>
      </c>
      <c r="AY45" s="35">
        <v>2070.09</v>
      </c>
      <c r="AZ45" s="35">
        <v>2027.63</v>
      </c>
      <c r="BA45" s="35">
        <v>1969.65</v>
      </c>
      <c r="BB45" s="35">
        <v>1853.46</v>
      </c>
    </row>
    <row r="46" spans="1:54" x14ac:dyDescent="0.25">
      <c r="A46" s="37" t="s">
        <v>229</v>
      </c>
      <c r="B46" s="93" t="s">
        <v>39</v>
      </c>
      <c r="C46" s="37">
        <v>3281</v>
      </c>
      <c r="D46" s="36">
        <v>2.11</v>
      </c>
      <c r="E46" s="37">
        <v>3.2</v>
      </c>
      <c r="F46" s="37">
        <v>5.3</v>
      </c>
      <c r="G46" s="37">
        <v>4.2</v>
      </c>
      <c r="H46" s="37">
        <v>6.3</v>
      </c>
      <c r="I46" s="37">
        <v>7.38</v>
      </c>
      <c r="J46" s="37">
        <v>8.4</v>
      </c>
      <c r="K46" s="37">
        <v>9.43</v>
      </c>
      <c r="L46" s="37">
        <v>8.4</v>
      </c>
      <c r="M46" s="37">
        <v>8.4</v>
      </c>
      <c r="N46" s="37">
        <v>9.48</v>
      </c>
      <c r="O46" s="37">
        <v>10.53</v>
      </c>
      <c r="P46" s="37">
        <v>12.65</v>
      </c>
      <c r="Q46" s="37">
        <v>12.65</v>
      </c>
      <c r="R46" s="37">
        <v>15.81</v>
      </c>
      <c r="S46" s="37">
        <v>15.81</v>
      </c>
      <c r="T46" s="37">
        <v>15.97</v>
      </c>
      <c r="U46" s="37">
        <v>16.260000000000002</v>
      </c>
      <c r="V46" s="37">
        <v>16.3</v>
      </c>
      <c r="W46" s="37">
        <v>16.16</v>
      </c>
      <c r="X46" s="37">
        <v>15.97</v>
      </c>
      <c r="Y46" s="37">
        <v>15.84</v>
      </c>
      <c r="Z46" s="37">
        <v>15.75</v>
      </c>
      <c r="AA46" s="37">
        <v>15.29</v>
      </c>
      <c r="AB46" s="37">
        <v>14.45</v>
      </c>
      <c r="AC46" s="37">
        <v>14.16</v>
      </c>
      <c r="AD46" s="37">
        <v>13.64</v>
      </c>
      <c r="AE46" s="37">
        <v>13.14</v>
      </c>
      <c r="AF46" s="37">
        <v>13.1</v>
      </c>
      <c r="AG46" s="37">
        <v>12.89</v>
      </c>
      <c r="AH46" s="37">
        <v>12.8</v>
      </c>
      <c r="AI46" s="37">
        <v>12.76</v>
      </c>
      <c r="AJ46" s="37">
        <v>12.71</v>
      </c>
      <c r="AK46" s="37">
        <v>12.37</v>
      </c>
      <c r="AL46" s="37">
        <v>12.17</v>
      </c>
      <c r="AM46" s="37">
        <v>11.8</v>
      </c>
      <c r="AN46" s="37">
        <v>11.71</v>
      </c>
      <c r="AO46" s="37">
        <v>11.54</v>
      </c>
      <c r="AP46" s="37">
        <v>11.25</v>
      </c>
      <c r="AQ46" s="37">
        <v>11</v>
      </c>
      <c r="AR46" s="37">
        <v>10.75</v>
      </c>
      <c r="AS46" s="37">
        <v>10.56</v>
      </c>
      <c r="AT46" s="37">
        <v>10.41</v>
      </c>
      <c r="AU46" s="37">
        <v>10.11</v>
      </c>
      <c r="AV46" s="37">
        <v>9.7200000000000006</v>
      </c>
      <c r="AW46" s="37">
        <v>9.49</v>
      </c>
      <c r="AX46" s="37">
        <v>9.2200000000000006</v>
      </c>
      <c r="AY46" s="37">
        <v>8.9600000000000009</v>
      </c>
      <c r="AZ46" s="37">
        <v>8.7899999999999991</v>
      </c>
      <c r="BA46" s="37">
        <v>8.58</v>
      </c>
      <c r="BB46" s="37">
        <v>8.4</v>
      </c>
    </row>
    <row r="47" spans="1:54" x14ac:dyDescent="0.25">
      <c r="A47" s="37" t="s">
        <v>96</v>
      </c>
      <c r="B47" s="93" t="s">
        <v>39</v>
      </c>
      <c r="C47" s="37">
        <v>3282</v>
      </c>
      <c r="D47" s="36" t="s">
        <v>198</v>
      </c>
      <c r="E47" s="37" t="s">
        <v>198</v>
      </c>
      <c r="F47" s="37" t="s">
        <v>198</v>
      </c>
      <c r="G47" s="37" t="s">
        <v>198</v>
      </c>
      <c r="H47" s="37" t="s">
        <v>198</v>
      </c>
      <c r="I47" s="37" t="s">
        <v>198</v>
      </c>
      <c r="J47" s="37" t="s">
        <v>198</v>
      </c>
      <c r="K47" s="37" t="s">
        <v>198</v>
      </c>
      <c r="L47" s="37" t="s">
        <v>198</v>
      </c>
      <c r="M47" s="37" t="s">
        <v>198</v>
      </c>
      <c r="N47" s="37" t="s">
        <v>198</v>
      </c>
      <c r="O47" s="37" t="s">
        <v>198</v>
      </c>
      <c r="P47" s="37" t="s">
        <v>198</v>
      </c>
      <c r="Q47" s="37" t="s">
        <v>198</v>
      </c>
      <c r="R47" s="37" t="s">
        <v>198</v>
      </c>
      <c r="S47" s="37" t="s">
        <v>198</v>
      </c>
      <c r="T47" s="37" t="s">
        <v>198</v>
      </c>
      <c r="U47" s="37" t="s">
        <v>198</v>
      </c>
      <c r="V47" s="37" t="s">
        <v>198</v>
      </c>
      <c r="W47" s="37" t="s">
        <v>198</v>
      </c>
      <c r="X47" s="37" t="s">
        <v>198</v>
      </c>
      <c r="Y47" s="37" t="s">
        <v>198</v>
      </c>
      <c r="Z47" s="37" t="s">
        <v>198</v>
      </c>
      <c r="AA47" s="37" t="s">
        <v>198</v>
      </c>
      <c r="AB47" s="37" t="s">
        <v>198</v>
      </c>
      <c r="AC47" s="37" t="s">
        <v>198</v>
      </c>
      <c r="AD47" s="37" t="s">
        <v>198</v>
      </c>
      <c r="AE47" s="37" t="s">
        <v>198</v>
      </c>
      <c r="AF47" s="37" t="s">
        <v>198</v>
      </c>
      <c r="AG47" s="37" t="s">
        <v>198</v>
      </c>
      <c r="AH47" s="37" t="s">
        <v>198</v>
      </c>
      <c r="AI47" s="37" t="s">
        <v>198</v>
      </c>
      <c r="AJ47" s="37" t="s">
        <v>198</v>
      </c>
      <c r="AK47" s="37" t="s">
        <v>198</v>
      </c>
      <c r="AL47" s="37" t="s">
        <v>198</v>
      </c>
      <c r="AM47" s="37" t="s">
        <v>198</v>
      </c>
      <c r="AN47" s="37" t="s">
        <v>198</v>
      </c>
      <c r="AO47" s="37" t="s">
        <v>198</v>
      </c>
      <c r="AP47" s="37" t="s">
        <v>198</v>
      </c>
      <c r="AQ47" s="37" t="s">
        <v>198</v>
      </c>
      <c r="AR47" s="37" t="s">
        <v>198</v>
      </c>
      <c r="AS47" s="37" t="s">
        <v>198</v>
      </c>
      <c r="AT47" s="37" t="s">
        <v>198</v>
      </c>
      <c r="AU47" s="37" t="s">
        <v>198</v>
      </c>
      <c r="AV47" s="37" t="s">
        <v>198</v>
      </c>
      <c r="AW47" s="37" t="s">
        <v>198</v>
      </c>
      <c r="AX47" s="37" t="s">
        <v>198</v>
      </c>
      <c r="AY47" s="37" t="s">
        <v>198</v>
      </c>
      <c r="AZ47" s="37" t="s">
        <v>198</v>
      </c>
      <c r="BA47" s="37" t="s">
        <v>198</v>
      </c>
      <c r="BB47" s="37" t="s">
        <v>198</v>
      </c>
    </row>
    <row r="48" spans="1:54" x14ac:dyDescent="0.25">
      <c r="A48" s="37" t="s">
        <v>99</v>
      </c>
      <c r="B48" s="93" t="s">
        <v>39</v>
      </c>
      <c r="C48" s="37">
        <v>3283</v>
      </c>
      <c r="D48" s="36" t="s">
        <v>198</v>
      </c>
      <c r="E48" s="37">
        <v>2.9</v>
      </c>
      <c r="F48" s="37">
        <v>3.8</v>
      </c>
      <c r="G48" s="37">
        <v>1.9</v>
      </c>
      <c r="H48" s="37">
        <v>6.7</v>
      </c>
      <c r="I48" s="37">
        <v>6.71</v>
      </c>
      <c r="J48" s="37">
        <v>5.8</v>
      </c>
      <c r="K48" s="37">
        <v>4.8</v>
      </c>
      <c r="L48" s="37">
        <v>4.8</v>
      </c>
      <c r="M48" s="37">
        <v>1.9</v>
      </c>
      <c r="N48" s="37">
        <v>1.91</v>
      </c>
      <c r="O48" s="37">
        <v>2.89</v>
      </c>
      <c r="P48" s="37">
        <v>1.91</v>
      </c>
      <c r="Q48" s="37">
        <v>1.91</v>
      </c>
      <c r="R48" s="37">
        <v>1.91</v>
      </c>
      <c r="S48" s="37">
        <v>1.91</v>
      </c>
      <c r="T48" s="37">
        <v>1.94</v>
      </c>
      <c r="U48" s="37">
        <v>1.98</v>
      </c>
      <c r="V48" s="37">
        <v>1.99</v>
      </c>
      <c r="W48" s="37">
        <v>2</v>
      </c>
      <c r="X48" s="37">
        <v>1.94</v>
      </c>
      <c r="Y48" s="37">
        <v>1.93</v>
      </c>
      <c r="Z48" s="37">
        <v>1.94</v>
      </c>
      <c r="AA48" s="37">
        <v>1.95</v>
      </c>
      <c r="AB48" s="37">
        <v>1.96</v>
      </c>
      <c r="AC48" s="37">
        <v>1.95</v>
      </c>
      <c r="AD48" s="37">
        <v>1.95</v>
      </c>
      <c r="AE48" s="37">
        <v>1.96</v>
      </c>
      <c r="AF48" s="37">
        <v>1.93</v>
      </c>
      <c r="AG48" s="37">
        <v>1.9</v>
      </c>
      <c r="AH48" s="37">
        <v>1.86</v>
      </c>
      <c r="AI48" s="37">
        <v>1.73</v>
      </c>
      <c r="AJ48" s="37">
        <v>1.68</v>
      </c>
      <c r="AK48" s="37">
        <v>1.58</v>
      </c>
      <c r="AL48" s="37">
        <v>1.53</v>
      </c>
      <c r="AM48" s="37">
        <v>1.49</v>
      </c>
      <c r="AN48" s="37">
        <v>1.5</v>
      </c>
      <c r="AO48" s="37">
        <v>1.51</v>
      </c>
      <c r="AP48" s="37">
        <v>1.49</v>
      </c>
      <c r="AQ48" s="37">
        <v>1.48</v>
      </c>
      <c r="AR48" s="37">
        <v>1.46</v>
      </c>
      <c r="AS48" s="37">
        <v>1.42</v>
      </c>
      <c r="AT48" s="37">
        <v>1.39</v>
      </c>
      <c r="AU48" s="37">
        <v>1.36</v>
      </c>
      <c r="AV48" s="37">
        <v>1.33</v>
      </c>
      <c r="AW48" s="37">
        <v>1.32</v>
      </c>
      <c r="AX48" s="37">
        <v>1.31</v>
      </c>
      <c r="AY48" s="37">
        <v>1.31</v>
      </c>
      <c r="AZ48" s="37">
        <v>1.3</v>
      </c>
      <c r="BA48" s="37">
        <v>1.29</v>
      </c>
      <c r="BB48" s="37">
        <v>1.29</v>
      </c>
    </row>
    <row r="49" spans="1:54" x14ac:dyDescent="0.25">
      <c r="A49" s="37" t="s">
        <v>230</v>
      </c>
      <c r="B49" s="93" t="s">
        <v>39</v>
      </c>
      <c r="C49" s="37">
        <v>3285</v>
      </c>
      <c r="D49" s="39">
        <v>7539.72</v>
      </c>
      <c r="E49" s="38">
        <v>7625.2</v>
      </c>
      <c r="F49" s="38">
        <v>7756.24</v>
      </c>
      <c r="G49" s="38">
        <v>8511.81</v>
      </c>
      <c r="H49" s="38">
        <v>9012.7000000000007</v>
      </c>
      <c r="I49" s="38">
        <v>9458.14</v>
      </c>
      <c r="J49" s="38">
        <v>9082.36</v>
      </c>
      <c r="K49" s="38">
        <v>8679.49</v>
      </c>
      <c r="L49" s="38">
        <v>8856.9699999999993</v>
      </c>
      <c r="M49" s="38">
        <v>7585.1</v>
      </c>
      <c r="N49" s="38">
        <v>7481.04</v>
      </c>
      <c r="O49" s="38">
        <v>7068.02</v>
      </c>
      <c r="P49" s="38">
        <v>6304.26</v>
      </c>
      <c r="Q49" s="38">
        <v>5503.76</v>
      </c>
      <c r="R49" s="38">
        <v>5002.7299999999996</v>
      </c>
      <c r="S49" s="38">
        <v>5336.09</v>
      </c>
      <c r="T49" s="38">
        <v>5317.81</v>
      </c>
      <c r="U49" s="38">
        <v>5156.99</v>
      </c>
      <c r="V49" s="38">
        <v>4939.12</v>
      </c>
      <c r="W49" s="38">
        <v>4790.95</v>
      </c>
      <c r="X49" s="38">
        <v>4729.3999999999996</v>
      </c>
      <c r="Y49" s="38">
        <v>4680.4399999999996</v>
      </c>
      <c r="Z49" s="38">
        <v>4636.57</v>
      </c>
      <c r="AA49" s="38">
        <v>4381.1499999999996</v>
      </c>
      <c r="AB49" s="38">
        <v>4328.51</v>
      </c>
      <c r="AC49" s="38">
        <v>4216.05</v>
      </c>
      <c r="AD49" s="38">
        <v>4243.59</v>
      </c>
      <c r="AE49" s="38">
        <v>4231.8900000000003</v>
      </c>
      <c r="AF49" s="38">
        <v>4237.59</v>
      </c>
      <c r="AG49" s="38">
        <v>4234.1400000000003</v>
      </c>
      <c r="AH49" s="38">
        <v>4177.7299999999996</v>
      </c>
      <c r="AI49" s="38">
        <v>4179.4399999999996</v>
      </c>
      <c r="AJ49" s="38">
        <v>4143.49</v>
      </c>
      <c r="AK49" s="38">
        <v>4050.02</v>
      </c>
      <c r="AL49" s="38">
        <v>3973.83</v>
      </c>
      <c r="AM49" s="38">
        <v>3923.19</v>
      </c>
      <c r="AN49" s="38">
        <v>3908.05</v>
      </c>
      <c r="AO49" s="38">
        <v>3845.16</v>
      </c>
      <c r="AP49" s="38">
        <v>3772.94</v>
      </c>
      <c r="AQ49" s="38">
        <v>3617.57</v>
      </c>
      <c r="AR49" s="38">
        <v>3330.47</v>
      </c>
      <c r="AS49" s="38">
        <v>2973.49</v>
      </c>
      <c r="AT49" s="38">
        <v>2596.06</v>
      </c>
      <c r="AU49" s="38">
        <v>2249.91</v>
      </c>
      <c r="AV49" s="38">
        <v>2178</v>
      </c>
      <c r="AW49" s="38">
        <v>2120.2800000000002</v>
      </c>
      <c r="AX49" s="38">
        <v>2097.3000000000002</v>
      </c>
      <c r="AY49" s="38">
        <v>1971.46</v>
      </c>
      <c r="AZ49" s="38">
        <v>1936.51</v>
      </c>
      <c r="BA49" s="38">
        <v>1882.09</v>
      </c>
      <c r="BB49" s="38">
        <v>1794.86</v>
      </c>
    </row>
    <row r="50" spans="1:54" x14ac:dyDescent="0.25">
      <c r="A50" s="37" t="s">
        <v>231</v>
      </c>
      <c r="B50" s="93" t="s">
        <v>39</v>
      </c>
      <c r="C50" s="37">
        <v>3286</v>
      </c>
      <c r="D50" s="36" t="s">
        <v>198</v>
      </c>
      <c r="E50" s="37" t="s">
        <v>198</v>
      </c>
      <c r="F50" s="37" t="s">
        <v>198</v>
      </c>
      <c r="G50" s="37" t="s">
        <v>198</v>
      </c>
      <c r="H50" s="37" t="s">
        <v>198</v>
      </c>
      <c r="I50" s="37" t="s">
        <v>198</v>
      </c>
      <c r="J50" s="37">
        <v>44.87</v>
      </c>
      <c r="K50" s="37" t="s">
        <v>198</v>
      </c>
      <c r="L50" s="37">
        <v>11.2</v>
      </c>
      <c r="M50" s="37" t="s">
        <v>198</v>
      </c>
      <c r="N50" s="37" t="s">
        <v>198</v>
      </c>
      <c r="O50" s="37" t="s">
        <v>198</v>
      </c>
      <c r="P50" s="37" t="s">
        <v>198</v>
      </c>
      <c r="Q50" s="37" t="s">
        <v>198</v>
      </c>
      <c r="R50" s="37" t="s">
        <v>198</v>
      </c>
      <c r="S50" s="37" t="s">
        <v>198</v>
      </c>
      <c r="T50" s="37" t="s">
        <v>198</v>
      </c>
      <c r="U50" s="37" t="s">
        <v>198</v>
      </c>
      <c r="V50" s="37" t="s">
        <v>198</v>
      </c>
      <c r="W50" s="37" t="s">
        <v>198</v>
      </c>
      <c r="X50" s="37" t="s">
        <v>198</v>
      </c>
      <c r="Y50" s="37" t="s">
        <v>198</v>
      </c>
      <c r="Z50" s="37" t="s">
        <v>198</v>
      </c>
      <c r="AA50" s="37" t="s">
        <v>198</v>
      </c>
      <c r="AB50" s="37" t="s">
        <v>198</v>
      </c>
      <c r="AC50" s="37" t="s">
        <v>198</v>
      </c>
      <c r="AD50" s="37" t="s">
        <v>198</v>
      </c>
      <c r="AE50" s="37" t="s">
        <v>198</v>
      </c>
      <c r="AF50" s="37" t="s">
        <v>198</v>
      </c>
      <c r="AG50" s="37" t="s">
        <v>198</v>
      </c>
      <c r="AH50" s="37" t="s">
        <v>198</v>
      </c>
      <c r="AI50" s="37" t="s">
        <v>198</v>
      </c>
      <c r="AJ50" s="37" t="s">
        <v>198</v>
      </c>
      <c r="AK50" s="37" t="s">
        <v>198</v>
      </c>
      <c r="AL50" s="37" t="s">
        <v>198</v>
      </c>
      <c r="AM50" s="37" t="s">
        <v>198</v>
      </c>
      <c r="AN50" s="37" t="s">
        <v>198</v>
      </c>
      <c r="AO50" s="37" t="s">
        <v>198</v>
      </c>
      <c r="AP50" s="37" t="s">
        <v>198</v>
      </c>
      <c r="AQ50" s="37" t="s">
        <v>198</v>
      </c>
      <c r="AR50" s="37" t="s">
        <v>198</v>
      </c>
      <c r="AS50" s="37" t="s">
        <v>198</v>
      </c>
      <c r="AT50" s="37" t="s">
        <v>198</v>
      </c>
      <c r="AU50" s="37" t="s">
        <v>198</v>
      </c>
      <c r="AV50" s="37" t="s">
        <v>198</v>
      </c>
      <c r="AW50" s="37" t="s">
        <v>198</v>
      </c>
      <c r="AX50" s="37" t="s">
        <v>198</v>
      </c>
      <c r="AY50" s="37" t="s">
        <v>198</v>
      </c>
      <c r="AZ50" s="37" t="s">
        <v>198</v>
      </c>
      <c r="BA50" s="37" t="s">
        <v>198</v>
      </c>
      <c r="BB50" s="37" t="s">
        <v>198</v>
      </c>
    </row>
    <row r="51" spans="1:54" x14ac:dyDescent="0.25">
      <c r="A51" s="37" t="s">
        <v>232</v>
      </c>
      <c r="B51" s="93" t="s">
        <v>39</v>
      </c>
      <c r="C51" s="37">
        <v>3295</v>
      </c>
      <c r="D51" s="36">
        <v>325.54000000000002</v>
      </c>
      <c r="E51" s="37">
        <v>715.96</v>
      </c>
      <c r="F51" s="37">
        <v>830.01</v>
      </c>
      <c r="G51" s="37">
        <v>947.23</v>
      </c>
      <c r="H51" s="38">
        <v>1384.88</v>
      </c>
      <c r="I51" s="37">
        <v>947.46</v>
      </c>
      <c r="J51" s="37">
        <v>922.23</v>
      </c>
      <c r="K51" s="37">
        <v>908.01</v>
      </c>
      <c r="L51" s="37">
        <v>892.89</v>
      </c>
      <c r="M51" s="37">
        <v>308.69</v>
      </c>
      <c r="N51" s="37">
        <v>390.49</v>
      </c>
      <c r="O51" s="37">
        <v>396</v>
      </c>
      <c r="P51" s="37">
        <v>422.66</v>
      </c>
      <c r="Q51" s="37">
        <v>337.41</v>
      </c>
      <c r="R51" s="37">
        <v>497.68</v>
      </c>
      <c r="S51" s="37">
        <v>482.95</v>
      </c>
      <c r="T51" s="37">
        <v>458.83</v>
      </c>
      <c r="U51" s="37">
        <v>461.65</v>
      </c>
      <c r="V51" s="37">
        <v>460.69</v>
      </c>
      <c r="W51" s="37">
        <v>455.44</v>
      </c>
      <c r="X51" s="37">
        <v>448.18</v>
      </c>
      <c r="Y51" s="37">
        <v>444.04</v>
      </c>
      <c r="Z51" s="37">
        <v>434.5</v>
      </c>
      <c r="AA51" s="37">
        <v>405.7</v>
      </c>
      <c r="AB51" s="37">
        <v>378.33</v>
      </c>
      <c r="AC51" s="37">
        <v>373.68</v>
      </c>
      <c r="AD51" s="37">
        <v>355.7</v>
      </c>
      <c r="AE51" s="37">
        <v>338.58</v>
      </c>
      <c r="AF51" s="37">
        <v>316.86</v>
      </c>
      <c r="AG51" s="37">
        <v>306.70999999999998</v>
      </c>
      <c r="AH51" s="37">
        <v>290.07</v>
      </c>
      <c r="AI51" s="37">
        <v>282.48</v>
      </c>
      <c r="AJ51" s="37">
        <v>280.33</v>
      </c>
      <c r="AK51" s="37">
        <v>275.19</v>
      </c>
      <c r="AL51" s="37">
        <v>271.37</v>
      </c>
      <c r="AM51" s="37">
        <v>233.91</v>
      </c>
      <c r="AN51" s="37">
        <v>231.24</v>
      </c>
      <c r="AO51" s="37">
        <v>229.7</v>
      </c>
      <c r="AP51" s="37">
        <v>228.03</v>
      </c>
      <c r="AQ51" s="37">
        <v>207.48</v>
      </c>
      <c r="AR51" s="37">
        <v>200.36</v>
      </c>
      <c r="AS51" s="37">
        <v>185.88</v>
      </c>
      <c r="AT51" s="37">
        <v>170.44</v>
      </c>
      <c r="AU51" s="37">
        <v>141.85</v>
      </c>
      <c r="AV51" s="37">
        <v>127.95</v>
      </c>
      <c r="AW51" s="37">
        <v>126.06</v>
      </c>
      <c r="AX51" s="37">
        <v>118.57</v>
      </c>
      <c r="AY51" s="37">
        <v>88.36</v>
      </c>
      <c r="AZ51" s="37">
        <v>81.02</v>
      </c>
      <c r="BA51" s="37">
        <v>77.680000000000007</v>
      </c>
      <c r="BB51" s="37">
        <v>48.91</v>
      </c>
    </row>
    <row r="52" spans="1:54" x14ac:dyDescent="0.25">
      <c r="A52" s="25" t="s">
        <v>233</v>
      </c>
      <c r="B52" s="90" t="s">
        <v>39</v>
      </c>
      <c r="C52" s="25">
        <v>4000</v>
      </c>
      <c r="D52" s="26">
        <v>267565.84000000003</v>
      </c>
      <c r="E52" s="27">
        <v>275302.8</v>
      </c>
      <c r="F52" s="27">
        <v>270818.38</v>
      </c>
      <c r="G52" s="27">
        <v>280097.45</v>
      </c>
      <c r="H52" s="27">
        <v>281214.7</v>
      </c>
      <c r="I52" s="27">
        <v>282050.7</v>
      </c>
      <c r="J52" s="27">
        <v>275193.49</v>
      </c>
      <c r="K52" s="27">
        <v>262575.78999999998</v>
      </c>
      <c r="L52" s="27">
        <v>267152.44</v>
      </c>
      <c r="M52" s="27">
        <v>247776.52</v>
      </c>
      <c r="N52" s="27">
        <v>272279.49</v>
      </c>
      <c r="O52" s="27">
        <v>243033.03</v>
      </c>
      <c r="P52" s="27">
        <v>253774.18</v>
      </c>
      <c r="Q52" s="27">
        <v>259492.04</v>
      </c>
      <c r="R52" s="27">
        <v>229076.45</v>
      </c>
      <c r="S52" s="27">
        <v>236254</v>
      </c>
      <c r="T52" s="27">
        <v>240184.99</v>
      </c>
      <c r="U52" s="27">
        <v>239687.19</v>
      </c>
      <c r="V52" s="27">
        <v>237164.47</v>
      </c>
      <c r="W52" s="27">
        <v>233419.8</v>
      </c>
      <c r="X52" s="27">
        <v>231690.15</v>
      </c>
      <c r="Y52" s="27">
        <v>231007.47</v>
      </c>
      <c r="Z52" s="27">
        <v>230720.11</v>
      </c>
      <c r="AA52" s="27">
        <v>231121.01</v>
      </c>
      <c r="AB52" s="27">
        <v>230496.08</v>
      </c>
      <c r="AC52" s="27">
        <v>230819.49</v>
      </c>
      <c r="AD52" s="27">
        <v>232239.83</v>
      </c>
      <c r="AE52" s="27">
        <v>235146.72</v>
      </c>
      <c r="AF52" s="27">
        <v>235569.93</v>
      </c>
      <c r="AG52" s="27">
        <v>238213.72</v>
      </c>
      <c r="AH52" s="27">
        <v>241674.51</v>
      </c>
      <c r="AI52" s="27">
        <v>243629.16</v>
      </c>
      <c r="AJ52" s="27">
        <v>243758.97</v>
      </c>
      <c r="AK52" s="27">
        <v>244091.72</v>
      </c>
      <c r="AL52" s="27">
        <v>244134.52</v>
      </c>
      <c r="AM52" s="27">
        <v>243591.32</v>
      </c>
      <c r="AN52" s="27">
        <v>243743.11</v>
      </c>
      <c r="AO52" s="27">
        <v>243273.45</v>
      </c>
      <c r="AP52" s="27">
        <v>242924.96</v>
      </c>
      <c r="AQ52" s="27">
        <v>242466.14</v>
      </c>
      <c r="AR52" s="27">
        <v>242166.22</v>
      </c>
      <c r="AS52" s="27">
        <v>241922.03</v>
      </c>
      <c r="AT52" s="27">
        <v>241609.29</v>
      </c>
      <c r="AU52" s="27">
        <v>240716.97</v>
      </c>
      <c r="AV52" s="27">
        <v>240014.73</v>
      </c>
      <c r="AW52" s="27">
        <v>239381.39</v>
      </c>
      <c r="AX52" s="27">
        <v>238718.53</v>
      </c>
      <c r="AY52" s="27">
        <v>237313.85</v>
      </c>
      <c r="AZ52" s="27">
        <v>236538.08</v>
      </c>
      <c r="BA52" s="27">
        <v>235514.31</v>
      </c>
      <c r="BB52" s="27">
        <v>234083.13</v>
      </c>
    </row>
    <row r="53" spans="1:54" x14ac:dyDescent="0.25">
      <c r="A53" s="29" t="s">
        <v>71</v>
      </c>
      <c r="B53" s="91" t="s">
        <v>72</v>
      </c>
      <c r="C53" s="29">
        <v>4100</v>
      </c>
      <c r="D53" s="30">
        <v>256516.23</v>
      </c>
      <c r="E53" s="31">
        <v>265114.76</v>
      </c>
      <c r="F53" s="31">
        <v>260939.43</v>
      </c>
      <c r="G53" s="31">
        <v>270447.65999999997</v>
      </c>
      <c r="H53" s="31">
        <v>271376.03000000003</v>
      </c>
      <c r="I53" s="31">
        <v>272712.65000000002</v>
      </c>
      <c r="J53" s="31">
        <v>265660.69</v>
      </c>
      <c r="K53" s="31">
        <v>253375.01</v>
      </c>
      <c r="L53" s="31">
        <v>258530.82</v>
      </c>
      <c r="M53" s="31">
        <v>241556.84</v>
      </c>
      <c r="N53" s="31">
        <v>264501.63</v>
      </c>
      <c r="O53" s="31">
        <v>235201.44</v>
      </c>
      <c r="P53" s="31">
        <v>245920.03</v>
      </c>
      <c r="Q53" s="31">
        <v>251851.53</v>
      </c>
      <c r="R53" s="31">
        <v>221500.64</v>
      </c>
      <c r="S53" s="31">
        <v>228623.02</v>
      </c>
      <c r="T53" s="31">
        <v>232716.85</v>
      </c>
      <c r="U53" s="31">
        <v>232148.38</v>
      </c>
      <c r="V53" s="31">
        <v>230140.17</v>
      </c>
      <c r="W53" s="31">
        <v>226501.59</v>
      </c>
      <c r="X53" s="31">
        <v>224902.42</v>
      </c>
      <c r="Y53" s="31">
        <v>224250.76</v>
      </c>
      <c r="Z53" s="31">
        <v>224073.62</v>
      </c>
      <c r="AA53" s="31">
        <v>224589.38</v>
      </c>
      <c r="AB53" s="31">
        <v>224029.27</v>
      </c>
      <c r="AC53" s="31">
        <v>224376.22</v>
      </c>
      <c r="AD53" s="31">
        <v>225801.34</v>
      </c>
      <c r="AE53" s="31">
        <v>228715.12</v>
      </c>
      <c r="AF53" s="31">
        <v>229145.16</v>
      </c>
      <c r="AG53" s="31">
        <v>231832.49</v>
      </c>
      <c r="AH53" s="31">
        <v>235380.6</v>
      </c>
      <c r="AI53" s="31">
        <v>237388.19</v>
      </c>
      <c r="AJ53" s="31">
        <v>237630.29</v>
      </c>
      <c r="AK53" s="31">
        <v>238102.82</v>
      </c>
      <c r="AL53" s="31">
        <v>238288.01</v>
      </c>
      <c r="AM53" s="31">
        <v>237866.31</v>
      </c>
      <c r="AN53" s="31">
        <v>238097.2</v>
      </c>
      <c r="AO53" s="31">
        <v>237727.75</v>
      </c>
      <c r="AP53" s="31">
        <v>237495.29</v>
      </c>
      <c r="AQ53" s="31">
        <v>237141.35</v>
      </c>
      <c r="AR53" s="31">
        <v>236943.11</v>
      </c>
      <c r="AS53" s="31">
        <v>236794.84</v>
      </c>
      <c r="AT53" s="31">
        <v>236583.43</v>
      </c>
      <c r="AU53" s="31">
        <v>235797.72</v>
      </c>
      <c r="AV53" s="31">
        <v>235225.7</v>
      </c>
      <c r="AW53" s="31">
        <v>234705.41</v>
      </c>
      <c r="AX53" s="31">
        <v>234151.39</v>
      </c>
      <c r="AY53" s="31">
        <v>232894.79</v>
      </c>
      <c r="AZ53" s="31">
        <v>232294.38</v>
      </c>
      <c r="BA53" s="31">
        <v>231583.56</v>
      </c>
      <c r="BB53" s="31">
        <v>230289.8</v>
      </c>
    </row>
    <row r="54" spans="1:54" x14ac:dyDescent="0.25">
      <c r="A54" s="29" t="s">
        <v>234</v>
      </c>
      <c r="B54" s="91" t="s">
        <v>81</v>
      </c>
      <c r="C54" s="29">
        <v>4200</v>
      </c>
      <c r="D54" s="30">
        <v>11049.6</v>
      </c>
      <c r="E54" s="31">
        <v>10188.030000000001</v>
      </c>
      <c r="F54" s="31">
        <v>9878.94</v>
      </c>
      <c r="G54" s="31">
        <v>9649.7800000000007</v>
      </c>
      <c r="H54" s="31">
        <v>9838.67</v>
      </c>
      <c r="I54" s="31">
        <v>9338.0499999999993</v>
      </c>
      <c r="J54" s="31">
        <v>9532.81</v>
      </c>
      <c r="K54" s="31">
        <v>9200.7800000000007</v>
      </c>
      <c r="L54" s="31">
        <v>8621.6200000000008</v>
      </c>
      <c r="M54" s="31">
        <v>6219.68</v>
      </c>
      <c r="N54" s="31">
        <v>7777.86</v>
      </c>
      <c r="O54" s="31">
        <v>7831.59</v>
      </c>
      <c r="P54" s="31">
        <v>7854.15</v>
      </c>
      <c r="Q54" s="31">
        <v>7640.5</v>
      </c>
      <c r="R54" s="31">
        <v>7575.81</v>
      </c>
      <c r="S54" s="31">
        <v>7630.98</v>
      </c>
      <c r="T54" s="31">
        <v>7468.14</v>
      </c>
      <c r="U54" s="31">
        <v>7538.81</v>
      </c>
      <c r="V54" s="31">
        <v>7024.3</v>
      </c>
      <c r="W54" s="31">
        <v>6918.21</v>
      </c>
      <c r="X54" s="31">
        <v>6787.74</v>
      </c>
      <c r="Y54" s="31">
        <v>6756.71</v>
      </c>
      <c r="Z54" s="31">
        <v>6646.5</v>
      </c>
      <c r="AA54" s="31">
        <v>6531.63</v>
      </c>
      <c r="AB54" s="31">
        <v>6466.81</v>
      </c>
      <c r="AC54" s="31">
        <v>6443.27</v>
      </c>
      <c r="AD54" s="31">
        <v>6438.49</v>
      </c>
      <c r="AE54" s="31">
        <v>6431.59</v>
      </c>
      <c r="AF54" s="31">
        <v>6424.77</v>
      </c>
      <c r="AG54" s="31">
        <v>6381.22</v>
      </c>
      <c r="AH54" s="31">
        <v>6293.92</v>
      </c>
      <c r="AI54" s="31">
        <v>6240.97</v>
      </c>
      <c r="AJ54" s="31">
        <v>6128.68</v>
      </c>
      <c r="AK54" s="31">
        <v>5988.9</v>
      </c>
      <c r="AL54" s="31">
        <v>5846.51</v>
      </c>
      <c r="AM54" s="31">
        <v>5725.01</v>
      </c>
      <c r="AN54" s="31">
        <v>5645.91</v>
      </c>
      <c r="AO54" s="31">
        <v>5545.7</v>
      </c>
      <c r="AP54" s="31">
        <v>5429.67</v>
      </c>
      <c r="AQ54" s="31">
        <v>5324.79</v>
      </c>
      <c r="AR54" s="31">
        <v>5223.1099999999997</v>
      </c>
      <c r="AS54" s="31">
        <v>5127.1899999999996</v>
      </c>
      <c r="AT54" s="31">
        <v>5025.8500000000004</v>
      </c>
      <c r="AU54" s="31">
        <v>4919.25</v>
      </c>
      <c r="AV54" s="31">
        <v>4789.03</v>
      </c>
      <c r="AW54" s="31">
        <v>4675.9799999999996</v>
      </c>
      <c r="AX54" s="31">
        <v>4567.1400000000003</v>
      </c>
      <c r="AY54" s="31">
        <v>4419.07</v>
      </c>
      <c r="AZ54" s="31">
        <v>4243.7</v>
      </c>
      <c r="BA54" s="31">
        <v>3930.75</v>
      </c>
      <c r="BB54" s="31">
        <v>3793.33</v>
      </c>
    </row>
    <row r="55" spans="1:54" x14ac:dyDescent="0.25">
      <c r="A55" s="33" t="s">
        <v>235</v>
      </c>
      <c r="B55" s="92" t="s">
        <v>39</v>
      </c>
      <c r="C55" s="33">
        <v>4210</v>
      </c>
      <c r="D55" s="34">
        <v>3962.18</v>
      </c>
      <c r="E55" s="35">
        <v>3578.67</v>
      </c>
      <c r="F55" s="35">
        <v>3327.19</v>
      </c>
      <c r="G55" s="35">
        <v>3068.34</v>
      </c>
      <c r="H55" s="35">
        <v>3157.58</v>
      </c>
      <c r="I55" s="35">
        <v>3041.09</v>
      </c>
      <c r="J55" s="35">
        <v>3185.08</v>
      </c>
      <c r="K55" s="35">
        <v>3096.6</v>
      </c>
      <c r="L55" s="35">
        <v>2894.53</v>
      </c>
      <c r="M55" s="35">
        <v>2123.08</v>
      </c>
      <c r="N55" s="35">
        <v>2652.25</v>
      </c>
      <c r="O55" s="35">
        <v>2870.77</v>
      </c>
      <c r="P55" s="35">
        <v>3024.64</v>
      </c>
      <c r="Q55" s="35">
        <v>2781.4</v>
      </c>
      <c r="R55" s="35">
        <v>2735.87</v>
      </c>
      <c r="S55" s="35">
        <v>2640.05</v>
      </c>
      <c r="T55" s="35">
        <v>2631.03</v>
      </c>
      <c r="U55" s="35">
        <v>2662.87</v>
      </c>
      <c r="V55" s="35">
        <v>2504.36</v>
      </c>
      <c r="W55" s="35">
        <v>2462.73</v>
      </c>
      <c r="X55" s="35">
        <v>2413.16</v>
      </c>
      <c r="Y55" s="35">
        <v>2401.2399999999998</v>
      </c>
      <c r="Z55" s="35">
        <v>2364.67</v>
      </c>
      <c r="AA55" s="35">
        <v>2323.81</v>
      </c>
      <c r="AB55" s="35">
        <v>2307.75</v>
      </c>
      <c r="AC55" s="35">
        <v>2298.64</v>
      </c>
      <c r="AD55" s="35">
        <v>2293.1999999999998</v>
      </c>
      <c r="AE55" s="35">
        <v>2284.7600000000002</v>
      </c>
      <c r="AF55" s="35">
        <v>2278</v>
      </c>
      <c r="AG55" s="35">
        <v>2263.17</v>
      </c>
      <c r="AH55" s="35">
        <v>2227.19</v>
      </c>
      <c r="AI55" s="35">
        <v>2205.09</v>
      </c>
      <c r="AJ55" s="35">
        <v>2162.5</v>
      </c>
      <c r="AK55" s="35">
        <v>2105.44</v>
      </c>
      <c r="AL55" s="35">
        <v>2053.6</v>
      </c>
      <c r="AM55" s="35">
        <v>2007.96</v>
      </c>
      <c r="AN55" s="35">
        <v>1979.59</v>
      </c>
      <c r="AO55" s="35">
        <v>1943.15</v>
      </c>
      <c r="AP55" s="35">
        <v>1901.93</v>
      </c>
      <c r="AQ55" s="35">
        <v>1865.05</v>
      </c>
      <c r="AR55" s="35">
        <v>1830.25</v>
      </c>
      <c r="AS55" s="35">
        <v>1794.05</v>
      </c>
      <c r="AT55" s="35">
        <v>1758.42</v>
      </c>
      <c r="AU55" s="35">
        <v>1723.11</v>
      </c>
      <c r="AV55" s="35">
        <v>1679.18</v>
      </c>
      <c r="AW55" s="35">
        <v>1638.35</v>
      </c>
      <c r="AX55" s="35">
        <v>1602.05</v>
      </c>
      <c r="AY55" s="35">
        <v>1550.09</v>
      </c>
      <c r="AZ55" s="35">
        <v>1489.86</v>
      </c>
      <c r="BA55" s="35">
        <v>1385.31</v>
      </c>
      <c r="BB55" s="35">
        <v>1335.47</v>
      </c>
    </row>
    <row r="56" spans="1:54" x14ac:dyDescent="0.25">
      <c r="A56" s="33" t="s">
        <v>236</v>
      </c>
      <c r="B56" s="92" t="s">
        <v>39</v>
      </c>
      <c r="C56" s="33">
        <v>4220</v>
      </c>
      <c r="D56" s="34">
        <v>6543.41</v>
      </c>
      <c r="E56" s="35">
        <v>6152.28</v>
      </c>
      <c r="F56" s="35">
        <v>6088.94</v>
      </c>
      <c r="G56" s="35">
        <v>6088.24</v>
      </c>
      <c r="H56" s="35">
        <v>6209.81</v>
      </c>
      <c r="I56" s="35">
        <v>5900.6</v>
      </c>
      <c r="J56" s="35">
        <v>5940.12</v>
      </c>
      <c r="K56" s="35">
        <v>5683.31</v>
      </c>
      <c r="L56" s="35">
        <v>5315.67</v>
      </c>
      <c r="M56" s="35">
        <v>3790.46</v>
      </c>
      <c r="N56" s="35">
        <v>4718.7299999999996</v>
      </c>
      <c r="O56" s="35">
        <v>4454.33</v>
      </c>
      <c r="P56" s="35">
        <v>4358.24</v>
      </c>
      <c r="Q56" s="35">
        <v>4351.24</v>
      </c>
      <c r="R56" s="35">
        <v>4322.46</v>
      </c>
      <c r="S56" s="35">
        <v>4348.71</v>
      </c>
      <c r="T56" s="35">
        <v>4192.74</v>
      </c>
      <c r="U56" s="35">
        <v>4222.8100000000004</v>
      </c>
      <c r="V56" s="35">
        <v>3903.31</v>
      </c>
      <c r="W56" s="35">
        <v>3848.06</v>
      </c>
      <c r="X56" s="35">
        <v>3779.47</v>
      </c>
      <c r="Y56" s="35">
        <v>3763.4</v>
      </c>
      <c r="Z56" s="35">
        <v>3703.68</v>
      </c>
      <c r="AA56" s="35">
        <v>3644.67</v>
      </c>
      <c r="AB56" s="35">
        <v>3617.08</v>
      </c>
      <c r="AC56" s="35">
        <v>3605.81</v>
      </c>
      <c r="AD56" s="35">
        <v>3608.83</v>
      </c>
      <c r="AE56" s="35">
        <v>3611.92</v>
      </c>
      <c r="AF56" s="35">
        <v>3614.15</v>
      </c>
      <c r="AG56" s="35">
        <v>3592.06</v>
      </c>
      <c r="AH56" s="35">
        <v>3549.41</v>
      </c>
      <c r="AI56" s="35">
        <v>3523.08</v>
      </c>
      <c r="AJ56" s="35">
        <v>3463.4</v>
      </c>
      <c r="AK56" s="35">
        <v>3390.95</v>
      </c>
      <c r="AL56" s="35">
        <v>3312.04</v>
      </c>
      <c r="AM56" s="35">
        <v>3245.78</v>
      </c>
      <c r="AN56" s="35">
        <v>3201.81</v>
      </c>
      <c r="AO56" s="35">
        <v>3146.09</v>
      </c>
      <c r="AP56" s="35">
        <v>3081</v>
      </c>
      <c r="AQ56" s="35">
        <v>3022.03</v>
      </c>
      <c r="AR56" s="35">
        <v>2964.26</v>
      </c>
      <c r="AS56" s="35">
        <v>2913.4</v>
      </c>
      <c r="AT56" s="35">
        <v>2859.88</v>
      </c>
      <c r="AU56" s="35">
        <v>2799.86</v>
      </c>
      <c r="AV56" s="35">
        <v>2730.14</v>
      </c>
      <c r="AW56" s="35">
        <v>2666.54</v>
      </c>
      <c r="AX56" s="35">
        <v>2602.6999999999998</v>
      </c>
      <c r="AY56" s="35">
        <v>2514.4899999999998</v>
      </c>
      <c r="AZ56" s="35">
        <v>2417.29</v>
      </c>
      <c r="BA56" s="35">
        <v>2234.02</v>
      </c>
      <c r="BB56" s="35">
        <v>2149.6999999999998</v>
      </c>
    </row>
    <row r="57" spans="1:54" x14ac:dyDescent="0.25">
      <c r="A57" s="33" t="s">
        <v>237</v>
      </c>
      <c r="B57" s="92" t="s">
        <v>39</v>
      </c>
      <c r="C57" s="33">
        <v>4230</v>
      </c>
      <c r="D57" s="32">
        <v>218.99</v>
      </c>
      <c r="E57" s="33">
        <v>122.6</v>
      </c>
      <c r="F57" s="33">
        <v>117.46</v>
      </c>
      <c r="G57" s="33">
        <v>124.74</v>
      </c>
      <c r="H57" s="33">
        <v>102.04</v>
      </c>
      <c r="I57" s="33">
        <v>102.93</v>
      </c>
      <c r="J57" s="33">
        <v>96.91</v>
      </c>
      <c r="K57" s="33">
        <v>90.56</v>
      </c>
      <c r="L57" s="33">
        <v>98.5</v>
      </c>
      <c r="M57" s="33">
        <v>71.459999999999994</v>
      </c>
      <c r="N57" s="33">
        <v>63.41</v>
      </c>
      <c r="O57" s="33">
        <v>26.92</v>
      </c>
      <c r="P57" s="33">
        <v>23.74</v>
      </c>
      <c r="Q57" s="33">
        <v>23.92</v>
      </c>
      <c r="R57" s="33">
        <v>23.1</v>
      </c>
      <c r="S57" s="33">
        <v>19.55</v>
      </c>
      <c r="T57" s="33">
        <v>19.79</v>
      </c>
      <c r="U57" s="33">
        <v>18.989999999999998</v>
      </c>
      <c r="V57" s="33">
        <v>18.39</v>
      </c>
      <c r="W57" s="33">
        <v>17.02</v>
      </c>
      <c r="X57" s="33">
        <v>16.21</v>
      </c>
      <c r="Y57" s="33">
        <v>15.18</v>
      </c>
      <c r="Z57" s="33">
        <v>14.44</v>
      </c>
      <c r="AA57" s="33">
        <v>13.85</v>
      </c>
      <c r="AB57" s="33">
        <v>12.22</v>
      </c>
      <c r="AC57" s="33">
        <v>10.76</v>
      </c>
      <c r="AD57" s="33">
        <v>9.48</v>
      </c>
      <c r="AE57" s="33">
        <v>8.48</v>
      </c>
      <c r="AF57" s="33">
        <v>7.11</v>
      </c>
      <c r="AG57" s="33">
        <v>5.86</v>
      </c>
      <c r="AH57" s="33">
        <v>4.4000000000000004</v>
      </c>
      <c r="AI57" s="33">
        <v>4.08</v>
      </c>
      <c r="AJ57" s="33">
        <v>3.75</v>
      </c>
      <c r="AK57" s="33">
        <v>3.74</v>
      </c>
      <c r="AL57" s="33">
        <v>3.36</v>
      </c>
      <c r="AM57" s="33">
        <v>3.02</v>
      </c>
      <c r="AN57" s="33">
        <v>2.94</v>
      </c>
      <c r="AO57" s="33">
        <v>2.69</v>
      </c>
      <c r="AP57" s="33">
        <v>2.4700000000000002</v>
      </c>
      <c r="AQ57" s="33">
        <v>2.29</v>
      </c>
      <c r="AR57" s="33">
        <v>2.14</v>
      </c>
      <c r="AS57" s="33">
        <v>1.81</v>
      </c>
      <c r="AT57" s="33">
        <v>1.69</v>
      </c>
      <c r="AU57" s="33">
        <v>1.6</v>
      </c>
      <c r="AV57" s="33">
        <v>1.32</v>
      </c>
      <c r="AW57" s="33">
        <v>1.25</v>
      </c>
      <c r="AX57" s="33">
        <v>1.01</v>
      </c>
      <c r="AY57" s="33">
        <v>0.95</v>
      </c>
      <c r="AZ57" s="33">
        <v>0.76</v>
      </c>
      <c r="BA57" s="33">
        <v>0.57999999999999996</v>
      </c>
      <c r="BB57" s="33">
        <v>0.43</v>
      </c>
    </row>
    <row r="58" spans="1:54" x14ac:dyDescent="0.25">
      <c r="A58" s="33" t="s">
        <v>65</v>
      </c>
      <c r="B58" s="92" t="s">
        <v>39</v>
      </c>
      <c r="C58" s="33">
        <v>4240</v>
      </c>
      <c r="D58" s="32">
        <v>325.02</v>
      </c>
      <c r="E58" s="33">
        <v>334.49</v>
      </c>
      <c r="F58" s="33">
        <v>345.35</v>
      </c>
      <c r="G58" s="33">
        <v>368.46</v>
      </c>
      <c r="H58" s="33">
        <v>369.24</v>
      </c>
      <c r="I58" s="33">
        <v>293.42</v>
      </c>
      <c r="J58" s="33">
        <v>310.7</v>
      </c>
      <c r="K58" s="33">
        <v>330.31</v>
      </c>
      <c r="L58" s="33">
        <v>312.93</v>
      </c>
      <c r="M58" s="33">
        <v>234.69</v>
      </c>
      <c r="N58" s="33">
        <v>343.46</v>
      </c>
      <c r="O58" s="33">
        <v>479.58</v>
      </c>
      <c r="P58" s="33">
        <v>447.53</v>
      </c>
      <c r="Q58" s="33">
        <v>483.95</v>
      </c>
      <c r="R58" s="33">
        <v>494.39</v>
      </c>
      <c r="S58" s="33">
        <v>622.66999999999996</v>
      </c>
      <c r="T58" s="33">
        <v>624.58000000000004</v>
      </c>
      <c r="U58" s="33">
        <v>634.14</v>
      </c>
      <c r="V58" s="33">
        <v>598.24</v>
      </c>
      <c r="W58" s="33">
        <v>590.4</v>
      </c>
      <c r="X58" s="33">
        <v>578.9</v>
      </c>
      <c r="Y58" s="33">
        <v>576.89</v>
      </c>
      <c r="Z58" s="33">
        <v>563.71</v>
      </c>
      <c r="AA58" s="33">
        <v>549.29999999999995</v>
      </c>
      <c r="AB58" s="33">
        <v>529.76</v>
      </c>
      <c r="AC58" s="33">
        <v>528.04999999999995</v>
      </c>
      <c r="AD58" s="33">
        <v>526.97</v>
      </c>
      <c r="AE58" s="33">
        <v>526.42999999999995</v>
      </c>
      <c r="AF58" s="33">
        <v>525.51</v>
      </c>
      <c r="AG58" s="33">
        <v>520.13</v>
      </c>
      <c r="AH58" s="33">
        <v>512.91999999999996</v>
      </c>
      <c r="AI58" s="33">
        <v>508.72</v>
      </c>
      <c r="AJ58" s="33">
        <v>499.04</v>
      </c>
      <c r="AK58" s="33">
        <v>488.78</v>
      </c>
      <c r="AL58" s="33">
        <v>477.51</v>
      </c>
      <c r="AM58" s="33">
        <v>468.25</v>
      </c>
      <c r="AN58" s="33">
        <v>461.57</v>
      </c>
      <c r="AO58" s="33">
        <v>453.78</v>
      </c>
      <c r="AP58" s="33">
        <v>444.27</v>
      </c>
      <c r="AQ58" s="33">
        <v>435.42</v>
      </c>
      <c r="AR58" s="33">
        <v>426.47</v>
      </c>
      <c r="AS58" s="33">
        <v>417.94</v>
      </c>
      <c r="AT58" s="33">
        <v>405.86</v>
      </c>
      <c r="AU58" s="33">
        <v>394.69</v>
      </c>
      <c r="AV58" s="33">
        <v>378.39</v>
      </c>
      <c r="AW58" s="33">
        <v>369.84</v>
      </c>
      <c r="AX58" s="33">
        <v>361.38</v>
      </c>
      <c r="AY58" s="33">
        <v>353.53</v>
      </c>
      <c r="AZ58" s="33">
        <v>335.8</v>
      </c>
      <c r="BA58" s="33">
        <v>310.83</v>
      </c>
      <c r="BB58" s="33">
        <v>307.73</v>
      </c>
    </row>
    <row r="59" spans="1:54" x14ac:dyDescent="0.25">
      <c r="A59" s="25" t="s">
        <v>132</v>
      </c>
      <c r="B59" s="90" t="s">
        <v>133</v>
      </c>
      <c r="C59" s="25">
        <v>5100</v>
      </c>
      <c r="D59" s="24" t="s">
        <v>198</v>
      </c>
      <c r="E59" s="25" t="s">
        <v>198</v>
      </c>
      <c r="F59" s="25" t="s">
        <v>198</v>
      </c>
      <c r="G59" s="25" t="s">
        <v>198</v>
      </c>
      <c r="H59" s="25" t="s">
        <v>198</v>
      </c>
      <c r="I59" s="25" t="s">
        <v>198</v>
      </c>
      <c r="J59" s="25" t="s">
        <v>198</v>
      </c>
      <c r="K59" s="25" t="s">
        <v>198</v>
      </c>
      <c r="L59" s="25" t="s">
        <v>198</v>
      </c>
      <c r="M59" s="25" t="s">
        <v>198</v>
      </c>
      <c r="N59" s="25" t="s">
        <v>198</v>
      </c>
      <c r="O59" s="25" t="s">
        <v>198</v>
      </c>
      <c r="P59" s="25" t="s">
        <v>198</v>
      </c>
      <c r="Q59" s="25" t="s">
        <v>198</v>
      </c>
      <c r="R59" s="25" t="s">
        <v>198</v>
      </c>
      <c r="S59" s="25" t="s">
        <v>198</v>
      </c>
      <c r="T59" s="25" t="s">
        <v>198</v>
      </c>
      <c r="U59" s="25" t="s">
        <v>198</v>
      </c>
      <c r="V59" s="25" t="s">
        <v>198</v>
      </c>
      <c r="W59" s="25" t="s">
        <v>198</v>
      </c>
      <c r="X59" s="25" t="s">
        <v>198</v>
      </c>
      <c r="Y59" s="25" t="s">
        <v>198</v>
      </c>
      <c r="Z59" s="25" t="s">
        <v>198</v>
      </c>
      <c r="AA59" s="25" t="s">
        <v>198</v>
      </c>
      <c r="AB59" s="25" t="s">
        <v>198</v>
      </c>
      <c r="AC59" s="25" t="s">
        <v>198</v>
      </c>
      <c r="AD59" s="25" t="s">
        <v>198</v>
      </c>
      <c r="AE59" s="25" t="s">
        <v>198</v>
      </c>
      <c r="AF59" s="25" t="s">
        <v>198</v>
      </c>
      <c r="AG59" s="25" t="s">
        <v>198</v>
      </c>
      <c r="AH59" s="25" t="s">
        <v>198</v>
      </c>
      <c r="AI59" s="25" t="s">
        <v>198</v>
      </c>
      <c r="AJ59" s="25" t="s">
        <v>198</v>
      </c>
      <c r="AK59" s="25" t="s">
        <v>198</v>
      </c>
      <c r="AL59" s="25" t="s">
        <v>198</v>
      </c>
      <c r="AM59" s="25" t="s">
        <v>198</v>
      </c>
      <c r="AN59" s="25" t="s">
        <v>198</v>
      </c>
      <c r="AO59" s="25" t="s">
        <v>198</v>
      </c>
      <c r="AP59" s="25" t="s">
        <v>198</v>
      </c>
      <c r="AQ59" s="25" t="s">
        <v>198</v>
      </c>
      <c r="AR59" s="25" t="s">
        <v>198</v>
      </c>
      <c r="AS59" s="25" t="s">
        <v>198</v>
      </c>
      <c r="AT59" s="25" t="s">
        <v>198</v>
      </c>
      <c r="AU59" s="25" t="s">
        <v>198</v>
      </c>
      <c r="AV59" s="25" t="s">
        <v>198</v>
      </c>
      <c r="AW59" s="25" t="s">
        <v>198</v>
      </c>
      <c r="AX59" s="25" t="s">
        <v>198</v>
      </c>
      <c r="AY59" s="25" t="s">
        <v>198</v>
      </c>
      <c r="AZ59" s="25" t="s">
        <v>198</v>
      </c>
      <c r="BA59" s="25" t="s">
        <v>198</v>
      </c>
      <c r="BB59" s="25" t="s">
        <v>198</v>
      </c>
    </row>
    <row r="60" spans="1:54" x14ac:dyDescent="0.25">
      <c r="A60" s="25" t="s">
        <v>238</v>
      </c>
      <c r="B60" s="90" t="s">
        <v>113</v>
      </c>
      <c r="C60" s="25">
        <v>5200</v>
      </c>
      <c r="D60" s="26">
        <v>45333.11</v>
      </c>
      <c r="E60" s="27">
        <v>48146</v>
      </c>
      <c r="F60" s="27">
        <v>47076.53</v>
      </c>
      <c r="G60" s="27">
        <v>50741.07</v>
      </c>
      <c r="H60" s="27">
        <v>52782.31</v>
      </c>
      <c r="I60" s="27">
        <v>52672.81</v>
      </c>
      <c r="J60" s="27">
        <v>51678.63</v>
      </c>
      <c r="K60" s="27">
        <v>49771.199999999997</v>
      </c>
      <c r="L60" s="27">
        <v>50089.61</v>
      </c>
      <c r="M60" s="27">
        <v>48492.45</v>
      </c>
      <c r="N60" s="27">
        <v>53951.8</v>
      </c>
      <c r="O60" s="27">
        <v>48969.3</v>
      </c>
      <c r="P60" s="27">
        <v>49292.12</v>
      </c>
      <c r="Q60" s="27">
        <v>48988.65</v>
      </c>
      <c r="R60" s="27">
        <v>45261.09</v>
      </c>
      <c r="S60" s="27">
        <v>45882.89</v>
      </c>
      <c r="T60" s="27">
        <v>47562.33</v>
      </c>
      <c r="U60" s="27">
        <v>48004.639999999999</v>
      </c>
      <c r="V60" s="27">
        <v>48447.199999999997</v>
      </c>
      <c r="W60" s="27">
        <v>48009.73</v>
      </c>
      <c r="X60" s="27">
        <v>48116</v>
      </c>
      <c r="Y60" s="27">
        <v>49049.73</v>
      </c>
      <c r="Z60" s="27">
        <v>50092.2</v>
      </c>
      <c r="AA60" s="27">
        <v>50619.51</v>
      </c>
      <c r="AB60" s="27">
        <v>51613.62</v>
      </c>
      <c r="AC60" s="27">
        <v>52271.23</v>
      </c>
      <c r="AD60" s="27">
        <v>52441.919999999998</v>
      </c>
      <c r="AE60" s="27">
        <v>53087.05</v>
      </c>
      <c r="AF60" s="27">
        <v>54251.23</v>
      </c>
      <c r="AG60" s="27">
        <v>54109.64</v>
      </c>
      <c r="AH60" s="27">
        <v>54748.56</v>
      </c>
      <c r="AI60" s="27">
        <v>55581.33</v>
      </c>
      <c r="AJ60" s="27">
        <v>56457.07</v>
      </c>
      <c r="AK60" s="27">
        <v>57380.13</v>
      </c>
      <c r="AL60" s="27">
        <v>57929.45</v>
      </c>
      <c r="AM60" s="27">
        <v>58732.55</v>
      </c>
      <c r="AN60" s="27">
        <v>58945.27</v>
      </c>
      <c r="AO60" s="27">
        <v>59581.63</v>
      </c>
      <c r="AP60" s="27">
        <v>60108.43</v>
      </c>
      <c r="AQ60" s="27">
        <v>60514.720000000001</v>
      </c>
      <c r="AR60" s="27">
        <v>61109.24</v>
      </c>
      <c r="AS60" s="27">
        <v>61938.45</v>
      </c>
      <c r="AT60" s="27">
        <v>62626.879999999997</v>
      </c>
      <c r="AU60" s="27">
        <v>63474.91</v>
      </c>
      <c r="AV60" s="27">
        <v>63956.36</v>
      </c>
      <c r="AW60" s="27">
        <v>64370.91</v>
      </c>
      <c r="AX60" s="27">
        <v>64832.25</v>
      </c>
      <c r="AY60" s="27">
        <v>65709.89</v>
      </c>
      <c r="AZ60" s="27">
        <v>66503.009999999995</v>
      </c>
      <c r="BA60" s="27">
        <v>67082.09</v>
      </c>
      <c r="BB60" s="27">
        <v>67845.3</v>
      </c>
    </row>
    <row r="61" spans="1:54" x14ac:dyDescent="0.25">
      <c r="A61" s="25" t="s">
        <v>239</v>
      </c>
      <c r="B61" s="90" t="s">
        <v>39</v>
      </c>
      <c r="C61" s="25">
        <v>5500</v>
      </c>
      <c r="D61" s="26">
        <v>49143.86</v>
      </c>
      <c r="E61" s="27">
        <v>49107.03</v>
      </c>
      <c r="F61" s="27">
        <v>50349.22</v>
      </c>
      <c r="G61" s="27">
        <v>54826.15</v>
      </c>
      <c r="H61" s="27">
        <v>55274.58</v>
      </c>
      <c r="I61" s="27">
        <v>58913.71</v>
      </c>
      <c r="J61" s="27">
        <v>62527.96</v>
      </c>
      <c r="K61" s="27">
        <v>68227.86</v>
      </c>
      <c r="L61" s="27">
        <v>72641.36</v>
      </c>
      <c r="M61" s="27">
        <v>76342.740000000005</v>
      </c>
      <c r="N61" s="27">
        <v>82868.19</v>
      </c>
      <c r="O61" s="27">
        <v>78892.070000000007</v>
      </c>
      <c r="P61" s="27">
        <v>83683.55</v>
      </c>
      <c r="Q61" s="27">
        <v>84877.09</v>
      </c>
      <c r="R61" s="27">
        <v>82919.91</v>
      </c>
      <c r="S61" s="27">
        <v>86846.1</v>
      </c>
      <c r="T61" s="27">
        <v>89774.47</v>
      </c>
      <c r="U61" s="27">
        <v>93011.3</v>
      </c>
      <c r="V61" s="27">
        <v>94063.61</v>
      </c>
      <c r="W61" s="27">
        <v>94671.76</v>
      </c>
      <c r="X61" s="27">
        <v>96053.64</v>
      </c>
      <c r="Y61" s="27">
        <v>97011.07</v>
      </c>
      <c r="Z61" s="27">
        <v>97406.45</v>
      </c>
      <c r="AA61" s="27">
        <v>96117.83</v>
      </c>
      <c r="AB61" s="27">
        <v>97062.74</v>
      </c>
      <c r="AC61" s="27">
        <v>97775.62</v>
      </c>
      <c r="AD61" s="27">
        <v>98370.11</v>
      </c>
      <c r="AE61" s="27">
        <v>98576.54</v>
      </c>
      <c r="AF61" s="27">
        <v>99811.54</v>
      </c>
      <c r="AG61" s="27">
        <v>100456.18</v>
      </c>
      <c r="AH61" s="27">
        <v>100764.54</v>
      </c>
      <c r="AI61" s="27">
        <v>102206.92</v>
      </c>
      <c r="AJ61" s="27">
        <v>103200.32000000001</v>
      </c>
      <c r="AK61" s="27">
        <v>104463.52</v>
      </c>
      <c r="AL61" s="27">
        <v>105670.25</v>
      </c>
      <c r="AM61" s="27">
        <v>106761.21</v>
      </c>
      <c r="AN61" s="27">
        <v>107500.17</v>
      </c>
      <c r="AO61" s="27">
        <v>108512.57</v>
      </c>
      <c r="AP61" s="27">
        <v>109377.27</v>
      </c>
      <c r="AQ61" s="27">
        <v>110225.36</v>
      </c>
      <c r="AR61" s="27">
        <v>111224.22</v>
      </c>
      <c r="AS61" s="27">
        <v>112352.66</v>
      </c>
      <c r="AT61" s="27">
        <v>113378.43</v>
      </c>
      <c r="AU61" s="27">
        <v>114496.77</v>
      </c>
      <c r="AV61" s="27">
        <v>115584.47</v>
      </c>
      <c r="AW61" s="27">
        <v>116576.72</v>
      </c>
      <c r="AX61" s="27">
        <v>117673.43</v>
      </c>
      <c r="AY61" s="27">
        <v>119329.91</v>
      </c>
      <c r="AZ61" s="27">
        <v>120639.1</v>
      </c>
      <c r="BA61" s="27">
        <v>122622.64</v>
      </c>
      <c r="BB61" s="27">
        <v>124714.52</v>
      </c>
    </row>
    <row r="62" spans="1:54" x14ac:dyDescent="0.25">
      <c r="A62" s="29" t="s">
        <v>240</v>
      </c>
      <c r="B62" s="91" t="s">
        <v>103</v>
      </c>
      <c r="C62" s="29">
        <v>5510</v>
      </c>
      <c r="D62" s="28" t="s">
        <v>198</v>
      </c>
      <c r="E62" s="29" t="s">
        <v>198</v>
      </c>
      <c r="F62" s="29" t="s">
        <v>198</v>
      </c>
      <c r="G62" s="29" t="s">
        <v>198</v>
      </c>
      <c r="H62" s="29" t="s">
        <v>198</v>
      </c>
      <c r="I62" s="29" t="s">
        <v>198</v>
      </c>
      <c r="J62" s="29" t="s">
        <v>198</v>
      </c>
      <c r="K62" s="29" t="s">
        <v>198</v>
      </c>
      <c r="L62" s="29" t="s">
        <v>198</v>
      </c>
      <c r="M62" s="29" t="s">
        <v>198</v>
      </c>
      <c r="N62" s="29" t="s">
        <v>198</v>
      </c>
      <c r="O62" s="29" t="s">
        <v>198</v>
      </c>
      <c r="P62" s="29" t="s">
        <v>198</v>
      </c>
      <c r="Q62" s="29" t="s">
        <v>198</v>
      </c>
      <c r="R62" s="29" t="s">
        <v>198</v>
      </c>
      <c r="S62" s="29" t="s">
        <v>198</v>
      </c>
      <c r="T62" s="29" t="s">
        <v>198</v>
      </c>
      <c r="U62" s="29" t="s">
        <v>198</v>
      </c>
      <c r="V62" s="29" t="s">
        <v>198</v>
      </c>
      <c r="W62" s="29" t="s">
        <v>198</v>
      </c>
      <c r="X62" s="29" t="s">
        <v>198</v>
      </c>
      <c r="Y62" s="29" t="s">
        <v>198</v>
      </c>
      <c r="Z62" s="29" t="s">
        <v>198</v>
      </c>
      <c r="AA62" s="29" t="s">
        <v>198</v>
      </c>
      <c r="AB62" s="29" t="s">
        <v>198</v>
      </c>
      <c r="AC62" s="29" t="s">
        <v>198</v>
      </c>
      <c r="AD62" s="29" t="s">
        <v>198</v>
      </c>
      <c r="AE62" s="29" t="s">
        <v>198</v>
      </c>
      <c r="AF62" s="29" t="s">
        <v>198</v>
      </c>
      <c r="AG62" s="29" t="s">
        <v>198</v>
      </c>
      <c r="AH62" s="29" t="s">
        <v>198</v>
      </c>
      <c r="AI62" s="29" t="s">
        <v>198</v>
      </c>
      <c r="AJ62" s="29" t="s">
        <v>198</v>
      </c>
      <c r="AK62" s="29" t="s">
        <v>198</v>
      </c>
      <c r="AL62" s="29" t="s">
        <v>198</v>
      </c>
      <c r="AM62" s="29" t="s">
        <v>198</v>
      </c>
      <c r="AN62" s="29" t="s">
        <v>198</v>
      </c>
      <c r="AO62" s="29" t="s">
        <v>198</v>
      </c>
      <c r="AP62" s="29" t="s">
        <v>198</v>
      </c>
      <c r="AQ62" s="29" t="s">
        <v>198</v>
      </c>
      <c r="AR62" s="29" t="s">
        <v>198</v>
      </c>
      <c r="AS62" s="29" t="s">
        <v>198</v>
      </c>
      <c r="AT62" s="29" t="s">
        <v>198</v>
      </c>
      <c r="AU62" s="29" t="s">
        <v>198</v>
      </c>
      <c r="AV62" s="29" t="s">
        <v>198</v>
      </c>
      <c r="AW62" s="29" t="s">
        <v>198</v>
      </c>
      <c r="AX62" s="29" t="s">
        <v>198</v>
      </c>
      <c r="AY62" s="29" t="s">
        <v>198</v>
      </c>
      <c r="AZ62" s="29" t="s">
        <v>198</v>
      </c>
      <c r="BA62" s="29" t="s">
        <v>198</v>
      </c>
      <c r="BB62" s="29" t="s">
        <v>198</v>
      </c>
    </row>
    <row r="63" spans="1:54" x14ac:dyDescent="0.25">
      <c r="A63" s="29" t="s">
        <v>241</v>
      </c>
      <c r="B63" s="91" t="s">
        <v>107</v>
      </c>
      <c r="C63" s="29">
        <v>5520</v>
      </c>
      <c r="D63" s="28" t="s">
        <v>198</v>
      </c>
      <c r="E63" s="29" t="s">
        <v>198</v>
      </c>
      <c r="F63" s="29" t="s">
        <v>198</v>
      </c>
      <c r="G63" s="29" t="s">
        <v>198</v>
      </c>
      <c r="H63" s="29" t="s">
        <v>198</v>
      </c>
      <c r="I63" s="29" t="s">
        <v>198</v>
      </c>
      <c r="J63" s="29" t="s">
        <v>198</v>
      </c>
      <c r="K63" s="29" t="s">
        <v>198</v>
      </c>
      <c r="L63" s="29" t="s">
        <v>198</v>
      </c>
      <c r="M63" s="29" t="s">
        <v>198</v>
      </c>
      <c r="N63" s="29" t="s">
        <v>198</v>
      </c>
      <c r="O63" s="29" t="s">
        <v>198</v>
      </c>
      <c r="P63" s="29" t="s">
        <v>198</v>
      </c>
      <c r="Q63" s="29" t="s">
        <v>198</v>
      </c>
      <c r="R63" s="29" t="s">
        <v>198</v>
      </c>
      <c r="S63" s="29" t="s">
        <v>198</v>
      </c>
      <c r="T63" s="29" t="s">
        <v>198</v>
      </c>
      <c r="U63" s="29" t="s">
        <v>198</v>
      </c>
      <c r="V63" s="29" t="s">
        <v>198</v>
      </c>
      <c r="W63" s="29" t="s">
        <v>198</v>
      </c>
      <c r="X63" s="29" t="s">
        <v>198</v>
      </c>
      <c r="Y63" s="29" t="s">
        <v>198</v>
      </c>
      <c r="Z63" s="29" t="s">
        <v>198</v>
      </c>
      <c r="AA63" s="29" t="s">
        <v>198</v>
      </c>
      <c r="AB63" s="29" t="s">
        <v>198</v>
      </c>
      <c r="AC63" s="29" t="s">
        <v>198</v>
      </c>
      <c r="AD63" s="29" t="s">
        <v>198</v>
      </c>
      <c r="AE63" s="29" t="s">
        <v>198</v>
      </c>
      <c r="AF63" s="29" t="s">
        <v>198</v>
      </c>
      <c r="AG63" s="29" t="s">
        <v>198</v>
      </c>
      <c r="AH63" s="29" t="s">
        <v>198</v>
      </c>
      <c r="AI63" s="29" t="s">
        <v>198</v>
      </c>
      <c r="AJ63" s="29" t="s">
        <v>198</v>
      </c>
      <c r="AK63" s="29" t="s">
        <v>198</v>
      </c>
      <c r="AL63" s="29" t="s">
        <v>198</v>
      </c>
      <c r="AM63" s="29" t="s">
        <v>198</v>
      </c>
      <c r="AN63" s="29" t="s">
        <v>198</v>
      </c>
      <c r="AO63" s="29" t="s">
        <v>198</v>
      </c>
      <c r="AP63" s="29" t="s">
        <v>198</v>
      </c>
      <c r="AQ63" s="29" t="s">
        <v>198</v>
      </c>
      <c r="AR63" s="29" t="s">
        <v>198</v>
      </c>
      <c r="AS63" s="29" t="s">
        <v>198</v>
      </c>
      <c r="AT63" s="29" t="s">
        <v>198</v>
      </c>
      <c r="AU63" s="29" t="s">
        <v>198</v>
      </c>
      <c r="AV63" s="29" t="s">
        <v>198</v>
      </c>
      <c r="AW63" s="29" t="s">
        <v>198</v>
      </c>
      <c r="AX63" s="29" t="s">
        <v>198</v>
      </c>
      <c r="AY63" s="29" t="s">
        <v>198</v>
      </c>
      <c r="AZ63" s="29" t="s">
        <v>198</v>
      </c>
      <c r="BA63" s="29" t="s">
        <v>198</v>
      </c>
      <c r="BB63" s="29" t="s">
        <v>198</v>
      </c>
    </row>
    <row r="64" spans="1:54" x14ac:dyDescent="0.25">
      <c r="A64" s="29" t="s">
        <v>242</v>
      </c>
      <c r="B64" s="91" t="s">
        <v>109</v>
      </c>
      <c r="C64" s="29">
        <v>5530</v>
      </c>
      <c r="D64" s="28">
        <v>426.15</v>
      </c>
      <c r="E64" s="29">
        <v>468.9</v>
      </c>
      <c r="F64" s="29">
        <v>508.5</v>
      </c>
      <c r="G64" s="29">
        <v>588.70000000000005</v>
      </c>
      <c r="H64" s="29">
        <v>630.29999999999995</v>
      </c>
      <c r="I64" s="29">
        <v>701.61</v>
      </c>
      <c r="J64" s="29">
        <v>803</v>
      </c>
      <c r="K64" s="29">
        <v>967.8</v>
      </c>
      <c r="L64" s="31">
        <v>1096.5999999999999</v>
      </c>
      <c r="M64" s="31">
        <v>1276.6199999999999</v>
      </c>
      <c r="N64" s="31">
        <v>1484.57</v>
      </c>
      <c r="O64" s="31">
        <v>1626.25</v>
      </c>
      <c r="P64" s="31">
        <v>1725.8</v>
      </c>
      <c r="Q64" s="31">
        <v>1809.19</v>
      </c>
      <c r="R64" s="31">
        <v>1924.12</v>
      </c>
      <c r="S64" s="31">
        <v>2033.03</v>
      </c>
      <c r="T64" s="31">
        <v>2215</v>
      </c>
      <c r="U64" s="31">
        <v>2393.15</v>
      </c>
      <c r="V64" s="31">
        <v>2582.9499999999998</v>
      </c>
      <c r="W64" s="31">
        <v>2778.22</v>
      </c>
      <c r="X64" s="31">
        <v>3008.35</v>
      </c>
      <c r="Y64" s="31">
        <v>3230.93</v>
      </c>
      <c r="Z64" s="31">
        <v>3474.48</v>
      </c>
      <c r="AA64" s="31">
        <v>3694.46</v>
      </c>
      <c r="AB64" s="31">
        <v>3932.88</v>
      </c>
      <c r="AC64" s="31">
        <v>4151.97</v>
      </c>
      <c r="AD64" s="31">
        <v>4388.2299999999996</v>
      </c>
      <c r="AE64" s="31">
        <v>4623.32</v>
      </c>
      <c r="AF64" s="31">
        <v>4912.9399999999996</v>
      </c>
      <c r="AG64" s="31">
        <v>5177.45</v>
      </c>
      <c r="AH64" s="31">
        <v>5456.98</v>
      </c>
      <c r="AI64" s="31">
        <v>5719.95</v>
      </c>
      <c r="AJ64" s="31">
        <v>5888.15</v>
      </c>
      <c r="AK64" s="31">
        <v>6119.16</v>
      </c>
      <c r="AL64" s="31">
        <v>6354.39</v>
      </c>
      <c r="AM64" s="31">
        <v>6610.24</v>
      </c>
      <c r="AN64" s="31">
        <v>6814.54</v>
      </c>
      <c r="AO64" s="31">
        <v>7030.08</v>
      </c>
      <c r="AP64" s="31">
        <v>7248.18</v>
      </c>
      <c r="AQ64" s="31">
        <v>7462.98</v>
      </c>
      <c r="AR64" s="31">
        <v>7680.82</v>
      </c>
      <c r="AS64" s="31">
        <v>7887.33</v>
      </c>
      <c r="AT64" s="31">
        <v>8096.18</v>
      </c>
      <c r="AU64" s="31">
        <v>8288.35</v>
      </c>
      <c r="AV64" s="31">
        <v>8475.7099999999991</v>
      </c>
      <c r="AW64" s="31">
        <v>8653.25</v>
      </c>
      <c r="AX64" s="31">
        <v>8841.6200000000008</v>
      </c>
      <c r="AY64" s="31">
        <v>8997.73</v>
      </c>
      <c r="AZ64" s="31">
        <v>9104.31</v>
      </c>
      <c r="BA64" s="31">
        <v>9247.7999999999993</v>
      </c>
      <c r="BB64" s="31">
        <v>9408.81</v>
      </c>
    </row>
    <row r="65" spans="1:54" x14ac:dyDescent="0.25">
      <c r="A65" s="33" t="s">
        <v>108</v>
      </c>
      <c r="B65" s="92" t="s">
        <v>39</v>
      </c>
      <c r="C65" s="33">
        <v>5532</v>
      </c>
      <c r="D65" s="32">
        <v>426.15</v>
      </c>
      <c r="E65" s="33">
        <v>468.9</v>
      </c>
      <c r="F65" s="33">
        <v>508.5</v>
      </c>
      <c r="G65" s="33">
        <v>588.70000000000005</v>
      </c>
      <c r="H65" s="33">
        <v>630.29999999999995</v>
      </c>
      <c r="I65" s="33">
        <v>701.61</v>
      </c>
      <c r="J65" s="33">
        <v>803</v>
      </c>
      <c r="K65" s="33">
        <v>967.8</v>
      </c>
      <c r="L65" s="35">
        <v>1096.5999999999999</v>
      </c>
      <c r="M65" s="35">
        <v>1276.6199999999999</v>
      </c>
      <c r="N65" s="35">
        <v>1484.57</v>
      </c>
      <c r="O65" s="35">
        <v>1626.25</v>
      </c>
      <c r="P65" s="35">
        <v>1725.8</v>
      </c>
      <c r="Q65" s="35">
        <v>1809.19</v>
      </c>
      <c r="R65" s="35">
        <v>1924.12</v>
      </c>
      <c r="S65" s="35">
        <v>2033.03</v>
      </c>
      <c r="T65" s="35">
        <v>2215</v>
      </c>
      <c r="U65" s="35">
        <v>2393.15</v>
      </c>
      <c r="V65" s="35">
        <v>2582.9499999999998</v>
      </c>
      <c r="W65" s="35">
        <v>2778.22</v>
      </c>
      <c r="X65" s="35">
        <v>3008.35</v>
      </c>
      <c r="Y65" s="35">
        <v>3230.93</v>
      </c>
      <c r="Z65" s="35">
        <v>3474.48</v>
      </c>
      <c r="AA65" s="35">
        <v>3694.46</v>
      </c>
      <c r="AB65" s="35">
        <v>3932.88</v>
      </c>
      <c r="AC65" s="35">
        <v>4151.97</v>
      </c>
      <c r="AD65" s="35">
        <v>4388.2299999999996</v>
      </c>
      <c r="AE65" s="35">
        <v>4623.32</v>
      </c>
      <c r="AF65" s="35">
        <v>4912.9399999999996</v>
      </c>
      <c r="AG65" s="35">
        <v>5177.45</v>
      </c>
      <c r="AH65" s="35">
        <v>5456.98</v>
      </c>
      <c r="AI65" s="35">
        <v>5719.95</v>
      </c>
      <c r="AJ65" s="35">
        <v>5888.15</v>
      </c>
      <c r="AK65" s="35">
        <v>6119.16</v>
      </c>
      <c r="AL65" s="35">
        <v>6354.39</v>
      </c>
      <c r="AM65" s="35">
        <v>6610.24</v>
      </c>
      <c r="AN65" s="35">
        <v>6814.54</v>
      </c>
      <c r="AO65" s="35">
        <v>7030.08</v>
      </c>
      <c r="AP65" s="35">
        <v>7248.18</v>
      </c>
      <c r="AQ65" s="35">
        <v>7462.98</v>
      </c>
      <c r="AR65" s="35">
        <v>7680.82</v>
      </c>
      <c r="AS65" s="35">
        <v>7887.33</v>
      </c>
      <c r="AT65" s="35">
        <v>8096.18</v>
      </c>
      <c r="AU65" s="35">
        <v>8288.35</v>
      </c>
      <c r="AV65" s="35">
        <v>8475.7099999999991</v>
      </c>
      <c r="AW65" s="35">
        <v>8653.25</v>
      </c>
      <c r="AX65" s="35">
        <v>8841.6200000000008</v>
      </c>
      <c r="AY65" s="35">
        <v>8997.73</v>
      </c>
      <c r="AZ65" s="35">
        <v>9104.31</v>
      </c>
      <c r="BA65" s="35">
        <v>9247.7999999999993</v>
      </c>
      <c r="BB65" s="35">
        <v>9408.81</v>
      </c>
    </row>
    <row r="66" spans="1:54" x14ac:dyDescent="0.25">
      <c r="A66" s="33" t="s">
        <v>243</v>
      </c>
      <c r="B66" s="92" t="s">
        <v>39</v>
      </c>
      <c r="C66" s="33">
        <v>5534</v>
      </c>
      <c r="D66" s="32" t="s">
        <v>198</v>
      </c>
      <c r="E66" s="33" t="s">
        <v>198</v>
      </c>
      <c r="F66" s="33" t="s">
        <v>198</v>
      </c>
      <c r="G66" s="33" t="s">
        <v>198</v>
      </c>
      <c r="H66" s="33" t="s">
        <v>198</v>
      </c>
      <c r="I66" s="33" t="s">
        <v>198</v>
      </c>
      <c r="J66" s="33" t="s">
        <v>198</v>
      </c>
      <c r="K66" s="33" t="s">
        <v>198</v>
      </c>
      <c r="L66" s="33" t="s">
        <v>198</v>
      </c>
      <c r="M66" s="33" t="s">
        <v>198</v>
      </c>
      <c r="N66" s="33" t="s">
        <v>198</v>
      </c>
      <c r="O66" s="33" t="s">
        <v>198</v>
      </c>
      <c r="P66" s="33" t="s">
        <v>198</v>
      </c>
      <c r="Q66" s="33" t="s">
        <v>198</v>
      </c>
      <c r="R66" s="33" t="s">
        <v>198</v>
      </c>
      <c r="S66" s="33" t="s">
        <v>198</v>
      </c>
      <c r="T66" s="33" t="s">
        <v>198</v>
      </c>
      <c r="U66" s="33" t="s">
        <v>198</v>
      </c>
      <c r="V66" s="33" t="s">
        <v>198</v>
      </c>
      <c r="W66" s="33" t="s">
        <v>198</v>
      </c>
      <c r="X66" s="33" t="s">
        <v>198</v>
      </c>
      <c r="Y66" s="33" t="s">
        <v>198</v>
      </c>
      <c r="Z66" s="33" t="s">
        <v>198</v>
      </c>
      <c r="AA66" s="33" t="s">
        <v>198</v>
      </c>
      <c r="AB66" s="33" t="s">
        <v>198</v>
      </c>
      <c r="AC66" s="33" t="s">
        <v>198</v>
      </c>
      <c r="AD66" s="33" t="s">
        <v>198</v>
      </c>
      <c r="AE66" s="33" t="s">
        <v>198</v>
      </c>
      <c r="AF66" s="33" t="s">
        <v>198</v>
      </c>
      <c r="AG66" s="33" t="s">
        <v>198</v>
      </c>
      <c r="AH66" s="33" t="s">
        <v>198</v>
      </c>
      <c r="AI66" s="33" t="s">
        <v>198</v>
      </c>
      <c r="AJ66" s="33" t="s">
        <v>198</v>
      </c>
      <c r="AK66" s="33" t="s">
        <v>198</v>
      </c>
      <c r="AL66" s="33" t="s">
        <v>198</v>
      </c>
      <c r="AM66" s="33" t="s">
        <v>198</v>
      </c>
      <c r="AN66" s="33" t="s">
        <v>198</v>
      </c>
      <c r="AO66" s="33" t="s">
        <v>198</v>
      </c>
      <c r="AP66" s="33" t="s">
        <v>198</v>
      </c>
      <c r="AQ66" s="33" t="s">
        <v>198</v>
      </c>
      <c r="AR66" s="33" t="s">
        <v>198</v>
      </c>
      <c r="AS66" s="33" t="s">
        <v>198</v>
      </c>
      <c r="AT66" s="33" t="s">
        <v>198</v>
      </c>
      <c r="AU66" s="33" t="s">
        <v>198</v>
      </c>
      <c r="AV66" s="33" t="s">
        <v>198</v>
      </c>
      <c r="AW66" s="33" t="s">
        <v>198</v>
      </c>
      <c r="AX66" s="33" t="s">
        <v>198</v>
      </c>
      <c r="AY66" s="33" t="s">
        <v>198</v>
      </c>
      <c r="AZ66" s="33" t="s">
        <v>198</v>
      </c>
      <c r="BA66" s="33" t="s">
        <v>198</v>
      </c>
      <c r="BB66" s="33" t="s">
        <v>198</v>
      </c>
    </row>
    <row r="67" spans="1:54" x14ac:dyDescent="0.25">
      <c r="A67" s="29" t="s">
        <v>244</v>
      </c>
      <c r="B67" s="91" t="s">
        <v>103</v>
      </c>
      <c r="C67" s="29">
        <v>5535</v>
      </c>
      <c r="D67" s="28" t="s">
        <v>198</v>
      </c>
      <c r="E67" s="29" t="s">
        <v>198</v>
      </c>
      <c r="F67" s="29" t="s">
        <v>198</v>
      </c>
      <c r="G67" s="29" t="s">
        <v>198</v>
      </c>
      <c r="H67" s="29" t="s">
        <v>198</v>
      </c>
      <c r="I67" s="29" t="s">
        <v>198</v>
      </c>
      <c r="J67" s="29" t="s">
        <v>198</v>
      </c>
      <c r="K67" s="29" t="s">
        <v>198</v>
      </c>
      <c r="L67" s="29" t="s">
        <v>198</v>
      </c>
      <c r="M67" s="29" t="s">
        <v>198</v>
      </c>
      <c r="N67" s="29" t="s">
        <v>198</v>
      </c>
      <c r="O67" s="29" t="s">
        <v>198</v>
      </c>
      <c r="P67" s="29" t="s">
        <v>198</v>
      </c>
      <c r="Q67" s="29" t="s">
        <v>198</v>
      </c>
      <c r="R67" s="29" t="s">
        <v>198</v>
      </c>
      <c r="S67" s="29" t="s">
        <v>198</v>
      </c>
      <c r="T67" s="29" t="s">
        <v>198</v>
      </c>
      <c r="U67" s="29" t="s">
        <v>198</v>
      </c>
      <c r="V67" s="29" t="s">
        <v>198</v>
      </c>
      <c r="W67" s="29" t="s">
        <v>198</v>
      </c>
      <c r="X67" s="29" t="s">
        <v>198</v>
      </c>
      <c r="Y67" s="29" t="s">
        <v>198</v>
      </c>
      <c r="Z67" s="29" t="s">
        <v>198</v>
      </c>
      <c r="AA67" s="29" t="s">
        <v>198</v>
      </c>
      <c r="AB67" s="29" t="s">
        <v>198</v>
      </c>
      <c r="AC67" s="29" t="s">
        <v>198</v>
      </c>
      <c r="AD67" s="29" t="s">
        <v>198</v>
      </c>
      <c r="AE67" s="29" t="s">
        <v>198</v>
      </c>
      <c r="AF67" s="29" t="s">
        <v>198</v>
      </c>
      <c r="AG67" s="29" t="s">
        <v>198</v>
      </c>
      <c r="AH67" s="29" t="s">
        <v>198</v>
      </c>
      <c r="AI67" s="29" t="s">
        <v>198</v>
      </c>
      <c r="AJ67" s="29" t="s">
        <v>198</v>
      </c>
      <c r="AK67" s="29" t="s">
        <v>198</v>
      </c>
      <c r="AL67" s="29" t="s">
        <v>198</v>
      </c>
      <c r="AM67" s="29" t="s">
        <v>198</v>
      </c>
      <c r="AN67" s="29" t="s">
        <v>198</v>
      </c>
      <c r="AO67" s="29" t="s">
        <v>198</v>
      </c>
      <c r="AP67" s="29" t="s">
        <v>198</v>
      </c>
      <c r="AQ67" s="29" t="s">
        <v>198</v>
      </c>
      <c r="AR67" s="29" t="s">
        <v>198</v>
      </c>
      <c r="AS67" s="29" t="s">
        <v>198</v>
      </c>
      <c r="AT67" s="29" t="s">
        <v>198</v>
      </c>
      <c r="AU67" s="29" t="s">
        <v>198</v>
      </c>
      <c r="AV67" s="29" t="s">
        <v>198</v>
      </c>
      <c r="AW67" s="29" t="s">
        <v>198</v>
      </c>
      <c r="AX67" s="29" t="s">
        <v>198</v>
      </c>
      <c r="AY67" s="29" t="s">
        <v>198</v>
      </c>
      <c r="AZ67" s="29" t="s">
        <v>198</v>
      </c>
      <c r="BA67" s="29" t="s">
        <v>198</v>
      </c>
      <c r="BB67" s="29" t="s">
        <v>198</v>
      </c>
    </row>
    <row r="68" spans="1:54" x14ac:dyDescent="0.25">
      <c r="A68" s="29" t="s">
        <v>245</v>
      </c>
      <c r="B68" s="91" t="s">
        <v>39</v>
      </c>
      <c r="C68" s="29">
        <v>5540</v>
      </c>
      <c r="D68" s="30">
        <v>48275.199999999997</v>
      </c>
      <c r="E68" s="31">
        <v>48190.63</v>
      </c>
      <c r="F68" s="31">
        <v>49377.72</v>
      </c>
      <c r="G68" s="31">
        <v>53733.83</v>
      </c>
      <c r="H68" s="31">
        <v>54136.58</v>
      </c>
      <c r="I68" s="31">
        <v>57766.84</v>
      </c>
      <c r="J68" s="31">
        <v>61278.37</v>
      </c>
      <c r="K68" s="31">
        <v>66812.25</v>
      </c>
      <c r="L68" s="31">
        <v>71072.160000000003</v>
      </c>
      <c r="M68" s="31">
        <v>74570.429999999993</v>
      </c>
      <c r="N68" s="31">
        <v>80940.11</v>
      </c>
      <c r="O68" s="31">
        <v>76799.31</v>
      </c>
      <c r="P68" s="31">
        <v>81484.47</v>
      </c>
      <c r="Q68" s="31">
        <v>82568.160000000003</v>
      </c>
      <c r="R68" s="31">
        <v>80514.19</v>
      </c>
      <c r="S68" s="31">
        <v>84320.95</v>
      </c>
      <c r="T68" s="31">
        <v>87050.03</v>
      </c>
      <c r="U68" s="31">
        <v>90086.04</v>
      </c>
      <c r="V68" s="31">
        <v>90956.41</v>
      </c>
      <c r="W68" s="31">
        <v>91402.48</v>
      </c>
      <c r="X68" s="31">
        <v>92539.63</v>
      </c>
      <c r="Y68" s="31">
        <v>93288.42</v>
      </c>
      <c r="Z68" s="31">
        <v>93434.12</v>
      </c>
      <c r="AA68" s="31">
        <v>91924.81</v>
      </c>
      <c r="AB68" s="31">
        <v>92610.83</v>
      </c>
      <c r="AC68" s="31">
        <v>93094.720000000001</v>
      </c>
      <c r="AD68" s="31">
        <v>93455.06</v>
      </c>
      <c r="AE68" s="31">
        <v>93428.64</v>
      </c>
      <c r="AF68" s="31">
        <v>94370.94</v>
      </c>
      <c r="AG68" s="31">
        <v>94739.58</v>
      </c>
      <c r="AH68" s="31">
        <v>94774.13</v>
      </c>
      <c r="AI68" s="31">
        <v>95907.92</v>
      </c>
      <c r="AJ68" s="31">
        <v>96722.33</v>
      </c>
      <c r="AK68" s="31">
        <v>97720.46</v>
      </c>
      <c r="AL68" s="31">
        <v>98654.03</v>
      </c>
      <c r="AM68" s="31">
        <v>99449.19</v>
      </c>
      <c r="AN68" s="31">
        <v>99971.7</v>
      </c>
      <c r="AO68" s="31">
        <v>100749.43</v>
      </c>
      <c r="AP68" s="31">
        <v>101375.4</v>
      </c>
      <c r="AQ68" s="31">
        <v>101985.85</v>
      </c>
      <c r="AR68" s="31">
        <v>102749.43</v>
      </c>
      <c r="AS68" s="31">
        <v>103649.11</v>
      </c>
      <c r="AT68" s="31">
        <v>104452.19</v>
      </c>
      <c r="AU68" s="31">
        <v>105356.8</v>
      </c>
      <c r="AV68" s="31">
        <v>106236.73</v>
      </c>
      <c r="AW68" s="31">
        <v>107031.9</v>
      </c>
      <c r="AX68" s="31">
        <v>107926.25</v>
      </c>
      <c r="AY68" s="31">
        <v>109412.53</v>
      </c>
      <c r="AZ68" s="31">
        <v>110602.83</v>
      </c>
      <c r="BA68" s="31">
        <v>112429.89</v>
      </c>
      <c r="BB68" s="31">
        <v>114347.3</v>
      </c>
    </row>
    <row r="69" spans="1:54" x14ac:dyDescent="0.25">
      <c r="A69" s="33" t="s">
        <v>246</v>
      </c>
      <c r="B69" s="92" t="s">
        <v>115</v>
      </c>
      <c r="C69" s="33">
        <v>5541</v>
      </c>
      <c r="D69" s="34">
        <v>46810.41</v>
      </c>
      <c r="E69" s="35">
        <v>46352.639999999999</v>
      </c>
      <c r="F69" s="35">
        <v>47112.53</v>
      </c>
      <c r="G69" s="35">
        <v>51124.58</v>
      </c>
      <c r="H69" s="35">
        <v>50895.8</v>
      </c>
      <c r="I69" s="35">
        <v>53357.74</v>
      </c>
      <c r="J69" s="35">
        <v>54460.32</v>
      </c>
      <c r="K69" s="35">
        <v>57243.43</v>
      </c>
      <c r="L69" s="35">
        <v>59616.44</v>
      </c>
      <c r="M69" s="35">
        <v>60952.14</v>
      </c>
      <c r="N69" s="35">
        <v>65461.71</v>
      </c>
      <c r="O69" s="35">
        <v>60529.61</v>
      </c>
      <c r="P69" s="35">
        <v>64199.57</v>
      </c>
      <c r="Q69" s="35">
        <v>66107.05</v>
      </c>
      <c r="R69" s="35">
        <v>62771.77</v>
      </c>
      <c r="S69" s="35">
        <v>66399.259999999995</v>
      </c>
      <c r="T69" s="35">
        <v>68431.759999999995</v>
      </c>
      <c r="U69" s="35">
        <v>70608.22</v>
      </c>
      <c r="V69" s="35">
        <v>70909.2</v>
      </c>
      <c r="W69" s="35">
        <v>70750.259999999995</v>
      </c>
      <c r="X69" s="35">
        <v>71440.399999999994</v>
      </c>
      <c r="Y69" s="35">
        <v>71968.7</v>
      </c>
      <c r="Z69" s="35">
        <v>71844.649999999994</v>
      </c>
      <c r="AA69" s="35">
        <v>70300.740000000005</v>
      </c>
      <c r="AB69" s="35">
        <v>70865.149999999994</v>
      </c>
      <c r="AC69" s="35">
        <v>71228.28</v>
      </c>
      <c r="AD69" s="35">
        <v>71415.23</v>
      </c>
      <c r="AE69" s="35">
        <v>71194.16</v>
      </c>
      <c r="AF69" s="35">
        <v>71872.09</v>
      </c>
      <c r="AG69" s="35">
        <v>71954.710000000006</v>
      </c>
      <c r="AH69" s="35">
        <v>71598.34</v>
      </c>
      <c r="AI69" s="35">
        <v>72401.39</v>
      </c>
      <c r="AJ69" s="35">
        <v>72863.61</v>
      </c>
      <c r="AK69" s="35">
        <v>73529.69</v>
      </c>
      <c r="AL69" s="35">
        <v>74094.02</v>
      </c>
      <c r="AM69" s="35">
        <v>74532.55</v>
      </c>
      <c r="AN69" s="35">
        <v>74751.25</v>
      </c>
      <c r="AO69" s="35">
        <v>75136.05</v>
      </c>
      <c r="AP69" s="35">
        <v>75352.27</v>
      </c>
      <c r="AQ69" s="35">
        <v>75547.86</v>
      </c>
      <c r="AR69" s="35">
        <v>75834.009999999995</v>
      </c>
      <c r="AS69" s="35">
        <v>76281.69</v>
      </c>
      <c r="AT69" s="35">
        <v>76521.149999999994</v>
      </c>
      <c r="AU69" s="35">
        <v>76817.740000000005</v>
      </c>
      <c r="AV69" s="35">
        <v>76921.149999999994</v>
      </c>
      <c r="AW69" s="35">
        <v>77059.399999999994</v>
      </c>
      <c r="AX69" s="35">
        <v>77062.16</v>
      </c>
      <c r="AY69" s="35">
        <v>77198.990000000005</v>
      </c>
      <c r="AZ69" s="35">
        <v>77415.61</v>
      </c>
      <c r="BA69" s="35">
        <v>77485.55</v>
      </c>
      <c r="BB69" s="35">
        <v>77528.63</v>
      </c>
    </row>
    <row r="70" spans="1:54" x14ac:dyDescent="0.25">
      <c r="A70" s="33" t="s">
        <v>116</v>
      </c>
      <c r="B70" s="92" t="s">
        <v>115</v>
      </c>
      <c r="C70" s="33">
        <v>5544</v>
      </c>
      <c r="D70" s="32">
        <v>103.52</v>
      </c>
      <c r="E70" s="33">
        <v>96.1</v>
      </c>
      <c r="F70" s="33">
        <v>87.9</v>
      </c>
      <c r="G70" s="33">
        <v>82.14</v>
      </c>
      <c r="H70" s="33">
        <v>82.1</v>
      </c>
      <c r="I70" s="33">
        <v>79.7</v>
      </c>
      <c r="J70" s="33">
        <v>88.1</v>
      </c>
      <c r="K70" s="33">
        <v>134.80000000000001</v>
      </c>
      <c r="L70" s="33">
        <v>148.27000000000001</v>
      </c>
      <c r="M70" s="33">
        <v>179.9</v>
      </c>
      <c r="N70" s="33">
        <v>164.99</v>
      </c>
      <c r="O70" s="33">
        <v>166.9</v>
      </c>
      <c r="P70" s="33">
        <v>204.66</v>
      </c>
      <c r="Q70" s="33">
        <v>191.77</v>
      </c>
      <c r="R70" s="33">
        <v>189.43</v>
      </c>
      <c r="S70" s="33">
        <v>194.5</v>
      </c>
      <c r="T70" s="33">
        <v>197.16</v>
      </c>
      <c r="U70" s="33">
        <v>206.68</v>
      </c>
      <c r="V70" s="33">
        <v>202.64</v>
      </c>
      <c r="W70" s="33">
        <v>203.74</v>
      </c>
      <c r="X70" s="33">
        <v>208.67</v>
      </c>
      <c r="Y70" s="33">
        <v>212.11</v>
      </c>
      <c r="Z70" s="33">
        <v>212.68</v>
      </c>
      <c r="AA70" s="33">
        <v>205.25</v>
      </c>
      <c r="AB70" s="33">
        <v>196.49</v>
      </c>
      <c r="AC70" s="33">
        <v>200.85</v>
      </c>
      <c r="AD70" s="33">
        <v>206.42</v>
      </c>
      <c r="AE70" s="33">
        <v>200.67</v>
      </c>
      <c r="AF70" s="33">
        <v>190.28</v>
      </c>
      <c r="AG70" s="33">
        <v>178.01</v>
      </c>
      <c r="AH70" s="33">
        <v>181.58</v>
      </c>
      <c r="AI70" s="33">
        <v>188.12</v>
      </c>
      <c r="AJ70" s="33">
        <v>194.28</v>
      </c>
      <c r="AK70" s="33">
        <v>201.55</v>
      </c>
      <c r="AL70" s="33">
        <v>214.6</v>
      </c>
      <c r="AM70" s="33">
        <v>229.24</v>
      </c>
      <c r="AN70" s="33">
        <v>239.3</v>
      </c>
      <c r="AO70" s="33">
        <v>266.32</v>
      </c>
      <c r="AP70" s="33">
        <v>300.14</v>
      </c>
      <c r="AQ70" s="33">
        <v>337.08</v>
      </c>
      <c r="AR70" s="33">
        <v>385.86</v>
      </c>
      <c r="AS70" s="33">
        <v>419.97</v>
      </c>
      <c r="AT70" s="33">
        <v>479.58</v>
      </c>
      <c r="AU70" s="33">
        <v>550.29999999999995</v>
      </c>
      <c r="AV70" s="33">
        <v>669</v>
      </c>
      <c r="AW70" s="33">
        <v>729.42</v>
      </c>
      <c r="AX70" s="33">
        <v>847.76</v>
      </c>
      <c r="AY70" s="35">
        <v>1110.7</v>
      </c>
      <c r="AZ70" s="35">
        <v>1180.7</v>
      </c>
      <c r="BA70" s="35">
        <v>1469.66</v>
      </c>
      <c r="BB70" s="35">
        <v>1737.07</v>
      </c>
    </row>
    <row r="71" spans="1:54" x14ac:dyDescent="0.25">
      <c r="A71" s="33" t="s">
        <v>247</v>
      </c>
      <c r="B71" s="92" t="s">
        <v>115</v>
      </c>
      <c r="C71" s="33">
        <v>5542</v>
      </c>
      <c r="D71" s="32">
        <v>400.57</v>
      </c>
      <c r="E71" s="33">
        <v>600.5</v>
      </c>
      <c r="F71" s="33">
        <v>732.9</v>
      </c>
      <c r="G71" s="33">
        <v>506.42</v>
      </c>
      <c r="H71" s="33">
        <v>563.51</v>
      </c>
      <c r="I71" s="33">
        <v>583.91</v>
      </c>
      <c r="J71" s="33">
        <v>654.19000000000005</v>
      </c>
      <c r="K71" s="33">
        <v>848.2</v>
      </c>
      <c r="L71" s="33">
        <v>899.42</v>
      </c>
      <c r="M71" s="35">
        <v>1104</v>
      </c>
      <c r="N71" s="35">
        <v>1407.97</v>
      </c>
      <c r="O71" s="35">
        <v>1669.91</v>
      </c>
      <c r="P71" s="35">
        <v>1891.42</v>
      </c>
      <c r="Q71" s="35">
        <v>2243.5300000000002</v>
      </c>
      <c r="R71" s="35">
        <v>2464.0300000000002</v>
      </c>
      <c r="S71" s="35">
        <v>2630.29</v>
      </c>
      <c r="T71" s="35">
        <v>2725.47</v>
      </c>
      <c r="U71" s="35">
        <v>2884.66</v>
      </c>
      <c r="V71" s="35">
        <v>3063.14</v>
      </c>
      <c r="W71" s="35">
        <v>3267.59</v>
      </c>
      <c r="X71" s="35">
        <v>3394.03</v>
      </c>
      <c r="Y71" s="35">
        <v>3464.44</v>
      </c>
      <c r="Z71" s="35">
        <v>3619.68</v>
      </c>
      <c r="AA71" s="35">
        <v>3691.77</v>
      </c>
      <c r="AB71" s="35">
        <v>3875.09</v>
      </c>
      <c r="AC71" s="35">
        <v>4017.45</v>
      </c>
      <c r="AD71" s="35">
        <v>4168.0600000000004</v>
      </c>
      <c r="AE71" s="35">
        <v>4354.55</v>
      </c>
      <c r="AF71" s="35">
        <v>4566</v>
      </c>
      <c r="AG71" s="35">
        <v>4788.62</v>
      </c>
      <c r="AH71" s="35">
        <v>5120.17</v>
      </c>
      <c r="AI71" s="35">
        <v>5419.32</v>
      </c>
      <c r="AJ71" s="35">
        <v>5723.46</v>
      </c>
      <c r="AK71" s="35">
        <v>6033.01</v>
      </c>
      <c r="AL71" s="35">
        <v>6370.08</v>
      </c>
      <c r="AM71" s="35">
        <v>6687.92</v>
      </c>
      <c r="AN71" s="35">
        <v>6980.12</v>
      </c>
      <c r="AO71" s="35">
        <v>7337.43</v>
      </c>
      <c r="AP71" s="35">
        <v>7712.46</v>
      </c>
      <c r="AQ71" s="35">
        <v>8081.54</v>
      </c>
      <c r="AR71" s="35">
        <v>8487.5300000000007</v>
      </c>
      <c r="AS71" s="35">
        <v>8873.02</v>
      </c>
      <c r="AT71" s="35">
        <v>9308.35</v>
      </c>
      <c r="AU71" s="35">
        <v>9752.49</v>
      </c>
      <c r="AV71" s="35">
        <v>10260.94</v>
      </c>
      <c r="AW71" s="35">
        <v>10709.02</v>
      </c>
      <c r="AX71" s="35">
        <v>11241.49</v>
      </c>
      <c r="AY71" s="35">
        <v>11907.16</v>
      </c>
      <c r="AZ71" s="35">
        <v>12446.01</v>
      </c>
      <c r="BA71" s="35">
        <v>13204.47</v>
      </c>
      <c r="BB71" s="35">
        <v>13954.71</v>
      </c>
    </row>
    <row r="72" spans="1:54" x14ac:dyDescent="0.25">
      <c r="A72" s="33" t="s">
        <v>248</v>
      </c>
      <c r="B72" s="92" t="s">
        <v>128</v>
      </c>
      <c r="C72" s="33">
        <v>55431</v>
      </c>
      <c r="D72" s="32">
        <v>250.24</v>
      </c>
      <c r="E72" s="33">
        <v>304.11</v>
      </c>
      <c r="F72" s="33">
        <v>333.21</v>
      </c>
      <c r="G72" s="33">
        <v>582.30999999999995</v>
      </c>
      <c r="H72" s="33">
        <v>628.69000000000005</v>
      </c>
      <c r="I72" s="33">
        <v>470.6</v>
      </c>
      <c r="J72" s="33">
        <v>501.8</v>
      </c>
      <c r="K72" s="33">
        <v>712.9</v>
      </c>
      <c r="L72" s="33">
        <v>337.8</v>
      </c>
      <c r="M72" s="33">
        <v>366.5</v>
      </c>
      <c r="N72" s="33">
        <v>401.25</v>
      </c>
      <c r="O72" s="33">
        <v>526.39</v>
      </c>
      <c r="P72" s="33">
        <v>581.17999999999995</v>
      </c>
      <c r="Q72" s="33">
        <v>730.7</v>
      </c>
      <c r="R72" s="33">
        <v>725.52</v>
      </c>
      <c r="S72" s="33">
        <v>767.44</v>
      </c>
      <c r="T72" s="33">
        <v>784.68</v>
      </c>
      <c r="U72" s="33">
        <v>802.26</v>
      </c>
      <c r="V72" s="33">
        <v>783.46</v>
      </c>
      <c r="W72" s="33">
        <v>776.83</v>
      </c>
      <c r="X72" s="33">
        <v>770.54</v>
      </c>
      <c r="Y72" s="33">
        <v>780.4</v>
      </c>
      <c r="Z72" s="33">
        <v>783.09</v>
      </c>
      <c r="AA72" s="33">
        <v>768.66</v>
      </c>
      <c r="AB72" s="33">
        <v>764.53</v>
      </c>
      <c r="AC72" s="33">
        <v>769.36</v>
      </c>
      <c r="AD72" s="33">
        <v>776.59</v>
      </c>
      <c r="AE72" s="33">
        <v>771.85</v>
      </c>
      <c r="AF72" s="33">
        <v>777.54</v>
      </c>
      <c r="AG72" s="33">
        <v>772.22</v>
      </c>
      <c r="AH72" s="33">
        <v>743.14</v>
      </c>
      <c r="AI72" s="33">
        <v>737.58</v>
      </c>
      <c r="AJ72" s="33">
        <v>749.08</v>
      </c>
      <c r="AK72" s="33">
        <v>750.85</v>
      </c>
      <c r="AL72" s="33">
        <v>754.9</v>
      </c>
      <c r="AM72" s="33">
        <v>764.94</v>
      </c>
      <c r="AN72" s="33">
        <v>772.18</v>
      </c>
      <c r="AO72" s="33">
        <v>784.61</v>
      </c>
      <c r="AP72" s="33">
        <v>790.69</v>
      </c>
      <c r="AQ72" s="33">
        <v>804.12</v>
      </c>
      <c r="AR72" s="33">
        <v>820.52</v>
      </c>
      <c r="AS72" s="33">
        <v>836.01</v>
      </c>
      <c r="AT72" s="33">
        <v>856.89</v>
      </c>
      <c r="AU72" s="33">
        <v>874.05</v>
      </c>
      <c r="AV72" s="33">
        <v>887.95</v>
      </c>
      <c r="AW72" s="33">
        <v>895.96</v>
      </c>
      <c r="AX72" s="33">
        <v>903.33</v>
      </c>
      <c r="AY72" s="33">
        <v>897.77</v>
      </c>
      <c r="AZ72" s="33">
        <v>902.63</v>
      </c>
      <c r="BA72" s="33">
        <v>905.79</v>
      </c>
      <c r="BB72" s="33">
        <v>887.22</v>
      </c>
    </row>
    <row r="73" spans="1:54" x14ac:dyDescent="0.25">
      <c r="A73" s="33" t="s">
        <v>249</v>
      </c>
      <c r="B73" s="92" t="s">
        <v>115</v>
      </c>
      <c r="C73" s="33">
        <v>5545</v>
      </c>
      <c r="D73" s="32">
        <v>710.47</v>
      </c>
      <c r="E73" s="33">
        <v>837.28</v>
      </c>
      <c r="F73" s="35">
        <v>1111.18</v>
      </c>
      <c r="G73" s="35">
        <v>1438.38</v>
      </c>
      <c r="H73" s="35">
        <v>1966.48</v>
      </c>
      <c r="I73" s="35">
        <v>3274.89</v>
      </c>
      <c r="J73" s="35">
        <v>5573.97</v>
      </c>
      <c r="K73" s="35">
        <v>7872.92</v>
      </c>
      <c r="L73" s="35">
        <v>10070.24</v>
      </c>
      <c r="M73" s="35">
        <v>11967.89</v>
      </c>
      <c r="N73" s="35">
        <v>13504.18</v>
      </c>
      <c r="O73" s="35">
        <v>13906.49</v>
      </c>
      <c r="P73" s="35">
        <v>14607.64</v>
      </c>
      <c r="Q73" s="35">
        <v>13295.12</v>
      </c>
      <c r="R73" s="35">
        <v>14363.44</v>
      </c>
      <c r="S73" s="35">
        <v>14329.46</v>
      </c>
      <c r="T73" s="35">
        <v>14910.97</v>
      </c>
      <c r="U73" s="35">
        <v>15584.22</v>
      </c>
      <c r="V73" s="35">
        <v>15997.97</v>
      </c>
      <c r="W73" s="35">
        <v>16404.060000000001</v>
      </c>
      <c r="X73" s="35">
        <v>16726</v>
      </c>
      <c r="Y73" s="35">
        <v>16862.77</v>
      </c>
      <c r="Z73" s="35">
        <v>16974.03</v>
      </c>
      <c r="AA73" s="35">
        <v>16958.400000000001</v>
      </c>
      <c r="AB73" s="35">
        <v>16909.57</v>
      </c>
      <c r="AC73" s="35">
        <v>16878.78</v>
      </c>
      <c r="AD73" s="35">
        <v>16888.759999999998</v>
      </c>
      <c r="AE73" s="35">
        <v>16907.400000000001</v>
      </c>
      <c r="AF73" s="35">
        <v>16965.03</v>
      </c>
      <c r="AG73" s="35">
        <v>17046.02</v>
      </c>
      <c r="AH73" s="35">
        <v>17130.89</v>
      </c>
      <c r="AI73" s="35">
        <v>17161.509999999998</v>
      </c>
      <c r="AJ73" s="35">
        <v>17191.89</v>
      </c>
      <c r="AK73" s="35">
        <v>17205.349999999999</v>
      </c>
      <c r="AL73" s="35">
        <v>17220.419999999998</v>
      </c>
      <c r="AM73" s="35">
        <v>17234.54</v>
      </c>
      <c r="AN73" s="35">
        <v>17228.849999999999</v>
      </c>
      <c r="AO73" s="35">
        <v>17225.02</v>
      </c>
      <c r="AP73" s="35">
        <v>17219.849999999999</v>
      </c>
      <c r="AQ73" s="35">
        <v>17215.25</v>
      </c>
      <c r="AR73" s="35">
        <v>17221.5</v>
      </c>
      <c r="AS73" s="35">
        <v>17238.419999999998</v>
      </c>
      <c r="AT73" s="35">
        <v>17286.22</v>
      </c>
      <c r="AU73" s="35">
        <v>17362.21</v>
      </c>
      <c r="AV73" s="35">
        <v>17497.68</v>
      </c>
      <c r="AW73" s="35">
        <v>17638.099999999999</v>
      </c>
      <c r="AX73" s="35">
        <v>17871.509999999998</v>
      </c>
      <c r="AY73" s="35">
        <v>18297.900000000001</v>
      </c>
      <c r="AZ73" s="35">
        <v>18657.87</v>
      </c>
      <c r="BA73" s="35">
        <v>19364.419999999998</v>
      </c>
      <c r="BB73" s="35">
        <v>20239.66</v>
      </c>
    </row>
    <row r="74" spans="1:54" x14ac:dyDescent="0.25">
      <c r="A74" s="37" t="s">
        <v>250</v>
      </c>
      <c r="B74" s="93" t="s">
        <v>39</v>
      </c>
      <c r="C74" s="37">
        <v>5546</v>
      </c>
      <c r="D74" s="36">
        <v>58.25</v>
      </c>
      <c r="E74" s="37">
        <v>65.2</v>
      </c>
      <c r="F74" s="37">
        <v>158.18</v>
      </c>
      <c r="G74" s="37">
        <v>240.76</v>
      </c>
      <c r="H74" s="37">
        <v>304.3</v>
      </c>
      <c r="I74" s="37">
        <v>573.38</v>
      </c>
      <c r="J74" s="37">
        <v>876.17</v>
      </c>
      <c r="K74" s="38">
        <v>1162.6099999999999</v>
      </c>
      <c r="L74" s="38">
        <v>1803.67</v>
      </c>
      <c r="M74" s="38">
        <v>2241.81</v>
      </c>
      <c r="N74" s="38">
        <v>2808.3</v>
      </c>
      <c r="O74" s="38">
        <v>2868.9</v>
      </c>
      <c r="P74" s="38">
        <v>2827.24</v>
      </c>
      <c r="Q74" s="38">
        <v>2681.19</v>
      </c>
      <c r="R74" s="38">
        <v>2663.41</v>
      </c>
      <c r="S74" s="38">
        <v>2686.94</v>
      </c>
      <c r="T74" s="38">
        <v>2707.27</v>
      </c>
      <c r="U74" s="38">
        <v>2714.91</v>
      </c>
      <c r="V74" s="38">
        <v>2699.93</v>
      </c>
      <c r="W74" s="38">
        <v>2685</v>
      </c>
      <c r="X74" s="38">
        <v>2671.47</v>
      </c>
      <c r="Y74" s="38">
        <v>2655.13</v>
      </c>
      <c r="Z74" s="38">
        <v>2643.16</v>
      </c>
      <c r="AA74" s="38">
        <v>2633.07</v>
      </c>
      <c r="AB74" s="38">
        <v>2634.02</v>
      </c>
      <c r="AC74" s="38">
        <v>2646.42</v>
      </c>
      <c r="AD74" s="38">
        <v>2671.4</v>
      </c>
      <c r="AE74" s="38">
        <v>2706.19</v>
      </c>
      <c r="AF74" s="38">
        <v>2752.37</v>
      </c>
      <c r="AG74" s="38">
        <v>2805.93</v>
      </c>
      <c r="AH74" s="38">
        <v>2865.39</v>
      </c>
      <c r="AI74" s="38">
        <v>2906.1</v>
      </c>
      <c r="AJ74" s="38">
        <v>2946.99</v>
      </c>
      <c r="AK74" s="38">
        <v>2987.51</v>
      </c>
      <c r="AL74" s="38">
        <v>3027.56</v>
      </c>
      <c r="AM74" s="38">
        <v>3067.79</v>
      </c>
      <c r="AN74" s="38">
        <v>3108.29</v>
      </c>
      <c r="AO74" s="38">
        <v>3150.02</v>
      </c>
      <c r="AP74" s="38">
        <v>3193.42</v>
      </c>
      <c r="AQ74" s="38">
        <v>3238.91</v>
      </c>
      <c r="AR74" s="38">
        <v>3287.59</v>
      </c>
      <c r="AS74" s="38">
        <v>3340.79</v>
      </c>
      <c r="AT74" s="38">
        <v>3397</v>
      </c>
      <c r="AU74" s="38">
        <v>3457.18</v>
      </c>
      <c r="AV74" s="38">
        <v>3520.58</v>
      </c>
      <c r="AW74" s="38">
        <v>3589.67</v>
      </c>
      <c r="AX74" s="38">
        <v>3662.84</v>
      </c>
      <c r="AY74" s="38">
        <v>3740.03</v>
      </c>
      <c r="AZ74" s="38">
        <v>3821.35</v>
      </c>
      <c r="BA74" s="38">
        <v>3907.87</v>
      </c>
      <c r="BB74" s="38">
        <v>3999.35</v>
      </c>
    </row>
    <row r="75" spans="1:54" x14ac:dyDescent="0.25">
      <c r="A75" s="37" t="s">
        <v>251</v>
      </c>
      <c r="B75" s="93" t="s">
        <v>39</v>
      </c>
      <c r="C75" s="37">
        <v>5547</v>
      </c>
      <c r="D75" s="36">
        <v>637.84</v>
      </c>
      <c r="E75" s="37">
        <v>754.08</v>
      </c>
      <c r="F75" s="37">
        <v>931.4</v>
      </c>
      <c r="G75" s="38">
        <v>1170.1199999999999</v>
      </c>
      <c r="H75" s="38">
        <v>1624.38</v>
      </c>
      <c r="I75" s="38">
        <v>2521</v>
      </c>
      <c r="J75" s="38">
        <v>4023.19</v>
      </c>
      <c r="K75" s="38">
        <v>5979.41</v>
      </c>
      <c r="L75" s="38">
        <v>7838.46</v>
      </c>
      <c r="M75" s="38">
        <v>9460.68</v>
      </c>
      <c r="N75" s="38">
        <v>10456.89</v>
      </c>
      <c r="O75" s="38">
        <v>10931.88</v>
      </c>
      <c r="P75" s="38">
        <v>11727.76</v>
      </c>
      <c r="Q75" s="38">
        <v>10570.23</v>
      </c>
      <c r="R75" s="38">
        <v>11645.38</v>
      </c>
      <c r="S75" s="38">
        <v>11592.34</v>
      </c>
      <c r="T75" s="38">
        <v>12159.91</v>
      </c>
      <c r="U75" s="38">
        <v>12831.31</v>
      </c>
      <c r="V75" s="38">
        <v>13265.18</v>
      </c>
      <c r="W75" s="38">
        <v>13687.79</v>
      </c>
      <c r="X75" s="38">
        <v>14032.39</v>
      </c>
      <c r="Y75" s="38">
        <v>14185.78</v>
      </c>
      <c r="Z75" s="38">
        <v>14309.08</v>
      </c>
      <c r="AA75" s="38">
        <v>14304.19</v>
      </c>
      <c r="AB75" s="38">
        <v>14253.84</v>
      </c>
      <c r="AC75" s="38">
        <v>14212.06</v>
      </c>
      <c r="AD75" s="38">
        <v>14195.99</v>
      </c>
      <c r="AE75" s="38">
        <v>14179.83</v>
      </c>
      <c r="AF75" s="38">
        <v>14191.33</v>
      </c>
      <c r="AG75" s="38">
        <v>14215.52</v>
      </c>
      <c r="AH75" s="38">
        <v>14238.34</v>
      </c>
      <c r="AI75" s="38">
        <v>14223.7</v>
      </c>
      <c r="AJ75" s="38">
        <v>14204.58</v>
      </c>
      <c r="AK75" s="38">
        <v>14164.12</v>
      </c>
      <c r="AL75" s="38">
        <v>14115.87</v>
      </c>
      <c r="AM75" s="38">
        <v>14055.21</v>
      </c>
      <c r="AN75" s="38">
        <v>13986.44</v>
      </c>
      <c r="AO75" s="38">
        <v>13903.35</v>
      </c>
      <c r="AP75" s="38">
        <v>13808.4</v>
      </c>
      <c r="AQ75" s="38">
        <v>13701.99</v>
      </c>
      <c r="AR75" s="38">
        <v>13587.74</v>
      </c>
      <c r="AS75" s="38">
        <v>13473.59</v>
      </c>
      <c r="AT75" s="38">
        <v>13356.02</v>
      </c>
      <c r="AU75" s="38">
        <v>13233.37</v>
      </c>
      <c r="AV75" s="38">
        <v>13109.16</v>
      </c>
      <c r="AW75" s="38">
        <v>12984.65</v>
      </c>
      <c r="AX75" s="38">
        <v>12860.89</v>
      </c>
      <c r="AY75" s="38">
        <v>12734.94</v>
      </c>
      <c r="AZ75" s="38">
        <v>12605.75</v>
      </c>
      <c r="BA75" s="38">
        <v>12473.05</v>
      </c>
      <c r="BB75" s="38">
        <v>12339.16</v>
      </c>
    </row>
    <row r="76" spans="1:54" x14ac:dyDescent="0.25">
      <c r="A76" s="37" t="s">
        <v>252</v>
      </c>
      <c r="B76" s="93" t="s">
        <v>39</v>
      </c>
      <c r="C76" s="37">
        <v>5549</v>
      </c>
      <c r="D76" s="36" t="s">
        <v>198</v>
      </c>
      <c r="E76" s="37" t="s">
        <v>198</v>
      </c>
      <c r="F76" s="37" t="s">
        <v>198</v>
      </c>
      <c r="G76" s="37" t="s">
        <v>198</v>
      </c>
      <c r="H76" s="37" t="s">
        <v>198</v>
      </c>
      <c r="I76" s="37" t="s">
        <v>198</v>
      </c>
      <c r="J76" s="37" t="s">
        <v>198</v>
      </c>
      <c r="K76" s="37" t="s">
        <v>198</v>
      </c>
      <c r="L76" s="37" t="s">
        <v>198</v>
      </c>
      <c r="M76" s="37" t="s">
        <v>198</v>
      </c>
      <c r="N76" s="37" t="s">
        <v>198</v>
      </c>
      <c r="O76" s="37" t="s">
        <v>198</v>
      </c>
      <c r="P76" s="37" t="s">
        <v>198</v>
      </c>
      <c r="Q76" s="37" t="s">
        <v>198</v>
      </c>
      <c r="R76" s="37" t="s">
        <v>198</v>
      </c>
      <c r="S76" s="37" t="s">
        <v>198</v>
      </c>
      <c r="T76" s="37" t="s">
        <v>198</v>
      </c>
      <c r="U76" s="37" t="s">
        <v>198</v>
      </c>
      <c r="V76" s="37" t="s">
        <v>198</v>
      </c>
      <c r="W76" s="37" t="s">
        <v>198</v>
      </c>
      <c r="X76" s="37" t="s">
        <v>198</v>
      </c>
      <c r="Y76" s="37" t="s">
        <v>198</v>
      </c>
      <c r="Z76" s="37" t="s">
        <v>198</v>
      </c>
      <c r="AA76" s="37" t="s">
        <v>198</v>
      </c>
      <c r="AB76" s="37">
        <v>0.89</v>
      </c>
      <c r="AC76" s="37">
        <v>1.29</v>
      </c>
      <c r="AD76" s="37">
        <v>1.88</v>
      </c>
      <c r="AE76" s="37">
        <v>2.75</v>
      </c>
      <c r="AF76" s="37">
        <v>4.05</v>
      </c>
      <c r="AG76" s="37">
        <v>6.29</v>
      </c>
      <c r="AH76" s="37">
        <v>9.7200000000000006</v>
      </c>
      <c r="AI76" s="37">
        <v>14.52</v>
      </c>
      <c r="AJ76" s="37">
        <v>23.91</v>
      </c>
      <c r="AK76" s="37">
        <v>37.89</v>
      </c>
      <c r="AL76" s="37">
        <v>61.73</v>
      </c>
      <c r="AM76" s="37">
        <v>96.93</v>
      </c>
      <c r="AN76" s="37">
        <v>119.91</v>
      </c>
      <c r="AO76" s="37">
        <v>157.85</v>
      </c>
      <c r="AP76" s="37">
        <v>205.43</v>
      </c>
      <c r="AQ76" s="37">
        <v>261.08999999999997</v>
      </c>
      <c r="AR76" s="37">
        <v>333.31</v>
      </c>
      <c r="AS76" s="37">
        <v>411.65</v>
      </c>
      <c r="AT76" s="37">
        <v>521.44000000000005</v>
      </c>
      <c r="AU76" s="37">
        <v>660.36</v>
      </c>
      <c r="AV76" s="37">
        <v>857.08</v>
      </c>
      <c r="AW76" s="38">
        <v>1053.3</v>
      </c>
      <c r="AX76" s="38">
        <v>1337.62</v>
      </c>
      <c r="AY76" s="38">
        <v>1813.56</v>
      </c>
      <c r="AZ76" s="38">
        <v>2221.73</v>
      </c>
      <c r="BA76" s="38">
        <v>2974.57</v>
      </c>
      <c r="BB76" s="38">
        <v>3892.82</v>
      </c>
    </row>
    <row r="77" spans="1:54" x14ac:dyDescent="0.25">
      <c r="A77" s="37" t="s">
        <v>125</v>
      </c>
      <c r="B77" s="93" t="s">
        <v>39</v>
      </c>
      <c r="C77" s="37">
        <v>5548</v>
      </c>
      <c r="D77" s="36">
        <v>14.38</v>
      </c>
      <c r="E77" s="37">
        <v>18</v>
      </c>
      <c r="F77" s="37">
        <v>21.6</v>
      </c>
      <c r="G77" s="37">
        <v>27.5</v>
      </c>
      <c r="H77" s="37">
        <v>37.799999999999997</v>
      </c>
      <c r="I77" s="37">
        <v>180.52</v>
      </c>
      <c r="J77" s="37">
        <v>674.6</v>
      </c>
      <c r="K77" s="37">
        <v>730.9</v>
      </c>
      <c r="L77" s="37">
        <v>428.1</v>
      </c>
      <c r="M77" s="37">
        <v>265.39999999999998</v>
      </c>
      <c r="N77" s="37">
        <v>238.99</v>
      </c>
      <c r="O77" s="37">
        <v>105.71</v>
      </c>
      <c r="P77" s="37">
        <v>52.64</v>
      </c>
      <c r="Q77" s="37">
        <v>43.71</v>
      </c>
      <c r="R77" s="37">
        <v>54.65</v>
      </c>
      <c r="S77" s="37">
        <v>50.18</v>
      </c>
      <c r="T77" s="37">
        <v>43.79</v>
      </c>
      <c r="U77" s="37">
        <v>38</v>
      </c>
      <c r="V77" s="37">
        <v>32.85</v>
      </c>
      <c r="W77" s="37">
        <v>31.27</v>
      </c>
      <c r="X77" s="37">
        <v>22.14</v>
      </c>
      <c r="Y77" s="37">
        <v>21.86</v>
      </c>
      <c r="Z77" s="37">
        <v>21.79</v>
      </c>
      <c r="AA77" s="37">
        <v>21.14</v>
      </c>
      <c r="AB77" s="37">
        <v>20.83</v>
      </c>
      <c r="AC77" s="37">
        <v>19.010000000000002</v>
      </c>
      <c r="AD77" s="37">
        <v>19.489999999999998</v>
      </c>
      <c r="AE77" s="37">
        <v>18.62</v>
      </c>
      <c r="AF77" s="37">
        <v>17.28</v>
      </c>
      <c r="AG77" s="37">
        <v>18.27</v>
      </c>
      <c r="AH77" s="37">
        <v>17.440000000000001</v>
      </c>
      <c r="AI77" s="37">
        <v>17.190000000000001</v>
      </c>
      <c r="AJ77" s="37">
        <v>16.41</v>
      </c>
      <c r="AK77" s="37">
        <v>15.83</v>
      </c>
      <c r="AL77" s="37">
        <v>15.26</v>
      </c>
      <c r="AM77" s="37">
        <v>14.61</v>
      </c>
      <c r="AN77" s="37">
        <v>14.21</v>
      </c>
      <c r="AO77" s="37">
        <v>13.8</v>
      </c>
      <c r="AP77" s="37">
        <v>12.6</v>
      </c>
      <c r="AQ77" s="37">
        <v>13.27</v>
      </c>
      <c r="AR77" s="37">
        <v>12.87</v>
      </c>
      <c r="AS77" s="37">
        <v>12.38</v>
      </c>
      <c r="AT77" s="37">
        <v>11.76</v>
      </c>
      <c r="AU77" s="37">
        <v>11.31</v>
      </c>
      <c r="AV77" s="37">
        <v>10.86</v>
      </c>
      <c r="AW77" s="37">
        <v>10.47</v>
      </c>
      <c r="AX77" s="37">
        <v>10.16</v>
      </c>
      <c r="AY77" s="37">
        <v>9.3699999999999992</v>
      </c>
      <c r="AZ77" s="37">
        <v>9.0399999999999991</v>
      </c>
      <c r="BA77" s="37">
        <v>8.93</v>
      </c>
      <c r="BB77" s="37">
        <v>8.34</v>
      </c>
    </row>
    <row r="78" spans="1:54" x14ac:dyDescent="0.25">
      <c r="A78" s="29" t="s">
        <v>104</v>
      </c>
      <c r="B78" s="91" t="s">
        <v>105</v>
      </c>
      <c r="C78" s="29">
        <v>5550</v>
      </c>
      <c r="D78" s="28">
        <v>442.51</v>
      </c>
      <c r="E78" s="29">
        <v>447.5</v>
      </c>
      <c r="F78" s="29">
        <v>463</v>
      </c>
      <c r="G78" s="29">
        <v>503.62</v>
      </c>
      <c r="H78" s="29">
        <v>507.7</v>
      </c>
      <c r="I78" s="29">
        <v>445.26</v>
      </c>
      <c r="J78" s="29">
        <v>446.6</v>
      </c>
      <c r="K78" s="29">
        <v>447.8</v>
      </c>
      <c r="L78" s="29">
        <v>472.59</v>
      </c>
      <c r="M78" s="29">
        <v>495.69</v>
      </c>
      <c r="N78" s="29">
        <v>443.51</v>
      </c>
      <c r="O78" s="29">
        <v>466.51</v>
      </c>
      <c r="P78" s="29">
        <v>473.27</v>
      </c>
      <c r="Q78" s="29">
        <v>499.74</v>
      </c>
      <c r="R78" s="29">
        <v>481.61</v>
      </c>
      <c r="S78" s="29">
        <v>492.12</v>
      </c>
      <c r="T78" s="29">
        <v>509.44</v>
      </c>
      <c r="U78" s="29">
        <v>532.11</v>
      </c>
      <c r="V78" s="29">
        <v>524.25</v>
      </c>
      <c r="W78" s="29">
        <v>491.06</v>
      </c>
      <c r="X78" s="29">
        <v>505.66</v>
      </c>
      <c r="Y78" s="29">
        <v>491.72</v>
      </c>
      <c r="Z78" s="29">
        <v>497.85</v>
      </c>
      <c r="AA78" s="29">
        <v>498.56</v>
      </c>
      <c r="AB78" s="29">
        <v>519.03</v>
      </c>
      <c r="AC78" s="29">
        <v>528.92999999999995</v>
      </c>
      <c r="AD78" s="29">
        <v>526.83000000000004</v>
      </c>
      <c r="AE78" s="29">
        <v>524.59</v>
      </c>
      <c r="AF78" s="29">
        <v>527.66</v>
      </c>
      <c r="AG78" s="29">
        <v>539.15</v>
      </c>
      <c r="AH78" s="29">
        <v>533.42999999999995</v>
      </c>
      <c r="AI78" s="29">
        <v>579.04999999999995</v>
      </c>
      <c r="AJ78" s="29">
        <v>589.84</v>
      </c>
      <c r="AK78" s="29">
        <v>623.91</v>
      </c>
      <c r="AL78" s="29">
        <v>661.83</v>
      </c>
      <c r="AM78" s="29">
        <v>701.78</v>
      </c>
      <c r="AN78" s="29">
        <v>713.93</v>
      </c>
      <c r="AO78" s="29">
        <v>733.06</v>
      </c>
      <c r="AP78" s="29">
        <v>753.69</v>
      </c>
      <c r="AQ78" s="29">
        <v>776.53</v>
      </c>
      <c r="AR78" s="29">
        <v>793.97</v>
      </c>
      <c r="AS78" s="29">
        <v>816.21</v>
      </c>
      <c r="AT78" s="29">
        <v>830.06</v>
      </c>
      <c r="AU78" s="29">
        <v>851.62</v>
      </c>
      <c r="AV78" s="29">
        <v>872.02</v>
      </c>
      <c r="AW78" s="29">
        <v>891.58</v>
      </c>
      <c r="AX78" s="29">
        <v>905.56</v>
      </c>
      <c r="AY78" s="29">
        <v>919.66</v>
      </c>
      <c r="AZ78" s="29">
        <v>931.96</v>
      </c>
      <c r="BA78" s="29">
        <v>944.94</v>
      </c>
      <c r="BB78" s="29">
        <v>958.42</v>
      </c>
    </row>
    <row r="79" spans="1:54" x14ac:dyDescent="0.25">
      <c r="A79" s="25" t="s">
        <v>134</v>
      </c>
      <c r="B79" s="90" t="s">
        <v>135</v>
      </c>
      <c r="C79" s="25">
        <v>6000</v>
      </c>
      <c r="D79" s="26">
        <v>217399.85</v>
      </c>
      <c r="E79" s="27">
        <v>222970.36</v>
      </c>
      <c r="F79" s="27">
        <v>225463.22</v>
      </c>
      <c r="G79" s="27">
        <v>231062.42</v>
      </c>
      <c r="H79" s="27">
        <v>236090.2</v>
      </c>
      <c r="I79" s="27">
        <v>239442.65</v>
      </c>
      <c r="J79" s="27">
        <v>243773.54</v>
      </c>
      <c r="K79" s="27">
        <v>245233.13</v>
      </c>
      <c r="L79" s="27">
        <v>246281.89</v>
      </c>
      <c r="M79" s="27">
        <v>233447.47</v>
      </c>
      <c r="N79" s="27">
        <v>244080.2</v>
      </c>
      <c r="O79" s="27">
        <v>239473.99</v>
      </c>
      <c r="P79" s="27">
        <v>240047.59</v>
      </c>
      <c r="Q79" s="27">
        <v>237983.24</v>
      </c>
      <c r="R79" s="27">
        <v>232383.77</v>
      </c>
      <c r="S79" s="27">
        <v>235664.55</v>
      </c>
      <c r="T79" s="27">
        <v>237848.18</v>
      </c>
      <c r="U79" s="27">
        <v>239504.4</v>
      </c>
      <c r="V79" s="27">
        <v>238940.93</v>
      </c>
      <c r="W79" s="27">
        <v>238647.45</v>
      </c>
      <c r="X79" s="27">
        <v>239319.6</v>
      </c>
      <c r="Y79" s="27">
        <v>241078.21</v>
      </c>
      <c r="Z79" s="27">
        <v>243258.21</v>
      </c>
      <c r="AA79" s="27">
        <v>244142.93</v>
      </c>
      <c r="AB79" s="27">
        <v>245803.51999999999</v>
      </c>
      <c r="AC79" s="27">
        <v>247471.38</v>
      </c>
      <c r="AD79" s="27">
        <v>249628.48</v>
      </c>
      <c r="AE79" s="27">
        <v>251594.06</v>
      </c>
      <c r="AF79" s="27">
        <v>253825.27</v>
      </c>
      <c r="AG79" s="27">
        <v>255561.99</v>
      </c>
      <c r="AH79" s="27">
        <v>256842.46</v>
      </c>
      <c r="AI79" s="27">
        <v>257569.77</v>
      </c>
      <c r="AJ79" s="27">
        <v>259674.82</v>
      </c>
      <c r="AK79" s="27">
        <v>261164.63</v>
      </c>
      <c r="AL79" s="27">
        <v>262195.19</v>
      </c>
      <c r="AM79" s="27">
        <v>263744.23</v>
      </c>
      <c r="AN79" s="27">
        <v>265606.46999999997</v>
      </c>
      <c r="AO79" s="27">
        <v>267836.33</v>
      </c>
      <c r="AP79" s="27">
        <v>270111.86</v>
      </c>
      <c r="AQ79" s="27">
        <v>272397.02</v>
      </c>
      <c r="AR79" s="27">
        <v>274932.08</v>
      </c>
      <c r="AS79" s="27">
        <v>277827.32</v>
      </c>
      <c r="AT79" s="27">
        <v>280486.92</v>
      </c>
      <c r="AU79" s="27">
        <v>282788.7</v>
      </c>
      <c r="AV79" s="27">
        <v>285220.02</v>
      </c>
      <c r="AW79" s="27">
        <v>287688.19</v>
      </c>
      <c r="AX79" s="27">
        <v>290350.49</v>
      </c>
      <c r="AY79" s="27">
        <v>293006.78000000003</v>
      </c>
      <c r="AZ79" s="27">
        <v>295379.17</v>
      </c>
      <c r="BA79" s="27">
        <v>297970.88</v>
      </c>
      <c r="BB79" s="27">
        <v>300460.46999999997</v>
      </c>
    </row>
    <row r="80" spans="1:54" x14ac:dyDescent="0.25">
      <c r="A80" s="25" t="s">
        <v>253</v>
      </c>
      <c r="B80" s="90" t="s">
        <v>128</v>
      </c>
      <c r="C80" s="25">
        <v>7200</v>
      </c>
      <c r="D80" s="26">
        <v>1039.24</v>
      </c>
      <c r="E80" s="27">
        <v>1032</v>
      </c>
      <c r="F80" s="27">
        <v>1090.5</v>
      </c>
      <c r="G80" s="27">
        <v>1471.3</v>
      </c>
      <c r="H80" s="27">
        <v>1620.2</v>
      </c>
      <c r="I80" s="27">
        <v>1475.76</v>
      </c>
      <c r="J80" s="27">
        <v>1645.2</v>
      </c>
      <c r="K80" s="27">
        <v>1828.1</v>
      </c>
      <c r="L80" s="27">
        <v>2338.3000000000002</v>
      </c>
      <c r="M80" s="27">
        <v>2550.9</v>
      </c>
      <c r="N80" s="27">
        <v>2748.42</v>
      </c>
      <c r="O80" s="27">
        <v>2855.43</v>
      </c>
      <c r="P80" s="27">
        <v>2776.7</v>
      </c>
      <c r="Q80" s="27">
        <v>3157.61</v>
      </c>
      <c r="R80" s="27">
        <v>3382.3</v>
      </c>
      <c r="S80" s="27">
        <v>3455.77</v>
      </c>
      <c r="T80" s="27">
        <v>3509.1</v>
      </c>
      <c r="U80" s="27">
        <v>3543.34</v>
      </c>
      <c r="V80" s="27">
        <v>3395</v>
      </c>
      <c r="W80" s="27">
        <v>3323.06</v>
      </c>
      <c r="X80" s="27">
        <v>3282.58</v>
      </c>
      <c r="Y80" s="27">
        <v>3297.35</v>
      </c>
      <c r="Z80" s="27">
        <v>3261.53</v>
      </c>
      <c r="AA80" s="27">
        <v>3219.4</v>
      </c>
      <c r="AB80" s="27">
        <v>3216.94</v>
      </c>
      <c r="AC80" s="27">
        <v>3219.48</v>
      </c>
      <c r="AD80" s="27">
        <v>3249.99</v>
      </c>
      <c r="AE80" s="27">
        <v>3259.58</v>
      </c>
      <c r="AF80" s="27">
        <v>3298.68</v>
      </c>
      <c r="AG80" s="27">
        <v>3299.94</v>
      </c>
      <c r="AH80" s="27">
        <v>3259.45</v>
      </c>
      <c r="AI80" s="27">
        <v>3266.84</v>
      </c>
      <c r="AJ80" s="27">
        <v>3263.27</v>
      </c>
      <c r="AK80" s="27">
        <v>3269.38</v>
      </c>
      <c r="AL80" s="27">
        <v>3249.13</v>
      </c>
      <c r="AM80" s="27">
        <v>3232.44</v>
      </c>
      <c r="AN80" s="27">
        <v>3236.2</v>
      </c>
      <c r="AO80" s="27">
        <v>3235.68</v>
      </c>
      <c r="AP80" s="27">
        <v>3219.85</v>
      </c>
      <c r="AQ80" s="27">
        <v>3230</v>
      </c>
      <c r="AR80" s="27">
        <v>3241.98</v>
      </c>
      <c r="AS80" s="27">
        <v>3262.95</v>
      </c>
      <c r="AT80" s="27">
        <v>3293.04</v>
      </c>
      <c r="AU80" s="27">
        <v>3289.92</v>
      </c>
      <c r="AV80" s="27">
        <v>3288.02</v>
      </c>
      <c r="AW80" s="27">
        <v>3277.39</v>
      </c>
      <c r="AX80" s="27">
        <v>3261.22</v>
      </c>
      <c r="AY80" s="27">
        <v>3161.49</v>
      </c>
      <c r="AZ80" s="27">
        <v>3136.62</v>
      </c>
      <c r="BA80" s="27">
        <v>3089.26</v>
      </c>
      <c r="BB80" s="27">
        <v>2982.74</v>
      </c>
    </row>
    <row r="81" spans="1:54" x14ac:dyDescent="0.25">
      <c r="A81" s="29" t="s">
        <v>254</v>
      </c>
      <c r="B81" s="91" t="s">
        <v>39</v>
      </c>
      <c r="C81" s="29">
        <v>7100</v>
      </c>
      <c r="D81" s="28">
        <v>817</v>
      </c>
      <c r="E81" s="29">
        <v>695.59</v>
      </c>
      <c r="F81" s="29">
        <v>718.3</v>
      </c>
      <c r="G81" s="29">
        <v>824.3</v>
      </c>
      <c r="H81" s="29">
        <v>927.09</v>
      </c>
      <c r="I81" s="29">
        <v>912.37</v>
      </c>
      <c r="J81" s="31">
        <v>1045.5</v>
      </c>
      <c r="K81" s="29">
        <v>988.39</v>
      </c>
      <c r="L81" s="31">
        <v>1944.29</v>
      </c>
      <c r="M81" s="31">
        <v>2027.19</v>
      </c>
      <c r="N81" s="31">
        <v>2183.2199999999998</v>
      </c>
      <c r="O81" s="31">
        <v>2176.36</v>
      </c>
      <c r="P81" s="31">
        <v>2105.2399999999998</v>
      </c>
      <c r="Q81" s="31">
        <v>2202.9699999999998</v>
      </c>
      <c r="R81" s="31">
        <v>2401.88</v>
      </c>
      <c r="S81" s="31">
        <v>2480.37</v>
      </c>
      <c r="T81" s="31">
        <v>2525.9499999999998</v>
      </c>
      <c r="U81" s="31">
        <v>2536.42</v>
      </c>
      <c r="V81" s="31">
        <v>2423.11</v>
      </c>
      <c r="W81" s="31">
        <v>2374.14</v>
      </c>
      <c r="X81" s="31">
        <v>2347.5500000000002</v>
      </c>
      <c r="Y81" s="31">
        <v>2354.33</v>
      </c>
      <c r="Z81" s="31">
        <v>2322.79</v>
      </c>
      <c r="AA81" s="31">
        <v>2288.08</v>
      </c>
      <c r="AB81" s="31">
        <v>2281.2399999999998</v>
      </c>
      <c r="AC81" s="31">
        <v>2280.33</v>
      </c>
      <c r="AD81" s="31">
        <v>2301.92</v>
      </c>
      <c r="AE81" s="31">
        <v>2309.84</v>
      </c>
      <c r="AF81" s="31">
        <v>2334.4299999999998</v>
      </c>
      <c r="AG81" s="31">
        <v>2343.34</v>
      </c>
      <c r="AH81" s="31">
        <v>2328.52</v>
      </c>
      <c r="AI81" s="31">
        <v>2336.0700000000002</v>
      </c>
      <c r="AJ81" s="31">
        <v>2318.3200000000002</v>
      </c>
      <c r="AK81" s="31">
        <v>2319.7399999999998</v>
      </c>
      <c r="AL81" s="31">
        <v>2297.5300000000002</v>
      </c>
      <c r="AM81" s="31">
        <v>2268.1999999999998</v>
      </c>
      <c r="AN81" s="31">
        <v>2265.23</v>
      </c>
      <c r="AO81" s="31">
        <v>2257.5</v>
      </c>
      <c r="AP81" s="31">
        <v>2240.11</v>
      </c>
      <c r="AQ81" s="31">
        <v>2240.69</v>
      </c>
      <c r="AR81" s="31">
        <v>2236.58</v>
      </c>
      <c r="AS81" s="31">
        <v>2241.1999999999998</v>
      </c>
      <c r="AT81" s="31">
        <v>2253.2600000000002</v>
      </c>
      <c r="AU81" s="31">
        <v>2230.6999999999998</v>
      </c>
      <c r="AV81" s="31">
        <v>2219.19</v>
      </c>
      <c r="AW81" s="31">
        <v>2203.33</v>
      </c>
      <c r="AX81" s="31">
        <v>2187.79</v>
      </c>
      <c r="AY81" s="31">
        <v>2106.85</v>
      </c>
      <c r="AZ81" s="31">
        <v>2082.89</v>
      </c>
      <c r="BA81" s="31">
        <v>2043.72</v>
      </c>
      <c r="BB81" s="31">
        <v>1966.38</v>
      </c>
    </row>
    <row r="82" spans="1:54" x14ac:dyDescent="0.25">
      <c r="A82" s="29" t="s">
        <v>255</v>
      </c>
      <c r="B82" s="91" t="s">
        <v>39</v>
      </c>
      <c r="C82" s="29">
        <v>55432</v>
      </c>
      <c r="D82" s="28">
        <v>222.25</v>
      </c>
      <c r="E82" s="29">
        <v>336.41</v>
      </c>
      <c r="F82" s="29">
        <v>372.2</v>
      </c>
      <c r="G82" s="29">
        <v>647</v>
      </c>
      <c r="H82" s="29">
        <v>693.11</v>
      </c>
      <c r="I82" s="29">
        <v>563.39</v>
      </c>
      <c r="J82" s="29">
        <v>599.70000000000005</v>
      </c>
      <c r="K82" s="29">
        <v>839.71</v>
      </c>
      <c r="L82" s="29">
        <v>394.01</v>
      </c>
      <c r="M82" s="29">
        <v>523.71</v>
      </c>
      <c r="N82" s="29">
        <v>565.20000000000005</v>
      </c>
      <c r="O82" s="29">
        <v>679.06</v>
      </c>
      <c r="P82" s="29">
        <v>671.47</v>
      </c>
      <c r="Q82" s="29">
        <v>954.64</v>
      </c>
      <c r="R82" s="29">
        <v>980.41</v>
      </c>
      <c r="S82" s="29">
        <v>975.4</v>
      </c>
      <c r="T82" s="29">
        <v>983.15</v>
      </c>
      <c r="U82" s="31">
        <v>1006.92</v>
      </c>
      <c r="V82" s="29">
        <v>971.89</v>
      </c>
      <c r="W82" s="29">
        <v>948.92</v>
      </c>
      <c r="X82" s="29">
        <v>935.03</v>
      </c>
      <c r="Y82" s="29">
        <v>943.02</v>
      </c>
      <c r="Z82" s="29">
        <v>938.74</v>
      </c>
      <c r="AA82" s="29">
        <v>931.32</v>
      </c>
      <c r="AB82" s="29">
        <v>935.7</v>
      </c>
      <c r="AC82" s="29">
        <v>939.15</v>
      </c>
      <c r="AD82" s="29">
        <v>948.07</v>
      </c>
      <c r="AE82" s="29">
        <v>949.74</v>
      </c>
      <c r="AF82" s="29">
        <v>964.25</v>
      </c>
      <c r="AG82" s="29">
        <v>956.6</v>
      </c>
      <c r="AH82" s="29">
        <v>930.93</v>
      </c>
      <c r="AI82" s="29">
        <v>930.77</v>
      </c>
      <c r="AJ82" s="29">
        <v>944.95</v>
      </c>
      <c r="AK82" s="29">
        <v>949.64</v>
      </c>
      <c r="AL82" s="29">
        <v>951.6</v>
      </c>
      <c r="AM82" s="29">
        <v>964.24</v>
      </c>
      <c r="AN82" s="29">
        <v>970.97</v>
      </c>
      <c r="AO82" s="29">
        <v>978.18</v>
      </c>
      <c r="AP82" s="29">
        <v>979.74</v>
      </c>
      <c r="AQ82" s="29">
        <v>989.3</v>
      </c>
      <c r="AR82" s="31">
        <v>1005.4</v>
      </c>
      <c r="AS82" s="31">
        <v>1021.74</v>
      </c>
      <c r="AT82" s="31">
        <v>1039.78</v>
      </c>
      <c r="AU82" s="31">
        <v>1059.22</v>
      </c>
      <c r="AV82" s="31">
        <v>1068.83</v>
      </c>
      <c r="AW82" s="31">
        <v>1074.07</v>
      </c>
      <c r="AX82" s="31">
        <v>1073.44</v>
      </c>
      <c r="AY82" s="31">
        <v>1054.6500000000001</v>
      </c>
      <c r="AZ82" s="31">
        <v>1053.73</v>
      </c>
      <c r="BA82" s="31">
        <v>1045.54</v>
      </c>
      <c r="BB82" s="31">
        <v>1016.36</v>
      </c>
    </row>
    <row r="83" spans="1:54" x14ac:dyDescent="0.25">
      <c r="A83" s="25" t="s">
        <v>256</v>
      </c>
      <c r="B83" s="90" t="s">
        <v>257</v>
      </c>
      <c r="C83" s="25" t="s">
        <v>258</v>
      </c>
      <c r="D83" s="24" t="s">
        <v>198</v>
      </c>
      <c r="E83" s="25" t="s">
        <v>198</v>
      </c>
      <c r="F83" s="25" t="s">
        <v>198</v>
      </c>
      <c r="G83" s="25" t="s">
        <v>198</v>
      </c>
      <c r="H83" s="25" t="s">
        <v>198</v>
      </c>
      <c r="I83" s="25" t="s">
        <v>198</v>
      </c>
      <c r="J83" s="25" t="s">
        <v>198</v>
      </c>
      <c r="K83" s="25" t="s">
        <v>198</v>
      </c>
      <c r="L83" s="25" t="s">
        <v>198</v>
      </c>
      <c r="M83" s="25" t="s">
        <v>198</v>
      </c>
      <c r="N83" s="25" t="s">
        <v>198</v>
      </c>
      <c r="O83" s="25" t="s">
        <v>198</v>
      </c>
      <c r="P83" s="25" t="s">
        <v>198</v>
      </c>
      <c r="Q83" s="25" t="s">
        <v>198</v>
      </c>
      <c r="R83" s="25" t="s">
        <v>198</v>
      </c>
      <c r="S83" s="25" t="s">
        <v>198</v>
      </c>
      <c r="T83" s="25">
        <v>0.01</v>
      </c>
      <c r="U83" s="25">
        <v>0.03</v>
      </c>
      <c r="V83" s="25">
        <v>0.06</v>
      </c>
      <c r="W83" s="25">
        <v>0.12</v>
      </c>
      <c r="X83" s="25">
        <v>0.28999999999999998</v>
      </c>
      <c r="Y83" s="25">
        <v>0.38</v>
      </c>
      <c r="Z83" s="25">
        <v>0.41</v>
      </c>
      <c r="AA83" s="25">
        <v>0.43</v>
      </c>
      <c r="AB83" s="25">
        <v>0.44</v>
      </c>
      <c r="AC83" s="25">
        <v>0.45</v>
      </c>
      <c r="AD83" s="25">
        <v>0.46</v>
      </c>
      <c r="AE83" s="25">
        <v>0.46</v>
      </c>
      <c r="AF83" s="25">
        <v>0.45</v>
      </c>
      <c r="AG83" s="25">
        <v>0.56999999999999995</v>
      </c>
      <c r="AH83" s="25">
        <v>5.65</v>
      </c>
      <c r="AI83" s="25">
        <v>21.94</v>
      </c>
      <c r="AJ83" s="25">
        <v>52.22</v>
      </c>
      <c r="AK83" s="25">
        <v>99.42</v>
      </c>
      <c r="AL83" s="25">
        <v>165.69</v>
      </c>
      <c r="AM83" s="25">
        <v>253.11</v>
      </c>
      <c r="AN83" s="25">
        <v>362.58</v>
      </c>
      <c r="AO83" s="25">
        <v>495.74</v>
      </c>
      <c r="AP83" s="25">
        <v>650.05999999999995</v>
      </c>
      <c r="AQ83" s="25">
        <v>826.49</v>
      </c>
      <c r="AR83" s="27">
        <v>1026.1099999999999</v>
      </c>
      <c r="AS83" s="27">
        <v>1250.26</v>
      </c>
      <c r="AT83" s="27">
        <v>1498.72</v>
      </c>
      <c r="AU83" s="27">
        <v>1768.81</v>
      </c>
      <c r="AV83" s="27">
        <v>2062.5700000000002</v>
      </c>
      <c r="AW83" s="27">
        <v>2378.52</v>
      </c>
      <c r="AX83" s="27">
        <v>2714.65</v>
      </c>
      <c r="AY83" s="27">
        <v>3076.9</v>
      </c>
      <c r="AZ83" s="27">
        <v>3453.96</v>
      </c>
      <c r="BA83" s="27">
        <v>3895.74</v>
      </c>
      <c r="BB83" s="27">
        <v>4311.43</v>
      </c>
    </row>
    <row r="84" spans="1:54" x14ac:dyDescent="0.25">
      <c r="A84" s="41" t="s">
        <v>259</v>
      </c>
      <c r="B84" s="94" t="s">
        <v>257</v>
      </c>
      <c r="C84" s="41" t="s">
        <v>260</v>
      </c>
      <c r="D84" s="40" t="s">
        <v>198</v>
      </c>
      <c r="E84" s="41" t="s">
        <v>198</v>
      </c>
      <c r="F84" s="41" t="s">
        <v>198</v>
      </c>
      <c r="G84" s="41" t="s">
        <v>198</v>
      </c>
      <c r="H84" s="41" t="s">
        <v>198</v>
      </c>
      <c r="I84" s="41" t="s">
        <v>198</v>
      </c>
      <c r="J84" s="41" t="s">
        <v>198</v>
      </c>
      <c r="K84" s="41" t="s">
        <v>198</v>
      </c>
      <c r="L84" s="41" t="s">
        <v>198</v>
      </c>
      <c r="M84" s="41" t="s">
        <v>198</v>
      </c>
      <c r="N84" s="41" t="s">
        <v>198</v>
      </c>
      <c r="O84" s="41" t="s">
        <v>198</v>
      </c>
      <c r="P84" s="41" t="s">
        <v>198</v>
      </c>
      <c r="Q84" s="41" t="s">
        <v>198</v>
      </c>
      <c r="R84" s="41" t="s">
        <v>198</v>
      </c>
      <c r="S84" s="41" t="s">
        <v>198</v>
      </c>
      <c r="T84" s="41">
        <v>0.02</v>
      </c>
      <c r="U84" s="41">
        <v>0.04</v>
      </c>
      <c r="V84" s="41">
        <v>0.13</v>
      </c>
      <c r="W84" s="41">
        <v>0.21</v>
      </c>
      <c r="X84" s="41">
        <v>0.34</v>
      </c>
      <c r="Y84" s="41">
        <v>0.56000000000000005</v>
      </c>
      <c r="Z84" s="41">
        <v>0.95</v>
      </c>
      <c r="AA84" s="41">
        <v>1.43</v>
      </c>
      <c r="AB84" s="41">
        <v>2.2200000000000002</v>
      </c>
      <c r="AC84" s="41">
        <v>3.3</v>
      </c>
      <c r="AD84" s="41">
        <v>5.1100000000000003</v>
      </c>
      <c r="AE84" s="41">
        <v>7.53</v>
      </c>
      <c r="AF84" s="41">
        <v>10.73</v>
      </c>
      <c r="AG84" s="41">
        <v>15.08</v>
      </c>
      <c r="AH84" s="41">
        <v>20.78</v>
      </c>
      <c r="AI84" s="41">
        <v>28.3</v>
      </c>
      <c r="AJ84" s="41">
        <v>38.409999999999997</v>
      </c>
      <c r="AK84" s="41">
        <v>51.8</v>
      </c>
      <c r="AL84" s="41">
        <v>70.239999999999995</v>
      </c>
      <c r="AM84" s="41">
        <v>93.37</v>
      </c>
      <c r="AN84" s="41">
        <v>123.08</v>
      </c>
      <c r="AO84" s="41">
        <v>162.51</v>
      </c>
      <c r="AP84" s="41">
        <v>213.47</v>
      </c>
      <c r="AQ84" s="41">
        <v>279.92</v>
      </c>
      <c r="AR84" s="41">
        <v>365.03</v>
      </c>
      <c r="AS84" s="41">
        <v>472.98</v>
      </c>
      <c r="AT84" s="41">
        <v>607.39</v>
      </c>
      <c r="AU84" s="41">
        <v>775.49</v>
      </c>
      <c r="AV84" s="41">
        <v>985.12</v>
      </c>
      <c r="AW84" s="42">
        <v>1243.6600000000001</v>
      </c>
      <c r="AX84" s="42">
        <v>1559.67</v>
      </c>
      <c r="AY84" s="42">
        <v>1940.65</v>
      </c>
      <c r="AZ84" s="42">
        <v>2395.06</v>
      </c>
      <c r="BA84" s="42">
        <v>2924.56</v>
      </c>
      <c r="BB84" s="42">
        <v>3546.06</v>
      </c>
    </row>
    <row r="85" spans="1:54" x14ac:dyDescent="0.25">
      <c r="A85" s="41" t="s">
        <v>261</v>
      </c>
      <c r="B85" s="94" t="s">
        <v>257</v>
      </c>
      <c r="C85" s="41" t="s">
        <v>262</v>
      </c>
      <c r="D85" s="40" t="s">
        <v>198</v>
      </c>
      <c r="E85" s="41" t="s">
        <v>198</v>
      </c>
      <c r="F85" s="41" t="s">
        <v>198</v>
      </c>
      <c r="G85" s="41" t="s">
        <v>198</v>
      </c>
      <c r="H85" s="41" t="s">
        <v>198</v>
      </c>
      <c r="I85" s="41" t="s">
        <v>198</v>
      </c>
      <c r="J85" s="41" t="s">
        <v>198</v>
      </c>
      <c r="K85" s="41" t="s">
        <v>198</v>
      </c>
      <c r="L85" s="41" t="s">
        <v>198</v>
      </c>
      <c r="M85" s="41" t="s">
        <v>198</v>
      </c>
      <c r="N85" s="41" t="s">
        <v>198</v>
      </c>
      <c r="O85" s="41" t="s">
        <v>198</v>
      </c>
      <c r="P85" s="41" t="s">
        <v>198</v>
      </c>
      <c r="Q85" s="41" t="s">
        <v>198</v>
      </c>
      <c r="R85" s="41" t="s">
        <v>198</v>
      </c>
      <c r="S85" s="41" t="s">
        <v>198</v>
      </c>
      <c r="T85" s="41">
        <v>0.39</v>
      </c>
      <c r="U85" s="41">
        <v>0.89</v>
      </c>
      <c r="V85" s="41">
        <v>1.5</v>
      </c>
      <c r="W85" s="41">
        <v>2.27</v>
      </c>
      <c r="X85" s="41">
        <v>3.59</v>
      </c>
      <c r="Y85" s="41">
        <v>3.93</v>
      </c>
      <c r="Z85" s="41">
        <v>3.97</v>
      </c>
      <c r="AA85" s="41">
        <v>3.96</v>
      </c>
      <c r="AB85" s="41">
        <v>3.86</v>
      </c>
      <c r="AC85" s="41">
        <v>3.69</v>
      </c>
      <c r="AD85" s="41">
        <v>3.5</v>
      </c>
      <c r="AE85" s="41">
        <v>3.22</v>
      </c>
      <c r="AF85" s="41">
        <v>2.9</v>
      </c>
      <c r="AG85" s="41">
        <v>2.85</v>
      </c>
      <c r="AH85" s="41">
        <v>9.26</v>
      </c>
      <c r="AI85" s="41">
        <v>26.83</v>
      </c>
      <c r="AJ85" s="41">
        <v>54.61</v>
      </c>
      <c r="AK85" s="41">
        <v>92.22</v>
      </c>
      <c r="AL85" s="41">
        <v>137.51</v>
      </c>
      <c r="AM85" s="41">
        <v>188.93</v>
      </c>
      <c r="AN85" s="41">
        <v>244.06</v>
      </c>
      <c r="AO85" s="41">
        <v>300.77</v>
      </c>
      <c r="AP85" s="41">
        <v>356.78</v>
      </c>
      <c r="AQ85" s="41">
        <v>409.47</v>
      </c>
      <c r="AR85" s="41">
        <v>459.33</v>
      </c>
      <c r="AS85" s="41">
        <v>505.93</v>
      </c>
      <c r="AT85" s="41">
        <v>548.75</v>
      </c>
      <c r="AU85" s="41">
        <v>587.4</v>
      </c>
      <c r="AV85" s="41">
        <v>620.64</v>
      </c>
      <c r="AW85" s="41">
        <v>650.09</v>
      </c>
      <c r="AX85" s="41">
        <v>675.84</v>
      </c>
      <c r="AY85" s="41">
        <v>698.31</v>
      </c>
      <c r="AZ85" s="41">
        <v>717.48</v>
      </c>
      <c r="BA85" s="41">
        <v>733.86</v>
      </c>
      <c r="BB85" s="41">
        <v>748.69</v>
      </c>
    </row>
    <row r="86" spans="1:54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ED77E8-ADBA-420E-B48A-26C49CBE0328}">
          <x14:formula1>
            <xm:f>'BFPIaE-Production'!$A$2:$A$24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147-32EB-4F57-80CD-10EB4CAB28E0}">
  <sheetPr>
    <tabColor theme="9"/>
  </sheetPr>
  <dimension ref="A1:F44"/>
  <sheetViews>
    <sheetView topLeftCell="A39" zoomScale="85" zoomScaleNormal="85" workbookViewId="0">
      <selection activeCell="Q44" sqref="Q44"/>
    </sheetView>
  </sheetViews>
  <sheetFormatPr defaultColWidth="11.42578125" defaultRowHeight="15" x14ac:dyDescent="0.25"/>
  <cols>
    <col min="1" max="1" width="18.140625" customWidth="1"/>
    <col min="4" max="4" width="15.5703125" customWidth="1"/>
  </cols>
  <sheetData>
    <row r="1" spans="1:6" x14ac:dyDescent="0.25">
      <c r="B1" s="47">
        <v>2022</v>
      </c>
      <c r="C1" s="47">
        <v>2022</v>
      </c>
      <c r="D1" s="47">
        <v>2022</v>
      </c>
      <c r="E1" s="47">
        <v>2021</v>
      </c>
      <c r="F1" s="47">
        <v>2020</v>
      </c>
    </row>
    <row r="2" spans="1:6" x14ac:dyDescent="0.25">
      <c r="A2" t="s">
        <v>263</v>
      </c>
      <c r="B2" t="s">
        <v>264</v>
      </c>
      <c r="C2" t="s">
        <v>265</v>
      </c>
      <c r="D2" t="s">
        <v>266</v>
      </c>
      <c r="E2" t="s">
        <v>267</v>
      </c>
    </row>
    <row r="3" spans="1:6" x14ac:dyDescent="0.25">
      <c r="A3" s="55" t="s">
        <v>268</v>
      </c>
      <c r="B3" s="56">
        <f>C3/$C$11</f>
        <v>0.2682531559194814</v>
      </c>
      <c r="C3">
        <v>3145</v>
      </c>
      <c r="D3" s="53">
        <v>0.1424</v>
      </c>
    </row>
    <row r="4" spans="1:6" x14ac:dyDescent="0.25">
      <c r="A4" s="55" t="s">
        <v>269</v>
      </c>
      <c r="B4" s="56">
        <f t="shared" ref="B4:B11" si="0">C4/$C$11</f>
        <v>2.7891504605936542E-2</v>
      </c>
      <c r="C4">
        <v>327</v>
      </c>
      <c r="D4" s="53">
        <v>-0.82410000000000005</v>
      </c>
    </row>
    <row r="5" spans="1:6" x14ac:dyDescent="0.25">
      <c r="A5" s="55" t="s">
        <v>270</v>
      </c>
      <c r="B5" s="56">
        <f t="shared" si="0"/>
        <v>2.2347321733196861E-2</v>
      </c>
      <c r="C5">
        <v>262</v>
      </c>
      <c r="D5" s="53">
        <v>55.45</v>
      </c>
    </row>
    <row r="6" spans="1:6" x14ac:dyDescent="0.25">
      <c r="A6" s="55" t="s">
        <v>271</v>
      </c>
      <c r="B6" s="56">
        <f t="shared" si="0"/>
        <v>0.21989082224496759</v>
      </c>
      <c r="C6">
        <v>2578</v>
      </c>
      <c r="D6" s="53">
        <v>0.50419999999999998</v>
      </c>
    </row>
    <row r="7" spans="1:6" x14ac:dyDescent="0.25">
      <c r="A7" s="55" t="s">
        <v>272</v>
      </c>
      <c r="B7" s="56">
        <f t="shared" si="0"/>
        <v>0.25375298532923918</v>
      </c>
      <c r="C7">
        <v>2975</v>
      </c>
      <c r="D7" s="53">
        <v>2.3900000000000001E-2</v>
      </c>
    </row>
    <row r="8" spans="1:6" x14ac:dyDescent="0.25">
      <c r="A8" s="55" t="s">
        <v>273</v>
      </c>
      <c r="B8" s="56">
        <f t="shared" si="0"/>
        <v>3.7615148413510748E-2</v>
      </c>
      <c r="C8">
        <v>441</v>
      </c>
      <c r="D8" s="53">
        <v>1.71</v>
      </c>
    </row>
    <row r="9" spans="1:6" x14ac:dyDescent="0.25">
      <c r="A9" s="55" t="s">
        <v>274</v>
      </c>
      <c r="B9" s="56">
        <f t="shared" si="0"/>
        <v>0.16888433981576254</v>
      </c>
      <c r="C9">
        <v>1980</v>
      </c>
      <c r="D9" s="53">
        <v>-0.1605</v>
      </c>
    </row>
    <row r="10" spans="1:6" x14ac:dyDescent="0.25">
      <c r="A10" s="55" t="s">
        <v>275</v>
      </c>
      <c r="B10" s="56">
        <f t="shared" si="0"/>
        <v>1.4500170590242237E-3</v>
      </c>
      <c r="C10">
        <v>17</v>
      </c>
      <c r="D10" s="53">
        <v>-0.17399999999999999</v>
      </c>
      <c r="E10" s="60">
        <f>C10*(1-D10)</f>
        <v>19.957999999999998</v>
      </c>
      <c r="F10">
        <v>63</v>
      </c>
    </row>
    <row r="11" spans="1:6" x14ac:dyDescent="0.25">
      <c r="A11" s="62" t="s">
        <v>276</v>
      </c>
      <c r="B11" s="63">
        <f t="shared" si="0"/>
        <v>1</v>
      </c>
      <c r="C11" s="57">
        <v>11724</v>
      </c>
      <c r="D11" s="64"/>
      <c r="E11" s="65">
        <v>14188</v>
      </c>
      <c r="F11" s="61">
        <f>200+2555+2454+2414+2312+1671+502+329+63</f>
        <v>12500</v>
      </c>
    </row>
    <row r="14" spans="1:6" x14ac:dyDescent="0.25">
      <c r="A14" s="66">
        <v>2022</v>
      </c>
      <c r="B14" s="66" t="s">
        <v>277</v>
      </c>
      <c r="C14" s="66" t="s">
        <v>278</v>
      </c>
      <c r="D14" s="66" t="s">
        <v>279</v>
      </c>
      <c r="E14" s="66" t="s">
        <v>280</v>
      </c>
    </row>
    <row r="15" spans="1:6" x14ac:dyDescent="0.25">
      <c r="A15" s="55" t="s">
        <v>281</v>
      </c>
      <c r="B15">
        <f>C11-C10</f>
        <v>11707</v>
      </c>
      <c r="C15" t="s">
        <v>282</v>
      </c>
    </row>
    <row r="16" spans="1:6" x14ac:dyDescent="0.25">
      <c r="A16" s="55" t="s">
        <v>281</v>
      </c>
      <c r="B16">
        <f>B15*1000</f>
        <v>11707000</v>
      </c>
      <c r="C16" t="s">
        <v>283</v>
      </c>
    </row>
    <row r="17" spans="1:5" x14ac:dyDescent="0.25">
      <c r="A17" t="s">
        <v>284</v>
      </c>
      <c r="B17">
        <v>650</v>
      </c>
      <c r="C17" t="s">
        <v>285</v>
      </c>
      <c r="D17" t="s">
        <v>286</v>
      </c>
      <c r="E17" s="59" t="s">
        <v>287</v>
      </c>
    </row>
    <row r="18" spans="1:5" x14ac:dyDescent="0.25">
      <c r="A18" t="s">
        <v>288</v>
      </c>
      <c r="B18">
        <f>B16*B17</f>
        <v>7609550000</v>
      </c>
      <c r="C18" t="s">
        <v>289</v>
      </c>
    </row>
    <row r="19" spans="1:5" x14ac:dyDescent="0.25">
      <c r="A19" t="s">
        <v>290</v>
      </c>
      <c r="B19" s="43">
        <f>About!C27*'Nuclear data'!B18/1000</f>
        <v>7213853400000000</v>
      </c>
      <c r="C19" t="s">
        <v>291</v>
      </c>
    </row>
    <row r="20" spans="1:5" x14ac:dyDescent="0.25">
      <c r="A20" t="s">
        <v>292</v>
      </c>
      <c r="B20">
        <v>0.33</v>
      </c>
    </row>
    <row r="21" spans="1:5" x14ac:dyDescent="0.25">
      <c r="A21" t="s">
        <v>293</v>
      </c>
      <c r="B21" s="43">
        <f>B19*B20</f>
        <v>2380571622000000</v>
      </c>
      <c r="C21" t="s">
        <v>291</v>
      </c>
    </row>
    <row r="22" spans="1:5" x14ac:dyDescent="0.25">
      <c r="A22" t="s">
        <v>294</v>
      </c>
      <c r="B22" s="43">
        <f>C10*1000*$B$27*About!$C$27/1000</f>
        <v>10475400000000</v>
      </c>
    </row>
    <row r="24" spans="1:5" x14ac:dyDescent="0.25">
      <c r="A24" s="66">
        <v>2021</v>
      </c>
      <c r="B24" s="66" t="s">
        <v>277</v>
      </c>
      <c r="C24" s="66" t="s">
        <v>278</v>
      </c>
      <c r="D24" s="66" t="s">
        <v>279</v>
      </c>
      <c r="E24" s="66" t="s">
        <v>280</v>
      </c>
    </row>
    <row r="25" spans="1:5" x14ac:dyDescent="0.25">
      <c r="A25" s="55" t="s">
        <v>281</v>
      </c>
      <c r="B25">
        <f>E11-E10</f>
        <v>14168.041999999999</v>
      </c>
      <c r="C25" t="s">
        <v>282</v>
      </c>
    </row>
    <row r="26" spans="1:5" x14ac:dyDescent="0.25">
      <c r="A26" s="55" t="s">
        <v>281</v>
      </c>
      <c r="B26">
        <f>B25*1000</f>
        <v>14168042</v>
      </c>
      <c r="C26" t="s">
        <v>283</v>
      </c>
    </row>
    <row r="27" spans="1:5" x14ac:dyDescent="0.25">
      <c r="A27" t="s">
        <v>284</v>
      </c>
      <c r="B27">
        <v>650</v>
      </c>
      <c r="C27" t="s">
        <v>285</v>
      </c>
      <c r="D27" t="s">
        <v>286</v>
      </c>
      <c r="E27" s="59" t="s">
        <v>287</v>
      </c>
    </row>
    <row r="28" spans="1:5" x14ac:dyDescent="0.25">
      <c r="A28" t="s">
        <v>288</v>
      </c>
      <c r="B28">
        <f>B26*B27</f>
        <v>9209227300</v>
      </c>
      <c r="C28" t="s">
        <v>289</v>
      </c>
    </row>
    <row r="29" spans="1:5" x14ac:dyDescent="0.25">
      <c r="A29" t="s">
        <v>290</v>
      </c>
      <c r="B29" s="43">
        <f>About!C27*'Nuclear data'!B28/1000</f>
        <v>8730347480400000</v>
      </c>
      <c r="C29" t="s">
        <v>291</v>
      </c>
    </row>
    <row r="30" spans="1:5" x14ac:dyDescent="0.25">
      <c r="A30" t="s">
        <v>292</v>
      </c>
      <c r="B30">
        <v>0.33</v>
      </c>
    </row>
    <row r="31" spans="1:5" x14ac:dyDescent="0.25">
      <c r="A31" t="s">
        <v>293</v>
      </c>
      <c r="B31" s="43">
        <f>B29*B30</f>
        <v>2881014668532000</v>
      </c>
      <c r="C31" t="s">
        <v>291</v>
      </c>
    </row>
    <row r="32" spans="1:5" x14ac:dyDescent="0.25">
      <c r="A32" t="s">
        <v>294</v>
      </c>
      <c r="B32" s="43">
        <f>E10*1000*$B$27*About!$C$27/1000</f>
        <v>12298119600000</v>
      </c>
    </row>
    <row r="34" spans="1:5" x14ac:dyDescent="0.25">
      <c r="A34" t="s">
        <v>295</v>
      </c>
      <c r="B34" s="53">
        <f>(B21-B31)/B31</f>
        <v>-0.17370374819611631</v>
      </c>
    </row>
    <row r="36" spans="1:5" x14ac:dyDescent="0.25">
      <c r="A36" s="66">
        <v>2020</v>
      </c>
      <c r="B36" s="66" t="s">
        <v>277</v>
      </c>
      <c r="C36" s="66" t="s">
        <v>278</v>
      </c>
      <c r="D36" s="66" t="s">
        <v>279</v>
      </c>
      <c r="E36" s="66" t="s">
        <v>280</v>
      </c>
    </row>
    <row r="37" spans="1:5" x14ac:dyDescent="0.25">
      <c r="A37" s="55" t="s">
        <v>281</v>
      </c>
      <c r="B37">
        <f>F11-F10</f>
        <v>12437</v>
      </c>
      <c r="C37" t="s">
        <v>282</v>
      </c>
    </row>
    <row r="38" spans="1:5" x14ac:dyDescent="0.25">
      <c r="A38" s="55" t="s">
        <v>281</v>
      </c>
      <c r="B38">
        <f>B37*1000</f>
        <v>12437000</v>
      </c>
      <c r="C38" t="s">
        <v>283</v>
      </c>
    </row>
    <row r="39" spans="1:5" x14ac:dyDescent="0.25">
      <c r="A39" t="s">
        <v>284</v>
      </c>
      <c r="B39">
        <v>650</v>
      </c>
      <c r="C39" t="s">
        <v>285</v>
      </c>
      <c r="D39" t="s">
        <v>286</v>
      </c>
      <c r="E39" s="59" t="s">
        <v>287</v>
      </c>
    </row>
    <row r="40" spans="1:5" x14ac:dyDescent="0.25">
      <c r="A40" t="s">
        <v>288</v>
      </c>
      <c r="B40">
        <f>B38*B39</f>
        <v>8084050000</v>
      </c>
      <c r="C40" t="s">
        <v>289</v>
      </c>
    </row>
    <row r="41" spans="1:5" x14ac:dyDescent="0.25">
      <c r="A41" t="s">
        <v>290</v>
      </c>
      <c r="B41" s="43">
        <f>About!$C$27*'Nuclear data'!B40/1000</f>
        <v>7663679400000000</v>
      </c>
      <c r="C41" t="s">
        <v>291</v>
      </c>
    </row>
    <row r="42" spans="1:5" x14ac:dyDescent="0.25">
      <c r="A42" t="s">
        <v>292</v>
      </c>
      <c r="B42">
        <v>0.33</v>
      </c>
    </row>
    <row r="43" spans="1:5" x14ac:dyDescent="0.25">
      <c r="A43" t="s">
        <v>293</v>
      </c>
      <c r="B43" s="43">
        <f>B41*B42</f>
        <v>2529014202000000</v>
      </c>
      <c r="C43" t="s">
        <v>291</v>
      </c>
    </row>
    <row r="44" spans="1:5" x14ac:dyDescent="0.25">
      <c r="A44" t="s">
        <v>294</v>
      </c>
      <c r="B44" s="43">
        <f>F10*1000*$B$27*About!$C$27/1000</f>
        <v>38820600000000</v>
      </c>
    </row>
  </sheetData>
  <hyperlinks>
    <hyperlink ref="E11" r:id="rId1" display="https://world-nuclear.org/information-library/country-profiles/others/european-union.aspx" xr:uid="{D1F7786F-1067-43E4-BE0B-1BAB19411447}"/>
    <hyperlink ref="F11" r:id="rId2" display="https://www.gisreportsonline.com/r/europe-uranium/" xr:uid="{5193E7BB-28EC-4062-B468-9FF8997D5999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6C8-5F51-41AF-A735-371220ACECBF}">
  <sheetPr>
    <tabColor theme="7" tint="0.79998168889431442"/>
  </sheetPr>
  <dimension ref="A1:V7165"/>
  <sheetViews>
    <sheetView zoomScale="43" zoomScaleNormal="25" workbookViewId="0">
      <selection activeCell="H16" sqref="H16"/>
    </sheetView>
  </sheetViews>
  <sheetFormatPr defaultColWidth="11.42578125" defaultRowHeight="15" x14ac:dyDescent="0.25"/>
  <cols>
    <col min="1" max="1" width="56.140625" bestFit="1" customWidth="1"/>
    <col min="2" max="2" width="36.85546875" bestFit="1" customWidth="1"/>
    <col min="3" max="3" width="10.140625" bestFit="1" customWidth="1"/>
    <col min="4" max="4" width="18.85546875" bestFit="1" customWidth="1"/>
    <col min="5" max="5" width="13.85546875" customWidth="1"/>
    <col min="6" max="6" width="80.140625" bestFit="1" customWidth="1"/>
    <col min="7" max="7" width="32.42578125" style="74" bestFit="1" customWidth="1"/>
    <col min="8" max="8" width="26.85546875" bestFit="1" customWidth="1"/>
    <col min="9" max="9" width="24.85546875" bestFit="1" customWidth="1"/>
    <col min="10" max="10" width="13.85546875" bestFit="1" customWidth="1"/>
    <col min="11" max="11" width="19.140625" customWidth="1"/>
    <col min="12" max="13" width="13.140625" bestFit="1" customWidth="1"/>
    <col min="14" max="20" width="14.5703125" customWidth="1"/>
    <col min="21" max="36" width="10.85546875" bestFit="1" customWidth="1"/>
    <col min="37" max="37" width="12.85546875" bestFit="1" customWidth="1"/>
    <col min="38" max="39" width="11.5703125" bestFit="1" customWidth="1"/>
    <col min="40" max="40" width="12.85546875" bestFit="1" customWidth="1"/>
    <col min="41" max="41" width="17.5703125" bestFit="1" customWidth="1"/>
    <col min="42" max="65" width="19.42578125" bestFit="1" customWidth="1"/>
    <col min="66" max="66" width="25.85546875" bestFit="1" customWidth="1"/>
    <col min="67" max="67" width="17.5703125" bestFit="1" customWidth="1"/>
  </cols>
  <sheetData>
    <row r="1" spans="1:22" x14ac:dyDescent="0.25">
      <c r="A1" t="s">
        <v>296</v>
      </c>
      <c r="B1" t="s">
        <v>23</v>
      </c>
      <c r="C1" t="s">
        <v>297</v>
      </c>
      <c r="D1" t="s">
        <v>298</v>
      </c>
      <c r="E1" t="s">
        <v>279</v>
      </c>
      <c r="F1" t="s">
        <v>299</v>
      </c>
      <c r="G1"/>
      <c r="I1" s="48" t="s">
        <v>35</v>
      </c>
      <c r="J1" s="48"/>
      <c r="K1" s="71" t="s">
        <v>141</v>
      </c>
      <c r="L1" s="48"/>
      <c r="M1" s="48"/>
      <c r="N1" s="48"/>
      <c r="O1" s="48"/>
      <c r="P1" s="48"/>
      <c r="Q1" s="48"/>
      <c r="R1" s="48"/>
      <c r="S1" s="48"/>
      <c r="T1" s="48"/>
    </row>
    <row r="2" spans="1:22" x14ac:dyDescent="0.25">
      <c r="A2" t="s">
        <v>187</v>
      </c>
      <c r="B2" t="s">
        <v>37</v>
      </c>
      <c r="C2" t="s">
        <v>146</v>
      </c>
      <c r="D2">
        <v>1130216.69</v>
      </c>
      <c r="E2" t="s">
        <v>300</v>
      </c>
      <c r="F2" t="s">
        <v>301</v>
      </c>
      <c r="G2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2" ht="15.75" thickBot="1" x14ac:dyDescent="0.3">
      <c r="A3" t="s">
        <v>187</v>
      </c>
      <c r="B3" t="s">
        <v>37</v>
      </c>
      <c r="C3" t="s">
        <v>147</v>
      </c>
      <c r="D3">
        <v>1154234.9099999999</v>
      </c>
      <c r="E3" t="s">
        <v>300</v>
      </c>
      <c r="F3" t="s">
        <v>301</v>
      </c>
      <c r="G3"/>
      <c r="I3" s="46"/>
      <c r="J3" s="46" t="s">
        <v>24</v>
      </c>
      <c r="K3" s="46" t="s">
        <v>25</v>
      </c>
      <c r="L3" s="46" t="s">
        <v>26</v>
      </c>
      <c r="M3" s="46" t="s">
        <v>27</v>
      </c>
      <c r="N3" s="46" t="s">
        <v>28</v>
      </c>
      <c r="O3" s="46" t="s">
        <v>29</v>
      </c>
      <c r="P3" s="46" t="s">
        <v>30</v>
      </c>
      <c r="Q3" s="46" t="s">
        <v>31</v>
      </c>
      <c r="R3" s="46" t="s">
        <v>32</v>
      </c>
      <c r="S3" s="46" t="s">
        <v>33</v>
      </c>
      <c r="T3" s="45" t="s">
        <v>302</v>
      </c>
    </row>
    <row r="4" spans="1:22" x14ac:dyDescent="0.25">
      <c r="A4" t="s">
        <v>187</v>
      </c>
      <c r="B4" t="s">
        <v>37</v>
      </c>
      <c r="C4" t="s">
        <v>148</v>
      </c>
      <c r="D4">
        <v>1144263.79</v>
      </c>
      <c r="E4" t="s">
        <v>300</v>
      </c>
      <c r="F4" t="s">
        <v>301</v>
      </c>
      <c r="G4"/>
      <c r="H4" t="s">
        <v>303</v>
      </c>
      <c r="I4" s="117" t="s">
        <v>135</v>
      </c>
      <c r="J4" s="118" cm="1">
        <f t="array" ref="J4">SUMPRODUCT(($C$2:$C$10000=J$3)*($F$2:$F$10000=$I$1)*($B$2:$B$10000=$I4)*($E$2:$E$10000=$H$4)*$D$2:$D$10000)+SUMPRODUCT(($C$2:$C$10000=J$3)*($F$2:$F$10000=$K$1)*($B$2:$B$10000=$I4)*($E$2:$E$10000=$H$4)*$D$2:$D$10000)</f>
        <v>0</v>
      </c>
      <c r="K4" s="118">
        <f t="shared" ref="K4:S4" si="0">SUMPRODUCT(($C$2:$C$10000=K$3)*($F$2:$F$10000=$I$1)*($B$2:$B$10000=$I4)*($E$2:$E$10000=$H$4)*$D$2:$D$10000)+SUMPRODUCT(($C$2:$C$10000=K$3)*($F$2:$F$10000=$K$1)*($B$2:$B$10000=$I4)*($E$2:$E$10000=$H$4)*$D$2:$D$10000)</f>
        <v>0</v>
      </c>
      <c r="L4" s="118">
        <f t="shared" si="0"/>
        <v>0</v>
      </c>
      <c r="M4" s="118">
        <f t="shared" si="0"/>
        <v>0</v>
      </c>
      <c r="N4" s="118">
        <f t="shared" si="0"/>
        <v>0</v>
      </c>
      <c r="O4" s="118">
        <f t="shared" si="0"/>
        <v>0</v>
      </c>
      <c r="P4" s="118">
        <f t="shared" si="0"/>
        <v>0</v>
      </c>
      <c r="Q4" s="118">
        <f t="shared" si="0"/>
        <v>0</v>
      </c>
      <c r="R4" s="118">
        <f t="shared" si="0"/>
        <v>0</v>
      </c>
      <c r="S4" s="118">
        <f t="shared" si="0"/>
        <v>0</v>
      </c>
      <c r="T4" s="119">
        <f>SUM(J4:S4)</f>
        <v>0</v>
      </c>
    </row>
    <row r="5" spans="1:22" x14ac:dyDescent="0.25">
      <c r="A5" t="s">
        <v>187</v>
      </c>
      <c r="B5" t="s">
        <v>37</v>
      </c>
      <c r="C5" t="s">
        <v>149</v>
      </c>
      <c r="D5">
        <v>1176390.31</v>
      </c>
      <c r="E5" t="s">
        <v>300</v>
      </c>
      <c r="F5" t="s">
        <v>301</v>
      </c>
      <c r="G5"/>
      <c r="I5" s="113" t="s">
        <v>41</v>
      </c>
      <c r="J5" s="70">
        <f t="shared" ref="J5:S23" si="1">SUMPRODUCT(($C$2:$C$10000=J$3)*($F$2:$F$10000=$I$1)*($B$2:$B$10000=$I5)*($E$2:$E$10000=$H$4)*$D$2:$D$10000)+SUMPRODUCT(($C$2:$C$10000=J$3)*($F$2:$F$10000=$K$1)*($B$2:$B$10000=$I5)*($E$2:$E$10000=$H$4)*$D$2:$D$10000)</f>
        <v>62227.644</v>
      </c>
      <c r="K5" s="70">
        <f t="shared" si="1"/>
        <v>56740.348000000005</v>
      </c>
      <c r="L5" s="70">
        <f t="shared" si="1"/>
        <v>54025.637999999999</v>
      </c>
      <c r="M5" s="70">
        <f t="shared" si="1"/>
        <v>52500.074000000001</v>
      </c>
      <c r="N5" s="70">
        <f t="shared" si="1"/>
        <v>48450.283000000003</v>
      </c>
      <c r="O5" s="70">
        <f t="shared" si="1"/>
        <v>44587.381999999998</v>
      </c>
      <c r="P5" s="70">
        <f t="shared" si="1"/>
        <v>41272.800999999999</v>
      </c>
      <c r="Q5" s="70">
        <f t="shared" si="1"/>
        <v>37065.232000000004</v>
      </c>
      <c r="R5" s="70">
        <f t="shared" si="1"/>
        <v>32580.895</v>
      </c>
      <c r="S5" s="70">
        <f t="shared" si="1"/>
        <v>33163.082000000002</v>
      </c>
      <c r="T5" s="114">
        <f t="shared" ref="T5:T23" si="2">SUM(J5:S5)</f>
        <v>462613.37900000002</v>
      </c>
    </row>
    <row r="6" spans="1:22" x14ac:dyDescent="0.25">
      <c r="A6" t="s">
        <v>187</v>
      </c>
      <c r="B6" t="s">
        <v>37</v>
      </c>
      <c r="C6" t="s">
        <v>150</v>
      </c>
      <c r="D6">
        <v>1188341.69</v>
      </c>
      <c r="E6" t="s">
        <v>300</v>
      </c>
      <c r="F6" t="s">
        <v>301</v>
      </c>
      <c r="G6"/>
      <c r="I6" s="113" t="s">
        <v>72</v>
      </c>
      <c r="J6" s="70">
        <f t="shared" si="1"/>
        <v>99404.195999999996</v>
      </c>
      <c r="K6" s="70">
        <f t="shared" si="1"/>
        <v>99461.453999999998</v>
      </c>
      <c r="L6" s="70">
        <f t="shared" si="1"/>
        <v>85866.623000000007</v>
      </c>
      <c r="M6" s="70">
        <f t="shared" si="1"/>
        <v>72378.686000000002</v>
      </c>
      <c r="N6" s="70">
        <f t="shared" si="1"/>
        <v>71436.22</v>
      </c>
      <c r="O6" s="70">
        <f t="shared" si="1"/>
        <v>66613.547000000006</v>
      </c>
      <c r="P6" s="70">
        <f t="shared" si="1"/>
        <v>59324.45</v>
      </c>
      <c r="Q6" s="70">
        <f t="shared" si="1"/>
        <v>52164.506999999998</v>
      </c>
      <c r="R6" s="70">
        <f t="shared" si="1"/>
        <v>41206.923999999999</v>
      </c>
      <c r="S6" s="70">
        <f t="shared" si="1"/>
        <v>37964.313999999998</v>
      </c>
      <c r="T6" s="114">
        <f t="shared" si="2"/>
        <v>685820.92099999997</v>
      </c>
    </row>
    <row r="7" spans="1:22" x14ac:dyDescent="0.25">
      <c r="A7" t="s">
        <v>187</v>
      </c>
      <c r="B7" t="s">
        <v>37</v>
      </c>
      <c r="C7" t="s">
        <v>151</v>
      </c>
      <c r="D7">
        <v>1192158.1299999999</v>
      </c>
      <c r="E7" t="s">
        <v>300</v>
      </c>
      <c r="F7" t="s">
        <v>301</v>
      </c>
      <c r="G7"/>
      <c r="I7" s="113" t="s">
        <v>133</v>
      </c>
      <c r="J7" s="70">
        <f t="shared" si="1"/>
        <v>208372.39499999999</v>
      </c>
      <c r="K7" s="70">
        <f t="shared" si="1"/>
        <v>206514.04699999999</v>
      </c>
      <c r="L7" s="70">
        <f t="shared" si="1"/>
        <v>208966.14600000001</v>
      </c>
      <c r="M7" s="70">
        <f t="shared" si="1"/>
        <v>203781.65100000001</v>
      </c>
      <c r="N7" s="70">
        <f t="shared" si="1"/>
        <v>197052.79199999999</v>
      </c>
      <c r="O7" s="70">
        <f t="shared" si="1"/>
        <v>194898.85699999999</v>
      </c>
      <c r="P7" s="70">
        <f t="shared" si="1"/>
        <v>195247.61199999999</v>
      </c>
      <c r="Q7" s="70">
        <f t="shared" si="1"/>
        <v>196180.921</v>
      </c>
      <c r="R7" s="70">
        <f t="shared" si="1"/>
        <v>175176.12899999999</v>
      </c>
      <c r="S7" s="70">
        <f t="shared" si="1"/>
        <v>186662.50700000001</v>
      </c>
      <c r="T7" s="114">
        <f t="shared" si="2"/>
        <v>1972853.057</v>
      </c>
    </row>
    <row r="8" spans="1:22" x14ac:dyDescent="0.25">
      <c r="A8" t="s">
        <v>187</v>
      </c>
      <c r="B8" t="s">
        <v>37</v>
      </c>
      <c r="C8" t="s">
        <v>152</v>
      </c>
      <c r="D8">
        <v>1194025.6299999999</v>
      </c>
      <c r="E8" t="s">
        <v>300</v>
      </c>
      <c r="F8" t="s">
        <v>301</v>
      </c>
      <c r="G8"/>
      <c r="I8" s="117" t="s">
        <v>103</v>
      </c>
      <c r="J8" s="118">
        <f t="shared" si="1"/>
        <v>28558.093000000001</v>
      </c>
      <c r="K8" s="118">
        <f t="shared" si="1"/>
        <v>31679.010000000002</v>
      </c>
      <c r="L8" s="118">
        <f t="shared" si="1"/>
        <v>31859.823</v>
      </c>
      <c r="M8" s="118">
        <f t="shared" si="1"/>
        <v>28931.694</v>
      </c>
      <c r="N8" s="118">
        <f t="shared" si="1"/>
        <v>29758.581999999999</v>
      </c>
      <c r="O8" s="118">
        <f t="shared" si="1"/>
        <v>25354.058000000001</v>
      </c>
      <c r="P8" s="118">
        <f t="shared" si="1"/>
        <v>29609.746999999999</v>
      </c>
      <c r="Q8" s="118">
        <f t="shared" si="1"/>
        <v>27580.264999999999</v>
      </c>
      <c r="R8" s="118">
        <f t="shared" si="1"/>
        <v>29895.863999999998</v>
      </c>
      <c r="S8" s="118">
        <f t="shared" si="1"/>
        <v>29993.173999999999</v>
      </c>
      <c r="T8" s="120">
        <f t="shared" si="2"/>
        <v>293220.31</v>
      </c>
    </row>
    <row r="9" spans="1:22" x14ac:dyDescent="0.25">
      <c r="A9" t="s">
        <v>187</v>
      </c>
      <c r="B9" t="s">
        <v>37</v>
      </c>
      <c r="C9" t="s">
        <v>153</v>
      </c>
      <c r="D9">
        <v>1174483.04</v>
      </c>
      <c r="E9" t="s">
        <v>300</v>
      </c>
      <c r="F9" t="s">
        <v>301</v>
      </c>
      <c r="G9"/>
      <c r="I9" s="117" t="s">
        <v>107</v>
      </c>
      <c r="J9" s="118">
        <f t="shared" si="1"/>
        <v>16119.422</v>
      </c>
      <c r="K9" s="118">
        <f t="shared" si="1"/>
        <v>18011.593000000001</v>
      </c>
      <c r="L9" s="118">
        <f t="shared" si="1"/>
        <v>19119.231</v>
      </c>
      <c r="M9" s="118">
        <f t="shared" si="1"/>
        <v>22631.531999999999</v>
      </c>
      <c r="N9" s="118">
        <f t="shared" si="1"/>
        <v>22941.928</v>
      </c>
      <c r="O9" s="118">
        <f t="shared" si="1"/>
        <v>26854.094000000001</v>
      </c>
      <c r="P9" s="118">
        <f t="shared" si="1"/>
        <v>27568.006000000001</v>
      </c>
      <c r="Q9" s="118">
        <f t="shared" si="1"/>
        <v>31566.451000000001</v>
      </c>
      <c r="R9" s="118">
        <f t="shared" si="1"/>
        <v>34204.521999999997</v>
      </c>
      <c r="S9" s="118">
        <f t="shared" si="1"/>
        <v>33264.525000000001</v>
      </c>
      <c r="T9" s="120">
        <f t="shared" si="2"/>
        <v>252281.30399999997</v>
      </c>
    </row>
    <row r="10" spans="1:22" x14ac:dyDescent="0.25">
      <c r="A10" t="s">
        <v>187</v>
      </c>
      <c r="B10" t="s">
        <v>37</v>
      </c>
      <c r="C10" t="s">
        <v>154</v>
      </c>
      <c r="D10">
        <v>1180543.8899999999</v>
      </c>
      <c r="E10" t="s">
        <v>300</v>
      </c>
      <c r="F10" t="s">
        <v>301</v>
      </c>
      <c r="G10"/>
      <c r="I10" s="117" t="s">
        <v>109</v>
      </c>
      <c r="J10" s="118">
        <f t="shared" si="1"/>
        <v>8961.2520000000004</v>
      </c>
      <c r="K10" s="118">
        <f t="shared" si="1"/>
        <v>10555.326000000001</v>
      </c>
      <c r="L10" s="118">
        <f t="shared" si="1"/>
        <v>11752.763999999999</v>
      </c>
      <c r="M10" s="118">
        <f t="shared" si="1"/>
        <v>12484.817999999999</v>
      </c>
      <c r="N10" s="118">
        <f t="shared" si="1"/>
        <v>12558.012999999999</v>
      </c>
      <c r="O10" s="118">
        <f t="shared" si="1"/>
        <v>13316.225</v>
      </c>
      <c r="P10" s="118">
        <f t="shared" si="1"/>
        <v>13600.71</v>
      </c>
      <c r="Q10" s="118">
        <f t="shared" si="1"/>
        <v>14812.004999999999</v>
      </c>
      <c r="R10" s="118">
        <f t="shared" si="1"/>
        <v>16528.907999999999</v>
      </c>
      <c r="S10" s="118">
        <f t="shared" si="1"/>
        <v>18187.421000000002</v>
      </c>
      <c r="T10" s="120">
        <f t="shared" si="2"/>
        <v>132757.44200000001</v>
      </c>
    </row>
    <row r="11" spans="1:22" x14ac:dyDescent="0.25">
      <c r="A11" t="s">
        <v>187</v>
      </c>
      <c r="B11" t="s">
        <v>37</v>
      </c>
      <c r="C11" t="s">
        <v>155</v>
      </c>
      <c r="D11">
        <v>1114181.46</v>
      </c>
      <c r="E11" t="s">
        <v>300</v>
      </c>
      <c r="F11" t="s">
        <v>301</v>
      </c>
      <c r="G11"/>
      <c r="I11" s="113" t="s">
        <v>115</v>
      </c>
      <c r="J11" s="70">
        <f t="shared" si="1"/>
        <v>100256.147</v>
      </c>
      <c r="K11" s="70">
        <f t="shared" si="1"/>
        <v>102689.652</v>
      </c>
      <c r="L11" s="70">
        <f t="shared" ref="K11:S23" si="3">SUMPRODUCT(($C$2:$C$10000=L$3)*($F$2:$F$10000=$I$1)*($B$2:$B$10000=$I11)*($E$2:$E$10000=$H$4)*$D$2:$D$10000)+SUMPRODUCT(($C$2:$C$10000=L$3)*($F$2:$F$10000=$K$1)*($B$2:$B$10000=$I11)*($E$2:$E$10000=$H$4)*$D$2:$D$10000)</f>
        <v>97909.073999999993</v>
      </c>
      <c r="M11" s="70">
        <f t="shared" si="3"/>
        <v>102043.40399999999</v>
      </c>
      <c r="N11" s="70">
        <f t="shared" si="3"/>
        <v>103102.45</v>
      </c>
      <c r="O11" s="70">
        <f t="shared" si="3"/>
        <v>104324.63799999999</v>
      </c>
      <c r="P11" s="70">
        <f t="shared" si="3"/>
        <v>107271.45</v>
      </c>
      <c r="Q11" s="70">
        <f t="shared" si="3"/>
        <v>109366.137</v>
      </c>
      <c r="R11" s="70">
        <f t="shared" si="3"/>
        <v>108595.073</v>
      </c>
      <c r="S11" s="70">
        <f t="shared" si="3"/>
        <v>116019.393</v>
      </c>
      <c r="T11" s="114">
        <f t="shared" si="2"/>
        <v>1051577.4179999998</v>
      </c>
    </row>
    <row r="12" spans="1:22" x14ac:dyDescent="0.25">
      <c r="A12" t="s">
        <v>187</v>
      </c>
      <c r="B12" t="s">
        <v>37</v>
      </c>
      <c r="C12" t="s">
        <v>156</v>
      </c>
      <c r="D12">
        <v>1163435.94</v>
      </c>
      <c r="E12" t="s">
        <v>300</v>
      </c>
      <c r="F12" t="s">
        <v>301</v>
      </c>
      <c r="G12"/>
      <c r="I12" s="113" t="s">
        <v>88</v>
      </c>
      <c r="J12" s="70">
        <f t="shared" si="1"/>
        <v>107522.47</v>
      </c>
      <c r="K12" s="70">
        <f t="shared" si="3"/>
        <v>101716.33199999999</v>
      </c>
      <c r="L12" s="70">
        <f t="shared" si="3"/>
        <v>103187.25599999999</v>
      </c>
      <c r="M12" s="70">
        <f t="shared" si="3"/>
        <v>106191.65399999999</v>
      </c>
      <c r="N12" s="70">
        <f t="shared" si="3"/>
        <v>105831.048</v>
      </c>
      <c r="O12" s="70">
        <f t="shared" si="3"/>
        <v>105840.976</v>
      </c>
      <c r="P12" s="70">
        <f t="shared" si="3"/>
        <v>106424.227</v>
      </c>
      <c r="Q12" s="70">
        <f t="shared" si="3"/>
        <v>103949.375</v>
      </c>
      <c r="R12" s="70">
        <f t="shared" si="3"/>
        <v>90678.297000000006</v>
      </c>
      <c r="S12" s="70">
        <f t="shared" si="3"/>
        <v>96922.201000000001</v>
      </c>
      <c r="T12" s="114">
        <f t="shared" si="2"/>
        <v>1028263.8359999999</v>
      </c>
    </row>
    <row r="13" spans="1:22" x14ac:dyDescent="0.25">
      <c r="A13" t="s">
        <v>187</v>
      </c>
      <c r="B13" t="s">
        <v>37</v>
      </c>
      <c r="C13" t="s">
        <v>157</v>
      </c>
      <c r="D13">
        <v>1106082.52</v>
      </c>
      <c r="E13" t="s">
        <v>300</v>
      </c>
      <c r="F13" t="s">
        <v>301</v>
      </c>
      <c r="G13"/>
      <c r="I13" s="113" t="s">
        <v>93</v>
      </c>
      <c r="J13" s="70">
        <f>SUMPRODUCT(($C$2:$C$10000=J$3)*($F$2:$F$10000=$I$1)*($B$2:$B$10000=$I13)*($E$2:$E$10000=$H$4)*$D$2:$D$10000)+SUMPRODUCT(($C$2:$C$10000=J$3)*($F$2:$F$10000=$K$1)*($B$2:$B$10000=$I13)*($E$2:$E$10000=$H$4)*$D$2:$D$10000)</f>
        <v>233603.70699999999</v>
      </c>
      <c r="K13" s="70">
        <f t="shared" si="3"/>
        <v>228151.00599999999</v>
      </c>
      <c r="L13" s="70">
        <f t="shared" si="3"/>
        <v>230150.65</v>
      </c>
      <c r="M13" s="70">
        <f t="shared" si="3"/>
        <v>240595.08100000001</v>
      </c>
      <c r="N13" s="70">
        <f t="shared" si="3"/>
        <v>235186.21100000001</v>
      </c>
      <c r="O13" s="70">
        <f t="shared" si="3"/>
        <v>237183.655</v>
      </c>
      <c r="P13" s="70">
        <f t="shared" si="3"/>
        <v>232354.473</v>
      </c>
      <c r="Q13" s="70">
        <f t="shared" si="3"/>
        <v>233084.299</v>
      </c>
      <c r="R13" s="70">
        <f t="shared" si="3"/>
        <v>215575.598</v>
      </c>
      <c r="S13" s="70">
        <f t="shared" si="3"/>
        <v>219190.92499999999</v>
      </c>
      <c r="T13" s="114">
        <f t="shared" si="2"/>
        <v>2305075.605</v>
      </c>
    </row>
    <row r="14" spans="1:22" x14ac:dyDescent="0.25">
      <c r="A14" t="s">
        <v>187</v>
      </c>
      <c r="B14" t="s">
        <v>37</v>
      </c>
      <c r="C14" t="s">
        <v>24</v>
      </c>
      <c r="D14">
        <v>1106762.92</v>
      </c>
      <c r="E14" t="s">
        <v>300</v>
      </c>
      <c r="F14" t="s">
        <v>301</v>
      </c>
      <c r="G14"/>
      <c r="I14" s="113" t="s">
        <v>118</v>
      </c>
      <c r="J14" s="70">
        <f t="shared" si="1"/>
        <v>2102.8009999999999</v>
      </c>
      <c r="K14" s="70">
        <f t="shared" si="3"/>
        <v>2407.819</v>
      </c>
      <c r="L14" s="70">
        <f t="shared" si="3"/>
        <v>2187.6419999999998</v>
      </c>
      <c r="M14" s="70">
        <f t="shared" si="3"/>
        <v>2274.1039999999998</v>
      </c>
      <c r="N14" s="70">
        <f t="shared" si="3"/>
        <v>2240.1320000000001</v>
      </c>
      <c r="O14" s="70">
        <f t="shared" si="3"/>
        <v>2263.739</v>
      </c>
      <c r="P14" s="70">
        <f t="shared" si="3"/>
        <v>2367.7060000000001</v>
      </c>
      <c r="Q14" s="70">
        <f t="shared" si="3"/>
        <v>2363.107</v>
      </c>
      <c r="R14" s="70">
        <f t="shared" si="3"/>
        <v>2289.1990000000001</v>
      </c>
      <c r="S14" s="70">
        <f t="shared" si="3"/>
        <v>2417.5590000000002</v>
      </c>
      <c r="T14" s="114">
        <f t="shared" si="2"/>
        <v>22913.808000000001</v>
      </c>
    </row>
    <row r="15" spans="1:22" x14ac:dyDescent="0.25">
      <c r="A15" t="s">
        <v>187</v>
      </c>
      <c r="B15" t="s">
        <v>37</v>
      </c>
      <c r="C15" t="s">
        <v>25</v>
      </c>
      <c r="D15">
        <v>1106193.82</v>
      </c>
      <c r="E15" t="s">
        <v>300</v>
      </c>
      <c r="F15" t="s">
        <v>301</v>
      </c>
      <c r="G15"/>
      <c r="I15" s="113" t="s">
        <v>121</v>
      </c>
      <c r="J15" s="70">
        <f t="shared" si="1"/>
        <v>8703.0589999999993</v>
      </c>
      <c r="K15" s="70">
        <f t="shared" si="3"/>
        <v>9398.94</v>
      </c>
      <c r="L15" s="70">
        <f t="shared" si="3"/>
        <v>11044.056</v>
      </c>
      <c r="M15" s="70">
        <f t="shared" si="3"/>
        <v>10706.96</v>
      </c>
      <c r="N15" s="70">
        <f t="shared" si="3"/>
        <v>10288.550999999999</v>
      </c>
      <c r="O15" s="70">
        <f t="shared" si="3"/>
        <v>11408.451999999999</v>
      </c>
      <c r="P15" s="70">
        <f t="shared" si="3"/>
        <v>12011.992</v>
      </c>
      <c r="Q15" s="70">
        <f t="shared" si="3"/>
        <v>12934.768</v>
      </c>
      <c r="R15" s="70">
        <f t="shared" si="3"/>
        <v>12486.083000000001</v>
      </c>
      <c r="S15" s="70">
        <f t="shared" si="3"/>
        <v>12845.92</v>
      </c>
      <c r="T15" s="114">
        <f t="shared" si="2"/>
        <v>111828.78099999999</v>
      </c>
    </row>
    <row r="16" spans="1:22" x14ac:dyDescent="0.25">
      <c r="A16" t="s">
        <v>187</v>
      </c>
      <c r="B16" t="s">
        <v>37</v>
      </c>
      <c r="C16" t="s">
        <v>26</v>
      </c>
      <c r="D16">
        <v>1060261.9099999999</v>
      </c>
      <c r="E16" t="s">
        <v>300</v>
      </c>
      <c r="F16" t="s">
        <v>301</v>
      </c>
      <c r="G16"/>
      <c r="I16" s="113" t="s">
        <v>85</v>
      </c>
      <c r="J16" s="70">
        <f t="shared" si="1"/>
        <v>74043.297000000006</v>
      </c>
      <c r="K16" s="70">
        <f t="shared" si="3"/>
        <v>72978.573999999993</v>
      </c>
      <c r="L16" s="70">
        <f t="shared" si="3"/>
        <v>73889.551999999996</v>
      </c>
      <c r="M16" s="70">
        <f t="shared" si="3"/>
        <v>78665.00499999999</v>
      </c>
      <c r="N16" s="70">
        <f t="shared" si="3"/>
        <v>79633.527999999991</v>
      </c>
      <c r="O16" s="70">
        <f t="shared" si="3"/>
        <v>87245.724000000002</v>
      </c>
      <c r="P16" s="70">
        <f t="shared" si="3"/>
        <v>90276.649000000005</v>
      </c>
      <c r="Q16" s="70">
        <f t="shared" si="3"/>
        <v>88450.957999999999</v>
      </c>
      <c r="R16" s="70">
        <f t="shared" si="3"/>
        <v>65983.64</v>
      </c>
      <c r="S16" s="70">
        <f t="shared" si="3"/>
        <v>66926.225000000006</v>
      </c>
      <c r="T16" s="114">
        <f t="shared" si="2"/>
        <v>778093.15199999989</v>
      </c>
      <c r="V16" s="43"/>
    </row>
    <row r="17" spans="1:20" x14ac:dyDescent="0.25">
      <c r="A17" t="s">
        <v>187</v>
      </c>
      <c r="B17" t="s">
        <v>37</v>
      </c>
      <c r="C17" t="s">
        <v>27</v>
      </c>
      <c r="D17">
        <v>1082527.51</v>
      </c>
      <c r="E17" t="s">
        <v>300</v>
      </c>
      <c r="F17" t="s">
        <v>301</v>
      </c>
      <c r="G17"/>
      <c r="I17" s="117" t="s">
        <v>113</v>
      </c>
      <c r="J17" s="118">
        <f t="shared" si="1"/>
        <v>5039.4030000000002</v>
      </c>
      <c r="K17" s="118">
        <f t="shared" si="3"/>
        <v>5496.134</v>
      </c>
      <c r="L17" s="118">
        <f t="shared" si="3"/>
        <v>6438.3499999999995</v>
      </c>
      <c r="M17" s="118">
        <f t="shared" si="3"/>
        <v>7148.308</v>
      </c>
      <c r="N17" s="118">
        <f t="shared" si="3"/>
        <v>8034.924</v>
      </c>
      <c r="O17" s="118">
        <f t="shared" si="3"/>
        <v>12026.26</v>
      </c>
      <c r="P17" s="118">
        <f t="shared" si="3"/>
        <v>12692.831</v>
      </c>
      <c r="Q17" s="118">
        <f t="shared" si="3"/>
        <v>13525.376</v>
      </c>
      <c r="R17" s="118">
        <f t="shared" si="3"/>
        <v>14319.715</v>
      </c>
      <c r="S17" s="118">
        <f t="shared" si="3"/>
        <v>16174.331</v>
      </c>
      <c r="T17" s="120">
        <f t="shared" si="2"/>
        <v>100895.632</v>
      </c>
    </row>
    <row r="18" spans="1:20" x14ac:dyDescent="0.25">
      <c r="A18" t="s">
        <v>187</v>
      </c>
      <c r="B18" t="s">
        <v>37</v>
      </c>
      <c r="C18" t="s">
        <v>28</v>
      </c>
      <c r="D18">
        <v>1102491.76</v>
      </c>
      <c r="E18" t="s">
        <v>300</v>
      </c>
      <c r="F18" t="s">
        <v>301</v>
      </c>
      <c r="G18"/>
      <c r="I18" s="117" t="s">
        <v>105</v>
      </c>
      <c r="J18" s="118">
        <f t="shared" si="1"/>
        <v>5709.8069999999998</v>
      </c>
      <c r="K18" s="118">
        <f t="shared" si="3"/>
        <v>5949.8639999999996</v>
      </c>
      <c r="L18" s="118">
        <f t="shared" si="3"/>
        <v>6189.6239999999998</v>
      </c>
      <c r="M18" s="118">
        <f t="shared" si="3"/>
        <v>6502.3109999999997</v>
      </c>
      <c r="N18" s="118">
        <f t="shared" si="3"/>
        <v>6696.8379999999997</v>
      </c>
      <c r="O18" s="118">
        <f t="shared" si="3"/>
        <v>6771.7790000000005</v>
      </c>
      <c r="P18" s="118">
        <f t="shared" si="3"/>
        <v>6785.1760000000004</v>
      </c>
      <c r="Q18" s="118">
        <f t="shared" si="3"/>
        <v>6898.1890000000003</v>
      </c>
      <c r="R18" s="118">
        <f t="shared" si="3"/>
        <v>6898.3990000000003</v>
      </c>
      <c r="S18" s="118">
        <f t="shared" si="3"/>
        <v>6790.19</v>
      </c>
      <c r="T18" s="120">
        <f t="shared" si="2"/>
        <v>65192.176999999996</v>
      </c>
    </row>
    <row r="19" spans="1:20" x14ac:dyDescent="0.25">
      <c r="A19" t="s">
        <v>187</v>
      </c>
      <c r="B19" t="s">
        <v>37</v>
      </c>
      <c r="C19" t="s">
        <v>29</v>
      </c>
      <c r="D19">
        <v>1112129.8600000001</v>
      </c>
      <c r="E19" t="s">
        <v>300</v>
      </c>
      <c r="F19" t="s">
        <v>301</v>
      </c>
      <c r="G19"/>
      <c r="I19" s="113" t="s">
        <v>49</v>
      </c>
      <c r="J19" s="70">
        <f t="shared" si="1"/>
        <v>90307.27</v>
      </c>
      <c r="K19" s="70">
        <f t="shared" si="3"/>
        <v>87375.417999999991</v>
      </c>
      <c r="L19" s="70">
        <f t="shared" si="3"/>
        <v>84016.558999999994</v>
      </c>
      <c r="M19" s="70">
        <f t="shared" si="3"/>
        <v>83049.508999999991</v>
      </c>
      <c r="N19" s="70">
        <f t="shared" si="3"/>
        <v>77778.631000000008</v>
      </c>
      <c r="O19" s="70">
        <f t="shared" si="3"/>
        <v>79645.070999999996</v>
      </c>
      <c r="P19" s="70">
        <f t="shared" si="3"/>
        <v>77683.536999999997</v>
      </c>
      <c r="Q19" s="70">
        <f t="shared" si="3"/>
        <v>64574.379000000001</v>
      </c>
      <c r="R19" s="70">
        <f t="shared" si="3"/>
        <v>51788.752999999997</v>
      </c>
      <c r="S19" s="70">
        <f t="shared" si="3"/>
        <v>58251.406999999999</v>
      </c>
      <c r="T19" s="114">
        <f t="shared" si="2"/>
        <v>754470.53399999987</v>
      </c>
    </row>
    <row r="20" spans="1:20" x14ac:dyDescent="0.25">
      <c r="A20" t="s">
        <v>187</v>
      </c>
      <c r="B20" t="s">
        <v>37</v>
      </c>
      <c r="C20" t="s">
        <v>30</v>
      </c>
      <c r="D20">
        <v>1109906.08</v>
      </c>
      <c r="E20" t="s">
        <v>300</v>
      </c>
      <c r="F20" t="s">
        <v>301</v>
      </c>
      <c r="G20"/>
      <c r="I20" s="113" t="s">
        <v>70</v>
      </c>
      <c r="J20" s="70">
        <f t="shared" si="1"/>
        <v>31947.455999999998</v>
      </c>
      <c r="K20" s="70">
        <f t="shared" si="3"/>
        <v>31711.769</v>
      </c>
      <c r="L20" s="70">
        <f t="shared" si="3"/>
        <v>31325.221000000001</v>
      </c>
      <c r="M20" s="70">
        <f t="shared" si="3"/>
        <v>29859.269</v>
      </c>
      <c r="N20" s="70">
        <f t="shared" si="3"/>
        <v>26877.252</v>
      </c>
      <c r="O20" s="70">
        <f t="shared" si="3"/>
        <v>27119.261999999995</v>
      </c>
      <c r="P20" s="70">
        <f t="shared" si="3"/>
        <v>26325.021999999997</v>
      </c>
      <c r="Q20" s="70">
        <f t="shared" si="3"/>
        <v>23538.34</v>
      </c>
      <c r="R20" s="70">
        <f t="shared" si="3"/>
        <v>21776.991999999998</v>
      </c>
      <c r="S20" s="70">
        <f t="shared" si="3"/>
        <v>20541.953999999998</v>
      </c>
      <c r="T20" s="114">
        <f t="shared" si="2"/>
        <v>271022.53700000001</v>
      </c>
    </row>
    <row r="21" spans="1:20" x14ac:dyDescent="0.25">
      <c r="A21" t="s">
        <v>187</v>
      </c>
      <c r="B21" t="s">
        <v>37</v>
      </c>
      <c r="C21" t="s">
        <v>31</v>
      </c>
      <c r="D21">
        <v>1104914.29</v>
      </c>
      <c r="E21" t="s">
        <v>300</v>
      </c>
      <c r="F21" t="s">
        <v>301</v>
      </c>
      <c r="G21"/>
      <c r="I21" s="113" t="s">
        <v>77</v>
      </c>
      <c r="J21" s="70">
        <f t="shared" si="1"/>
        <v>123974.985</v>
      </c>
      <c r="K21" s="70">
        <f t="shared" si="3"/>
        <v>113494.31099999997</v>
      </c>
      <c r="L21" s="70">
        <f t="shared" si="3"/>
        <v>112913.17600000001</v>
      </c>
      <c r="M21" s="70">
        <f t="shared" si="3"/>
        <v>119242.16899999999</v>
      </c>
      <c r="N21" s="70">
        <f t="shared" si="3"/>
        <v>124077.94099999999</v>
      </c>
      <c r="O21" s="70">
        <f t="shared" si="3"/>
        <v>125638.96999999999</v>
      </c>
      <c r="P21" s="70">
        <f t="shared" si="3"/>
        <v>120879.31</v>
      </c>
      <c r="Q21" s="70">
        <f t="shared" si="3"/>
        <v>113455.329</v>
      </c>
      <c r="R21" s="70">
        <f t="shared" si="3"/>
        <v>102550.96699999999</v>
      </c>
      <c r="S21" s="70">
        <f t="shared" si="3"/>
        <v>105975.07399999999</v>
      </c>
      <c r="T21" s="114">
        <f t="shared" si="2"/>
        <v>1162202.2320000001</v>
      </c>
    </row>
    <row r="22" spans="1:20" x14ac:dyDescent="0.25">
      <c r="A22" t="s">
        <v>187</v>
      </c>
      <c r="B22" t="s">
        <v>37</v>
      </c>
      <c r="C22" t="s">
        <v>32</v>
      </c>
      <c r="D22">
        <v>1101912.8700000001</v>
      </c>
      <c r="E22" t="s">
        <v>300</v>
      </c>
      <c r="F22" t="s">
        <v>301</v>
      </c>
      <c r="G22"/>
      <c r="I22" s="113" t="s">
        <v>81</v>
      </c>
      <c r="J22" s="70">
        <f t="shared" si="1"/>
        <v>35216.39</v>
      </c>
      <c r="K22" s="70">
        <f t="shared" si="3"/>
        <v>34223.644</v>
      </c>
      <c r="L22" s="70">
        <f t="shared" si="3"/>
        <v>34251.305</v>
      </c>
      <c r="M22" s="70">
        <f t="shared" si="3"/>
        <v>36489.433000000005</v>
      </c>
      <c r="N22" s="70">
        <f t="shared" si="3"/>
        <v>36677.347000000002</v>
      </c>
      <c r="O22" s="70">
        <f t="shared" si="3"/>
        <v>36527.972999999998</v>
      </c>
      <c r="P22" s="70">
        <f t="shared" si="3"/>
        <v>36266.013000000006</v>
      </c>
      <c r="Q22" s="70">
        <f t="shared" si="3"/>
        <v>36212.574999999997</v>
      </c>
      <c r="R22" s="70">
        <f t="shared" si="3"/>
        <v>31998.292000000001</v>
      </c>
      <c r="S22" s="70">
        <f t="shared" si="3"/>
        <v>34047.422000000006</v>
      </c>
      <c r="T22" s="114">
        <f t="shared" si="2"/>
        <v>351910.39400000003</v>
      </c>
    </row>
    <row r="23" spans="1:20" x14ac:dyDescent="0.25">
      <c r="A23" t="s">
        <v>187</v>
      </c>
      <c r="B23" t="s">
        <v>37</v>
      </c>
      <c r="C23" t="s">
        <v>33</v>
      </c>
      <c r="D23">
        <v>1101116.3400000001</v>
      </c>
      <c r="E23" t="s">
        <v>300</v>
      </c>
      <c r="F23" t="s">
        <v>301</v>
      </c>
      <c r="G23"/>
      <c r="I23" s="113" t="s">
        <v>128</v>
      </c>
      <c r="J23" s="70">
        <f t="shared" si="1"/>
        <v>19078.734</v>
      </c>
      <c r="K23" s="70">
        <f t="shared" si="3"/>
        <v>19944.489999999998</v>
      </c>
      <c r="L23" s="70">
        <f t="shared" si="3"/>
        <v>20703.374</v>
      </c>
      <c r="M23" s="70">
        <f t="shared" si="3"/>
        <v>21021.711000000003</v>
      </c>
      <c r="N23" s="70">
        <f t="shared" si="3"/>
        <v>22117.082999999999</v>
      </c>
      <c r="O23" s="70">
        <f t="shared" si="3"/>
        <v>22447.739999999998</v>
      </c>
      <c r="P23" s="70">
        <f t="shared" si="3"/>
        <v>22376.470999999998</v>
      </c>
      <c r="Q23" s="70">
        <f t="shared" si="3"/>
        <v>22724.949000000001</v>
      </c>
      <c r="R23" s="70">
        <f t="shared" si="3"/>
        <v>23095.393</v>
      </c>
      <c r="S23" s="70">
        <f t="shared" si="3"/>
        <v>23232.349000000002</v>
      </c>
      <c r="T23" s="114">
        <f t="shared" si="2"/>
        <v>216742.29399999999</v>
      </c>
    </row>
    <row r="24" spans="1:20" ht="15.75" thickBot="1" x14ac:dyDescent="0.3">
      <c r="A24" t="s">
        <v>187</v>
      </c>
      <c r="B24" t="s">
        <v>37</v>
      </c>
      <c r="C24" t="s">
        <v>158</v>
      </c>
      <c r="D24">
        <v>1099704.6100000001</v>
      </c>
      <c r="E24" t="s">
        <v>300</v>
      </c>
      <c r="F24" t="s">
        <v>301</v>
      </c>
      <c r="G24"/>
      <c r="I24" s="113" t="s">
        <v>257</v>
      </c>
      <c r="J24" s="70">
        <f>SUMPRODUCT(($C$2:$C$10000=J$3)*($F$2:$F$10000=$I$1)*($B$2:$B$10000=$I24)*($E$2:$E$10000=$H$5)*$D$2:$D$10000)+SUMPRODUCT(($C$2:$C$10000=J$3)*($F$2:$F$10000=$K$1)*($B$2:$B$10000=$I24)*($E$2:$E$10000=$H$5)*$D$2:$D$10000)</f>
        <v>0</v>
      </c>
      <c r="K24" s="70">
        <f t="shared" ref="K24:S24" si="4">SUMPRODUCT(($C$2:$C$10000=K$3)*($F$2:$F$10000=$I$1)*($B$2:$B$10000=$I24)*($E$2:$E$10000=$H$5)*$D$2:$D$10000)+SUMPRODUCT(($C$2:$C$10000=K$3)*($F$2:$F$10000=$K$1)*($B$2:$B$10000=$I24)*($E$2:$E$10000=$H$5)*$D$2:$D$10000)</f>
        <v>0</v>
      </c>
      <c r="L24" s="70">
        <f t="shared" si="4"/>
        <v>0</v>
      </c>
      <c r="M24" s="70">
        <f t="shared" si="4"/>
        <v>0</v>
      </c>
      <c r="N24" s="70">
        <f t="shared" si="4"/>
        <v>0</v>
      </c>
      <c r="O24" s="70">
        <f t="shared" si="4"/>
        <v>0</v>
      </c>
      <c r="P24" s="70">
        <f t="shared" si="4"/>
        <v>0</v>
      </c>
      <c r="Q24" s="70">
        <f t="shared" si="4"/>
        <v>0</v>
      </c>
      <c r="R24" s="70">
        <f t="shared" si="4"/>
        <v>0</v>
      </c>
      <c r="S24" s="70">
        <f t="shared" si="4"/>
        <v>0</v>
      </c>
      <c r="T24" s="115">
        <f>SUM(J24:S24)</f>
        <v>0</v>
      </c>
    </row>
    <row r="25" spans="1:20" x14ac:dyDescent="0.25">
      <c r="A25" t="s">
        <v>187</v>
      </c>
      <c r="B25" t="s">
        <v>37</v>
      </c>
      <c r="C25" t="s">
        <v>159</v>
      </c>
      <c r="D25">
        <v>1094579.4099999999</v>
      </c>
      <c r="E25" t="s">
        <v>300</v>
      </c>
      <c r="F25" t="s">
        <v>301</v>
      </c>
      <c r="G25"/>
    </row>
    <row r="26" spans="1:20" x14ac:dyDescent="0.25">
      <c r="A26" t="s">
        <v>187</v>
      </c>
      <c r="B26" t="s">
        <v>37</v>
      </c>
      <c r="C26" t="s">
        <v>160</v>
      </c>
      <c r="D26">
        <v>1091077.26</v>
      </c>
      <c r="E26" t="s">
        <v>300</v>
      </c>
      <c r="F26" t="s">
        <v>301</v>
      </c>
      <c r="G26"/>
    </row>
    <row r="27" spans="1:20" x14ac:dyDescent="0.25">
      <c r="A27" t="s">
        <v>187</v>
      </c>
      <c r="B27" t="s">
        <v>37</v>
      </c>
      <c r="C27" t="s">
        <v>161</v>
      </c>
      <c r="D27">
        <v>1089212.7</v>
      </c>
      <c r="E27" t="s">
        <v>300</v>
      </c>
      <c r="F27" t="s">
        <v>301</v>
      </c>
      <c r="G27"/>
      <c r="I27" s="50" t="s">
        <v>139</v>
      </c>
      <c r="J27" s="50"/>
      <c r="K27" s="116"/>
      <c r="L27" s="50"/>
      <c r="M27" s="50"/>
      <c r="N27" s="50"/>
      <c r="O27" s="50"/>
      <c r="P27" s="50"/>
      <c r="Q27" s="50"/>
      <c r="R27" s="50"/>
      <c r="S27" s="50"/>
      <c r="T27" s="50"/>
    </row>
    <row r="28" spans="1:20" x14ac:dyDescent="0.25">
      <c r="A28" t="s">
        <v>187</v>
      </c>
      <c r="B28" t="s">
        <v>37</v>
      </c>
      <c r="C28" t="s">
        <v>162</v>
      </c>
      <c r="D28">
        <v>1089697.5900000001</v>
      </c>
      <c r="E28" t="s">
        <v>300</v>
      </c>
      <c r="F28" t="s">
        <v>301</v>
      </c>
      <c r="G2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ht="15.75" thickBot="1" x14ac:dyDescent="0.3">
      <c r="A29" t="s">
        <v>187</v>
      </c>
      <c r="B29" t="s">
        <v>37</v>
      </c>
      <c r="C29" t="s">
        <v>163</v>
      </c>
      <c r="D29">
        <v>1090902.1000000001</v>
      </c>
      <c r="E29" t="s">
        <v>300</v>
      </c>
      <c r="F29" t="s">
        <v>301</v>
      </c>
      <c r="G29"/>
      <c r="I29" s="46"/>
      <c r="J29" s="46" t="s">
        <v>24</v>
      </c>
      <c r="K29" s="46" t="s">
        <v>25</v>
      </c>
      <c r="L29" s="46" t="s">
        <v>26</v>
      </c>
      <c r="M29" s="46" t="s">
        <v>27</v>
      </c>
      <c r="N29" s="46" t="s">
        <v>28</v>
      </c>
      <c r="O29" s="46" t="s">
        <v>29</v>
      </c>
      <c r="P29" s="46" t="s">
        <v>30</v>
      </c>
      <c r="Q29" s="46" t="s">
        <v>31</v>
      </c>
      <c r="R29" s="46" t="s">
        <v>32</v>
      </c>
      <c r="S29" s="46" t="s">
        <v>33</v>
      </c>
      <c r="T29" s="45" t="s">
        <v>302</v>
      </c>
    </row>
    <row r="30" spans="1:20" x14ac:dyDescent="0.25">
      <c r="A30" t="s">
        <v>187</v>
      </c>
      <c r="B30" t="s">
        <v>37</v>
      </c>
      <c r="C30" t="s">
        <v>164</v>
      </c>
      <c r="D30">
        <v>1093628.73</v>
      </c>
      <c r="E30" t="s">
        <v>300</v>
      </c>
      <c r="F30" t="s">
        <v>301</v>
      </c>
      <c r="G30"/>
      <c r="I30" s="117" t="s">
        <v>135</v>
      </c>
      <c r="J30" s="118">
        <f>SUMPRODUCT(($C$2:$C$10000=J$29)*($F$2:$F$10000=$I$27)*($B$2:$B$10000=$I30)*($E$2:$E$10000=$H$4)*$D$2:$D$10000)</f>
        <v>30047.647000000001</v>
      </c>
      <c r="K30" s="118">
        <f t="shared" ref="K30:S30" si="5">SUMPRODUCT(($C$2:$C$10000=K$29)*($F$2:$F$10000=$I$27)*($B$2:$B$10000=$I30)*($E$2:$E$10000=$H$4)*$D$2:$D$10000)</f>
        <v>28552.216</v>
      </c>
      <c r="L30" s="118">
        <f t="shared" si="5"/>
        <v>31271.442999999999</v>
      </c>
      <c r="M30" s="118">
        <f t="shared" si="5"/>
        <v>33330.923999999999</v>
      </c>
      <c r="N30" s="118">
        <f t="shared" si="5"/>
        <v>31171.504000000001</v>
      </c>
      <c r="O30" s="118">
        <f t="shared" si="5"/>
        <v>31518</v>
      </c>
      <c r="P30" s="118">
        <f t="shared" si="5"/>
        <v>32016.188999999998</v>
      </c>
      <c r="Q30" s="118">
        <f t="shared" si="5"/>
        <v>31765.473999999998</v>
      </c>
      <c r="R30" s="118">
        <f t="shared" si="5"/>
        <v>32760.863000000001</v>
      </c>
      <c r="S30" s="118">
        <f t="shared" si="5"/>
        <v>34516.406999999999</v>
      </c>
      <c r="T30" s="119">
        <f>SUM(J30:S30)</f>
        <v>316950.66700000002</v>
      </c>
    </row>
    <row r="31" spans="1:20" x14ac:dyDescent="0.25">
      <c r="A31" t="s">
        <v>187</v>
      </c>
      <c r="B31" t="s">
        <v>37</v>
      </c>
      <c r="C31" t="s">
        <v>165</v>
      </c>
      <c r="D31">
        <v>1095886.28</v>
      </c>
      <c r="E31" t="s">
        <v>300</v>
      </c>
      <c r="F31" t="s">
        <v>301</v>
      </c>
      <c r="G31"/>
      <c r="I31" s="113" t="s">
        <v>41</v>
      </c>
      <c r="J31" s="70">
        <f t="shared" ref="J31:S50" si="6">SUMPRODUCT(($C$2:$C$10000=J$29)*($F$2:$F$10000=$I$27)*($B$2:$B$10000=$I31)*($E$2:$E$10000=$H$4)*$D$2:$D$10000)</f>
        <v>110236.25199999999</v>
      </c>
      <c r="K31" s="70">
        <f t="shared" si="6"/>
        <v>107368.148</v>
      </c>
      <c r="L31" s="70">
        <f t="shared" si="6"/>
        <v>106929.95500000002</v>
      </c>
      <c r="M31" s="70">
        <f t="shared" si="6"/>
        <v>105974.822</v>
      </c>
      <c r="N31" s="70">
        <f t="shared" si="6"/>
        <v>102628.63799999999</v>
      </c>
      <c r="O31" s="70">
        <f t="shared" si="6"/>
        <v>102706.8</v>
      </c>
      <c r="P31" s="70">
        <f t="shared" si="6"/>
        <v>98229.194999999992</v>
      </c>
      <c r="Q31" s="70">
        <f t="shared" si="6"/>
        <v>80516.141999999993</v>
      </c>
      <c r="R31" s="70">
        <f t="shared" si="6"/>
        <v>57601.047999999995</v>
      </c>
      <c r="S31" s="70">
        <f t="shared" si="6"/>
        <v>68385.36</v>
      </c>
      <c r="T31" s="114">
        <f t="shared" ref="T31:T49" si="7">SUM(J31:S31)</f>
        <v>940576.35999999987</v>
      </c>
    </row>
    <row r="32" spans="1:20" x14ac:dyDescent="0.25">
      <c r="A32" t="s">
        <v>187</v>
      </c>
      <c r="B32" t="s">
        <v>37</v>
      </c>
      <c r="C32" t="s">
        <v>166</v>
      </c>
      <c r="D32">
        <v>1097692.3899999999</v>
      </c>
      <c r="E32" t="s">
        <v>300</v>
      </c>
      <c r="F32" t="s">
        <v>301</v>
      </c>
      <c r="G32"/>
      <c r="I32" s="113" t="s">
        <v>72</v>
      </c>
      <c r="J32" s="70">
        <f t="shared" si="6"/>
        <v>299124.14199999999</v>
      </c>
      <c r="K32" s="70">
        <f t="shared" si="6"/>
        <v>302824.75900000002</v>
      </c>
      <c r="L32" s="70">
        <f t="shared" si="6"/>
        <v>281594.44799999997</v>
      </c>
      <c r="M32" s="70">
        <f t="shared" si="6"/>
        <v>299301.67499999999</v>
      </c>
      <c r="N32" s="70">
        <f t="shared" si="6"/>
        <v>307903.82900000003</v>
      </c>
      <c r="O32" s="70">
        <f t="shared" si="6"/>
        <v>320902.53200000001</v>
      </c>
      <c r="P32" s="70">
        <f t="shared" si="6"/>
        <v>298059.10399999999</v>
      </c>
      <c r="Q32" s="70">
        <f t="shared" si="6"/>
        <v>333856.74300000002</v>
      </c>
      <c r="R32" s="70">
        <f t="shared" si="6"/>
        <v>299807.30099999998</v>
      </c>
      <c r="S32" s="70">
        <f t="shared" si="6"/>
        <v>310781.36599999998</v>
      </c>
      <c r="T32" s="114">
        <f t="shared" si="7"/>
        <v>3054155.8989999997</v>
      </c>
    </row>
    <row r="33" spans="1:20" x14ac:dyDescent="0.25">
      <c r="A33" t="s">
        <v>187</v>
      </c>
      <c r="B33" t="s">
        <v>37</v>
      </c>
      <c r="C33" t="s">
        <v>167</v>
      </c>
      <c r="D33">
        <v>1100750.79</v>
      </c>
      <c r="E33" t="s">
        <v>300</v>
      </c>
      <c r="F33" t="s">
        <v>301</v>
      </c>
      <c r="G33"/>
      <c r="I33" s="113" t="s">
        <v>133</v>
      </c>
      <c r="J33" s="70">
        <f t="shared" si="6"/>
        <v>0</v>
      </c>
      <c r="K33" s="70">
        <f t="shared" si="6"/>
        <v>0</v>
      </c>
      <c r="L33" s="70">
        <f t="shared" si="6"/>
        <v>0</v>
      </c>
      <c r="M33" s="70">
        <f t="shared" si="6"/>
        <v>0</v>
      </c>
      <c r="N33" s="70">
        <f t="shared" si="6"/>
        <v>0</v>
      </c>
      <c r="O33" s="70">
        <f t="shared" si="6"/>
        <v>0</v>
      </c>
      <c r="P33" s="70">
        <f t="shared" si="6"/>
        <v>0</v>
      </c>
      <c r="Q33" s="70">
        <f t="shared" si="6"/>
        <v>0</v>
      </c>
      <c r="R33" s="70">
        <f t="shared" si="6"/>
        <v>0</v>
      </c>
      <c r="S33" s="70">
        <f t="shared" si="6"/>
        <v>0</v>
      </c>
      <c r="T33" s="114">
        <f t="shared" si="7"/>
        <v>0</v>
      </c>
    </row>
    <row r="34" spans="1:20" x14ac:dyDescent="0.25">
      <c r="A34" t="s">
        <v>187</v>
      </c>
      <c r="B34" t="s">
        <v>37</v>
      </c>
      <c r="C34" t="s">
        <v>168</v>
      </c>
      <c r="D34">
        <v>1101766.6000000001</v>
      </c>
      <c r="E34" t="s">
        <v>300</v>
      </c>
      <c r="F34" t="s">
        <v>301</v>
      </c>
      <c r="G34"/>
      <c r="I34" s="117" t="s">
        <v>103</v>
      </c>
      <c r="J34" s="118">
        <f t="shared" si="6"/>
        <v>0</v>
      </c>
      <c r="K34" s="118">
        <f t="shared" si="6"/>
        <v>0</v>
      </c>
      <c r="L34" s="118">
        <f t="shared" si="6"/>
        <v>0</v>
      </c>
      <c r="M34" s="118">
        <f t="shared" si="6"/>
        <v>0</v>
      </c>
      <c r="N34" s="118">
        <f t="shared" si="6"/>
        <v>0</v>
      </c>
      <c r="O34" s="118">
        <f t="shared" si="6"/>
        <v>0</v>
      </c>
      <c r="P34" s="118">
        <f t="shared" si="6"/>
        <v>0</v>
      </c>
      <c r="Q34" s="118">
        <f t="shared" si="6"/>
        <v>0</v>
      </c>
      <c r="R34" s="118">
        <f t="shared" si="6"/>
        <v>0</v>
      </c>
      <c r="S34" s="118">
        <f t="shared" si="6"/>
        <v>0</v>
      </c>
      <c r="T34" s="120">
        <f t="shared" si="7"/>
        <v>0</v>
      </c>
    </row>
    <row r="35" spans="1:20" x14ac:dyDescent="0.25">
      <c r="A35" t="s">
        <v>187</v>
      </c>
      <c r="B35" t="s">
        <v>37</v>
      </c>
      <c r="C35" t="s">
        <v>169</v>
      </c>
      <c r="D35">
        <v>1101471.97</v>
      </c>
      <c r="E35" t="s">
        <v>300</v>
      </c>
      <c r="F35" t="s">
        <v>301</v>
      </c>
      <c r="G35"/>
      <c r="I35" s="117" t="s">
        <v>107</v>
      </c>
      <c r="J35" s="118">
        <f t="shared" si="6"/>
        <v>0</v>
      </c>
      <c r="K35" s="118">
        <f t="shared" si="6"/>
        <v>0</v>
      </c>
      <c r="L35" s="118">
        <f t="shared" si="6"/>
        <v>0</v>
      </c>
      <c r="M35" s="118">
        <f t="shared" si="6"/>
        <v>0</v>
      </c>
      <c r="N35" s="118">
        <f t="shared" si="6"/>
        <v>0</v>
      </c>
      <c r="O35" s="118">
        <f t="shared" si="6"/>
        <v>0</v>
      </c>
      <c r="P35" s="118">
        <f t="shared" si="6"/>
        <v>0</v>
      </c>
      <c r="Q35" s="118">
        <f t="shared" si="6"/>
        <v>0</v>
      </c>
      <c r="R35" s="118">
        <f t="shared" si="6"/>
        <v>0</v>
      </c>
      <c r="S35" s="118">
        <f t="shared" si="6"/>
        <v>0</v>
      </c>
      <c r="T35" s="120">
        <f t="shared" si="7"/>
        <v>0</v>
      </c>
    </row>
    <row r="36" spans="1:20" x14ac:dyDescent="0.25">
      <c r="A36" t="s">
        <v>187</v>
      </c>
      <c r="B36" t="s">
        <v>37</v>
      </c>
      <c r="C36" t="s">
        <v>170</v>
      </c>
      <c r="D36">
        <v>1100065.58</v>
      </c>
      <c r="E36" t="s">
        <v>300</v>
      </c>
      <c r="F36" t="s">
        <v>301</v>
      </c>
      <c r="G36"/>
      <c r="I36" s="117" t="s">
        <v>109</v>
      </c>
      <c r="J36" s="118">
        <f t="shared" si="6"/>
        <v>0</v>
      </c>
      <c r="K36" s="118">
        <f t="shared" si="6"/>
        <v>0</v>
      </c>
      <c r="L36" s="118">
        <f t="shared" si="6"/>
        <v>0</v>
      </c>
      <c r="M36" s="118">
        <f t="shared" si="6"/>
        <v>0</v>
      </c>
      <c r="N36" s="118">
        <f t="shared" si="6"/>
        <v>0</v>
      </c>
      <c r="O36" s="118">
        <f t="shared" si="6"/>
        <v>0</v>
      </c>
      <c r="P36" s="118">
        <f t="shared" si="6"/>
        <v>0</v>
      </c>
      <c r="Q36" s="118">
        <f t="shared" si="6"/>
        <v>0</v>
      </c>
      <c r="R36" s="118">
        <f t="shared" si="6"/>
        <v>0</v>
      </c>
      <c r="S36" s="118">
        <f t="shared" si="6"/>
        <v>0</v>
      </c>
      <c r="T36" s="120">
        <f t="shared" si="7"/>
        <v>0</v>
      </c>
    </row>
    <row r="37" spans="1:20" x14ac:dyDescent="0.25">
      <c r="A37" t="s">
        <v>187</v>
      </c>
      <c r="B37" t="s">
        <v>37</v>
      </c>
      <c r="C37" t="s">
        <v>171</v>
      </c>
      <c r="D37">
        <v>1098430.3600000001</v>
      </c>
      <c r="E37" t="s">
        <v>300</v>
      </c>
      <c r="F37" t="s">
        <v>301</v>
      </c>
      <c r="G37"/>
      <c r="I37" s="113" t="s">
        <v>115</v>
      </c>
      <c r="J37" s="70">
        <f t="shared" si="6"/>
        <v>6240.732</v>
      </c>
      <c r="K37" s="70">
        <f t="shared" si="6"/>
        <v>7299.62</v>
      </c>
      <c r="L37" s="70">
        <f t="shared" si="6"/>
        <v>8139.1289999999999</v>
      </c>
      <c r="M37" s="70">
        <f t="shared" si="6"/>
        <v>7451.4259999999995</v>
      </c>
      <c r="N37" s="70">
        <f t="shared" si="6"/>
        <v>7527.7510000000002</v>
      </c>
      <c r="O37" s="70">
        <f t="shared" si="6"/>
        <v>7711.9989999999998</v>
      </c>
      <c r="P37" s="70">
        <f t="shared" si="6"/>
        <v>8212.5370000000003</v>
      </c>
      <c r="Q37" s="70">
        <f t="shared" si="6"/>
        <v>8520.9989999999998</v>
      </c>
      <c r="R37" s="70">
        <f t="shared" si="6"/>
        <v>9137.6270000000004</v>
      </c>
      <c r="S37" s="70">
        <f t="shared" si="6"/>
        <v>9949.8230000000021</v>
      </c>
      <c r="T37" s="114">
        <f t="shared" si="7"/>
        <v>80191.642999999982</v>
      </c>
    </row>
    <row r="38" spans="1:20" x14ac:dyDescent="0.25">
      <c r="A38" t="s">
        <v>187</v>
      </c>
      <c r="B38" t="s">
        <v>37</v>
      </c>
      <c r="C38" t="s">
        <v>172</v>
      </c>
      <c r="D38">
        <v>1098053.43</v>
      </c>
      <c r="E38" t="s">
        <v>300</v>
      </c>
      <c r="F38" t="s">
        <v>301</v>
      </c>
      <c r="G38"/>
      <c r="I38" s="113" t="s">
        <v>88</v>
      </c>
      <c r="J38" s="70">
        <f t="shared" si="6"/>
        <v>24150.945</v>
      </c>
      <c r="K38" s="70">
        <f t="shared" si="6"/>
        <v>22104.178</v>
      </c>
      <c r="L38" s="70">
        <f t="shared" si="6"/>
        <v>22722.002</v>
      </c>
      <c r="M38" s="70">
        <f t="shared" si="6"/>
        <v>24437.377</v>
      </c>
      <c r="N38" s="70">
        <f t="shared" si="6"/>
        <v>25282.559000000001</v>
      </c>
      <c r="O38" s="70">
        <f t="shared" si="6"/>
        <v>25541.092000000001</v>
      </c>
      <c r="P38" s="70">
        <f t="shared" si="6"/>
        <v>22445.246999999999</v>
      </c>
      <c r="Q38" s="70">
        <f t="shared" si="6"/>
        <v>24015.905999999999</v>
      </c>
      <c r="R38" s="70">
        <f t="shared" si="6"/>
        <v>21285.363000000001</v>
      </c>
      <c r="S38" s="70">
        <f t="shared" si="6"/>
        <v>23313.578000000001</v>
      </c>
      <c r="T38" s="114">
        <f t="shared" si="7"/>
        <v>235298.24700000003</v>
      </c>
    </row>
    <row r="39" spans="1:20" x14ac:dyDescent="0.25">
      <c r="A39" t="s">
        <v>187</v>
      </c>
      <c r="B39" t="s">
        <v>37</v>
      </c>
      <c r="C39" t="s">
        <v>173</v>
      </c>
      <c r="D39">
        <v>1097233.4099999999</v>
      </c>
      <c r="E39" t="s">
        <v>300</v>
      </c>
      <c r="F39" t="s">
        <v>301</v>
      </c>
      <c r="G39"/>
      <c r="I39" s="113" t="s">
        <v>93</v>
      </c>
      <c r="J39" s="70">
        <f t="shared" si="6"/>
        <v>104736.92</v>
      </c>
      <c r="K39" s="70">
        <f t="shared" si="6"/>
        <v>113583.008</v>
      </c>
      <c r="L39" s="70">
        <f t="shared" si="6"/>
        <v>106991.181</v>
      </c>
      <c r="M39" s="70">
        <f t="shared" si="6"/>
        <v>116451.7</v>
      </c>
      <c r="N39" s="70">
        <f t="shared" si="6"/>
        <v>123751.84299999999</v>
      </c>
      <c r="O39" s="70">
        <f t="shared" si="6"/>
        <v>121632.77800000001</v>
      </c>
      <c r="P39" s="70">
        <f t="shared" si="6"/>
        <v>114447.443</v>
      </c>
      <c r="Q39" s="70">
        <f t="shared" si="6"/>
        <v>118712.84</v>
      </c>
      <c r="R39" s="70">
        <f t="shared" si="6"/>
        <v>112929.211</v>
      </c>
      <c r="S39" s="70">
        <f t="shared" si="6"/>
        <v>110346.011</v>
      </c>
      <c r="T39" s="114">
        <f t="shared" si="7"/>
        <v>1143582.9350000001</v>
      </c>
    </row>
    <row r="40" spans="1:20" x14ac:dyDescent="0.25">
      <c r="A40" t="s">
        <v>187</v>
      </c>
      <c r="B40" t="s">
        <v>37</v>
      </c>
      <c r="C40" t="s">
        <v>174</v>
      </c>
      <c r="D40">
        <v>1096290.27</v>
      </c>
      <c r="E40" t="s">
        <v>300</v>
      </c>
      <c r="F40" t="s">
        <v>301</v>
      </c>
      <c r="G40"/>
      <c r="I40" s="113" t="s">
        <v>118</v>
      </c>
      <c r="J40" s="70">
        <f t="shared" si="6"/>
        <v>1263.0740000000001</v>
      </c>
      <c r="K40" s="70">
        <f t="shared" si="6"/>
        <v>945.67899999999997</v>
      </c>
      <c r="L40" s="70">
        <f t="shared" si="6"/>
        <v>1042.578</v>
      </c>
      <c r="M40" s="70">
        <f t="shared" si="6"/>
        <v>1178.798</v>
      </c>
      <c r="N40" s="70">
        <f t="shared" si="6"/>
        <v>1161.5340000000001</v>
      </c>
      <c r="O40" s="70">
        <f t="shared" si="6"/>
        <v>1257.2340000000002</v>
      </c>
      <c r="P40" s="70">
        <f t="shared" si="6"/>
        <v>1423.626</v>
      </c>
      <c r="Q40" s="70">
        <f t="shared" si="6"/>
        <v>1683.8039999999999</v>
      </c>
      <c r="R40" s="70">
        <f t="shared" si="6"/>
        <v>1803.4869999999999</v>
      </c>
      <c r="S40" s="70">
        <f t="shared" si="6"/>
        <v>1959.0530000000001</v>
      </c>
      <c r="T40" s="114">
        <f t="shared" si="7"/>
        <v>13718.867</v>
      </c>
    </row>
    <row r="41" spans="1:20" x14ac:dyDescent="0.25">
      <c r="A41" t="s">
        <v>187</v>
      </c>
      <c r="B41" t="s">
        <v>37</v>
      </c>
      <c r="C41" t="s">
        <v>175</v>
      </c>
      <c r="D41">
        <v>1094805.1200000001</v>
      </c>
      <c r="E41" t="s">
        <v>300</v>
      </c>
      <c r="F41" t="s">
        <v>301</v>
      </c>
      <c r="G41"/>
      <c r="I41" s="113" t="s">
        <v>121</v>
      </c>
      <c r="J41" s="70">
        <f t="shared" si="6"/>
        <v>5654.45</v>
      </c>
      <c r="K41" s="70">
        <f t="shared" si="6"/>
        <v>4619.982</v>
      </c>
      <c r="L41" s="70">
        <f t="shared" si="6"/>
        <v>5468.5009999999993</v>
      </c>
      <c r="M41" s="70">
        <f t="shared" si="6"/>
        <v>5024.5829999999996</v>
      </c>
      <c r="N41" s="70">
        <f t="shared" si="6"/>
        <v>5879.2160000000003</v>
      </c>
      <c r="O41" s="70">
        <f t="shared" si="6"/>
        <v>6811.7870000000003</v>
      </c>
      <c r="P41" s="70">
        <f t="shared" si="6"/>
        <v>8600.119999999999</v>
      </c>
      <c r="Q41" s="70">
        <f t="shared" si="6"/>
        <v>8654.2920000000013</v>
      </c>
      <c r="R41" s="70">
        <f t="shared" si="6"/>
        <v>9529.0650000000005</v>
      </c>
      <c r="S41" s="70">
        <f t="shared" si="6"/>
        <v>10025.535</v>
      </c>
      <c r="T41" s="114">
        <f t="shared" si="7"/>
        <v>70267.531000000003</v>
      </c>
    </row>
    <row r="42" spans="1:20" x14ac:dyDescent="0.25">
      <c r="A42" t="s">
        <v>187</v>
      </c>
      <c r="B42" t="s">
        <v>37</v>
      </c>
      <c r="C42" t="s">
        <v>176</v>
      </c>
      <c r="D42">
        <v>1093841.78</v>
      </c>
      <c r="E42" t="s">
        <v>300</v>
      </c>
      <c r="F42" t="s">
        <v>301</v>
      </c>
      <c r="G42"/>
      <c r="I42" s="113" t="s">
        <v>85</v>
      </c>
      <c r="J42" s="70">
        <f t="shared" si="6"/>
        <v>57436.064000000006</v>
      </c>
      <c r="K42" s="70">
        <f t="shared" si="6"/>
        <v>57676.161999999997</v>
      </c>
      <c r="L42" s="70">
        <f t="shared" si="6"/>
        <v>57421.388000000006</v>
      </c>
      <c r="M42" s="70">
        <f t="shared" si="6"/>
        <v>59152.063999999998</v>
      </c>
      <c r="N42" s="70">
        <f t="shared" si="6"/>
        <v>62484.510999999991</v>
      </c>
      <c r="O42" s="70">
        <f t="shared" si="6"/>
        <v>68615.872999999992</v>
      </c>
      <c r="P42" s="70">
        <f t="shared" si="6"/>
        <v>72858.131999999998</v>
      </c>
      <c r="Q42" s="70">
        <f t="shared" si="6"/>
        <v>73084.145999999993</v>
      </c>
      <c r="R42" s="70">
        <f t="shared" si="6"/>
        <v>63010.711000000003</v>
      </c>
      <c r="S42" s="70">
        <f t="shared" si="6"/>
        <v>69358.380999999994</v>
      </c>
      <c r="T42" s="114">
        <f t="shared" si="7"/>
        <v>641097.43200000003</v>
      </c>
    </row>
    <row r="43" spans="1:20" x14ac:dyDescent="0.25">
      <c r="A43" t="s">
        <v>187</v>
      </c>
      <c r="B43" t="s">
        <v>37</v>
      </c>
      <c r="C43" t="s">
        <v>177</v>
      </c>
      <c r="D43">
        <v>1093745.44</v>
      </c>
      <c r="E43" t="s">
        <v>300</v>
      </c>
      <c r="F43" t="s">
        <v>301</v>
      </c>
      <c r="G43"/>
      <c r="I43" s="117" t="s">
        <v>113</v>
      </c>
      <c r="J43" s="118">
        <f t="shared" si="6"/>
        <v>4.2279999999999998</v>
      </c>
      <c r="K43" s="118">
        <f t="shared" si="6"/>
        <v>4.4660000000000002</v>
      </c>
      <c r="L43" s="118">
        <f t="shared" si="6"/>
        <v>5.78</v>
      </c>
      <c r="M43" s="118">
        <f t="shared" si="6"/>
        <v>6.2009999999999996</v>
      </c>
      <c r="N43" s="118">
        <f t="shared" si="6"/>
        <v>5.8310000000000004</v>
      </c>
      <c r="O43" s="118">
        <f t="shared" si="6"/>
        <v>6.2160000000000002</v>
      </c>
      <c r="P43" s="118">
        <f t="shared" si="6"/>
        <v>5.7590000000000003</v>
      </c>
      <c r="Q43" s="118">
        <f t="shared" si="6"/>
        <v>5.423</v>
      </c>
      <c r="R43" s="118">
        <f t="shared" si="6"/>
        <v>5.3369999999999997</v>
      </c>
      <c r="S43" s="118">
        <f t="shared" si="6"/>
        <v>5.6159999999999997</v>
      </c>
      <c r="T43" s="120">
        <f t="shared" si="7"/>
        <v>54.856999999999999</v>
      </c>
    </row>
    <row r="44" spans="1:20" x14ac:dyDescent="0.25">
      <c r="A44" t="s">
        <v>187</v>
      </c>
      <c r="B44" t="s">
        <v>37</v>
      </c>
      <c r="C44" t="s">
        <v>178</v>
      </c>
      <c r="D44">
        <v>1093121.3</v>
      </c>
      <c r="E44" t="s">
        <v>300</v>
      </c>
      <c r="F44" t="s">
        <v>301</v>
      </c>
      <c r="G44"/>
      <c r="I44" s="117" t="s">
        <v>105</v>
      </c>
      <c r="J44" s="118">
        <f t="shared" si="6"/>
        <v>0</v>
      </c>
      <c r="K44" s="118">
        <f t="shared" si="6"/>
        <v>0</v>
      </c>
      <c r="L44" s="118">
        <f t="shared" si="6"/>
        <v>0</v>
      </c>
      <c r="M44" s="118">
        <f t="shared" si="6"/>
        <v>0</v>
      </c>
      <c r="N44" s="118">
        <f t="shared" si="6"/>
        <v>0</v>
      </c>
      <c r="O44" s="118">
        <f t="shared" si="6"/>
        <v>0</v>
      </c>
      <c r="P44" s="118">
        <f t="shared" si="6"/>
        <v>0</v>
      </c>
      <c r="Q44" s="118">
        <f t="shared" si="6"/>
        <v>0</v>
      </c>
      <c r="R44" s="118">
        <f t="shared" si="6"/>
        <v>0</v>
      </c>
      <c r="S44" s="118">
        <f t="shared" si="6"/>
        <v>0</v>
      </c>
      <c r="T44" s="120">
        <f t="shared" si="7"/>
        <v>0</v>
      </c>
    </row>
    <row r="45" spans="1:20" x14ac:dyDescent="0.25">
      <c r="A45" t="s">
        <v>187</v>
      </c>
      <c r="B45" t="s">
        <v>37</v>
      </c>
      <c r="C45" t="s">
        <v>179</v>
      </c>
      <c r="D45">
        <v>1091231.6100000001</v>
      </c>
      <c r="E45" t="s">
        <v>300</v>
      </c>
      <c r="F45" t="s">
        <v>301</v>
      </c>
      <c r="G45"/>
      <c r="I45" s="113" t="s">
        <v>49</v>
      </c>
      <c r="J45" s="70">
        <f t="shared" si="6"/>
        <v>6909.1559999999999</v>
      </c>
      <c r="K45" s="70">
        <f t="shared" si="6"/>
        <v>7535.4210000000003</v>
      </c>
      <c r="L45" s="70">
        <f t="shared" si="6"/>
        <v>8346.6380000000008</v>
      </c>
      <c r="M45" s="70">
        <f t="shared" si="6"/>
        <v>7058.9819999999991</v>
      </c>
      <c r="N45" s="70">
        <f t="shared" si="6"/>
        <v>6495.7930000000006</v>
      </c>
      <c r="O45" s="70">
        <f t="shared" si="6"/>
        <v>6468.4380000000001</v>
      </c>
      <c r="P45" s="70">
        <f t="shared" si="6"/>
        <v>6753.0800000000008</v>
      </c>
      <c r="Q45" s="70">
        <f t="shared" si="6"/>
        <v>6510.4059999999999</v>
      </c>
      <c r="R45" s="70">
        <f t="shared" si="6"/>
        <v>5327.1450000000004</v>
      </c>
      <c r="S45" s="70">
        <f t="shared" si="6"/>
        <v>6836.2519999999995</v>
      </c>
      <c r="T45" s="114">
        <f t="shared" si="7"/>
        <v>68241.311000000002</v>
      </c>
    </row>
    <row r="46" spans="1:20" x14ac:dyDescent="0.25">
      <c r="A46" t="s">
        <v>187</v>
      </c>
      <c r="B46" t="s">
        <v>37</v>
      </c>
      <c r="C46" t="s">
        <v>180</v>
      </c>
      <c r="D46">
        <v>1089618.46</v>
      </c>
      <c r="E46" t="s">
        <v>300</v>
      </c>
      <c r="F46" t="s">
        <v>301</v>
      </c>
      <c r="G46"/>
      <c r="I46" s="113" t="s">
        <v>70</v>
      </c>
      <c r="J46" s="70">
        <f t="shared" si="6"/>
        <v>516855.62599999999</v>
      </c>
      <c r="K46" s="70">
        <f t="shared" si="6"/>
        <v>491233.05800000002</v>
      </c>
      <c r="L46" s="70">
        <f t="shared" si="6"/>
        <v>489452.47499999998</v>
      </c>
      <c r="M46" s="70">
        <f t="shared" si="6"/>
        <v>526538.60699999996</v>
      </c>
      <c r="N46" s="70">
        <f t="shared" si="6"/>
        <v>521421.97599999997</v>
      </c>
      <c r="O46" s="70">
        <f t="shared" si="6"/>
        <v>536879.946</v>
      </c>
      <c r="P46" s="70">
        <f t="shared" si="6"/>
        <v>526641.098</v>
      </c>
      <c r="Q46" s="70">
        <f t="shared" si="6"/>
        <v>518840.11300000001</v>
      </c>
      <c r="R46" s="70">
        <f t="shared" si="6"/>
        <v>452383.00199999998</v>
      </c>
      <c r="S46" s="70">
        <f t="shared" si="6"/>
        <v>457312.23100000003</v>
      </c>
      <c r="T46" s="114">
        <f t="shared" si="7"/>
        <v>5037558.1319999993</v>
      </c>
    </row>
    <row r="47" spans="1:20" x14ac:dyDescent="0.25">
      <c r="A47" t="s">
        <v>187</v>
      </c>
      <c r="B47" t="s">
        <v>37</v>
      </c>
      <c r="C47" t="s">
        <v>181</v>
      </c>
      <c r="D47">
        <v>1088781.73</v>
      </c>
      <c r="E47" t="s">
        <v>300</v>
      </c>
      <c r="F47" t="s">
        <v>301</v>
      </c>
      <c r="G47"/>
      <c r="I47" s="113" t="s">
        <v>77</v>
      </c>
      <c r="J47" s="70">
        <f t="shared" si="6"/>
        <v>99946.882000000012</v>
      </c>
      <c r="K47" s="70">
        <f t="shared" si="6"/>
        <v>106728.179</v>
      </c>
      <c r="L47" s="70">
        <f t="shared" si="6"/>
        <v>108101.746</v>
      </c>
      <c r="M47" s="70">
        <f t="shared" si="6"/>
        <v>108497.512</v>
      </c>
      <c r="N47" s="70">
        <f t="shared" si="6"/>
        <v>107226.73299999999</v>
      </c>
      <c r="O47" s="70">
        <f t="shared" si="6"/>
        <v>102182.05599999998</v>
      </c>
      <c r="P47" s="70">
        <f t="shared" si="6"/>
        <v>105490.65599999999</v>
      </c>
      <c r="Q47" s="70">
        <f t="shared" si="6"/>
        <v>97615.782999999996</v>
      </c>
      <c r="R47" s="70">
        <f t="shared" si="6"/>
        <v>83688.149000000005</v>
      </c>
      <c r="S47" s="70">
        <f t="shared" si="6"/>
        <v>98020.945999999996</v>
      </c>
      <c r="T47" s="114">
        <f t="shared" si="7"/>
        <v>1017498.642</v>
      </c>
    </row>
    <row r="48" spans="1:20" x14ac:dyDescent="0.25">
      <c r="A48" t="s">
        <v>187</v>
      </c>
      <c r="B48" t="s">
        <v>37</v>
      </c>
      <c r="C48" t="s">
        <v>182</v>
      </c>
      <c r="D48">
        <v>1088447.1100000001</v>
      </c>
      <c r="E48" t="s">
        <v>300</v>
      </c>
      <c r="F48" t="s">
        <v>301</v>
      </c>
      <c r="G48"/>
      <c r="I48" s="113" t="s">
        <v>81</v>
      </c>
      <c r="J48" s="70">
        <f t="shared" si="6"/>
        <v>16387.324000000001</v>
      </c>
      <c r="K48" s="70">
        <f t="shared" si="6"/>
        <v>19152.460999999999</v>
      </c>
      <c r="L48" s="70">
        <f t="shared" si="6"/>
        <v>21199.723000000002</v>
      </c>
      <c r="M48" s="70">
        <f t="shared" si="6"/>
        <v>22471.045000000002</v>
      </c>
      <c r="N48" s="70">
        <f t="shared" si="6"/>
        <v>22846.914000000001</v>
      </c>
      <c r="O48" s="70">
        <f t="shared" si="6"/>
        <v>22380.004999999997</v>
      </c>
      <c r="P48" s="70">
        <f t="shared" si="6"/>
        <v>23636.547000000002</v>
      </c>
      <c r="Q48" s="70">
        <f t="shared" si="6"/>
        <v>23690.945</v>
      </c>
      <c r="R48" s="70">
        <f t="shared" si="6"/>
        <v>21728.791000000001</v>
      </c>
      <c r="S48" s="70">
        <f t="shared" si="6"/>
        <v>22414.951999999997</v>
      </c>
      <c r="T48" s="114">
        <f t="shared" si="7"/>
        <v>215908.70699999999</v>
      </c>
    </row>
    <row r="49" spans="1:20" x14ac:dyDescent="0.25">
      <c r="A49" t="s">
        <v>187</v>
      </c>
      <c r="B49" t="s">
        <v>37</v>
      </c>
      <c r="C49" t="s">
        <v>183</v>
      </c>
      <c r="D49">
        <v>1087055.67</v>
      </c>
      <c r="E49" t="s">
        <v>300</v>
      </c>
      <c r="F49" t="s">
        <v>301</v>
      </c>
      <c r="G49"/>
      <c r="I49" s="113" t="s">
        <v>128</v>
      </c>
      <c r="J49" s="70">
        <f t="shared" si="6"/>
        <v>459.25400000000002</v>
      </c>
      <c r="K49" s="70">
        <f t="shared" si="6"/>
        <v>666.26299999999992</v>
      </c>
      <c r="L49" s="70">
        <f t="shared" si="6"/>
        <v>706.28</v>
      </c>
      <c r="M49" s="70">
        <f t="shared" si="6"/>
        <v>805.42100000000005</v>
      </c>
      <c r="N49" s="70">
        <f t="shared" si="6"/>
        <v>910.31200000000001</v>
      </c>
      <c r="O49" s="70">
        <f t="shared" si="6"/>
        <v>957.28300000000002</v>
      </c>
      <c r="P49" s="70">
        <f t="shared" si="6"/>
        <v>952.17100000000005</v>
      </c>
      <c r="Q49" s="70">
        <f t="shared" si="6"/>
        <v>936.79300000000001</v>
      </c>
      <c r="R49" s="70">
        <f t="shared" si="6"/>
        <v>892.36500000000001</v>
      </c>
      <c r="S49" s="70">
        <f t="shared" si="6"/>
        <v>1081.3229999999999</v>
      </c>
      <c r="T49" s="114">
        <f t="shared" si="7"/>
        <v>8367.4650000000001</v>
      </c>
    </row>
    <row r="50" spans="1:20" ht="15.75" thickBot="1" x14ac:dyDescent="0.3">
      <c r="A50" t="s">
        <v>187</v>
      </c>
      <c r="B50" t="s">
        <v>37</v>
      </c>
      <c r="C50" t="s">
        <v>184</v>
      </c>
      <c r="D50">
        <v>1086670.07</v>
      </c>
      <c r="E50" t="s">
        <v>300</v>
      </c>
      <c r="F50" t="s">
        <v>301</v>
      </c>
      <c r="G50"/>
      <c r="I50" s="113" t="s">
        <v>257</v>
      </c>
      <c r="J50" s="70">
        <f t="shared" si="6"/>
        <v>0</v>
      </c>
      <c r="K50" s="70">
        <f t="shared" si="6"/>
        <v>0</v>
      </c>
      <c r="L50" s="70">
        <f t="shared" si="6"/>
        <v>0</v>
      </c>
      <c r="M50" s="70">
        <f t="shared" si="6"/>
        <v>0</v>
      </c>
      <c r="N50" s="70">
        <f t="shared" si="6"/>
        <v>0</v>
      </c>
      <c r="O50" s="70">
        <f t="shared" si="6"/>
        <v>0</v>
      </c>
      <c r="P50" s="70">
        <f t="shared" si="6"/>
        <v>0</v>
      </c>
      <c r="Q50" s="70">
        <f t="shared" si="6"/>
        <v>0</v>
      </c>
      <c r="R50" s="70">
        <f t="shared" si="6"/>
        <v>0</v>
      </c>
      <c r="S50" s="70">
        <f t="shared" si="6"/>
        <v>0</v>
      </c>
      <c r="T50" s="115">
        <f>SUM(J50:S50)</f>
        <v>0</v>
      </c>
    </row>
    <row r="51" spans="1:20" x14ac:dyDescent="0.25">
      <c r="A51" t="s">
        <v>187</v>
      </c>
      <c r="B51" t="s">
        <v>37</v>
      </c>
      <c r="C51" t="s">
        <v>185</v>
      </c>
      <c r="D51">
        <v>1085862.51</v>
      </c>
      <c r="E51" t="s">
        <v>300</v>
      </c>
      <c r="F51" t="s">
        <v>301</v>
      </c>
      <c r="G51"/>
    </row>
    <row r="52" spans="1:20" x14ac:dyDescent="0.25">
      <c r="A52" t="s">
        <v>187</v>
      </c>
      <c r="B52" t="s">
        <v>37</v>
      </c>
      <c r="C52" t="s">
        <v>186</v>
      </c>
      <c r="D52">
        <v>1084733.8</v>
      </c>
      <c r="E52" t="s">
        <v>300</v>
      </c>
      <c r="F52" t="s">
        <v>301</v>
      </c>
      <c r="G52"/>
    </row>
    <row r="53" spans="1:20" x14ac:dyDescent="0.25">
      <c r="A53" t="s">
        <v>188</v>
      </c>
      <c r="B53" t="s">
        <v>39</v>
      </c>
      <c r="C53" t="s">
        <v>146</v>
      </c>
      <c r="D53">
        <v>61941.78</v>
      </c>
      <c r="E53" t="s">
        <v>300</v>
      </c>
      <c r="F53" t="s">
        <v>301</v>
      </c>
      <c r="G53"/>
      <c r="I53" s="121" t="s">
        <v>140</v>
      </c>
      <c r="J53" s="121"/>
      <c r="K53" s="122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1:20" x14ac:dyDescent="0.25">
      <c r="A54" t="s">
        <v>188</v>
      </c>
      <c r="B54" t="s">
        <v>39</v>
      </c>
      <c r="C54" t="s">
        <v>147</v>
      </c>
      <c r="D54">
        <v>58975.01</v>
      </c>
      <c r="E54" t="s">
        <v>300</v>
      </c>
      <c r="F54" t="s">
        <v>301</v>
      </c>
      <c r="G5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ht="15.75" thickBot="1" x14ac:dyDescent="0.3">
      <c r="A55" t="s">
        <v>188</v>
      </c>
      <c r="B55" t="s">
        <v>39</v>
      </c>
      <c r="C55" t="s">
        <v>148</v>
      </c>
      <c r="D55">
        <v>56669.91</v>
      </c>
      <c r="E55" t="s">
        <v>300</v>
      </c>
      <c r="F55" t="s">
        <v>301</v>
      </c>
      <c r="G55"/>
      <c r="I55" s="46"/>
      <c r="J55" s="46" t="s">
        <v>24</v>
      </c>
      <c r="K55" s="46" t="s">
        <v>25</v>
      </c>
      <c r="L55" s="46" t="s">
        <v>26</v>
      </c>
      <c r="M55" s="46" t="s">
        <v>27</v>
      </c>
      <c r="N55" s="46" t="s">
        <v>28</v>
      </c>
      <c r="O55" s="46" t="s">
        <v>29</v>
      </c>
      <c r="P55" s="46" t="s">
        <v>30</v>
      </c>
      <c r="Q55" s="46" t="s">
        <v>31</v>
      </c>
      <c r="R55" s="46" t="s">
        <v>32</v>
      </c>
      <c r="S55" s="46" t="s">
        <v>33</v>
      </c>
      <c r="T55" s="45" t="s">
        <v>302</v>
      </c>
    </row>
    <row r="56" spans="1:20" x14ac:dyDescent="0.25">
      <c r="A56" t="s">
        <v>188</v>
      </c>
      <c r="B56" t="s">
        <v>39</v>
      </c>
      <c r="C56" t="s">
        <v>149</v>
      </c>
      <c r="D56">
        <v>57796.34</v>
      </c>
      <c r="E56" t="s">
        <v>300</v>
      </c>
      <c r="F56" t="s">
        <v>301</v>
      </c>
      <c r="G56"/>
      <c r="I56" s="117" t="s">
        <v>135</v>
      </c>
      <c r="J56" s="118">
        <f>SUMPRODUCT(($C$2:$C$10000=J$55)*($F$2:$F$10000=$I$53)*($B$2:$B$10000=$I56)*($E$2:$E$10000=$H$4)*$D$2:$D$10000)</f>
        <v>29464.19</v>
      </c>
      <c r="K56" s="118">
        <f t="shared" ref="K56:S56" si="8">SUMPRODUCT(($C$2:$C$10000=K$55)*($F$2:$F$10000=$I$53)*($B$2:$B$10000=$I56)*($E$2:$E$10000=$H$4)*$D$2:$D$10000)</f>
        <v>28708.737000000001</v>
      </c>
      <c r="L56" s="118">
        <f t="shared" si="8"/>
        <v>31703.382000000001</v>
      </c>
      <c r="M56" s="118">
        <f t="shared" si="8"/>
        <v>33904.877</v>
      </c>
      <c r="N56" s="118">
        <f t="shared" si="8"/>
        <v>31115.923999999999</v>
      </c>
      <c r="O56" s="118">
        <f t="shared" si="8"/>
        <v>31911.437000000002</v>
      </c>
      <c r="P56" s="118">
        <f t="shared" si="8"/>
        <v>31255.183000000001</v>
      </c>
      <c r="Q56" s="118">
        <f t="shared" si="8"/>
        <v>31512.273000000001</v>
      </c>
      <c r="R56" s="118">
        <f t="shared" si="8"/>
        <v>31560.321</v>
      </c>
      <c r="S56" s="118">
        <f t="shared" si="8"/>
        <v>33887.222000000002</v>
      </c>
      <c r="T56" s="119">
        <f>SUM(J56:S56)</f>
        <v>315023.54599999997</v>
      </c>
    </row>
    <row r="57" spans="1:20" x14ac:dyDescent="0.25">
      <c r="A57" t="s">
        <v>188</v>
      </c>
      <c r="B57" t="s">
        <v>39</v>
      </c>
      <c r="C57" t="s">
        <v>150</v>
      </c>
      <c r="D57">
        <v>56198.29</v>
      </c>
      <c r="E57" t="s">
        <v>300</v>
      </c>
      <c r="F57" t="s">
        <v>301</v>
      </c>
      <c r="G57"/>
      <c r="I57" s="113" t="s">
        <v>41</v>
      </c>
      <c r="J57" s="70">
        <f t="shared" ref="J57:S76" si="9">SUMPRODUCT(($C$2:$C$10000=J$55)*($F$2:$F$10000=$I$53)*($B$2:$B$10000=$I57)*($E$2:$E$10000=$H$4)*$D$2:$D$10000)</f>
        <v>9919.7950000000001</v>
      </c>
      <c r="K57" s="70">
        <f t="shared" si="9"/>
        <v>11254.04</v>
      </c>
      <c r="L57" s="70">
        <f t="shared" si="9"/>
        <v>9982.6589999999997</v>
      </c>
      <c r="M57" s="70">
        <f t="shared" si="9"/>
        <v>9170.5930000000008</v>
      </c>
      <c r="N57" s="70">
        <f t="shared" si="9"/>
        <v>8698.9359999999997</v>
      </c>
      <c r="O57" s="70">
        <f t="shared" si="9"/>
        <v>6618.103000000001</v>
      </c>
      <c r="P57" s="70">
        <f t="shared" si="9"/>
        <v>4916.97</v>
      </c>
      <c r="Q57" s="70">
        <f t="shared" si="9"/>
        <v>5186.95</v>
      </c>
      <c r="R57" s="70">
        <f t="shared" si="9"/>
        <v>5413.299</v>
      </c>
      <c r="S57" s="70">
        <f t="shared" si="9"/>
        <v>6464.5909999999994</v>
      </c>
      <c r="T57" s="114">
        <f t="shared" ref="T57:T75" si="10">SUM(J57:S57)</f>
        <v>77625.936000000002</v>
      </c>
    </row>
    <row r="58" spans="1:20" x14ac:dyDescent="0.25">
      <c r="A58" t="s">
        <v>188</v>
      </c>
      <c r="B58" t="s">
        <v>39</v>
      </c>
      <c r="C58" t="s">
        <v>151</v>
      </c>
      <c r="D58">
        <v>53951.26</v>
      </c>
      <c r="E58" t="s">
        <v>300</v>
      </c>
      <c r="F58" t="s">
        <v>301</v>
      </c>
      <c r="G58"/>
      <c r="I58" s="113" t="s">
        <v>72</v>
      </c>
      <c r="J58" s="70">
        <f t="shared" si="9"/>
        <v>72408.898000000001</v>
      </c>
      <c r="K58" s="70">
        <f t="shared" si="9"/>
        <v>83385.841</v>
      </c>
      <c r="L58" s="70">
        <f t="shared" si="9"/>
        <v>77704.691000000006</v>
      </c>
      <c r="M58" s="70">
        <f t="shared" si="9"/>
        <v>78743.466</v>
      </c>
      <c r="N58" s="70">
        <f t="shared" si="9"/>
        <v>70718.544999999998</v>
      </c>
      <c r="O58" s="70">
        <f t="shared" si="9"/>
        <v>55541.533000000003</v>
      </c>
      <c r="P58" s="70">
        <f t="shared" si="9"/>
        <v>27558.444</v>
      </c>
      <c r="Q58" s="70">
        <f t="shared" si="9"/>
        <v>33307.923000000003</v>
      </c>
      <c r="R58" s="70">
        <f t="shared" si="9"/>
        <v>26295.648000000001</v>
      </c>
      <c r="S58" s="70">
        <f t="shared" si="9"/>
        <v>26962.986000000001</v>
      </c>
      <c r="T58" s="114">
        <f t="shared" si="10"/>
        <v>552627.97500000009</v>
      </c>
    </row>
    <row r="59" spans="1:20" x14ac:dyDescent="0.25">
      <c r="A59" t="s">
        <v>188</v>
      </c>
      <c r="B59" t="s">
        <v>39</v>
      </c>
      <c r="C59" t="s">
        <v>152</v>
      </c>
      <c r="D59">
        <v>55549.03</v>
      </c>
      <c r="E59" t="s">
        <v>300</v>
      </c>
      <c r="F59" t="s">
        <v>301</v>
      </c>
      <c r="G59"/>
      <c r="I59" s="113" t="s">
        <v>133</v>
      </c>
      <c r="J59" s="70">
        <f t="shared" si="9"/>
        <v>0</v>
      </c>
      <c r="K59" s="70">
        <f t="shared" si="9"/>
        <v>0</v>
      </c>
      <c r="L59" s="70">
        <f t="shared" si="9"/>
        <v>0</v>
      </c>
      <c r="M59" s="70">
        <f t="shared" si="9"/>
        <v>0</v>
      </c>
      <c r="N59" s="70">
        <f t="shared" si="9"/>
        <v>0</v>
      </c>
      <c r="O59" s="70">
        <f t="shared" si="9"/>
        <v>0</v>
      </c>
      <c r="P59" s="70">
        <f t="shared" si="9"/>
        <v>0</v>
      </c>
      <c r="Q59" s="70">
        <f t="shared" si="9"/>
        <v>0</v>
      </c>
      <c r="R59" s="70">
        <f t="shared" si="9"/>
        <v>0</v>
      </c>
      <c r="S59" s="70">
        <f t="shared" si="9"/>
        <v>0</v>
      </c>
      <c r="T59" s="114">
        <f t="shared" si="10"/>
        <v>0</v>
      </c>
    </row>
    <row r="60" spans="1:20" x14ac:dyDescent="0.25">
      <c r="A60" t="s">
        <v>188</v>
      </c>
      <c r="B60" t="s">
        <v>39</v>
      </c>
      <c r="C60" t="s">
        <v>153</v>
      </c>
      <c r="D60">
        <v>54815.61</v>
      </c>
      <c r="E60" t="s">
        <v>300</v>
      </c>
      <c r="F60" t="s">
        <v>301</v>
      </c>
      <c r="G60"/>
      <c r="I60" s="117" t="s">
        <v>103</v>
      </c>
      <c r="J60" s="118">
        <f t="shared" si="9"/>
        <v>0</v>
      </c>
      <c r="K60" s="118">
        <f t="shared" si="9"/>
        <v>0</v>
      </c>
      <c r="L60" s="118">
        <f t="shared" si="9"/>
        <v>0</v>
      </c>
      <c r="M60" s="118">
        <f t="shared" si="9"/>
        <v>0</v>
      </c>
      <c r="N60" s="118">
        <f t="shared" si="9"/>
        <v>0</v>
      </c>
      <c r="O60" s="118">
        <f t="shared" si="9"/>
        <v>0</v>
      </c>
      <c r="P60" s="118">
        <f t="shared" si="9"/>
        <v>0</v>
      </c>
      <c r="Q60" s="118">
        <f t="shared" si="9"/>
        <v>0</v>
      </c>
      <c r="R60" s="118">
        <f t="shared" si="9"/>
        <v>0</v>
      </c>
      <c r="S60" s="118">
        <f t="shared" si="9"/>
        <v>0</v>
      </c>
      <c r="T60" s="120">
        <f t="shared" si="10"/>
        <v>0</v>
      </c>
    </row>
    <row r="61" spans="1:20" x14ac:dyDescent="0.25">
      <c r="A61" t="s">
        <v>188</v>
      </c>
      <c r="B61" t="s">
        <v>39</v>
      </c>
      <c r="C61" t="s">
        <v>154</v>
      </c>
      <c r="D61">
        <v>53271.78</v>
      </c>
      <c r="E61" t="s">
        <v>300</v>
      </c>
      <c r="F61" t="s">
        <v>301</v>
      </c>
      <c r="G61"/>
      <c r="I61" s="117" t="s">
        <v>107</v>
      </c>
      <c r="J61" s="118">
        <f t="shared" si="9"/>
        <v>0</v>
      </c>
      <c r="K61" s="118">
        <f t="shared" si="9"/>
        <v>0</v>
      </c>
      <c r="L61" s="118">
        <f t="shared" si="9"/>
        <v>0</v>
      </c>
      <c r="M61" s="118">
        <f t="shared" si="9"/>
        <v>0</v>
      </c>
      <c r="N61" s="118">
        <f t="shared" si="9"/>
        <v>0</v>
      </c>
      <c r="O61" s="118">
        <f t="shared" si="9"/>
        <v>0</v>
      </c>
      <c r="P61" s="118">
        <f t="shared" si="9"/>
        <v>0</v>
      </c>
      <c r="Q61" s="118">
        <f t="shared" si="9"/>
        <v>0</v>
      </c>
      <c r="R61" s="118">
        <f t="shared" si="9"/>
        <v>0</v>
      </c>
      <c r="S61" s="118">
        <f t="shared" si="9"/>
        <v>0</v>
      </c>
      <c r="T61" s="120">
        <f t="shared" si="10"/>
        <v>0</v>
      </c>
    </row>
    <row r="62" spans="1:20" x14ac:dyDescent="0.25">
      <c r="A62" t="s">
        <v>188</v>
      </c>
      <c r="B62" t="s">
        <v>39</v>
      </c>
      <c r="C62" t="s">
        <v>155</v>
      </c>
      <c r="D62">
        <v>43569.54</v>
      </c>
      <c r="E62" t="s">
        <v>300</v>
      </c>
      <c r="F62" t="s">
        <v>301</v>
      </c>
      <c r="G62"/>
      <c r="I62" s="117" t="s">
        <v>109</v>
      </c>
      <c r="J62" s="118">
        <f t="shared" si="9"/>
        <v>0</v>
      </c>
      <c r="K62" s="118">
        <f t="shared" si="9"/>
        <v>0</v>
      </c>
      <c r="L62" s="118">
        <f t="shared" si="9"/>
        <v>0</v>
      </c>
      <c r="M62" s="118">
        <f t="shared" si="9"/>
        <v>0</v>
      </c>
      <c r="N62" s="118">
        <f t="shared" si="9"/>
        <v>0</v>
      </c>
      <c r="O62" s="118">
        <f t="shared" si="9"/>
        <v>0</v>
      </c>
      <c r="P62" s="118">
        <f t="shared" si="9"/>
        <v>0</v>
      </c>
      <c r="Q62" s="118">
        <f t="shared" si="9"/>
        <v>0</v>
      </c>
      <c r="R62" s="118">
        <f t="shared" si="9"/>
        <v>0</v>
      </c>
      <c r="S62" s="118">
        <f t="shared" si="9"/>
        <v>0</v>
      </c>
      <c r="T62" s="120">
        <f t="shared" si="10"/>
        <v>0</v>
      </c>
    </row>
    <row r="63" spans="1:20" x14ac:dyDescent="0.25">
      <c r="A63" t="s">
        <v>188</v>
      </c>
      <c r="B63" t="s">
        <v>39</v>
      </c>
      <c r="C63" t="s">
        <v>156</v>
      </c>
      <c r="D63">
        <v>50098.01</v>
      </c>
      <c r="E63" t="s">
        <v>300</v>
      </c>
      <c r="F63" t="s">
        <v>301</v>
      </c>
      <c r="G63"/>
      <c r="I63" s="113" t="s">
        <v>115</v>
      </c>
      <c r="J63" s="70">
        <f t="shared" si="9"/>
        <v>3360.1030000000001</v>
      </c>
      <c r="K63" s="70">
        <f t="shared" si="9"/>
        <v>3813.3940000000002</v>
      </c>
      <c r="L63" s="70">
        <f t="shared" si="9"/>
        <v>4207.1390000000001</v>
      </c>
      <c r="M63" s="70">
        <f t="shared" si="9"/>
        <v>4405.9719999999998</v>
      </c>
      <c r="N63" s="70">
        <f t="shared" si="9"/>
        <v>4465.9990000000007</v>
      </c>
      <c r="O63" s="70">
        <f t="shared" si="9"/>
        <v>4437.3509999999997</v>
      </c>
      <c r="P63" s="70">
        <f t="shared" si="9"/>
        <v>4730.8239999999996</v>
      </c>
      <c r="Q63" s="70">
        <f t="shared" si="9"/>
        <v>5193.5070000000005</v>
      </c>
      <c r="R63" s="70">
        <f t="shared" si="9"/>
        <v>5159.1509999999998</v>
      </c>
      <c r="S63" s="70">
        <f t="shared" si="9"/>
        <v>5659.0360000000001</v>
      </c>
      <c r="T63" s="114">
        <f t="shared" si="10"/>
        <v>45432.475999999995</v>
      </c>
    </row>
    <row r="64" spans="1:20" x14ac:dyDescent="0.25">
      <c r="A64" t="s">
        <v>188</v>
      </c>
      <c r="B64" t="s">
        <v>39</v>
      </c>
      <c r="C64" t="s">
        <v>157</v>
      </c>
      <c r="D64">
        <v>48792.28</v>
      </c>
      <c r="E64" t="s">
        <v>300</v>
      </c>
      <c r="F64" t="s">
        <v>301</v>
      </c>
      <c r="G64"/>
      <c r="I64" s="113" t="s">
        <v>88</v>
      </c>
      <c r="J64" s="70">
        <f t="shared" si="9"/>
        <v>67676.304999999993</v>
      </c>
      <c r="K64" s="70">
        <f t="shared" si="9"/>
        <v>63159.557999999997</v>
      </c>
      <c r="L64" s="70">
        <f t="shared" si="9"/>
        <v>65271.627</v>
      </c>
      <c r="M64" s="70">
        <f t="shared" si="9"/>
        <v>73321.047999999995</v>
      </c>
      <c r="N64" s="70">
        <f t="shared" si="9"/>
        <v>73234.554000000004</v>
      </c>
      <c r="O64" s="70">
        <f t="shared" si="9"/>
        <v>75299.248000000007</v>
      </c>
      <c r="P64" s="70">
        <f t="shared" si="9"/>
        <v>75673.960999999996</v>
      </c>
      <c r="Q64" s="70">
        <f t="shared" si="9"/>
        <v>76569.741999999998</v>
      </c>
      <c r="R64" s="70">
        <f t="shared" si="9"/>
        <v>65427.171000000002</v>
      </c>
      <c r="S64" s="70">
        <f t="shared" si="9"/>
        <v>73069.282999999996</v>
      </c>
      <c r="T64" s="114">
        <f t="shared" si="10"/>
        <v>708702.49699999997</v>
      </c>
    </row>
    <row r="65" spans="1:20" x14ac:dyDescent="0.25">
      <c r="A65" t="s">
        <v>188</v>
      </c>
      <c r="B65" t="s">
        <v>39</v>
      </c>
      <c r="C65" t="s">
        <v>24</v>
      </c>
      <c r="D65">
        <v>47747.4</v>
      </c>
      <c r="E65" t="s">
        <v>300</v>
      </c>
      <c r="F65" t="s">
        <v>301</v>
      </c>
      <c r="G65"/>
      <c r="I65" s="113" t="s">
        <v>93</v>
      </c>
      <c r="J65" s="70">
        <f t="shared" si="9"/>
        <v>93220.675000000003</v>
      </c>
      <c r="K65" s="70">
        <f t="shared" si="9"/>
        <v>94922.857000000004</v>
      </c>
      <c r="L65" s="70">
        <f t="shared" si="9"/>
        <v>93601.187000000005</v>
      </c>
      <c r="M65" s="70">
        <f t="shared" si="9"/>
        <v>101526.83</v>
      </c>
      <c r="N65" s="70">
        <f t="shared" si="9"/>
        <v>107515.308</v>
      </c>
      <c r="O65" s="70">
        <f t="shared" si="9"/>
        <v>109341.273</v>
      </c>
      <c r="P65" s="70">
        <f t="shared" si="9"/>
        <v>96935.013999999996</v>
      </c>
      <c r="Q65" s="70">
        <f t="shared" si="9"/>
        <v>94524.091</v>
      </c>
      <c r="R65" s="70">
        <f t="shared" si="9"/>
        <v>90109.807000000001</v>
      </c>
      <c r="S65" s="70">
        <f t="shared" si="9"/>
        <v>97047.032000000007</v>
      </c>
      <c r="T65" s="114">
        <f t="shared" si="10"/>
        <v>978744.07400000014</v>
      </c>
    </row>
    <row r="66" spans="1:20" x14ac:dyDescent="0.25">
      <c r="A66" t="s">
        <v>188</v>
      </c>
      <c r="B66" t="s">
        <v>39</v>
      </c>
      <c r="C66" t="s">
        <v>25</v>
      </c>
      <c r="D66">
        <v>46974.5</v>
      </c>
      <c r="E66" t="s">
        <v>300</v>
      </c>
      <c r="F66" t="s">
        <v>301</v>
      </c>
      <c r="G66"/>
      <c r="I66" s="113" t="s">
        <v>118</v>
      </c>
      <c r="J66" s="70">
        <f t="shared" si="9"/>
        <v>857.34900000000005</v>
      </c>
      <c r="K66" s="70">
        <f t="shared" si="9"/>
        <v>1027.373</v>
      </c>
      <c r="L66" s="70">
        <f t="shared" si="9"/>
        <v>967.37200000000007</v>
      </c>
      <c r="M66" s="70">
        <f t="shared" si="9"/>
        <v>1105.383</v>
      </c>
      <c r="N66" s="70">
        <f t="shared" si="9"/>
        <v>1065.569</v>
      </c>
      <c r="O66" s="70">
        <f t="shared" si="9"/>
        <v>1056.7549999999999</v>
      </c>
      <c r="P66" s="70">
        <f t="shared" si="9"/>
        <v>1174.7919999999999</v>
      </c>
      <c r="Q66" s="70">
        <f t="shared" si="9"/>
        <v>1250.4489999999998</v>
      </c>
      <c r="R66" s="70">
        <f t="shared" si="9"/>
        <v>1282.4680000000001</v>
      </c>
      <c r="S66" s="70">
        <f t="shared" si="9"/>
        <v>1231.8979999999999</v>
      </c>
      <c r="T66" s="114">
        <f t="shared" si="10"/>
        <v>11019.408000000001</v>
      </c>
    </row>
    <row r="67" spans="1:20" x14ac:dyDescent="0.25">
      <c r="A67" t="s">
        <v>188</v>
      </c>
      <c r="B67" t="s">
        <v>39</v>
      </c>
      <c r="C67" t="s">
        <v>26</v>
      </c>
      <c r="D67">
        <v>46227.199999999997</v>
      </c>
      <c r="E67" t="s">
        <v>300</v>
      </c>
      <c r="F67" t="s">
        <v>301</v>
      </c>
      <c r="G67"/>
      <c r="I67" s="113" t="s">
        <v>121</v>
      </c>
      <c r="J67" s="70">
        <f t="shared" si="9"/>
        <v>3055.598</v>
      </c>
      <c r="K67" s="70">
        <f t="shared" si="9"/>
        <v>4007.0650000000001</v>
      </c>
      <c r="L67" s="70">
        <f t="shared" si="9"/>
        <v>5538.4360000000006</v>
      </c>
      <c r="M67" s="70">
        <f t="shared" si="9"/>
        <v>4931.5190000000002</v>
      </c>
      <c r="N67" s="70">
        <f t="shared" si="9"/>
        <v>5606.8720000000003</v>
      </c>
      <c r="O67" s="70">
        <f t="shared" si="9"/>
        <v>6317.5339999999997</v>
      </c>
      <c r="P67" s="70">
        <f t="shared" si="9"/>
        <v>7323.5630000000001</v>
      </c>
      <c r="Q67" s="70">
        <f t="shared" si="9"/>
        <v>7737.0360000000001</v>
      </c>
      <c r="R67" s="70">
        <f t="shared" si="9"/>
        <v>7919.4930000000004</v>
      </c>
      <c r="S67" s="70">
        <f t="shared" si="9"/>
        <v>8498.598</v>
      </c>
      <c r="T67" s="114">
        <f t="shared" si="10"/>
        <v>60935.714</v>
      </c>
    </row>
    <row r="68" spans="1:20" x14ac:dyDescent="0.25">
      <c r="A68" t="s">
        <v>188</v>
      </c>
      <c r="B68" t="s">
        <v>39</v>
      </c>
      <c r="C68" t="s">
        <v>27</v>
      </c>
      <c r="D68">
        <v>46284.15</v>
      </c>
      <c r="E68" t="s">
        <v>300</v>
      </c>
      <c r="F68" t="s">
        <v>301</v>
      </c>
      <c r="G68"/>
      <c r="I68" s="113" t="s">
        <v>85</v>
      </c>
      <c r="J68" s="70">
        <f t="shared" si="9"/>
        <v>35162.806999999993</v>
      </c>
      <c r="K68" s="70">
        <f t="shared" si="9"/>
        <v>36025.864000000001</v>
      </c>
      <c r="L68" s="70">
        <f t="shared" si="9"/>
        <v>33899.762999999999</v>
      </c>
      <c r="M68" s="70">
        <f t="shared" si="9"/>
        <v>36520.146000000008</v>
      </c>
      <c r="N68" s="70">
        <f t="shared" si="9"/>
        <v>40759.483999999997</v>
      </c>
      <c r="O68" s="70">
        <f t="shared" si="9"/>
        <v>42976.615000000005</v>
      </c>
      <c r="P68" s="70">
        <f t="shared" si="9"/>
        <v>46267.74</v>
      </c>
      <c r="Q68" s="70">
        <f t="shared" si="9"/>
        <v>43423.922999999995</v>
      </c>
      <c r="R68" s="70">
        <f t="shared" si="9"/>
        <v>36815.165999999997</v>
      </c>
      <c r="S68" s="70">
        <f t="shared" si="9"/>
        <v>38042.453999999998</v>
      </c>
      <c r="T68" s="114">
        <f t="shared" si="10"/>
        <v>389893.96200000006</v>
      </c>
    </row>
    <row r="69" spans="1:20" x14ac:dyDescent="0.25">
      <c r="A69" t="s">
        <v>188</v>
      </c>
      <c r="B69" t="s">
        <v>39</v>
      </c>
      <c r="C69" t="s">
        <v>28</v>
      </c>
      <c r="D69">
        <v>46278.19</v>
      </c>
      <c r="E69" t="s">
        <v>300</v>
      </c>
      <c r="F69" t="s">
        <v>301</v>
      </c>
      <c r="G69"/>
      <c r="I69" s="117" t="s">
        <v>113</v>
      </c>
      <c r="J69" s="118">
        <f t="shared" si="9"/>
        <v>8.0969999999999995</v>
      </c>
      <c r="K69" s="118">
        <f t="shared" si="9"/>
        <v>5.8280000000000003</v>
      </c>
      <c r="L69" s="118">
        <f t="shared" si="9"/>
        <v>5.1349999999999998</v>
      </c>
      <c r="M69" s="118">
        <f t="shared" si="9"/>
        <v>5.3739999999999997</v>
      </c>
      <c r="N69" s="118">
        <f t="shared" si="9"/>
        <v>5.0869999999999997</v>
      </c>
      <c r="O69" s="118">
        <f t="shared" si="9"/>
        <v>4.9630000000000001</v>
      </c>
      <c r="P69" s="118">
        <f t="shared" si="9"/>
        <v>1.8149999999999999</v>
      </c>
      <c r="Q69" s="118">
        <f t="shared" si="9"/>
        <v>1.7689999999999999</v>
      </c>
      <c r="R69" s="118">
        <f t="shared" si="9"/>
        <v>1.6419999999999999</v>
      </c>
      <c r="S69" s="118">
        <f t="shared" si="9"/>
        <v>1.7629999999999999</v>
      </c>
      <c r="T69" s="120">
        <f t="shared" si="10"/>
        <v>41.472999999999999</v>
      </c>
    </row>
    <row r="70" spans="1:20" x14ac:dyDescent="0.25">
      <c r="A70" t="s">
        <v>188</v>
      </c>
      <c r="B70" t="s">
        <v>39</v>
      </c>
      <c r="C70" t="s">
        <v>29</v>
      </c>
      <c r="D70">
        <v>46677.760000000002</v>
      </c>
      <c r="E70" t="s">
        <v>300</v>
      </c>
      <c r="F70" t="s">
        <v>301</v>
      </c>
      <c r="G70"/>
      <c r="I70" s="117" t="s">
        <v>105</v>
      </c>
      <c r="J70" s="118">
        <f t="shared" si="9"/>
        <v>0</v>
      </c>
      <c r="K70" s="118">
        <f t="shared" si="9"/>
        <v>0</v>
      </c>
      <c r="L70" s="118">
        <f t="shared" si="9"/>
        <v>0</v>
      </c>
      <c r="M70" s="118">
        <f t="shared" si="9"/>
        <v>0</v>
      </c>
      <c r="N70" s="118">
        <f t="shared" si="9"/>
        <v>0</v>
      </c>
      <c r="O70" s="118">
        <f t="shared" si="9"/>
        <v>0</v>
      </c>
      <c r="P70" s="118">
        <f t="shared" si="9"/>
        <v>0</v>
      </c>
      <c r="Q70" s="118">
        <f t="shared" si="9"/>
        <v>0</v>
      </c>
      <c r="R70" s="118">
        <f t="shared" si="9"/>
        <v>0</v>
      </c>
      <c r="S70" s="118">
        <f t="shared" si="9"/>
        <v>0</v>
      </c>
      <c r="T70" s="120">
        <f t="shared" si="10"/>
        <v>0</v>
      </c>
    </row>
    <row r="71" spans="1:20" x14ac:dyDescent="0.25">
      <c r="A71" t="s">
        <v>188</v>
      </c>
      <c r="B71" t="s">
        <v>39</v>
      </c>
      <c r="C71" t="s">
        <v>30</v>
      </c>
      <c r="D71">
        <v>44649.88</v>
      </c>
      <c r="E71" t="s">
        <v>300</v>
      </c>
      <c r="F71" t="s">
        <v>301</v>
      </c>
      <c r="G71"/>
      <c r="I71" s="113" t="s">
        <v>49</v>
      </c>
      <c r="J71" s="70">
        <f t="shared" si="9"/>
        <v>7984.5230000000001</v>
      </c>
      <c r="K71" s="70">
        <f t="shared" si="9"/>
        <v>7982.933</v>
      </c>
      <c r="L71" s="70">
        <f t="shared" si="9"/>
        <v>8678.0049999999992</v>
      </c>
      <c r="M71" s="70">
        <f t="shared" si="9"/>
        <v>7856.92</v>
      </c>
      <c r="N71" s="70">
        <f t="shared" si="9"/>
        <v>8078.2330000000002</v>
      </c>
      <c r="O71" s="70">
        <f t="shared" si="9"/>
        <v>7902.9800000000005</v>
      </c>
      <c r="P71" s="70">
        <f t="shared" si="9"/>
        <v>7922.9260000000004</v>
      </c>
      <c r="Q71" s="70">
        <f t="shared" si="9"/>
        <v>7369.53</v>
      </c>
      <c r="R71" s="70">
        <f t="shared" si="9"/>
        <v>7181.0539999999992</v>
      </c>
      <c r="S71" s="70">
        <f t="shared" si="9"/>
        <v>7763.6900000000005</v>
      </c>
      <c r="T71" s="114">
        <f t="shared" si="10"/>
        <v>78720.794000000009</v>
      </c>
    </row>
    <row r="72" spans="1:20" x14ac:dyDescent="0.25">
      <c r="A72" t="s">
        <v>188</v>
      </c>
      <c r="B72" t="s">
        <v>39</v>
      </c>
      <c r="C72" t="s">
        <v>31</v>
      </c>
      <c r="D72">
        <v>44216.39</v>
      </c>
      <c r="E72" t="s">
        <v>300</v>
      </c>
      <c r="F72" t="s">
        <v>301</v>
      </c>
      <c r="G72"/>
      <c r="I72" s="113" t="s">
        <v>70</v>
      </c>
      <c r="J72" s="70">
        <f t="shared" si="9"/>
        <v>8707.3230000000003</v>
      </c>
      <c r="K72" s="70">
        <f t="shared" si="9"/>
        <v>8323.5560000000005</v>
      </c>
      <c r="L72" s="70">
        <f t="shared" si="9"/>
        <v>6723.8509999999997</v>
      </c>
      <c r="M72" s="70">
        <f t="shared" si="9"/>
        <v>6660.799</v>
      </c>
      <c r="N72" s="70">
        <f t="shared" si="9"/>
        <v>5739.4439999999995</v>
      </c>
      <c r="O72" s="70">
        <f t="shared" si="9"/>
        <v>6223.43</v>
      </c>
      <c r="P72" s="70">
        <f t="shared" si="9"/>
        <v>4849.1970000000001</v>
      </c>
      <c r="Q72" s="70">
        <f t="shared" si="9"/>
        <v>3911.4970000000003</v>
      </c>
      <c r="R72" s="70">
        <f t="shared" si="9"/>
        <v>2974.866</v>
      </c>
      <c r="S72" s="70">
        <f t="shared" si="9"/>
        <v>2610.5070000000001</v>
      </c>
      <c r="T72" s="114">
        <f t="shared" si="10"/>
        <v>56724.47</v>
      </c>
    </row>
    <row r="73" spans="1:20" x14ac:dyDescent="0.25">
      <c r="A73" t="s">
        <v>188</v>
      </c>
      <c r="B73" t="s">
        <v>39</v>
      </c>
      <c r="C73" t="s">
        <v>32</v>
      </c>
      <c r="D73">
        <v>43380.800000000003</v>
      </c>
      <c r="E73" t="s">
        <v>300</v>
      </c>
      <c r="F73" t="s">
        <v>301</v>
      </c>
      <c r="G73"/>
      <c r="I73" s="113" t="s">
        <v>77</v>
      </c>
      <c r="J73" s="70">
        <f t="shared" si="9"/>
        <v>96162.187999999995</v>
      </c>
      <c r="K73" s="70">
        <f t="shared" si="9"/>
        <v>100720.27499999999</v>
      </c>
      <c r="L73" s="70">
        <f t="shared" si="9"/>
        <v>105324.65600000002</v>
      </c>
      <c r="M73" s="70">
        <f t="shared" si="9"/>
        <v>116509.356</v>
      </c>
      <c r="N73" s="70">
        <f t="shared" si="9"/>
        <v>117514.927</v>
      </c>
      <c r="O73" s="70">
        <f t="shared" si="9"/>
        <v>116942.50599999998</v>
      </c>
      <c r="P73" s="70">
        <f t="shared" si="9"/>
        <v>116238.34500000002</v>
      </c>
      <c r="Q73" s="70">
        <f t="shared" si="9"/>
        <v>101847.23700000001</v>
      </c>
      <c r="R73" s="70">
        <f t="shared" si="9"/>
        <v>91553.531000000003</v>
      </c>
      <c r="S73" s="70">
        <f t="shared" si="9"/>
        <v>102290.591</v>
      </c>
      <c r="T73" s="114">
        <f t="shared" si="10"/>
        <v>1065103.6119999997</v>
      </c>
    </row>
    <row r="74" spans="1:20" x14ac:dyDescent="0.25">
      <c r="A74" t="s">
        <v>188</v>
      </c>
      <c r="B74" t="s">
        <v>39</v>
      </c>
      <c r="C74" t="s">
        <v>33</v>
      </c>
      <c r="D74">
        <v>42954.03</v>
      </c>
      <c r="E74" t="s">
        <v>300</v>
      </c>
      <c r="F74" t="s">
        <v>301</v>
      </c>
      <c r="G74"/>
      <c r="I74" s="113" t="s">
        <v>81</v>
      </c>
      <c r="J74" s="70">
        <f t="shared" si="9"/>
        <v>7180.1639999999998</v>
      </c>
      <c r="K74" s="70">
        <f t="shared" si="9"/>
        <v>7016.1639999999998</v>
      </c>
      <c r="L74" s="70">
        <f t="shared" si="9"/>
        <v>6797.6120000000001</v>
      </c>
      <c r="M74" s="70">
        <f t="shared" si="9"/>
        <v>8459.2049999999999</v>
      </c>
      <c r="N74" s="70">
        <f t="shared" si="9"/>
        <v>8750.3559999999998</v>
      </c>
      <c r="O74" s="70">
        <f t="shared" si="9"/>
        <v>8710.3510000000006</v>
      </c>
      <c r="P74" s="70">
        <f t="shared" si="9"/>
        <v>8411.0339999999997</v>
      </c>
      <c r="Q74" s="70">
        <f t="shared" si="9"/>
        <v>8424.1080000000002</v>
      </c>
      <c r="R74" s="70">
        <f t="shared" si="9"/>
        <v>7759.259</v>
      </c>
      <c r="S74" s="70">
        <f t="shared" si="9"/>
        <v>8752.759</v>
      </c>
      <c r="T74" s="114">
        <f t="shared" si="10"/>
        <v>80261.012000000002</v>
      </c>
    </row>
    <row r="75" spans="1:20" x14ac:dyDescent="0.25">
      <c r="A75" t="s">
        <v>188</v>
      </c>
      <c r="B75" t="s">
        <v>39</v>
      </c>
      <c r="C75" t="s">
        <v>158</v>
      </c>
      <c r="D75">
        <v>42030.76</v>
      </c>
      <c r="E75" t="s">
        <v>300</v>
      </c>
      <c r="F75" t="s">
        <v>301</v>
      </c>
      <c r="G75"/>
      <c r="I75" s="113" t="s">
        <v>128</v>
      </c>
      <c r="J75" s="70">
        <f t="shared" si="9"/>
        <v>63.127000000000002</v>
      </c>
      <c r="K75" s="70">
        <f t="shared" si="9"/>
        <v>80.325000000000003</v>
      </c>
      <c r="L75" s="70">
        <f t="shared" si="9"/>
        <v>62.792999999999992</v>
      </c>
      <c r="M75" s="70">
        <f t="shared" si="9"/>
        <v>62.792999999999999</v>
      </c>
      <c r="N75" s="70">
        <f t="shared" si="9"/>
        <v>62.745000000000005</v>
      </c>
      <c r="O75" s="70">
        <f t="shared" si="9"/>
        <v>77.72</v>
      </c>
      <c r="P75" s="70">
        <f t="shared" si="9"/>
        <v>77.003999999999991</v>
      </c>
      <c r="Q75" s="70">
        <f t="shared" si="9"/>
        <v>77.265999999999991</v>
      </c>
      <c r="R75" s="70">
        <f t="shared" si="9"/>
        <v>79.656000000000006</v>
      </c>
      <c r="S75" s="70">
        <f t="shared" si="9"/>
        <v>44.346999999999994</v>
      </c>
      <c r="T75" s="114">
        <f t="shared" si="10"/>
        <v>687.77600000000007</v>
      </c>
    </row>
    <row r="76" spans="1:20" ht="15.75" thickBot="1" x14ac:dyDescent="0.3">
      <c r="A76" t="s">
        <v>188</v>
      </c>
      <c r="B76" t="s">
        <v>39</v>
      </c>
      <c r="C76" t="s">
        <v>159</v>
      </c>
      <c r="D76">
        <v>40868.42</v>
      </c>
      <c r="E76" t="s">
        <v>300</v>
      </c>
      <c r="F76" t="s">
        <v>301</v>
      </c>
      <c r="G76"/>
      <c r="I76" s="113" t="s">
        <v>257</v>
      </c>
      <c r="J76" s="70">
        <f t="shared" si="9"/>
        <v>0</v>
      </c>
      <c r="K76" s="70">
        <f t="shared" si="9"/>
        <v>0</v>
      </c>
      <c r="L76" s="70">
        <f t="shared" si="9"/>
        <v>0</v>
      </c>
      <c r="M76" s="70">
        <f t="shared" si="9"/>
        <v>0</v>
      </c>
      <c r="N76" s="70">
        <f t="shared" si="9"/>
        <v>0</v>
      </c>
      <c r="O76" s="70">
        <f t="shared" si="9"/>
        <v>0</v>
      </c>
      <c r="P76" s="70">
        <f t="shared" si="9"/>
        <v>0</v>
      </c>
      <c r="Q76" s="70">
        <f t="shared" si="9"/>
        <v>0</v>
      </c>
      <c r="R76" s="70">
        <f t="shared" si="9"/>
        <v>0</v>
      </c>
      <c r="S76" s="70">
        <f t="shared" si="9"/>
        <v>0</v>
      </c>
      <c r="T76" s="115">
        <f>SUM(J76:S76)</f>
        <v>0</v>
      </c>
    </row>
    <row r="77" spans="1:20" x14ac:dyDescent="0.25">
      <c r="A77" t="s">
        <v>188</v>
      </c>
      <c r="B77" t="s">
        <v>39</v>
      </c>
      <c r="C77" t="s">
        <v>160</v>
      </c>
      <c r="D77">
        <v>39945.67</v>
      </c>
      <c r="E77" t="s">
        <v>300</v>
      </c>
      <c r="F77" t="s">
        <v>301</v>
      </c>
      <c r="G77"/>
    </row>
    <row r="78" spans="1:20" x14ac:dyDescent="0.25">
      <c r="A78" t="s">
        <v>188</v>
      </c>
      <c r="B78" t="s">
        <v>39</v>
      </c>
      <c r="C78" t="s">
        <v>161</v>
      </c>
      <c r="D78">
        <v>39352.050000000003</v>
      </c>
      <c r="E78" t="s">
        <v>300</v>
      </c>
      <c r="F78" t="s">
        <v>301</v>
      </c>
      <c r="G78"/>
    </row>
    <row r="79" spans="1:20" x14ac:dyDescent="0.25">
      <c r="A79" t="s">
        <v>188</v>
      </c>
      <c r="B79" t="s">
        <v>39</v>
      </c>
      <c r="C79" t="s">
        <v>162</v>
      </c>
      <c r="D79">
        <v>38632.22</v>
      </c>
      <c r="E79" t="s">
        <v>300</v>
      </c>
      <c r="F79" t="s">
        <v>301</v>
      </c>
      <c r="G79"/>
    </row>
    <row r="80" spans="1:20" x14ac:dyDescent="0.25">
      <c r="A80" t="s">
        <v>188</v>
      </c>
      <c r="B80" t="s">
        <v>39</v>
      </c>
      <c r="C80" t="s">
        <v>163</v>
      </c>
      <c r="D80">
        <v>38141.360000000001</v>
      </c>
      <c r="E80" t="s">
        <v>300</v>
      </c>
      <c r="F80" t="s">
        <v>301</v>
      </c>
      <c r="G80"/>
    </row>
    <row r="81" spans="1:7" x14ac:dyDescent="0.25">
      <c r="A81" t="s">
        <v>188</v>
      </c>
      <c r="B81" t="s">
        <v>39</v>
      </c>
      <c r="C81" t="s">
        <v>164</v>
      </c>
      <c r="D81">
        <v>37885.449999999997</v>
      </c>
      <c r="E81" t="s">
        <v>300</v>
      </c>
      <c r="F81" t="s">
        <v>301</v>
      </c>
      <c r="G81"/>
    </row>
    <row r="82" spans="1:7" x14ac:dyDescent="0.25">
      <c r="A82" t="s">
        <v>188</v>
      </c>
      <c r="B82" t="s">
        <v>39</v>
      </c>
      <c r="C82" t="s">
        <v>165</v>
      </c>
      <c r="D82">
        <v>37709.29</v>
      </c>
      <c r="E82" t="s">
        <v>300</v>
      </c>
      <c r="F82" t="s">
        <v>301</v>
      </c>
      <c r="G82"/>
    </row>
    <row r="83" spans="1:7" x14ac:dyDescent="0.25">
      <c r="A83" t="s">
        <v>188</v>
      </c>
      <c r="B83" t="s">
        <v>39</v>
      </c>
      <c r="C83" t="s">
        <v>166</v>
      </c>
      <c r="D83">
        <v>37149.08</v>
      </c>
      <c r="E83" t="s">
        <v>300</v>
      </c>
      <c r="F83" t="s">
        <v>301</v>
      </c>
      <c r="G83"/>
    </row>
    <row r="84" spans="1:7" x14ac:dyDescent="0.25">
      <c r="A84" t="s">
        <v>188</v>
      </c>
      <c r="B84" t="s">
        <v>39</v>
      </c>
      <c r="C84" t="s">
        <v>167</v>
      </c>
      <c r="D84">
        <v>36742.639999999999</v>
      </c>
      <c r="E84" t="s">
        <v>300</v>
      </c>
      <c r="F84" t="s">
        <v>301</v>
      </c>
      <c r="G84"/>
    </row>
    <row r="85" spans="1:7" x14ac:dyDescent="0.25">
      <c r="A85" t="s">
        <v>188</v>
      </c>
      <c r="B85" t="s">
        <v>39</v>
      </c>
      <c r="C85" t="s">
        <v>168</v>
      </c>
      <c r="D85">
        <v>35872</v>
      </c>
      <c r="E85" t="s">
        <v>300</v>
      </c>
      <c r="F85" t="s">
        <v>301</v>
      </c>
      <c r="G85"/>
    </row>
    <row r="86" spans="1:7" x14ac:dyDescent="0.25">
      <c r="A86" t="s">
        <v>188</v>
      </c>
      <c r="B86" t="s">
        <v>39</v>
      </c>
      <c r="C86" t="s">
        <v>169</v>
      </c>
      <c r="D86">
        <v>34613.870000000003</v>
      </c>
      <c r="E86" t="s">
        <v>300</v>
      </c>
      <c r="F86" t="s">
        <v>301</v>
      </c>
      <c r="G86"/>
    </row>
    <row r="87" spans="1:7" x14ac:dyDescent="0.25">
      <c r="A87" t="s">
        <v>188</v>
      </c>
      <c r="B87" t="s">
        <v>39</v>
      </c>
      <c r="C87" t="s">
        <v>170</v>
      </c>
      <c r="D87">
        <v>33531.81</v>
      </c>
      <c r="E87" t="s">
        <v>300</v>
      </c>
      <c r="F87" t="s">
        <v>301</v>
      </c>
      <c r="G87"/>
    </row>
    <row r="88" spans="1:7" x14ac:dyDescent="0.25">
      <c r="A88" t="s">
        <v>188</v>
      </c>
      <c r="B88" t="s">
        <v>39</v>
      </c>
      <c r="C88" t="s">
        <v>171</v>
      </c>
      <c r="D88">
        <v>32493.64</v>
      </c>
      <c r="E88" t="s">
        <v>300</v>
      </c>
      <c r="F88" t="s">
        <v>301</v>
      </c>
      <c r="G88"/>
    </row>
    <row r="89" spans="1:7" x14ac:dyDescent="0.25">
      <c r="A89" t="s">
        <v>188</v>
      </c>
      <c r="B89" t="s">
        <v>39</v>
      </c>
      <c r="C89" t="s">
        <v>172</v>
      </c>
      <c r="D89">
        <v>31853.87</v>
      </c>
      <c r="E89" t="s">
        <v>300</v>
      </c>
      <c r="F89" t="s">
        <v>301</v>
      </c>
      <c r="G89"/>
    </row>
    <row r="90" spans="1:7" x14ac:dyDescent="0.25">
      <c r="A90" t="s">
        <v>188</v>
      </c>
      <c r="B90" t="s">
        <v>39</v>
      </c>
      <c r="C90" t="s">
        <v>173</v>
      </c>
      <c r="D90">
        <v>31014.57</v>
      </c>
      <c r="E90" t="s">
        <v>300</v>
      </c>
      <c r="F90" t="s">
        <v>301</v>
      </c>
      <c r="G90"/>
    </row>
    <row r="91" spans="1:7" x14ac:dyDescent="0.25">
      <c r="A91" t="s">
        <v>188</v>
      </c>
      <c r="B91" t="s">
        <v>39</v>
      </c>
      <c r="C91" t="s">
        <v>174</v>
      </c>
      <c r="D91">
        <v>30132</v>
      </c>
      <c r="E91" t="s">
        <v>300</v>
      </c>
      <c r="F91" t="s">
        <v>301</v>
      </c>
      <c r="G91"/>
    </row>
    <row r="92" spans="1:7" x14ac:dyDescent="0.25">
      <c r="A92" t="s">
        <v>188</v>
      </c>
      <c r="B92" t="s">
        <v>39</v>
      </c>
      <c r="C92" t="s">
        <v>175</v>
      </c>
      <c r="D92">
        <v>29319.15</v>
      </c>
      <c r="E92" t="s">
        <v>300</v>
      </c>
      <c r="F92" t="s">
        <v>301</v>
      </c>
      <c r="G92"/>
    </row>
    <row r="93" spans="1:7" x14ac:dyDescent="0.25">
      <c r="A93" t="s">
        <v>188</v>
      </c>
      <c r="B93" t="s">
        <v>39</v>
      </c>
      <c r="C93" t="s">
        <v>176</v>
      </c>
      <c r="D93">
        <v>28431.040000000001</v>
      </c>
      <c r="E93" t="s">
        <v>300</v>
      </c>
      <c r="F93" t="s">
        <v>301</v>
      </c>
      <c r="G93"/>
    </row>
    <row r="94" spans="1:7" x14ac:dyDescent="0.25">
      <c r="A94" t="s">
        <v>188</v>
      </c>
      <c r="B94" t="s">
        <v>39</v>
      </c>
      <c r="C94" t="s">
        <v>177</v>
      </c>
      <c r="D94">
        <v>27556.46</v>
      </c>
      <c r="E94" t="s">
        <v>300</v>
      </c>
      <c r="F94" t="s">
        <v>301</v>
      </c>
      <c r="G94"/>
    </row>
    <row r="95" spans="1:7" x14ac:dyDescent="0.25">
      <c r="A95" t="s">
        <v>188</v>
      </c>
      <c r="B95" t="s">
        <v>39</v>
      </c>
      <c r="C95" t="s">
        <v>178</v>
      </c>
      <c r="D95">
        <v>26654.06</v>
      </c>
      <c r="E95" t="s">
        <v>300</v>
      </c>
      <c r="F95" t="s">
        <v>301</v>
      </c>
      <c r="G95"/>
    </row>
    <row r="96" spans="1:7" x14ac:dyDescent="0.25">
      <c r="A96" t="s">
        <v>188</v>
      </c>
      <c r="B96" t="s">
        <v>39</v>
      </c>
      <c r="C96" t="s">
        <v>179</v>
      </c>
      <c r="D96">
        <v>25597.61</v>
      </c>
      <c r="E96" t="s">
        <v>300</v>
      </c>
      <c r="F96" t="s">
        <v>301</v>
      </c>
      <c r="G96"/>
    </row>
    <row r="97" spans="1:7" x14ac:dyDescent="0.25">
      <c r="A97" t="s">
        <v>188</v>
      </c>
      <c r="B97" t="s">
        <v>39</v>
      </c>
      <c r="C97" t="s">
        <v>180</v>
      </c>
      <c r="D97">
        <v>24555.79</v>
      </c>
      <c r="E97" t="s">
        <v>300</v>
      </c>
      <c r="F97" t="s">
        <v>301</v>
      </c>
      <c r="G97"/>
    </row>
    <row r="98" spans="1:7" x14ac:dyDescent="0.25">
      <c r="A98" t="s">
        <v>188</v>
      </c>
      <c r="B98" t="s">
        <v>39</v>
      </c>
      <c r="C98" t="s">
        <v>181</v>
      </c>
      <c r="D98">
        <v>23851.54</v>
      </c>
      <c r="E98" t="s">
        <v>300</v>
      </c>
      <c r="F98" t="s">
        <v>301</v>
      </c>
      <c r="G98"/>
    </row>
    <row r="99" spans="1:7" x14ac:dyDescent="0.25">
      <c r="A99" t="s">
        <v>188</v>
      </c>
      <c r="B99" t="s">
        <v>39</v>
      </c>
      <c r="C99" t="s">
        <v>182</v>
      </c>
      <c r="D99">
        <v>23155.200000000001</v>
      </c>
      <c r="E99" t="s">
        <v>300</v>
      </c>
      <c r="F99" t="s">
        <v>301</v>
      </c>
      <c r="G99"/>
    </row>
    <row r="100" spans="1:7" x14ac:dyDescent="0.25">
      <c r="A100" t="s">
        <v>188</v>
      </c>
      <c r="B100" t="s">
        <v>39</v>
      </c>
      <c r="C100" t="s">
        <v>183</v>
      </c>
      <c r="D100">
        <v>21848.66</v>
      </c>
      <c r="E100" t="s">
        <v>300</v>
      </c>
      <c r="F100" t="s">
        <v>301</v>
      </c>
      <c r="G100"/>
    </row>
    <row r="101" spans="1:7" x14ac:dyDescent="0.25">
      <c r="A101" t="s">
        <v>188</v>
      </c>
      <c r="B101" t="s">
        <v>39</v>
      </c>
      <c r="C101" t="s">
        <v>184</v>
      </c>
      <c r="D101">
        <v>20942.759999999998</v>
      </c>
      <c r="E101" t="s">
        <v>300</v>
      </c>
      <c r="F101" t="s">
        <v>301</v>
      </c>
      <c r="G101"/>
    </row>
    <row r="102" spans="1:7" x14ac:dyDescent="0.25">
      <c r="A102" t="s">
        <v>188</v>
      </c>
      <c r="B102" t="s">
        <v>39</v>
      </c>
      <c r="C102" t="s">
        <v>185</v>
      </c>
      <c r="D102">
        <v>19591.41</v>
      </c>
      <c r="E102" t="s">
        <v>300</v>
      </c>
      <c r="F102" t="s">
        <v>301</v>
      </c>
      <c r="G102"/>
    </row>
    <row r="103" spans="1:7" x14ac:dyDescent="0.25">
      <c r="A103" t="s">
        <v>188</v>
      </c>
      <c r="B103" t="s">
        <v>39</v>
      </c>
      <c r="C103" t="s">
        <v>186</v>
      </c>
      <c r="D103">
        <v>18410.41</v>
      </c>
      <c r="E103" t="s">
        <v>300</v>
      </c>
      <c r="F103" t="s">
        <v>301</v>
      </c>
      <c r="G103"/>
    </row>
    <row r="104" spans="1:7" x14ac:dyDescent="0.25">
      <c r="A104" t="s">
        <v>189</v>
      </c>
      <c r="B104" t="s">
        <v>41</v>
      </c>
      <c r="C104" t="s">
        <v>146</v>
      </c>
      <c r="D104">
        <v>55073.03</v>
      </c>
      <c r="E104" t="s">
        <v>300</v>
      </c>
      <c r="F104" t="s">
        <v>301</v>
      </c>
      <c r="G104"/>
    </row>
    <row r="105" spans="1:7" x14ac:dyDescent="0.25">
      <c r="A105" t="s">
        <v>189</v>
      </c>
      <c r="B105" t="s">
        <v>41</v>
      </c>
      <c r="C105" t="s">
        <v>147</v>
      </c>
      <c r="D105">
        <v>53542.52</v>
      </c>
      <c r="E105" t="s">
        <v>300</v>
      </c>
      <c r="F105" t="s">
        <v>301</v>
      </c>
      <c r="G105"/>
    </row>
    <row r="106" spans="1:7" x14ac:dyDescent="0.25">
      <c r="A106" t="s">
        <v>189</v>
      </c>
      <c r="B106" t="s">
        <v>41</v>
      </c>
      <c r="C106" t="s">
        <v>148</v>
      </c>
      <c r="D106">
        <v>51232.6</v>
      </c>
      <c r="E106" t="s">
        <v>300</v>
      </c>
      <c r="F106" t="s">
        <v>301</v>
      </c>
      <c r="G106"/>
    </row>
    <row r="107" spans="1:7" x14ac:dyDescent="0.25">
      <c r="A107" t="s">
        <v>189</v>
      </c>
      <c r="B107" t="s">
        <v>41</v>
      </c>
      <c r="C107" t="s">
        <v>149</v>
      </c>
      <c r="D107">
        <v>51747.05</v>
      </c>
      <c r="E107" t="s">
        <v>300</v>
      </c>
      <c r="F107" t="s">
        <v>301</v>
      </c>
      <c r="G107"/>
    </row>
    <row r="108" spans="1:7" x14ac:dyDescent="0.25">
      <c r="A108" t="s">
        <v>189</v>
      </c>
      <c r="B108" t="s">
        <v>41</v>
      </c>
      <c r="C108" t="s">
        <v>150</v>
      </c>
      <c r="D108">
        <v>50462.46</v>
      </c>
      <c r="E108" t="s">
        <v>300</v>
      </c>
      <c r="F108" t="s">
        <v>301</v>
      </c>
      <c r="G108"/>
    </row>
    <row r="109" spans="1:7" x14ac:dyDescent="0.25">
      <c r="A109" t="s">
        <v>189</v>
      </c>
      <c r="B109" t="s">
        <v>41</v>
      </c>
      <c r="C109" t="s">
        <v>151</v>
      </c>
      <c r="D109">
        <v>48941.13</v>
      </c>
      <c r="E109" t="s">
        <v>300</v>
      </c>
      <c r="F109" t="s">
        <v>301</v>
      </c>
      <c r="G109"/>
    </row>
    <row r="110" spans="1:7" x14ac:dyDescent="0.25">
      <c r="A110" t="s">
        <v>189</v>
      </c>
      <c r="B110" t="s">
        <v>41</v>
      </c>
      <c r="C110" t="s">
        <v>152</v>
      </c>
      <c r="D110">
        <v>50181.99</v>
      </c>
      <c r="E110" t="s">
        <v>300</v>
      </c>
      <c r="F110" t="s">
        <v>301</v>
      </c>
      <c r="G110"/>
    </row>
    <row r="111" spans="1:7" x14ac:dyDescent="0.25">
      <c r="A111" t="s">
        <v>189</v>
      </c>
      <c r="B111" t="s">
        <v>41</v>
      </c>
      <c r="C111" t="s">
        <v>153</v>
      </c>
      <c r="D111">
        <v>50286.12</v>
      </c>
      <c r="E111" t="s">
        <v>300</v>
      </c>
      <c r="F111" t="s">
        <v>301</v>
      </c>
      <c r="G111"/>
    </row>
    <row r="112" spans="1:7" x14ac:dyDescent="0.25">
      <c r="A112" t="s">
        <v>189</v>
      </c>
      <c r="B112" t="s">
        <v>41</v>
      </c>
      <c r="C112" t="s">
        <v>154</v>
      </c>
      <c r="D112">
        <v>48421.43</v>
      </c>
      <c r="E112" t="s">
        <v>300</v>
      </c>
      <c r="F112" t="s">
        <v>301</v>
      </c>
      <c r="G112"/>
    </row>
    <row r="113" spans="1:7" x14ac:dyDescent="0.25">
      <c r="A113" t="s">
        <v>189</v>
      </c>
      <c r="B113" t="s">
        <v>41</v>
      </c>
      <c r="C113" t="s">
        <v>155</v>
      </c>
      <c r="D113">
        <v>38878.14</v>
      </c>
      <c r="E113" t="s">
        <v>300</v>
      </c>
      <c r="F113" t="s">
        <v>301</v>
      </c>
      <c r="G113"/>
    </row>
    <row r="114" spans="1:7" x14ac:dyDescent="0.25">
      <c r="A114" t="s">
        <v>189</v>
      </c>
      <c r="B114" t="s">
        <v>41</v>
      </c>
      <c r="C114" t="s">
        <v>156</v>
      </c>
      <c r="D114">
        <v>45542.080000000002</v>
      </c>
      <c r="E114" t="s">
        <v>300</v>
      </c>
      <c r="F114" t="s">
        <v>301</v>
      </c>
      <c r="G114"/>
    </row>
    <row r="115" spans="1:7" x14ac:dyDescent="0.25">
      <c r="A115" t="s">
        <v>189</v>
      </c>
      <c r="B115" t="s">
        <v>41</v>
      </c>
      <c r="C115" t="s">
        <v>157</v>
      </c>
      <c r="D115">
        <v>44056.14</v>
      </c>
      <c r="E115" t="s">
        <v>300</v>
      </c>
      <c r="F115" t="s">
        <v>301</v>
      </c>
      <c r="G115"/>
    </row>
    <row r="116" spans="1:7" x14ac:dyDescent="0.25">
      <c r="A116" t="s">
        <v>189</v>
      </c>
      <c r="B116" t="s">
        <v>41</v>
      </c>
      <c r="C116" t="s">
        <v>24</v>
      </c>
      <c r="D116">
        <v>43126.02</v>
      </c>
      <c r="E116" t="s">
        <v>300</v>
      </c>
      <c r="F116" t="s">
        <v>301</v>
      </c>
      <c r="G116"/>
    </row>
    <row r="117" spans="1:7" x14ac:dyDescent="0.25">
      <c r="A117" t="s">
        <v>189</v>
      </c>
      <c r="B117" t="s">
        <v>41</v>
      </c>
      <c r="C117" t="s">
        <v>25</v>
      </c>
      <c r="D117">
        <v>42354.83</v>
      </c>
      <c r="E117" t="s">
        <v>300</v>
      </c>
      <c r="F117" t="s">
        <v>301</v>
      </c>
      <c r="G117"/>
    </row>
    <row r="118" spans="1:7" x14ac:dyDescent="0.25">
      <c r="A118" t="s">
        <v>189</v>
      </c>
      <c r="B118" t="s">
        <v>41</v>
      </c>
      <c r="C118" t="s">
        <v>26</v>
      </c>
      <c r="D118">
        <v>42007.91</v>
      </c>
      <c r="E118" t="s">
        <v>300</v>
      </c>
      <c r="F118" t="s">
        <v>301</v>
      </c>
      <c r="G118"/>
    </row>
    <row r="119" spans="1:7" x14ac:dyDescent="0.25">
      <c r="A119" t="s">
        <v>189</v>
      </c>
      <c r="B119" t="s">
        <v>41</v>
      </c>
      <c r="C119" t="s">
        <v>27</v>
      </c>
      <c r="D119">
        <v>42206.36</v>
      </c>
      <c r="E119" t="s">
        <v>300</v>
      </c>
      <c r="F119" t="s">
        <v>301</v>
      </c>
      <c r="G119"/>
    </row>
    <row r="120" spans="1:7" x14ac:dyDescent="0.25">
      <c r="A120" t="s">
        <v>189</v>
      </c>
      <c r="B120" t="s">
        <v>41</v>
      </c>
      <c r="C120" t="s">
        <v>28</v>
      </c>
      <c r="D120">
        <v>42125.58</v>
      </c>
      <c r="E120" t="s">
        <v>300</v>
      </c>
      <c r="F120" t="s">
        <v>301</v>
      </c>
      <c r="G120"/>
    </row>
    <row r="121" spans="1:7" x14ac:dyDescent="0.25">
      <c r="A121" t="s">
        <v>189</v>
      </c>
      <c r="B121" t="s">
        <v>41</v>
      </c>
      <c r="C121" t="s">
        <v>29</v>
      </c>
      <c r="D121">
        <v>42425.49</v>
      </c>
      <c r="E121" t="s">
        <v>300</v>
      </c>
      <c r="F121" t="s">
        <v>301</v>
      </c>
      <c r="G121"/>
    </row>
    <row r="122" spans="1:7" x14ac:dyDescent="0.25">
      <c r="A122" t="s">
        <v>189</v>
      </c>
      <c r="B122" t="s">
        <v>41</v>
      </c>
      <c r="C122" t="s">
        <v>30</v>
      </c>
      <c r="D122">
        <v>40460.94</v>
      </c>
      <c r="E122" t="s">
        <v>300</v>
      </c>
      <c r="F122" t="s">
        <v>301</v>
      </c>
      <c r="G122"/>
    </row>
    <row r="123" spans="1:7" x14ac:dyDescent="0.25">
      <c r="A123" t="s">
        <v>189</v>
      </c>
      <c r="B123" t="s">
        <v>41</v>
      </c>
      <c r="C123" t="s">
        <v>31</v>
      </c>
      <c r="D123">
        <v>40067.24</v>
      </c>
      <c r="E123" t="s">
        <v>300</v>
      </c>
      <c r="F123" t="s">
        <v>301</v>
      </c>
      <c r="G123"/>
    </row>
    <row r="124" spans="1:7" x14ac:dyDescent="0.25">
      <c r="A124" t="s">
        <v>189</v>
      </c>
      <c r="B124" t="s">
        <v>41</v>
      </c>
      <c r="C124" t="s">
        <v>32</v>
      </c>
      <c r="D124">
        <v>39292.26</v>
      </c>
      <c r="E124" t="s">
        <v>300</v>
      </c>
      <c r="F124" t="s">
        <v>301</v>
      </c>
      <c r="G124"/>
    </row>
    <row r="125" spans="1:7" x14ac:dyDescent="0.25">
      <c r="A125" t="s">
        <v>189</v>
      </c>
      <c r="B125" t="s">
        <v>41</v>
      </c>
      <c r="C125" t="s">
        <v>33</v>
      </c>
      <c r="D125">
        <v>38867.18</v>
      </c>
      <c r="E125" t="s">
        <v>300</v>
      </c>
      <c r="F125" t="s">
        <v>301</v>
      </c>
      <c r="G125"/>
    </row>
    <row r="126" spans="1:7" x14ac:dyDescent="0.25">
      <c r="A126" t="s">
        <v>189</v>
      </c>
      <c r="B126" t="s">
        <v>41</v>
      </c>
      <c r="C126" t="s">
        <v>158</v>
      </c>
      <c r="D126">
        <v>38130.19</v>
      </c>
      <c r="E126" t="s">
        <v>300</v>
      </c>
      <c r="F126" t="s">
        <v>301</v>
      </c>
      <c r="G126"/>
    </row>
    <row r="127" spans="1:7" x14ac:dyDescent="0.25">
      <c r="A127" t="s">
        <v>189</v>
      </c>
      <c r="B127" t="s">
        <v>41</v>
      </c>
      <c r="C127" t="s">
        <v>159</v>
      </c>
      <c r="D127">
        <v>37150.199999999997</v>
      </c>
      <c r="E127" t="s">
        <v>300</v>
      </c>
      <c r="F127" t="s">
        <v>301</v>
      </c>
      <c r="G127"/>
    </row>
    <row r="128" spans="1:7" x14ac:dyDescent="0.25">
      <c r="A128" t="s">
        <v>189</v>
      </c>
      <c r="B128" t="s">
        <v>41</v>
      </c>
      <c r="C128" t="s">
        <v>160</v>
      </c>
      <c r="D128">
        <v>36451.96</v>
      </c>
      <c r="E128" t="s">
        <v>300</v>
      </c>
      <c r="F128" t="s">
        <v>301</v>
      </c>
      <c r="G128"/>
    </row>
    <row r="129" spans="1:7" x14ac:dyDescent="0.25">
      <c r="A129" t="s">
        <v>189</v>
      </c>
      <c r="B129" t="s">
        <v>41</v>
      </c>
      <c r="C129" t="s">
        <v>161</v>
      </c>
      <c r="D129">
        <v>36013.31</v>
      </c>
      <c r="E129" t="s">
        <v>300</v>
      </c>
      <c r="F129" t="s">
        <v>301</v>
      </c>
      <c r="G129"/>
    </row>
    <row r="130" spans="1:7" x14ac:dyDescent="0.25">
      <c r="A130" t="s">
        <v>189</v>
      </c>
      <c r="B130" t="s">
        <v>41</v>
      </c>
      <c r="C130" t="s">
        <v>162</v>
      </c>
      <c r="D130">
        <v>35590.9</v>
      </c>
      <c r="E130" t="s">
        <v>300</v>
      </c>
      <c r="F130" t="s">
        <v>301</v>
      </c>
      <c r="G130"/>
    </row>
    <row r="131" spans="1:7" x14ac:dyDescent="0.25">
      <c r="A131" t="s">
        <v>189</v>
      </c>
      <c r="B131" t="s">
        <v>41</v>
      </c>
      <c r="C131" t="s">
        <v>163</v>
      </c>
      <c r="D131">
        <v>35309.83</v>
      </c>
      <c r="E131" t="s">
        <v>300</v>
      </c>
      <c r="F131" t="s">
        <v>301</v>
      </c>
      <c r="G131"/>
    </row>
    <row r="132" spans="1:7" x14ac:dyDescent="0.25">
      <c r="A132" t="s">
        <v>189</v>
      </c>
      <c r="B132" t="s">
        <v>41</v>
      </c>
      <c r="C132" t="s">
        <v>164</v>
      </c>
      <c r="D132">
        <v>35164.589999999997</v>
      </c>
      <c r="E132" t="s">
        <v>300</v>
      </c>
      <c r="F132" t="s">
        <v>301</v>
      </c>
      <c r="G132"/>
    </row>
    <row r="133" spans="1:7" x14ac:dyDescent="0.25">
      <c r="A133" t="s">
        <v>189</v>
      </c>
      <c r="B133" t="s">
        <v>41</v>
      </c>
      <c r="C133" t="s">
        <v>165</v>
      </c>
      <c r="D133">
        <v>35073.65</v>
      </c>
      <c r="E133" t="s">
        <v>300</v>
      </c>
      <c r="F133" t="s">
        <v>301</v>
      </c>
      <c r="G133"/>
    </row>
    <row r="134" spans="1:7" x14ac:dyDescent="0.25">
      <c r="A134" t="s">
        <v>189</v>
      </c>
      <c r="B134" t="s">
        <v>41</v>
      </c>
      <c r="C134" t="s">
        <v>166</v>
      </c>
      <c r="D134">
        <v>34614.75</v>
      </c>
      <c r="E134" t="s">
        <v>300</v>
      </c>
      <c r="F134" t="s">
        <v>301</v>
      </c>
      <c r="G134"/>
    </row>
    <row r="135" spans="1:7" x14ac:dyDescent="0.25">
      <c r="A135" t="s">
        <v>189</v>
      </c>
      <c r="B135" t="s">
        <v>41</v>
      </c>
      <c r="C135" t="s">
        <v>167</v>
      </c>
      <c r="D135">
        <v>34265.49</v>
      </c>
      <c r="E135" t="s">
        <v>300</v>
      </c>
      <c r="F135" t="s">
        <v>301</v>
      </c>
      <c r="G135"/>
    </row>
    <row r="136" spans="1:7" x14ac:dyDescent="0.25">
      <c r="A136" t="s">
        <v>189</v>
      </c>
      <c r="B136" t="s">
        <v>41</v>
      </c>
      <c r="C136" t="s">
        <v>168</v>
      </c>
      <c r="D136">
        <v>33518.49</v>
      </c>
      <c r="E136" t="s">
        <v>300</v>
      </c>
      <c r="F136" t="s">
        <v>301</v>
      </c>
      <c r="G136"/>
    </row>
    <row r="137" spans="1:7" x14ac:dyDescent="0.25">
      <c r="A137" t="s">
        <v>189</v>
      </c>
      <c r="B137" t="s">
        <v>41</v>
      </c>
      <c r="C137" t="s">
        <v>169</v>
      </c>
      <c r="D137">
        <v>32420.89</v>
      </c>
      <c r="E137" t="s">
        <v>300</v>
      </c>
      <c r="F137" t="s">
        <v>301</v>
      </c>
      <c r="G137"/>
    </row>
    <row r="138" spans="1:7" x14ac:dyDescent="0.25">
      <c r="A138" t="s">
        <v>189</v>
      </c>
      <c r="B138" t="s">
        <v>41</v>
      </c>
      <c r="C138" t="s">
        <v>170</v>
      </c>
      <c r="D138">
        <v>31483.75</v>
      </c>
      <c r="E138" t="s">
        <v>300</v>
      </c>
      <c r="F138" t="s">
        <v>301</v>
      </c>
      <c r="G138"/>
    </row>
    <row r="139" spans="1:7" x14ac:dyDescent="0.25">
      <c r="A139" t="s">
        <v>189</v>
      </c>
      <c r="B139" t="s">
        <v>41</v>
      </c>
      <c r="C139" t="s">
        <v>171</v>
      </c>
      <c r="D139">
        <v>30546</v>
      </c>
      <c r="E139" t="s">
        <v>300</v>
      </c>
      <c r="F139" t="s">
        <v>301</v>
      </c>
      <c r="G139"/>
    </row>
    <row r="140" spans="1:7" x14ac:dyDescent="0.25">
      <c r="A140" t="s">
        <v>189</v>
      </c>
      <c r="B140" t="s">
        <v>41</v>
      </c>
      <c r="C140" t="s">
        <v>172</v>
      </c>
      <c r="D140">
        <v>29970.03</v>
      </c>
      <c r="E140" t="s">
        <v>300</v>
      </c>
      <c r="F140" t="s">
        <v>301</v>
      </c>
      <c r="G140"/>
    </row>
    <row r="141" spans="1:7" x14ac:dyDescent="0.25">
      <c r="A141" t="s">
        <v>189</v>
      </c>
      <c r="B141" t="s">
        <v>41</v>
      </c>
      <c r="C141" t="s">
        <v>173</v>
      </c>
      <c r="D141">
        <v>29252.23</v>
      </c>
      <c r="E141" t="s">
        <v>300</v>
      </c>
      <c r="F141" t="s">
        <v>301</v>
      </c>
      <c r="G141"/>
    </row>
    <row r="142" spans="1:7" x14ac:dyDescent="0.25">
      <c r="A142" t="s">
        <v>189</v>
      </c>
      <c r="B142" t="s">
        <v>41</v>
      </c>
      <c r="C142" t="s">
        <v>174</v>
      </c>
      <c r="D142">
        <v>28427.61</v>
      </c>
      <c r="E142" t="s">
        <v>300</v>
      </c>
      <c r="F142" t="s">
        <v>301</v>
      </c>
      <c r="G142"/>
    </row>
    <row r="143" spans="1:7" x14ac:dyDescent="0.25">
      <c r="A143" t="s">
        <v>189</v>
      </c>
      <c r="B143" t="s">
        <v>41</v>
      </c>
      <c r="C143" t="s">
        <v>175</v>
      </c>
      <c r="D143">
        <v>27705.11</v>
      </c>
      <c r="E143" t="s">
        <v>300</v>
      </c>
      <c r="F143" t="s">
        <v>301</v>
      </c>
      <c r="G143"/>
    </row>
    <row r="144" spans="1:7" x14ac:dyDescent="0.25">
      <c r="A144" t="s">
        <v>189</v>
      </c>
      <c r="B144" t="s">
        <v>41</v>
      </c>
      <c r="C144" t="s">
        <v>176</v>
      </c>
      <c r="D144">
        <v>26898.880000000001</v>
      </c>
      <c r="E144" t="s">
        <v>300</v>
      </c>
      <c r="F144" t="s">
        <v>301</v>
      </c>
      <c r="G144"/>
    </row>
    <row r="145" spans="1:7" x14ac:dyDescent="0.25">
      <c r="A145" t="s">
        <v>189</v>
      </c>
      <c r="B145" t="s">
        <v>41</v>
      </c>
      <c r="C145" t="s">
        <v>177</v>
      </c>
      <c r="D145">
        <v>26115.77</v>
      </c>
      <c r="E145" t="s">
        <v>300</v>
      </c>
      <c r="F145" t="s">
        <v>301</v>
      </c>
      <c r="G145"/>
    </row>
    <row r="146" spans="1:7" x14ac:dyDescent="0.25">
      <c r="A146" t="s">
        <v>189</v>
      </c>
      <c r="B146" t="s">
        <v>41</v>
      </c>
      <c r="C146" t="s">
        <v>178</v>
      </c>
      <c r="D146">
        <v>25337.94</v>
      </c>
      <c r="E146" t="s">
        <v>300</v>
      </c>
      <c r="F146" t="s">
        <v>301</v>
      </c>
      <c r="G146"/>
    </row>
    <row r="147" spans="1:7" x14ac:dyDescent="0.25">
      <c r="A147" t="s">
        <v>189</v>
      </c>
      <c r="B147" t="s">
        <v>41</v>
      </c>
      <c r="C147" t="s">
        <v>179</v>
      </c>
      <c r="D147">
        <v>24377.78</v>
      </c>
      <c r="E147" t="s">
        <v>300</v>
      </c>
      <c r="F147" t="s">
        <v>301</v>
      </c>
      <c r="G147"/>
    </row>
    <row r="148" spans="1:7" x14ac:dyDescent="0.25">
      <c r="A148" t="s">
        <v>189</v>
      </c>
      <c r="B148" t="s">
        <v>41</v>
      </c>
      <c r="C148" t="s">
        <v>180</v>
      </c>
      <c r="D148">
        <v>23458.91</v>
      </c>
      <c r="E148" t="s">
        <v>300</v>
      </c>
      <c r="F148" t="s">
        <v>301</v>
      </c>
      <c r="G148"/>
    </row>
    <row r="149" spans="1:7" x14ac:dyDescent="0.25">
      <c r="A149" t="s">
        <v>189</v>
      </c>
      <c r="B149" t="s">
        <v>41</v>
      </c>
      <c r="C149" t="s">
        <v>181</v>
      </c>
      <c r="D149">
        <v>22806.26</v>
      </c>
      <c r="E149" t="s">
        <v>300</v>
      </c>
      <c r="F149" t="s">
        <v>301</v>
      </c>
      <c r="G149"/>
    </row>
    <row r="150" spans="1:7" x14ac:dyDescent="0.25">
      <c r="A150" t="s">
        <v>189</v>
      </c>
      <c r="B150" t="s">
        <v>41</v>
      </c>
      <c r="C150" t="s">
        <v>182</v>
      </c>
      <c r="D150">
        <v>22152.18</v>
      </c>
      <c r="E150" t="s">
        <v>300</v>
      </c>
      <c r="F150" t="s">
        <v>301</v>
      </c>
      <c r="G150"/>
    </row>
    <row r="151" spans="1:7" x14ac:dyDescent="0.25">
      <c r="A151" t="s">
        <v>189</v>
      </c>
      <c r="B151" t="s">
        <v>41</v>
      </c>
      <c r="C151" t="s">
        <v>183</v>
      </c>
      <c r="D151">
        <v>21011.39</v>
      </c>
      <c r="E151" t="s">
        <v>300</v>
      </c>
      <c r="F151" t="s">
        <v>301</v>
      </c>
      <c r="G151"/>
    </row>
    <row r="152" spans="1:7" x14ac:dyDescent="0.25">
      <c r="A152" t="s">
        <v>189</v>
      </c>
      <c r="B152" t="s">
        <v>41</v>
      </c>
      <c r="C152" t="s">
        <v>184</v>
      </c>
      <c r="D152">
        <v>20173.98</v>
      </c>
      <c r="E152" t="s">
        <v>300</v>
      </c>
      <c r="F152" t="s">
        <v>301</v>
      </c>
      <c r="G152"/>
    </row>
    <row r="153" spans="1:7" x14ac:dyDescent="0.25">
      <c r="A153" t="s">
        <v>189</v>
      </c>
      <c r="B153" t="s">
        <v>41</v>
      </c>
      <c r="C153" t="s">
        <v>185</v>
      </c>
      <c r="D153">
        <v>18870.93</v>
      </c>
      <c r="E153" t="s">
        <v>300</v>
      </c>
      <c r="F153" t="s">
        <v>301</v>
      </c>
      <c r="G153"/>
    </row>
    <row r="154" spans="1:7" x14ac:dyDescent="0.25">
      <c r="A154" t="s">
        <v>189</v>
      </c>
      <c r="B154" t="s">
        <v>41</v>
      </c>
      <c r="C154" t="s">
        <v>186</v>
      </c>
      <c r="D154">
        <v>17798.62</v>
      </c>
      <c r="E154" t="s">
        <v>300</v>
      </c>
      <c r="F154" t="s">
        <v>301</v>
      </c>
      <c r="G154"/>
    </row>
    <row r="155" spans="1:7" x14ac:dyDescent="0.25">
      <c r="A155" t="s">
        <v>190</v>
      </c>
      <c r="B155" t="s">
        <v>39</v>
      </c>
      <c r="C155" t="s">
        <v>146</v>
      </c>
      <c r="D155">
        <v>28935.37</v>
      </c>
      <c r="E155" t="s">
        <v>300</v>
      </c>
      <c r="F155" t="s">
        <v>301</v>
      </c>
      <c r="G155"/>
    </row>
    <row r="156" spans="1:7" x14ac:dyDescent="0.25">
      <c r="A156" t="s">
        <v>190</v>
      </c>
      <c r="B156" t="s">
        <v>39</v>
      </c>
      <c r="C156" t="s">
        <v>147</v>
      </c>
      <c r="D156">
        <v>29040.94</v>
      </c>
      <c r="E156" t="s">
        <v>300</v>
      </c>
      <c r="F156" t="s">
        <v>301</v>
      </c>
      <c r="G156"/>
    </row>
    <row r="157" spans="1:7" x14ac:dyDescent="0.25">
      <c r="A157" t="s">
        <v>190</v>
      </c>
      <c r="B157" t="s">
        <v>39</v>
      </c>
      <c r="C157" t="s">
        <v>148</v>
      </c>
      <c r="D157">
        <v>27734.14</v>
      </c>
      <c r="E157" t="s">
        <v>300</v>
      </c>
      <c r="F157" t="s">
        <v>301</v>
      </c>
      <c r="G157"/>
    </row>
    <row r="158" spans="1:7" x14ac:dyDescent="0.25">
      <c r="A158" t="s">
        <v>190</v>
      </c>
      <c r="B158" t="s">
        <v>39</v>
      </c>
      <c r="C158" t="s">
        <v>149</v>
      </c>
      <c r="D158">
        <v>27840.27</v>
      </c>
      <c r="E158" t="s">
        <v>300</v>
      </c>
      <c r="F158" t="s">
        <v>301</v>
      </c>
      <c r="G158"/>
    </row>
    <row r="159" spans="1:7" x14ac:dyDescent="0.25">
      <c r="A159" t="s">
        <v>190</v>
      </c>
      <c r="B159" t="s">
        <v>39</v>
      </c>
      <c r="C159" t="s">
        <v>150</v>
      </c>
      <c r="D159">
        <v>28590.28</v>
      </c>
      <c r="E159" t="s">
        <v>300</v>
      </c>
      <c r="F159" t="s">
        <v>301</v>
      </c>
      <c r="G159"/>
    </row>
    <row r="160" spans="1:7" x14ac:dyDescent="0.25">
      <c r="A160" t="s">
        <v>190</v>
      </c>
      <c r="B160" t="s">
        <v>39</v>
      </c>
      <c r="C160" t="s">
        <v>151</v>
      </c>
      <c r="D160">
        <v>29108.58</v>
      </c>
      <c r="E160" t="s">
        <v>300</v>
      </c>
      <c r="F160" t="s">
        <v>301</v>
      </c>
      <c r="G160"/>
    </row>
    <row r="161" spans="1:7" x14ac:dyDescent="0.25">
      <c r="A161" t="s">
        <v>190</v>
      </c>
      <c r="B161" t="s">
        <v>39</v>
      </c>
      <c r="C161" t="s">
        <v>152</v>
      </c>
      <c r="D161">
        <v>29822.02</v>
      </c>
      <c r="E161" t="s">
        <v>300</v>
      </c>
      <c r="F161" t="s">
        <v>301</v>
      </c>
      <c r="G161"/>
    </row>
    <row r="162" spans="1:7" x14ac:dyDescent="0.25">
      <c r="A162" t="s">
        <v>190</v>
      </c>
      <c r="B162" t="s">
        <v>39</v>
      </c>
      <c r="C162" t="s">
        <v>153</v>
      </c>
      <c r="D162">
        <v>30372.28</v>
      </c>
      <c r="E162" t="s">
        <v>300</v>
      </c>
      <c r="F162" t="s">
        <v>301</v>
      </c>
      <c r="G162"/>
    </row>
    <row r="163" spans="1:7" x14ac:dyDescent="0.25">
      <c r="A163" t="s">
        <v>190</v>
      </c>
      <c r="B163" t="s">
        <v>39</v>
      </c>
      <c r="C163" t="s">
        <v>154</v>
      </c>
      <c r="D163">
        <v>29815.19</v>
      </c>
      <c r="E163" t="s">
        <v>300</v>
      </c>
      <c r="F163" t="s">
        <v>301</v>
      </c>
      <c r="G163"/>
    </row>
    <row r="164" spans="1:7" x14ac:dyDescent="0.25">
      <c r="A164" t="s">
        <v>190</v>
      </c>
      <c r="B164" t="s">
        <v>39</v>
      </c>
      <c r="C164" t="s">
        <v>155</v>
      </c>
      <c r="D164">
        <v>24574.36</v>
      </c>
      <c r="E164" t="s">
        <v>300</v>
      </c>
      <c r="F164" t="s">
        <v>301</v>
      </c>
      <c r="G164"/>
    </row>
    <row r="165" spans="1:7" x14ac:dyDescent="0.25">
      <c r="A165" t="s">
        <v>190</v>
      </c>
      <c r="B165" t="s">
        <v>39</v>
      </c>
      <c r="C165" t="s">
        <v>156</v>
      </c>
      <c r="D165">
        <v>29729.67</v>
      </c>
      <c r="E165" t="s">
        <v>300</v>
      </c>
      <c r="F165" t="s">
        <v>301</v>
      </c>
      <c r="G165"/>
    </row>
    <row r="166" spans="1:7" x14ac:dyDescent="0.25">
      <c r="A166" t="s">
        <v>190</v>
      </c>
      <c r="B166" t="s">
        <v>39</v>
      </c>
      <c r="C166" t="s">
        <v>157</v>
      </c>
      <c r="D166">
        <v>28519.57</v>
      </c>
      <c r="E166" t="s">
        <v>300</v>
      </c>
      <c r="F166" t="s">
        <v>301</v>
      </c>
      <c r="G166"/>
    </row>
    <row r="167" spans="1:7" x14ac:dyDescent="0.25">
      <c r="A167" t="s">
        <v>190</v>
      </c>
      <c r="B167" t="s">
        <v>39</v>
      </c>
      <c r="C167" t="s">
        <v>24</v>
      </c>
      <c r="D167">
        <v>29013.78</v>
      </c>
      <c r="E167" t="s">
        <v>300</v>
      </c>
      <c r="F167" t="s">
        <v>301</v>
      </c>
      <c r="G167"/>
    </row>
    <row r="168" spans="1:7" x14ac:dyDescent="0.25">
      <c r="A168" t="s">
        <v>190</v>
      </c>
      <c r="B168" t="s">
        <v>39</v>
      </c>
      <c r="C168" t="s">
        <v>25</v>
      </c>
      <c r="D168">
        <v>28601.439999999999</v>
      </c>
      <c r="E168" t="s">
        <v>300</v>
      </c>
      <c r="F168" t="s">
        <v>301</v>
      </c>
      <c r="G168"/>
    </row>
    <row r="169" spans="1:7" x14ac:dyDescent="0.25">
      <c r="A169" t="s">
        <v>190</v>
      </c>
      <c r="B169" t="s">
        <v>39</v>
      </c>
      <c r="C169" t="s">
        <v>26</v>
      </c>
      <c r="D169">
        <v>28835.41</v>
      </c>
      <c r="E169" t="s">
        <v>300</v>
      </c>
      <c r="F169" t="s">
        <v>301</v>
      </c>
      <c r="G169"/>
    </row>
    <row r="170" spans="1:7" x14ac:dyDescent="0.25">
      <c r="A170" t="s">
        <v>190</v>
      </c>
      <c r="B170" t="s">
        <v>39</v>
      </c>
      <c r="C170" t="s">
        <v>27</v>
      </c>
      <c r="D170">
        <v>29534.83</v>
      </c>
      <c r="E170" t="s">
        <v>300</v>
      </c>
      <c r="F170" t="s">
        <v>301</v>
      </c>
      <c r="G170"/>
    </row>
    <row r="171" spans="1:7" x14ac:dyDescent="0.25">
      <c r="A171" t="s">
        <v>190</v>
      </c>
      <c r="B171" t="s">
        <v>39</v>
      </c>
      <c r="C171" t="s">
        <v>28</v>
      </c>
      <c r="D171">
        <v>29777.68</v>
      </c>
      <c r="E171" t="s">
        <v>300</v>
      </c>
      <c r="F171" t="s">
        <v>301</v>
      </c>
      <c r="G171"/>
    </row>
    <row r="172" spans="1:7" x14ac:dyDescent="0.25">
      <c r="A172" t="s">
        <v>190</v>
      </c>
      <c r="B172" t="s">
        <v>39</v>
      </c>
      <c r="C172" t="s">
        <v>29</v>
      </c>
      <c r="D172">
        <v>29896.44</v>
      </c>
      <c r="E172" t="s">
        <v>300</v>
      </c>
      <c r="F172" t="s">
        <v>301</v>
      </c>
      <c r="G172"/>
    </row>
    <row r="173" spans="1:7" x14ac:dyDescent="0.25">
      <c r="A173" t="s">
        <v>190</v>
      </c>
      <c r="B173" t="s">
        <v>39</v>
      </c>
      <c r="C173" t="s">
        <v>30</v>
      </c>
      <c r="D173">
        <v>28655.73</v>
      </c>
      <c r="E173" t="s">
        <v>300</v>
      </c>
      <c r="F173" t="s">
        <v>301</v>
      </c>
      <c r="G173"/>
    </row>
    <row r="174" spans="1:7" x14ac:dyDescent="0.25">
      <c r="A174" t="s">
        <v>190</v>
      </c>
      <c r="B174" t="s">
        <v>39</v>
      </c>
      <c r="C174" t="s">
        <v>31</v>
      </c>
      <c r="D174">
        <v>28437.57</v>
      </c>
      <c r="E174" t="s">
        <v>300</v>
      </c>
      <c r="F174" t="s">
        <v>301</v>
      </c>
      <c r="G174"/>
    </row>
    <row r="175" spans="1:7" x14ac:dyDescent="0.25">
      <c r="A175" t="s">
        <v>190</v>
      </c>
      <c r="B175" t="s">
        <v>39</v>
      </c>
      <c r="C175" t="s">
        <v>32</v>
      </c>
      <c r="D175">
        <v>27884.35</v>
      </c>
      <c r="E175" t="s">
        <v>300</v>
      </c>
      <c r="F175" t="s">
        <v>301</v>
      </c>
      <c r="G175"/>
    </row>
    <row r="176" spans="1:7" x14ac:dyDescent="0.25">
      <c r="A176" t="s">
        <v>190</v>
      </c>
      <c r="B176" t="s">
        <v>39</v>
      </c>
      <c r="C176" t="s">
        <v>33</v>
      </c>
      <c r="D176">
        <v>27510.71</v>
      </c>
      <c r="E176" t="s">
        <v>300</v>
      </c>
      <c r="F176" t="s">
        <v>301</v>
      </c>
      <c r="G176"/>
    </row>
    <row r="177" spans="1:7" x14ac:dyDescent="0.25">
      <c r="A177" t="s">
        <v>190</v>
      </c>
      <c r="B177" t="s">
        <v>39</v>
      </c>
      <c r="C177" t="s">
        <v>158</v>
      </c>
      <c r="D177">
        <v>26932.52</v>
      </c>
      <c r="E177" t="s">
        <v>300</v>
      </c>
      <c r="F177" t="s">
        <v>301</v>
      </c>
      <c r="G177"/>
    </row>
    <row r="178" spans="1:7" x14ac:dyDescent="0.25">
      <c r="A178" t="s">
        <v>190</v>
      </c>
      <c r="B178" t="s">
        <v>39</v>
      </c>
      <c r="C178" t="s">
        <v>159</v>
      </c>
      <c r="D178">
        <v>26200.89</v>
      </c>
      <c r="E178" t="s">
        <v>300</v>
      </c>
      <c r="F178" t="s">
        <v>301</v>
      </c>
      <c r="G178"/>
    </row>
    <row r="179" spans="1:7" x14ac:dyDescent="0.25">
      <c r="A179" t="s">
        <v>190</v>
      </c>
      <c r="B179" t="s">
        <v>39</v>
      </c>
      <c r="C179" t="s">
        <v>160</v>
      </c>
      <c r="D179">
        <v>25646.23</v>
      </c>
      <c r="E179" t="s">
        <v>300</v>
      </c>
      <c r="F179" t="s">
        <v>301</v>
      </c>
      <c r="G179"/>
    </row>
    <row r="180" spans="1:7" x14ac:dyDescent="0.25">
      <c r="A180" t="s">
        <v>190</v>
      </c>
      <c r="B180" t="s">
        <v>39</v>
      </c>
      <c r="C180" t="s">
        <v>161</v>
      </c>
      <c r="D180">
        <v>25283.94</v>
      </c>
      <c r="E180" t="s">
        <v>300</v>
      </c>
      <c r="F180" t="s">
        <v>301</v>
      </c>
      <c r="G180"/>
    </row>
    <row r="181" spans="1:7" x14ac:dyDescent="0.25">
      <c r="A181" t="s">
        <v>190</v>
      </c>
      <c r="B181" t="s">
        <v>39</v>
      </c>
      <c r="C181" t="s">
        <v>162</v>
      </c>
      <c r="D181">
        <v>24921.67</v>
      </c>
      <c r="E181" t="s">
        <v>300</v>
      </c>
      <c r="F181" t="s">
        <v>301</v>
      </c>
      <c r="G181"/>
    </row>
    <row r="182" spans="1:7" x14ac:dyDescent="0.25">
      <c r="A182" t="s">
        <v>190</v>
      </c>
      <c r="B182" t="s">
        <v>39</v>
      </c>
      <c r="C182" t="s">
        <v>163</v>
      </c>
      <c r="D182">
        <v>24673.17</v>
      </c>
      <c r="E182" t="s">
        <v>300</v>
      </c>
      <c r="F182" t="s">
        <v>301</v>
      </c>
      <c r="G182"/>
    </row>
    <row r="183" spans="1:7" x14ac:dyDescent="0.25">
      <c r="A183" t="s">
        <v>190</v>
      </c>
      <c r="B183" t="s">
        <v>39</v>
      </c>
      <c r="C183" t="s">
        <v>164</v>
      </c>
      <c r="D183">
        <v>24502.51</v>
      </c>
      <c r="E183" t="s">
        <v>300</v>
      </c>
      <c r="F183" t="s">
        <v>301</v>
      </c>
      <c r="G183"/>
    </row>
    <row r="184" spans="1:7" x14ac:dyDescent="0.25">
      <c r="A184" t="s">
        <v>190</v>
      </c>
      <c r="B184" t="s">
        <v>39</v>
      </c>
      <c r="C184" t="s">
        <v>165</v>
      </c>
      <c r="D184">
        <v>24448.74</v>
      </c>
      <c r="E184" t="s">
        <v>300</v>
      </c>
      <c r="F184" t="s">
        <v>301</v>
      </c>
      <c r="G184"/>
    </row>
    <row r="185" spans="1:7" x14ac:dyDescent="0.25">
      <c r="A185" t="s">
        <v>190</v>
      </c>
      <c r="B185" t="s">
        <v>39</v>
      </c>
      <c r="C185" t="s">
        <v>166</v>
      </c>
      <c r="D185">
        <v>24092.27</v>
      </c>
      <c r="E185" t="s">
        <v>300</v>
      </c>
      <c r="F185" t="s">
        <v>301</v>
      </c>
      <c r="G185"/>
    </row>
    <row r="186" spans="1:7" x14ac:dyDescent="0.25">
      <c r="A186" t="s">
        <v>190</v>
      </c>
      <c r="B186" t="s">
        <v>39</v>
      </c>
      <c r="C186" t="s">
        <v>167</v>
      </c>
      <c r="D186">
        <v>23787.84</v>
      </c>
      <c r="E186" t="s">
        <v>300</v>
      </c>
      <c r="F186" t="s">
        <v>301</v>
      </c>
      <c r="G186"/>
    </row>
    <row r="187" spans="1:7" x14ac:dyDescent="0.25">
      <c r="A187" t="s">
        <v>190</v>
      </c>
      <c r="B187" t="s">
        <v>39</v>
      </c>
      <c r="C187" t="s">
        <v>168</v>
      </c>
      <c r="D187">
        <v>23169.33</v>
      </c>
      <c r="E187" t="s">
        <v>300</v>
      </c>
      <c r="F187" t="s">
        <v>301</v>
      </c>
      <c r="G187"/>
    </row>
    <row r="188" spans="1:7" x14ac:dyDescent="0.25">
      <c r="A188" t="s">
        <v>190</v>
      </c>
      <c r="B188" t="s">
        <v>39</v>
      </c>
      <c r="C188" t="s">
        <v>169</v>
      </c>
      <c r="D188">
        <v>22269.51</v>
      </c>
      <c r="E188" t="s">
        <v>300</v>
      </c>
      <c r="F188" t="s">
        <v>301</v>
      </c>
      <c r="G188"/>
    </row>
    <row r="189" spans="1:7" x14ac:dyDescent="0.25">
      <c r="A189" t="s">
        <v>190</v>
      </c>
      <c r="B189" t="s">
        <v>39</v>
      </c>
      <c r="C189" t="s">
        <v>170</v>
      </c>
      <c r="D189">
        <v>21537.279999999999</v>
      </c>
      <c r="E189" t="s">
        <v>300</v>
      </c>
      <c r="F189" t="s">
        <v>301</v>
      </c>
      <c r="G189"/>
    </row>
    <row r="190" spans="1:7" x14ac:dyDescent="0.25">
      <c r="A190" t="s">
        <v>190</v>
      </c>
      <c r="B190" t="s">
        <v>39</v>
      </c>
      <c r="C190" t="s">
        <v>171</v>
      </c>
      <c r="D190">
        <v>20772.900000000001</v>
      </c>
      <c r="E190" t="s">
        <v>300</v>
      </c>
      <c r="F190" t="s">
        <v>301</v>
      </c>
      <c r="G190"/>
    </row>
    <row r="191" spans="1:7" x14ac:dyDescent="0.25">
      <c r="A191" t="s">
        <v>190</v>
      </c>
      <c r="B191" t="s">
        <v>39</v>
      </c>
      <c r="C191" t="s">
        <v>172</v>
      </c>
      <c r="D191">
        <v>20286.66</v>
      </c>
      <c r="E191" t="s">
        <v>300</v>
      </c>
      <c r="F191" t="s">
        <v>301</v>
      </c>
      <c r="G191"/>
    </row>
    <row r="192" spans="1:7" x14ac:dyDescent="0.25">
      <c r="A192" t="s">
        <v>190</v>
      </c>
      <c r="B192" t="s">
        <v>39</v>
      </c>
      <c r="C192" t="s">
        <v>173</v>
      </c>
      <c r="D192">
        <v>19700.96</v>
      </c>
      <c r="E192" t="s">
        <v>300</v>
      </c>
      <c r="F192" t="s">
        <v>301</v>
      </c>
      <c r="G192"/>
    </row>
    <row r="193" spans="1:7" x14ac:dyDescent="0.25">
      <c r="A193" t="s">
        <v>190</v>
      </c>
      <c r="B193" t="s">
        <v>39</v>
      </c>
      <c r="C193" t="s">
        <v>174</v>
      </c>
      <c r="D193">
        <v>19055.71</v>
      </c>
      <c r="E193" t="s">
        <v>300</v>
      </c>
      <c r="F193" t="s">
        <v>301</v>
      </c>
      <c r="G193"/>
    </row>
    <row r="194" spans="1:7" x14ac:dyDescent="0.25">
      <c r="A194" t="s">
        <v>190</v>
      </c>
      <c r="B194" t="s">
        <v>39</v>
      </c>
      <c r="C194" t="s">
        <v>175</v>
      </c>
      <c r="D194">
        <v>18498.28</v>
      </c>
      <c r="E194" t="s">
        <v>300</v>
      </c>
      <c r="F194" t="s">
        <v>301</v>
      </c>
      <c r="G194"/>
    </row>
    <row r="195" spans="1:7" x14ac:dyDescent="0.25">
      <c r="A195" t="s">
        <v>190</v>
      </c>
      <c r="B195" t="s">
        <v>39</v>
      </c>
      <c r="C195" t="s">
        <v>176</v>
      </c>
      <c r="D195">
        <v>17863.5</v>
      </c>
      <c r="E195" t="s">
        <v>300</v>
      </c>
      <c r="F195" t="s">
        <v>301</v>
      </c>
      <c r="G195"/>
    </row>
    <row r="196" spans="1:7" x14ac:dyDescent="0.25">
      <c r="A196" t="s">
        <v>190</v>
      </c>
      <c r="B196" t="s">
        <v>39</v>
      </c>
      <c r="C196" t="s">
        <v>177</v>
      </c>
      <c r="D196">
        <v>17218.080000000002</v>
      </c>
      <c r="E196" t="s">
        <v>300</v>
      </c>
      <c r="F196" t="s">
        <v>301</v>
      </c>
      <c r="G196"/>
    </row>
    <row r="197" spans="1:7" x14ac:dyDescent="0.25">
      <c r="A197" t="s">
        <v>190</v>
      </c>
      <c r="B197" t="s">
        <v>39</v>
      </c>
      <c r="C197" t="s">
        <v>178</v>
      </c>
      <c r="D197">
        <v>16610.439999999999</v>
      </c>
      <c r="E197" t="s">
        <v>300</v>
      </c>
      <c r="F197" t="s">
        <v>301</v>
      </c>
      <c r="G197"/>
    </row>
    <row r="198" spans="1:7" x14ac:dyDescent="0.25">
      <c r="A198" t="s">
        <v>190</v>
      </c>
      <c r="B198" t="s">
        <v>39</v>
      </c>
      <c r="C198" t="s">
        <v>179</v>
      </c>
      <c r="D198">
        <v>15853.85</v>
      </c>
      <c r="E198" t="s">
        <v>300</v>
      </c>
      <c r="F198" t="s">
        <v>301</v>
      </c>
      <c r="G198"/>
    </row>
    <row r="199" spans="1:7" x14ac:dyDescent="0.25">
      <c r="A199" t="s">
        <v>190</v>
      </c>
      <c r="B199" t="s">
        <v>39</v>
      </c>
      <c r="C199" t="s">
        <v>180</v>
      </c>
      <c r="D199">
        <v>15220.94</v>
      </c>
      <c r="E199" t="s">
        <v>300</v>
      </c>
      <c r="F199" t="s">
        <v>301</v>
      </c>
      <c r="G199"/>
    </row>
    <row r="200" spans="1:7" x14ac:dyDescent="0.25">
      <c r="A200" t="s">
        <v>190</v>
      </c>
      <c r="B200" t="s">
        <v>39</v>
      </c>
      <c r="C200" t="s">
        <v>181</v>
      </c>
      <c r="D200">
        <v>14760.04</v>
      </c>
      <c r="E200" t="s">
        <v>300</v>
      </c>
      <c r="F200" t="s">
        <v>301</v>
      </c>
      <c r="G200"/>
    </row>
    <row r="201" spans="1:7" x14ac:dyDescent="0.25">
      <c r="A201" t="s">
        <v>190</v>
      </c>
      <c r="B201" t="s">
        <v>39</v>
      </c>
      <c r="C201" t="s">
        <v>182</v>
      </c>
      <c r="D201">
        <v>14345.66</v>
      </c>
      <c r="E201" t="s">
        <v>300</v>
      </c>
      <c r="F201" t="s">
        <v>301</v>
      </c>
      <c r="G201"/>
    </row>
    <row r="202" spans="1:7" x14ac:dyDescent="0.25">
      <c r="A202" t="s">
        <v>190</v>
      </c>
      <c r="B202" t="s">
        <v>39</v>
      </c>
      <c r="C202" t="s">
        <v>183</v>
      </c>
      <c r="D202">
        <v>13669.8</v>
      </c>
      <c r="E202" t="s">
        <v>300</v>
      </c>
      <c r="F202" t="s">
        <v>301</v>
      </c>
      <c r="G202"/>
    </row>
    <row r="203" spans="1:7" x14ac:dyDescent="0.25">
      <c r="A203" t="s">
        <v>190</v>
      </c>
      <c r="B203" t="s">
        <v>39</v>
      </c>
      <c r="C203" t="s">
        <v>184</v>
      </c>
      <c r="D203">
        <v>13118.02</v>
      </c>
      <c r="E203" t="s">
        <v>300</v>
      </c>
      <c r="F203" t="s">
        <v>301</v>
      </c>
      <c r="G203"/>
    </row>
    <row r="204" spans="1:7" x14ac:dyDescent="0.25">
      <c r="A204" t="s">
        <v>190</v>
      </c>
      <c r="B204" t="s">
        <v>39</v>
      </c>
      <c r="C204" t="s">
        <v>185</v>
      </c>
      <c r="D204">
        <v>12398.6</v>
      </c>
      <c r="E204" t="s">
        <v>300</v>
      </c>
      <c r="F204" t="s">
        <v>301</v>
      </c>
      <c r="G204"/>
    </row>
    <row r="205" spans="1:7" x14ac:dyDescent="0.25">
      <c r="A205" t="s">
        <v>190</v>
      </c>
      <c r="B205" t="s">
        <v>39</v>
      </c>
      <c r="C205" t="s">
        <v>186</v>
      </c>
      <c r="D205">
        <v>11889.33</v>
      </c>
      <c r="E205" t="s">
        <v>300</v>
      </c>
      <c r="F205" t="s">
        <v>301</v>
      </c>
      <c r="G205"/>
    </row>
    <row r="206" spans="1:7" x14ac:dyDescent="0.25">
      <c r="A206" t="s">
        <v>40</v>
      </c>
      <c r="B206" t="s">
        <v>39</v>
      </c>
      <c r="C206" t="s">
        <v>146</v>
      </c>
      <c r="D206">
        <v>94.78</v>
      </c>
      <c r="E206" t="s">
        <v>300</v>
      </c>
      <c r="F206" t="s">
        <v>301</v>
      </c>
      <c r="G206"/>
    </row>
    <row r="207" spans="1:7" x14ac:dyDescent="0.25">
      <c r="A207" t="s">
        <v>40</v>
      </c>
      <c r="B207" t="s">
        <v>39</v>
      </c>
      <c r="C207" t="s">
        <v>147</v>
      </c>
      <c r="D207">
        <v>96.45</v>
      </c>
      <c r="E207" t="s">
        <v>300</v>
      </c>
      <c r="F207" t="s">
        <v>301</v>
      </c>
      <c r="G207"/>
    </row>
    <row r="208" spans="1:7" x14ac:dyDescent="0.25">
      <c r="A208" t="s">
        <v>40</v>
      </c>
      <c r="B208" t="s">
        <v>39</v>
      </c>
      <c r="C208" t="s">
        <v>148</v>
      </c>
      <c r="D208">
        <v>359.39</v>
      </c>
      <c r="E208" t="s">
        <v>300</v>
      </c>
      <c r="F208" t="s">
        <v>301</v>
      </c>
      <c r="G208"/>
    </row>
    <row r="209" spans="1:7" x14ac:dyDescent="0.25">
      <c r="A209" t="s">
        <v>40</v>
      </c>
      <c r="B209" t="s">
        <v>39</v>
      </c>
      <c r="C209" t="s">
        <v>149</v>
      </c>
      <c r="D209">
        <v>1150.03</v>
      </c>
      <c r="E209" t="s">
        <v>300</v>
      </c>
      <c r="F209" t="s">
        <v>301</v>
      </c>
      <c r="G209"/>
    </row>
    <row r="210" spans="1:7" x14ac:dyDescent="0.25">
      <c r="A210" t="s">
        <v>40</v>
      </c>
      <c r="B210" t="s">
        <v>39</v>
      </c>
      <c r="C210" t="s">
        <v>150</v>
      </c>
      <c r="D210">
        <v>826.53</v>
      </c>
      <c r="E210" t="s">
        <v>300</v>
      </c>
      <c r="F210" t="s">
        <v>301</v>
      </c>
      <c r="G210"/>
    </row>
    <row r="211" spans="1:7" x14ac:dyDescent="0.25">
      <c r="A211" t="s">
        <v>40</v>
      </c>
      <c r="B211" t="s">
        <v>39</v>
      </c>
      <c r="C211" t="s">
        <v>151</v>
      </c>
      <c r="D211">
        <v>1009.17</v>
      </c>
      <c r="E211" t="s">
        <v>300</v>
      </c>
      <c r="F211" t="s">
        <v>301</v>
      </c>
      <c r="G211"/>
    </row>
    <row r="212" spans="1:7" x14ac:dyDescent="0.25">
      <c r="A212" t="s">
        <v>40</v>
      </c>
      <c r="B212" t="s">
        <v>39</v>
      </c>
      <c r="C212" t="s">
        <v>152</v>
      </c>
      <c r="D212">
        <v>1065.82</v>
      </c>
      <c r="E212" t="s">
        <v>300</v>
      </c>
      <c r="F212" t="s">
        <v>301</v>
      </c>
      <c r="G212"/>
    </row>
    <row r="213" spans="1:7" x14ac:dyDescent="0.25">
      <c r="A213" t="s">
        <v>40</v>
      </c>
      <c r="B213" t="s">
        <v>39</v>
      </c>
      <c r="C213" t="s">
        <v>153</v>
      </c>
      <c r="D213">
        <v>1111.21</v>
      </c>
      <c r="E213" t="s">
        <v>300</v>
      </c>
      <c r="F213" t="s">
        <v>301</v>
      </c>
      <c r="G213"/>
    </row>
    <row r="214" spans="1:7" x14ac:dyDescent="0.25">
      <c r="A214" t="s">
        <v>40</v>
      </c>
      <c r="B214" t="s">
        <v>39</v>
      </c>
      <c r="C214" t="s">
        <v>154</v>
      </c>
      <c r="D214">
        <v>1165.21</v>
      </c>
      <c r="E214" t="s">
        <v>300</v>
      </c>
      <c r="F214" t="s">
        <v>301</v>
      </c>
      <c r="G214"/>
    </row>
    <row r="215" spans="1:7" x14ac:dyDescent="0.25">
      <c r="A215" t="s">
        <v>40</v>
      </c>
      <c r="B215" t="s">
        <v>39</v>
      </c>
      <c r="C215" t="s">
        <v>155</v>
      </c>
      <c r="D215">
        <v>914.49</v>
      </c>
      <c r="E215" t="s">
        <v>300</v>
      </c>
      <c r="F215" t="s">
        <v>301</v>
      </c>
      <c r="G215"/>
    </row>
    <row r="216" spans="1:7" x14ac:dyDescent="0.25">
      <c r="A216" t="s">
        <v>40</v>
      </c>
      <c r="B216" t="s">
        <v>39</v>
      </c>
      <c r="C216" t="s">
        <v>156</v>
      </c>
      <c r="D216">
        <v>1183.77</v>
      </c>
      <c r="E216" t="s">
        <v>300</v>
      </c>
      <c r="F216" t="s">
        <v>301</v>
      </c>
      <c r="G216"/>
    </row>
    <row r="217" spans="1:7" x14ac:dyDescent="0.25">
      <c r="A217" t="s">
        <v>40</v>
      </c>
      <c r="B217" t="s">
        <v>39</v>
      </c>
      <c r="C217" t="s">
        <v>157</v>
      </c>
      <c r="D217">
        <v>2259.23</v>
      </c>
      <c r="E217" t="s">
        <v>300</v>
      </c>
      <c r="F217" t="s">
        <v>301</v>
      </c>
      <c r="G217"/>
    </row>
    <row r="218" spans="1:7" x14ac:dyDescent="0.25">
      <c r="A218" t="s">
        <v>40</v>
      </c>
      <c r="B218" t="s">
        <v>39</v>
      </c>
      <c r="C218" t="s">
        <v>24</v>
      </c>
      <c r="D218">
        <v>2324.96</v>
      </c>
      <c r="E218" t="s">
        <v>300</v>
      </c>
      <c r="F218" t="s">
        <v>301</v>
      </c>
      <c r="G218"/>
    </row>
    <row r="219" spans="1:7" x14ac:dyDescent="0.25">
      <c r="A219" t="s">
        <v>40</v>
      </c>
      <c r="B219" t="s">
        <v>39</v>
      </c>
      <c r="C219" t="s">
        <v>25</v>
      </c>
      <c r="D219">
        <v>2488.14</v>
      </c>
      <c r="E219" t="s">
        <v>300</v>
      </c>
      <c r="F219" t="s">
        <v>301</v>
      </c>
      <c r="G219"/>
    </row>
    <row r="220" spans="1:7" x14ac:dyDescent="0.25">
      <c r="A220" t="s">
        <v>40</v>
      </c>
      <c r="B220" t="s">
        <v>39</v>
      </c>
      <c r="C220" t="s">
        <v>26</v>
      </c>
      <c r="D220">
        <v>1855.22</v>
      </c>
      <c r="E220" t="s">
        <v>300</v>
      </c>
      <c r="F220" t="s">
        <v>301</v>
      </c>
      <c r="G220"/>
    </row>
    <row r="221" spans="1:7" x14ac:dyDescent="0.25">
      <c r="A221" t="s">
        <v>40</v>
      </c>
      <c r="B221" t="s">
        <v>39</v>
      </c>
      <c r="C221" t="s">
        <v>27</v>
      </c>
      <c r="D221">
        <v>2106.3000000000002</v>
      </c>
      <c r="E221" t="s">
        <v>300</v>
      </c>
      <c r="F221" t="s">
        <v>301</v>
      </c>
      <c r="G221"/>
    </row>
    <row r="222" spans="1:7" x14ac:dyDescent="0.25">
      <c r="A222" t="s">
        <v>40</v>
      </c>
      <c r="B222" t="s">
        <v>39</v>
      </c>
      <c r="C222" t="s">
        <v>28</v>
      </c>
      <c r="D222">
        <v>2090.41</v>
      </c>
      <c r="E222" t="s">
        <v>300</v>
      </c>
      <c r="F222" t="s">
        <v>301</v>
      </c>
      <c r="G222"/>
    </row>
    <row r="223" spans="1:7" x14ac:dyDescent="0.25">
      <c r="A223" t="s">
        <v>40</v>
      </c>
      <c r="B223" t="s">
        <v>39</v>
      </c>
      <c r="C223" t="s">
        <v>29</v>
      </c>
      <c r="D223">
        <v>2117.58</v>
      </c>
      <c r="E223" t="s">
        <v>300</v>
      </c>
      <c r="F223" t="s">
        <v>301</v>
      </c>
      <c r="G223"/>
    </row>
    <row r="224" spans="1:7" x14ac:dyDescent="0.25">
      <c r="A224" t="s">
        <v>40</v>
      </c>
      <c r="B224" t="s">
        <v>39</v>
      </c>
      <c r="C224" t="s">
        <v>30</v>
      </c>
      <c r="D224">
        <v>2031.63</v>
      </c>
      <c r="E224" t="s">
        <v>300</v>
      </c>
      <c r="F224" t="s">
        <v>301</v>
      </c>
      <c r="G224"/>
    </row>
    <row r="225" spans="1:7" x14ac:dyDescent="0.25">
      <c r="A225" t="s">
        <v>40</v>
      </c>
      <c r="B225" t="s">
        <v>39</v>
      </c>
      <c r="C225" t="s">
        <v>31</v>
      </c>
      <c r="D225">
        <v>2007.54</v>
      </c>
      <c r="E225" t="s">
        <v>300</v>
      </c>
      <c r="F225" t="s">
        <v>301</v>
      </c>
      <c r="G225"/>
    </row>
    <row r="226" spans="1:7" x14ac:dyDescent="0.25">
      <c r="A226" t="s">
        <v>40</v>
      </c>
      <c r="B226" t="s">
        <v>39</v>
      </c>
      <c r="C226" t="s">
        <v>32</v>
      </c>
      <c r="D226">
        <v>1971.44</v>
      </c>
      <c r="E226" t="s">
        <v>300</v>
      </c>
      <c r="F226" t="s">
        <v>301</v>
      </c>
      <c r="G226"/>
    </row>
    <row r="227" spans="1:7" x14ac:dyDescent="0.25">
      <c r="A227" t="s">
        <v>40</v>
      </c>
      <c r="B227" t="s">
        <v>39</v>
      </c>
      <c r="C227" t="s">
        <v>33</v>
      </c>
      <c r="D227">
        <v>1954.55</v>
      </c>
      <c r="E227" t="s">
        <v>300</v>
      </c>
      <c r="F227" t="s">
        <v>301</v>
      </c>
      <c r="G227"/>
    </row>
    <row r="228" spans="1:7" x14ac:dyDescent="0.25">
      <c r="A228" t="s">
        <v>40</v>
      </c>
      <c r="B228" t="s">
        <v>39</v>
      </c>
      <c r="C228" t="s">
        <v>158</v>
      </c>
      <c r="D228">
        <v>1909.85</v>
      </c>
      <c r="E228" t="s">
        <v>300</v>
      </c>
      <c r="F228" t="s">
        <v>301</v>
      </c>
      <c r="G228"/>
    </row>
    <row r="229" spans="1:7" x14ac:dyDescent="0.25">
      <c r="A229" t="s">
        <v>40</v>
      </c>
      <c r="B229" t="s">
        <v>39</v>
      </c>
      <c r="C229" t="s">
        <v>159</v>
      </c>
      <c r="D229">
        <v>1825.49</v>
      </c>
      <c r="E229" t="s">
        <v>300</v>
      </c>
      <c r="F229" t="s">
        <v>301</v>
      </c>
      <c r="G229"/>
    </row>
    <row r="230" spans="1:7" x14ac:dyDescent="0.25">
      <c r="A230" t="s">
        <v>40</v>
      </c>
      <c r="B230" t="s">
        <v>39</v>
      </c>
      <c r="C230" t="s">
        <v>160</v>
      </c>
      <c r="D230">
        <v>1772.77</v>
      </c>
      <c r="E230" t="s">
        <v>300</v>
      </c>
      <c r="F230" t="s">
        <v>301</v>
      </c>
      <c r="G230"/>
    </row>
    <row r="231" spans="1:7" x14ac:dyDescent="0.25">
      <c r="A231" t="s">
        <v>40</v>
      </c>
      <c r="B231" t="s">
        <v>39</v>
      </c>
      <c r="C231" t="s">
        <v>161</v>
      </c>
      <c r="D231">
        <v>1729.57</v>
      </c>
      <c r="E231" t="s">
        <v>300</v>
      </c>
      <c r="F231" t="s">
        <v>301</v>
      </c>
      <c r="G231"/>
    </row>
    <row r="232" spans="1:7" x14ac:dyDescent="0.25">
      <c r="A232" t="s">
        <v>40</v>
      </c>
      <c r="B232" t="s">
        <v>39</v>
      </c>
      <c r="C232" t="s">
        <v>162</v>
      </c>
      <c r="D232">
        <v>1712.15</v>
      </c>
      <c r="E232" t="s">
        <v>300</v>
      </c>
      <c r="F232" t="s">
        <v>301</v>
      </c>
      <c r="G232"/>
    </row>
    <row r="233" spans="1:7" x14ac:dyDescent="0.25">
      <c r="A233" t="s">
        <v>40</v>
      </c>
      <c r="B233" t="s">
        <v>39</v>
      </c>
      <c r="C233" t="s">
        <v>163</v>
      </c>
      <c r="D233">
        <v>1701.08</v>
      </c>
      <c r="E233" t="s">
        <v>300</v>
      </c>
      <c r="F233" t="s">
        <v>301</v>
      </c>
      <c r="G233"/>
    </row>
    <row r="234" spans="1:7" x14ac:dyDescent="0.25">
      <c r="A234" t="s">
        <v>40</v>
      </c>
      <c r="B234" t="s">
        <v>39</v>
      </c>
      <c r="C234" t="s">
        <v>164</v>
      </c>
      <c r="D234">
        <v>1703.01</v>
      </c>
      <c r="E234" t="s">
        <v>300</v>
      </c>
      <c r="F234" t="s">
        <v>301</v>
      </c>
      <c r="G234"/>
    </row>
    <row r="235" spans="1:7" x14ac:dyDescent="0.25">
      <c r="A235" t="s">
        <v>40</v>
      </c>
      <c r="B235" t="s">
        <v>39</v>
      </c>
      <c r="C235" t="s">
        <v>165</v>
      </c>
      <c r="D235">
        <v>1701.33</v>
      </c>
      <c r="E235" t="s">
        <v>300</v>
      </c>
      <c r="F235" t="s">
        <v>301</v>
      </c>
      <c r="G235"/>
    </row>
    <row r="236" spans="1:7" x14ac:dyDescent="0.25">
      <c r="A236" t="s">
        <v>40</v>
      </c>
      <c r="B236" t="s">
        <v>39</v>
      </c>
      <c r="C236" t="s">
        <v>166</v>
      </c>
      <c r="D236">
        <v>1687.76</v>
      </c>
      <c r="E236" t="s">
        <v>300</v>
      </c>
      <c r="F236" t="s">
        <v>301</v>
      </c>
      <c r="G236"/>
    </row>
    <row r="237" spans="1:7" x14ac:dyDescent="0.25">
      <c r="A237" t="s">
        <v>40</v>
      </c>
      <c r="B237" t="s">
        <v>39</v>
      </c>
      <c r="C237" t="s">
        <v>167</v>
      </c>
      <c r="D237">
        <v>1670.32</v>
      </c>
      <c r="E237" t="s">
        <v>300</v>
      </c>
      <c r="F237" t="s">
        <v>301</v>
      </c>
      <c r="G237"/>
    </row>
    <row r="238" spans="1:7" x14ac:dyDescent="0.25">
      <c r="A238" t="s">
        <v>40</v>
      </c>
      <c r="B238" t="s">
        <v>39</v>
      </c>
      <c r="C238" t="s">
        <v>168</v>
      </c>
      <c r="D238">
        <v>1640.1</v>
      </c>
      <c r="E238" t="s">
        <v>300</v>
      </c>
      <c r="F238" t="s">
        <v>301</v>
      </c>
      <c r="G238"/>
    </row>
    <row r="239" spans="1:7" x14ac:dyDescent="0.25">
      <c r="A239" t="s">
        <v>40</v>
      </c>
      <c r="B239" t="s">
        <v>39</v>
      </c>
      <c r="C239" t="s">
        <v>169</v>
      </c>
      <c r="D239">
        <v>1572.11</v>
      </c>
      <c r="E239" t="s">
        <v>300</v>
      </c>
      <c r="F239" t="s">
        <v>301</v>
      </c>
      <c r="G239"/>
    </row>
    <row r="240" spans="1:7" x14ac:dyDescent="0.25">
      <c r="A240" t="s">
        <v>40</v>
      </c>
      <c r="B240" t="s">
        <v>39</v>
      </c>
      <c r="C240" t="s">
        <v>170</v>
      </c>
      <c r="D240">
        <v>1523.11</v>
      </c>
      <c r="E240" t="s">
        <v>300</v>
      </c>
      <c r="F240" t="s">
        <v>301</v>
      </c>
      <c r="G240"/>
    </row>
    <row r="241" spans="1:7" x14ac:dyDescent="0.25">
      <c r="A241" t="s">
        <v>40</v>
      </c>
      <c r="B241" t="s">
        <v>39</v>
      </c>
      <c r="C241" t="s">
        <v>171</v>
      </c>
      <c r="D241">
        <v>1464.33</v>
      </c>
      <c r="E241" t="s">
        <v>300</v>
      </c>
      <c r="F241" t="s">
        <v>301</v>
      </c>
      <c r="G241"/>
    </row>
    <row r="242" spans="1:7" x14ac:dyDescent="0.25">
      <c r="A242" t="s">
        <v>40</v>
      </c>
      <c r="B242" t="s">
        <v>39</v>
      </c>
      <c r="C242" t="s">
        <v>172</v>
      </c>
      <c r="D242">
        <v>1446.88</v>
      </c>
      <c r="E242" t="s">
        <v>300</v>
      </c>
      <c r="F242" t="s">
        <v>301</v>
      </c>
      <c r="G242"/>
    </row>
    <row r="243" spans="1:7" x14ac:dyDescent="0.25">
      <c r="A243" t="s">
        <v>40</v>
      </c>
      <c r="B243" t="s">
        <v>39</v>
      </c>
      <c r="C243" t="s">
        <v>173</v>
      </c>
      <c r="D243">
        <v>1416.35</v>
      </c>
      <c r="E243" t="s">
        <v>300</v>
      </c>
      <c r="F243" t="s">
        <v>301</v>
      </c>
      <c r="G243"/>
    </row>
    <row r="244" spans="1:7" x14ac:dyDescent="0.25">
      <c r="A244" t="s">
        <v>40</v>
      </c>
      <c r="B244" t="s">
        <v>39</v>
      </c>
      <c r="C244" t="s">
        <v>174</v>
      </c>
      <c r="D244">
        <v>1378.06</v>
      </c>
      <c r="E244" t="s">
        <v>300</v>
      </c>
      <c r="F244" t="s">
        <v>301</v>
      </c>
      <c r="G244"/>
    </row>
    <row r="245" spans="1:7" x14ac:dyDescent="0.25">
      <c r="A245" t="s">
        <v>40</v>
      </c>
      <c r="B245" t="s">
        <v>39</v>
      </c>
      <c r="C245" t="s">
        <v>175</v>
      </c>
      <c r="D245">
        <v>1347.27</v>
      </c>
      <c r="E245" t="s">
        <v>300</v>
      </c>
      <c r="F245" t="s">
        <v>301</v>
      </c>
      <c r="G245"/>
    </row>
    <row r="246" spans="1:7" x14ac:dyDescent="0.25">
      <c r="A246" t="s">
        <v>40</v>
      </c>
      <c r="B246" t="s">
        <v>39</v>
      </c>
      <c r="C246" t="s">
        <v>176</v>
      </c>
      <c r="D246">
        <v>1322.73</v>
      </c>
      <c r="E246" t="s">
        <v>300</v>
      </c>
      <c r="F246" t="s">
        <v>301</v>
      </c>
      <c r="G246"/>
    </row>
    <row r="247" spans="1:7" x14ac:dyDescent="0.25">
      <c r="A247" t="s">
        <v>40</v>
      </c>
      <c r="B247" t="s">
        <v>39</v>
      </c>
      <c r="C247" t="s">
        <v>177</v>
      </c>
      <c r="D247">
        <v>1285.22</v>
      </c>
      <c r="E247" t="s">
        <v>300</v>
      </c>
      <c r="F247" t="s">
        <v>301</v>
      </c>
      <c r="G247"/>
    </row>
    <row r="248" spans="1:7" x14ac:dyDescent="0.25">
      <c r="A248" t="s">
        <v>40</v>
      </c>
      <c r="B248" t="s">
        <v>39</v>
      </c>
      <c r="C248" t="s">
        <v>178</v>
      </c>
      <c r="D248">
        <v>1264.48</v>
      </c>
      <c r="E248" t="s">
        <v>300</v>
      </c>
      <c r="F248" t="s">
        <v>301</v>
      </c>
      <c r="G248"/>
    </row>
    <row r="249" spans="1:7" x14ac:dyDescent="0.25">
      <c r="A249" t="s">
        <v>40</v>
      </c>
      <c r="B249" t="s">
        <v>39</v>
      </c>
      <c r="C249" t="s">
        <v>179</v>
      </c>
      <c r="D249">
        <v>1233.1500000000001</v>
      </c>
      <c r="E249" t="s">
        <v>300</v>
      </c>
      <c r="F249" t="s">
        <v>301</v>
      </c>
      <c r="G249"/>
    </row>
    <row r="250" spans="1:7" x14ac:dyDescent="0.25">
      <c r="A250" t="s">
        <v>40</v>
      </c>
      <c r="B250" t="s">
        <v>39</v>
      </c>
      <c r="C250" t="s">
        <v>180</v>
      </c>
      <c r="D250">
        <v>1205.45</v>
      </c>
      <c r="E250" t="s">
        <v>300</v>
      </c>
      <c r="F250" t="s">
        <v>301</v>
      </c>
      <c r="G250"/>
    </row>
    <row r="251" spans="1:7" x14ac:dyDescent="0.25">
      <c r="A251" t="s">
        <v>40</v>
      </c>
      <c r="B251" t="s">
        <v>39</v>
      </c>
      <c r="C251" t="s">
        <v>181</v>
      </c>
      <c r="D251">
        <v>1184.3599999999999</v>
      </c>
      <c r="E251" t="s">
        <v>300</v>
      </c>
      <c r="F251" t="s">
        <v>301</v>
      </c>
      <c r="G251"/>
    </row>
    <row r="252" spans="1:7" x14ac:dyDescent="0.25">
      <c r="A252" t="s">
        <v>40</v>
      </c>
      <c r="B252" t="s">
        <v>39</v>
      </c>
      <c r="C252" t="s">
        <v>182</v>
      </c>
      <c r="D252">
        <v>1165.1300000000001</v>
      </c>
      <c r="E252" t="s">
        <v>300</v>
      </c>
      <c r="F252" t="s">
        <v>301</v>
      </c>
      <c r="G252"/>
    </row>
    <row r="253" spans="1:7" x14ac:dyDescent="0.25">
      <c r="A253" t="s">
        <v>40</v>
      </c>
      <c r="B253" t="s">
        <v>39</v>
      </c>
      <c r="C253" t="s">
        <v>183</v>
      </c>
      <c r="D253">
        <v>1139.21</v>
      </c>
      <c r="E253" t="s">
        <v>300</v>
      </c>
      <c r="F253" t="s">
        <v>301</v>
      </c>
      <c r="G253"/>
    </row>
    <row r="254" spans="1:7" x14ac:dyDescent="0.25">
      <c r="A254" t="s">
        <v>40</v>
      </c>
      <c r="B254" t="s">
        <v>39</v>
      </c>
      <c r="C254" t="s">
        <v>184</v>
      </c>
      <c r="D254">
        <v>1100.28</v>
      </c>
      <c r="E254" t="s">
        <v>300</v>
      </c>
      <c r="F254" t="s">
        <v>301</v>
      </c>
      <c r="G254"/>
    </row>
    <row r="255" spans="1:7" x14ac:dyDescent="0.25">
      <c r="A255" t="s">
        <v>40</v>
      </c>
      <c r="B255" t="s">
        <v>39</v>
      </c>
      <c r="C255" t="s">
        <v>185</v>
      </c>
      <c r="D255">
        <v>1044.45</v>
      </c>
      <c r="E255" t="s">
        <v>300</v>
      </c>
      <c r="F255" t="s">
        <v>301</v>
      </c>
      <c r="G255"/>
    </row>
    <row r="256" spans="1:7" x14ac:dyDescent="0.25">
      <c r="A256" t="s">
        <v>40</v>
      </c>
      <c r="B256" t="s">
        <v>39</v>
      </c>
      <c r="C256" t="s">
        <v>186</v>
      </c>
      <c r="D256">
        <v>1019.62</v>
      </c>
      <c r="E256" t="s">
        <v>300</v>
      </c>
      <c r="F256" t="s">
        <v>301</v>
      </c>
      <c r="G256"/>
    </row>
    <row r="257" spans="1:7" x14ac:dyDescent="0.25">
      <c r="A257" t="s">
        <v>191</v>
      </c>
      <c r="B257" t="s">
        <v>39</v>
      </c>
      <c r="C257" t="s">
        <v>146</v>
      </c>
      <c r="D257">
        <v>1345.68</v>
      </c>
      <c r="E257" t="s">
        <v>300</v>
      </c>
      <c r="F257" t="s">
        <v>301</v>
      </c>
      <c r="G257"/>
    </row>
    <row r="258" spans="1:7" x14ac:dyDescent="0.25">
      <c r="A258" t="s">
        <v>191</v>
      </c>
      <c r="B258" t="s">
        <v>39</v>
      </c>
      <c r="C258" t="s">
        <v>147</v>
      </c>
      <c r="D258">
        <v>1803.7</v>
      </c>
      <c r="E258" t="s">
        <v>300</v>
      </c>
      <c r="F258" t="s">
        <v>301</v>
      </c>
      <c r="G258"/>
    </row>
    <row r="259" spans="1:7" x14ac:dyDescent="0.25">
      <c r="A259" t="s">
        <v>191</v>
      </c>
      <c r="B259" t="s">
        <v>39</v>
      </c>
      <c r="C259" t="s">
        <v>148</v>
      </c>
      <c r="D259">
        <v>1672.16</v>
      </c>
      <c r="E259" t="s">
        <v>300</v>
      </c>
      <c r="F259" t="s">
        <v>301</v>
      </c>
      <c r="G259"/>
    </row>
    <row r="260" spans="1:7" x14ac:dyDescent="0.25">
      <c r="A260" t="s">
        <v>191</v>
      </c>
      <c r="B260" t="s">
        <v>39</v>
      </c>
      <c r="C260" t="s">
        <v>149</v>
      </c>
      <c r="D260">
        <v>1821.24</v>
      </c>
      <c r="E260" t="s">
        <v>300</v>
      </c>
      <c r="F260" t="s">
        <v>301</v>
      </c>
      <c r="G260"/>
    </row>
    <row r="261" spans="1:7" x14ac:dyDescent="0.25">
      <c r="A261" t="s">
        <v>191</v>
      </c>
      <c r="B261" t="s">
        <v>39</v>
      </c>
      <c r="C261" t="s">
        <v>150</v>
      </c>
      <c r="D261">
        <v>2110.0300000000002</v>
      </c>
      <c r="E261" t="s">
        <v>300</v>
      </c>
      <c r="F261" t="s">
        <v>301</v>
      </c>
      <c r="G261"/>
    </row>
    <row r="262" spans="1:7" x14ac:dyDescent="0.25">
      <c r="A262" t="s">
        <v>191</v>
      </c>
      <c r="B262" t="s">
        <v>39</v>
      </c>
      <c r="C262" t="s">
        <v>151</v>
      </c>
      <c r="D262">
        <v>2280.2800000000002</v>
      </c>
      <c r="E262" t="s">
        <v>300</v>
      </c>
      <c r="F262" t="s">
        <v>301</v>
      </c>
      <c r="G262"/>
    </row>
    <row r="263" spans="1:7" x14ac:dyDescent="0.25">
      <c r="A263" t="s">
        <v>191</v>
      </c>
      <c r="B263" t="s">
        <v>39</v>
      </c>
      <c r="C263" t="s">
        <v>152</v>
      </c>
      <c r="D263">
        <v>2144.3200000000002</v>
      </c>
      <c r="E263" t="s">
        <v>300</v>
      </c>
      <c r="F263" t="s">
        <v>301</v>
      </c>
      <c r="G263"/>
    </row>
    <row r="264" spans="1:7" x14ac:dyDescent="0.25">
      <c r="A264" t="s">
        <v>191</v>
      </c>
      <c r="B264" t="s">
        <v>39</v>
      </c>
      <c r="C264" t="s">
        <v>153</v>
      </c>
      <c r="D264">
        <v>2408.2199999999998</v>
      </c>
      <c r="E264" t="s">
        <v>300</v>
      </c>
      <c r="F264" t="s">
        <v>301</v>
      </c>
      <c r="G264"/>
    </row>
    <row r="265" spans="1:7" x14ac:dyDescent="0.25">
      <c r="A265" t="s">
        <v>191</v>
      </c>
      <c r="B265" t="s">
        <v>39</v>
      </c>
      <c r="C265" t="s">
        <v>154</v>
      </c>
      <c r="D265">
        <v>2098.16</v>
      </c>
      <c r="E265" t="s">
        <v>300</v>
      </c>
      <c r="F265" t="s">
        <v>301</v>
      </c>
      <c r="G265"/>
    </row>
    <row r="266" spans="1:7" x14ac:dyDescent="0.25">
      <c r="A266" t="s">
        <v>191</v>
      </c>
      <c r="B266" t="s">
        <v>39</v>
      </c>
      <c r="C266" t="s">
        <v>155</v>
      </c>
      <c r="D266">
        <v>1586.5</v>
      </c>
      <c r="E266" t="s">
        <v>300</v>
      </c>
      <c r="F266" t="s">
        <v>301</v>
      </c>
      <c r="G266"/>
    </row>
    <row r="267" spans="1:7" x14ac:dyDescent="0.25">
      <c r="A267" t="s">
        <v>191</v>
      </c>
      <c r="B267" t="s">
        <v>39</v>
      </c>
      <c r="C267" t="s">
        <v>156</v>
      </c>
      <c r="D267">
        <v>1728.05</v>
      </c>
      <c r="E267" t="s">
        <v>300</v>
      </c>
      <c r="F267" t="s">
        <v>301</v>
      </c>
      <c r="G267"/>
    </row>
    <row r="268" spans="1:7" x14ac:dyDescent="0.25">
      <c r="A268" t="s">
        <v>191</v>
      </c>
      <c r="B268" t="s">
        <v>39</v>
      </c>
      <c r="C268" t="s">
        <v>157</v>
      </c>
      <c r="D268">
        <v>2039.54</v>
      </c>
      <c r="E268" t="s">
        <v>300</v>
      </c>
      <c r="F268" t="s">
        <v>301</v>
      </c>
      <c r="G268"/>
    </row>
    <row r="269" spans="1:7" x14ac:dyDescent="0.25">
      <c r="A269" t="s">
        <v>191</v>
      </c>
      <c r="B269" t="s">
        <v>39</v>
      </c>
      <c r="C269" t="s">
        <v>24</v>
      </c>
      <c r="D269">
        <v>2314.12</v>
      </c>
      <c r="E269" t="s">
        <v>300</v>
      </c>
      <c r="F269" t="s">
        <v>301</v>
      </c>
      <c r="G269"/>
    </row>
    <row r="270" spans="1:7" x14ac:dyDescent="0.25">
      <c r="A270" t="s">
        <v>191</v>
      </c>
      <c r="B270" t="s">
        <v>39</v>
      </c>
      <c r="C270" t="s">
        <v>25</v>
      </c>
      <c r="D270">
        <v>2644.74</v>
      </c>
      <c r="E270" t="s">
        <v>300</v>
      </c>
      <c r="F270" t="s">
        <v>301</v>
      </c>
      <c r="G270"/>
    </row>
    <row r="271" spans="1:7" x14ac:dyDescent="0.25">
      <c r="A271" t="s">
        <v>191</v>
      </c>
      <c r="B271" t="s">
        <v>39</v>
      </c>
      <c r="C271" t="s">
        <v>26</v>
      </c>
      <c r="D271">
        <v>2842.01</v>
      </c>
      <c r="E271" t="s">
        <v>300</v>
      </c>
      <c r="F271" t="s">
        <v>301</v>
      </c>
      <c r="G271"/>
    </row>
    <row r="272" spans="1:7" x14ac:dyDescent="0.25">
      <c r="A272" t="s">
        <v>191</v>
      </c>
      <c r="B272" t="s">
        <v>39</v>
      </c>
      <c r="C272" t="s">
        <v>27</v>
      </c>
      <c r="D272">
        <v>2844.16</v>
      </c>
      <c r="E272" t="s">
        <v>300</v>
      </c>
      <c r="F272" t="s">
        <v>301</v>
      </c>
      <c r="G272"/>
    </row>
    <row r="273" spans="1:7" x14ac:dyDescent="0.25">
      <c r="A273" t="s">
        <v>191</v>
      </c>
      <c r="B273" t="s">
        <v>39</v>
      </c>
      <c r="C273" t="s">
        <v>28</v>
      </c>
      <c r="D273">
        <v>2535.21</v>
      </c>
      <c r="E273" t="s">
        <v>300</v>
      </c>
      <c r="F273" t="s">
        <v>301</v>
      </c>
      <c r="G273"/>
    </row>
    <row r="274" spans="1:7" x14ac:dyDescent="0.25">
      <c r="A274" t="s">
        <v>191</v>
      </c>
      <c r="B274" t="s">
        <v>39</v>
      </c>
      <c r="C274" t="s">
        <v>29</v>
      </c>
      <c r="D274">
        <v>2488.5</v>
      </c>
      <c r="E274" t="s">
        <v>300</v>
      </c>
      <c r="F274" t="s">
        <v>301</v>
      </c>
      <c r="G274"/>
    </row>
    <row r="275" spans="1:7" x14ac:dyDescent="0.25">
      <c r="A275" t="s">
        <v>191</v>
      </c>
      <c r="B275" t="s">
        <v>39</v>
      </c>
      <c r="C275" t="s">
        <v>30</v>
      </c>
      <c r="D275">
        <v>2396.87</v>
      </c>
      <c r="E275" t="s">
        <v>300</v>
      </c>
      <c r="F275" t="s">
        <v>301</v>
      </c>
      <c r="G275"/>
    </row>
    <row r="276" spans="1:7" x14ac:dyDescent="0.25">
      <c r="A276" t="s">
        <v>191</v>
      </c>
      <c r="B276" t="s">
        <v>39</v>
      </c>
      <c r="C276" t="s">
        <v>31</v>
      </c>
      <c r="D276">
        <v>2351.14</v>
      </c>
      <c r="E276" t="s">
        <v>300</v>
      </c>
      <c r="F276" t="s">
        <v>301</v>
      </c>
      <c r="G276"/>
    </row>
    <row r="277" spans="1:7" x14ac:dyDescent="0.25">
      <c r="A277" t="s">
        <v>191</v>
      </c>
      <c r="B277" t="s">
        <v>39</v>
      </c>
      <c r="C277" t="s">
        <v>32</v>
      </c>
      <c r="D277">
        <v>2302.62</v>
      </c>
      <c r="E277" t="s">
        <v>300</v>
      </c>
      <c r="F277" t="s">
        <v>301</v>
      </c>
      <c r="G277"/>
    </row>
    <row r="278" spans="1:7" x14ac:dyDescent="0.25">
      <c r="A278" t="s">
        <v>191</v>
      </c>
      <c r="B278" t="s">
        <v>39</v>
      </c>
      <c r="C278" t="s">
        <v>33</v>
      </c>
      <c r="D278">
        <v>2289.73</v>
      </c>
      <c r="E278" t="s">
        <v>300</v>
      </c>
      <c r="F278" t="s">
        <v>301</v>
      </c>
      <c r="G278"/>
    </row>
    <row r="279" spans="1:7" x14ac:dyDescent="0.25">
      <c r="A279" t="s">
        <v>191</v>
      </c>
      <c r="B279" t="s">
        <v>39</v>
      </c>
      <c r="C279" t="s">
        <v>158</v>
      </c>
      <c r="D279">
        <v>2275.19</v>
      </c>
      <c r="E279" t="s">
        <v>300</v>
      </c>
      <c r="F279" t="s">
        <v>301</v>
      </c>
      <c r="G279"/>
    </row>
    <row r="280" spans="1:7" x14ac:dyDescent="0.25">
      <c r="A280" t="s">
        <v>191</v>
      </c>
      <c r="B280" t="s">
        <v>39</v>
      </c>
      <c r="C280" t="s">
        <v>159</v>
      </c>
      <c r="D280">
        <v>2165.81</v>
      </c>
      <c r="E280" t="s">
        <v>300</v>
      </c>
      <c r="F280" t="s">
        <v>301</v>
      </c>
      <c r="G280"/>
    </row>
    <row r="281" spans="1:7" x14ac:dyDescent="0.25">
      <c r="A281" t="s">
        <v>191</v>
      </c>
      <c r="B281" t="s">
        <v>39</v>
      </c>
      <c r="C281" t="s">
        <v>160</v>
      </c>
      <c r="D281">
        <v>2147.5700000000002</v>
      </c>
      <c r="E281" t="s">
        <v>300</v>
      </c>
      <c r="F281" t="s">
        <v>301</v>
      </c>
      <c r="G281"/>
    </row>
    <row r="282" spans="1:7" x14ac:dyDescent="0.25">
      <c r="A282" t="s">
        <v>191</v>
      </c>
      <c r="B282" t="s">
        <v>39</v>
      </c>
      <c r="C282" t="s">
        <v>161</v>
      </c>
      <c r="D282">
        <v>2145.7600000000002</v>
      </c>
      <c r="E282" t="s">
        <v>300</v>
      </c>
      <c r="F282" t="s">
        <v>301</v>
      </c>
      <c r="G282"/>
    </row>
    <row r="283" spans="1:7" x14ac:dyDescent="0.25">
      <c r="A283" t="s">
        <v>191</v>
      </c>
      <c r="B283" t="s">
        <v>39</v>
      </c>
      <c r="C283" t="s">
        <v>162</v>
      </c>
      <c r="D283">
        <v>2153.27</v>
      </c>
      <c r="E283" t="s">
        <v>300</v>
      </c>
      <c r="F283" t="s">
        <v>301</v>
      </c>
      <c r="G283"/>
    </row>
    <row r="284" spans="1:7" x14ac:dyDescent="0.25">
      <c r="A284" t="s">
        <v>191</v>
      </c>
      <c r="B284" t="s">
        <v>39</v>
      </c>
      <c r="C284" t="s">
        <v>163</v>
      </c>
      <c r="D284">
        <v>2163.5100000000002</v>
      </c>
      <c r="E284" t="s">
        <v>300</v>
      </c>
      <c r="F284" t="s">
        <v>301</v>
      </c>
      <c r="G284"/>
    </row>
    <row r="285" spans="1:7" x14ac:dyDescent="0.25">
      <c r="A285" t="s">
        <v>191</v>
      </c>
      <c r="B285" t="s">
        <v>39</v>
      </c>
      <c r="C285" t="s">
        <v>164</v>
      </c>
      <c r="D285">
        <v>2171.52</v>
      </c>
      <c r="E285" t="s">
        <v>300</v>
      </c>
      <c r="F285" t="s">
        <v>301</v>
      </c>
      <c r="G285"/>
    </row>
    <row r="286" spans="1:7" x14ac:dyDescent="0.25">
      <c r="A286" t="s">
        <v>191</v>
      </c>
      <c r="B286" t="s">
        <v>39</v>
      </c>
      <c r="C286" t="s">
        <v>165</v>
      </c>
      <c r="D286">
        <v>2165.9</v>
      </c>
      <c r="E286" t="s">
        <v>300</v>
      </c>
      <c r="F286" t="s">
        <v>301</v>
      </c>
      <c r="G286"/>
    </row>
    <row r="287" spans="1:7" x14ac:dyDescent="0.25">
      <c r="A287" t="s">
        <v>191</v>
      </c>
      <c r="B287" t="s">
        <v>39</v>
      </c>
      <c r="C287" t="s">
        <v>166</v>
      </c>
      <c r="D287">
        <v>2146.23</v>
      </c>
      <c r="E287" t="s">
        <v>300</v>
      </c>
      <c r="F287" t="s">
        <v>301</v>
      </c>
      <c r="G287"/>
    </row>
    <row r="288" spans="1:7" x14ac:dyDescent="0.25">
      <c r="A288" t="s">
        <v>191</v>
      </c>
      <c r="B288" t="s">
        <v>39</v>
      </c>
      <c r="C288" t="s">
        <v>167</v>
      </c>
      <c r="D288">
        <v>2139.9499999999998</v>
      </c>
      <c r="E288" t="s">
        <v>300</v>
      </c>
      <c r="F288" t="s">
        <v>301</v>
      </c>
      <c r="G288"/>
    </row>
    <row r="289" spans="1:7" x14ac:dyDescent="0.25">
      <c r="A289" t="s">
        <v>191</v>
      </c>
      <c r="B289" t="s">
        <v>39</v>
      </c>
      <c r="C289" t="s">
        <v>168</v>
      </c>
      <c r="D289">
        <v>2129.29</v>
      </c>
      <c r="E289" t="s">
        <v>300</v>
      </c>
      <c r="F289" t="s">
        <v>301</v>
      </c>
      <c r="G289"/>
    </row>
    <row r="290" spans="1:7" x14ac:dyDescent="0.25">
      <c r="A290" t="s">
        <v>191</v>
      </c>
      <c r="B290" t="s">
        <v>39</v>
      </c>
      <c r="C290" t="s">
        <v>169</v>
      </c>
      <c r="D290">
        <v>2094.09</v>
      </c>
      <c r="E290" t="s">
        <v>300</v>
      </c>
      <c r="F290" t="s">
        <v>301</v>
      </c>
      <c r="G290"/>
    </row>
    <row r="291" spans="1:7" x14ac:dyDescent="0.25">
      <c r="A291" t="s">
        <v>191</v>
      </c>
      <c r="B291" t="s">
        <v>39</v>
      </c>
      <c r="C291" t="s">
        <v>170</v>
      </c>
      <c r="D291">
        <v>2056.46</v>
      </c>
      <c r="E291" t="s">
        <v>300</v>
      </c>
      <c r="F291" t="s">
        <v>301</v>
      </c>
      <c r="G291"/>
    </row>
    <row r="292" spans="1:7" x14ac:dyDescent="0.25">
      <c r="A292" t="s">
        <v>191</v>
      </c>
      <c r="B292" t="s">
        <v>39</v>
      </c>
      <c r="C292" t="s">
        <v>171</v>
      </c>
      <c r="D292">
        <v>2024.51</v>
      </c>
      <c r="E292" t="s">
        <v>300</v>
      </c>
      <c r="F292" t="s">
        <v>301</v>
      </c>
      <c r="G292"/>
    </row>
    <row r="293" spans="1:7" x14ac:dyDescent="0.25">
      <c r="A293" t="s">
        <v>191</v>
      </c>
      <c r="B293" t="s">
        <v>39</v>
      </c>
      <c r="C293" t="s">
        <v>172</v>
      </c>
      <c r="D293">
        <v>2005.16</v>
      </c>
      <c r="E293" t="s">
        <v>300</v>
      </c>
      <c r="F293" t="s">
        <v>301</v>
      </c>
      <c r="G293"/>
    </row>
    <row r="294" spans="1:7" x14ac:dyDescent="0.25">
      <c r="A294" t="s">
        <v>191</v>
      </c>
      <c r="B294" t="s">
        <v>39</v>
      </c>
      <c r="C294" t="s">
        <v>173</v>
      </c>
      <c r="D294">
        <v>1989.55</v>
      </c>
      <c r="E294" t="s">
        <v>300</v>
      </c>
      <c r="F294" t="s">
        <v>301</v>
      </c>
      <c r="G294"/>
    </row>
    <row r="295" spans="1:7" x14ac:dyDescent="0.25">
      <c r="A295" t="s">
        <v>191</v>
      </c>
      <c r="B295" t="s">
        <v>39</v>
      </c>
      <c r="C295" t="s">
        <v>174</v>
      </c>
      <c r="D295">
        <v>1954.07</v>
      </c>
      <c r="E295" t="s">
        <v>300</v>
      </c>
      <c r="F295" t="s">
        <v>301</v>
      </c>
      <c r="G295"/>
    </row>
    <row r="296" spans="1:7" x14ac:dyDescent="0.25">
      <c r="A296" t="s">
        <v>191</v>
      </c>
      <c r="B296" t="s">
        <v>39</v>
      </c>
      <c r="C296" t="s">
        <v>175</v>
      </c>
      <c r="D296">
        <v>1929.24</v>
      </c>
      <c r="E296" t="s">
        <v>300</v>
      </c>
      <c r="F296" t="s">
        <v>301</v>
      </c>
      <c r="G296"/>
    </row>
    <row r="297" spans="1:7" x14ac:dyDescent="0.25">
      <c r="A297" t="s">
        <v>191</v>
      </c>
      <c r="B297" t="s">
        <v>39</v>
      </c>
      <c r="C297" t="s">
        <v>176</v>
      </c>
      <c r="D297">
        <v>1907.26</v>
      </c>
      <c r="E297" t="s">
        <v>300</v>
      </c>
      <c r="F297" t="s">
        <v>301</v>
      </c>
      <c r="G297"/>
    </row>
    <row r="298" spans="1:7" x14ac:dyDescent="0.25">
      <c r="A298" t="s">
        <v>191</v>
      </c>
      <c r="B298" t="s">
        <v>39</v>
      </c>
      <c r="C298" t="s">
        <v>177</v>
      </c>
      <c r="D298">
        <v>1888.15</v>
      </c>
      <c r="E298" t="s">
        <v>300</v>
      </c>
      <c r="F298" t="s">
        <v>301</v>
      </c>
      <c r="G298"/>
    </row>
    <row r="299" spans="1:7" x14ac:dyDescent="0.25">
      <c r="A299" t="s">
        <v>191</v>
      </c>
      <c r="B299" t="s">
        <v>39</v>
      </c>
      <c r="C299" t="s">
        <v>178</v>
      </c>
      <c r="D299">
        <v>1871.01</v>
      </c>
      <c r="E299" t="s">
        <v>300</v>
      </c>
      <c r="F299" t="s">
        <v>301</v>
      </c>
      <c r="G299"/>
    </row>
    <row r="300" spans="1:7" x14ac:dyDescent="0.25">
      <c r="A300" t="s">
        <v>191</v>
      </c>
      <c r="B300" t="s">
        <v>39</v>
      </c>
      <c r="C300" t="s">
        <v>179</v>
      </c>
      <c r="D300">
        <v>1847.32</v>
      </c>
      <c r="E300" t="s">
        <v>300</v>
      </c>
      <c r="F300" t="s">
        <v>301</v>
      </c>
      <c r="G300"/>
    </row>
    <row r="301" spans="1:7" x14ac:dyDescent="0.25">
      <c r="A301" t="s">
        <v>191</v>
      </c>
      <c r="B301" t="s">
        <v>39</v>
      </c>
      <c r="C301" t="s">
        <v>180</v>
      </c>
      <c r="D301">
        <v>1818.64</v>
      </c>
      <c r="E301" t="s">
        <v>300</v>
      </c>
      <c r="F301" t="s">
        <v>301</v>
      </c>
      <c r="G301"/>
    </row>
    <row r="302" spans="1:7" x14ac:dyDescent="0.25">
      <c r="A302" t="s">
        <v>191</v>
      </c>
      <c r="B302" t="s">
        <v>39</v>
      </c>
      <c r="C302" t="s">
        <v>181</v>
      </c>
      <c r="D302">
        <v>1791.85</v>
      </c>
      <c r="E302" t="s">
        <v>300</v>
      </c>
      <c r="F302" t="s">
        <v>301</v>
      </c>
      <c r="G302"/>
    </row>
    <row r="303" spans="1:7" x14ac:dyDescent="0.25">
      <c r="A303" t="s">
        <v>191</v>
      </c>
      <c r="B303" t="s">
        <v>39</v>
      </c>
      <c r="C303" t="s">
        <v>182</v>
      </c>
      <c r="D303">
        <v>1768.4</v>
      </c>
      <c r="E303" t="s">
        <v>300</v>
      </c>
      <c r="F303" t="s">
        <v>301</v>
      </c>
      <c r="G303"/>
    </row>
    <row r="304" spans="1:7" x14ac:dyDescent="0.25">
      <c r="A304" t="s">
        <v>191</v>
      </c>
      <c r="B304" t="s">
        <v>39</v>
      </c>
      <c r="C304" t="s">
        <v>183</v>
      </c>
      <c r="D304">
        <v>1700.51</v>
      </c>
      <c r="E304" t="s">
        <v>300</v>
      </c>
      <c r="F304" t="s">
        <v>301</v>
      </c>
      <c r="G304"/>
    </row>
    <row r="305" spans="1:7" x14ac:dyDescent="0.25">
      <c r="A305" t="s">
        <v>191</v>
      </c>
      <c r="B305" t="s">
        <v>39</v>
      </c>
      <c r="C305" t="s">
        <v>184</v>
      </c>
      <c r="D305">
        <v>1677.68</v>
      </c>
      <c r="E305" t="s">
        <v>300</v>
      </c>
      <c r="F305" t="s">
        <v>301</v>
      </c>
      <c r="G305"/>
    </row>
    <row r="306" spans="1:7" x14ac:dyDescent="0.25">
      <c r="A306" t="s">
        <v>191</v>
      </c>
      <c r="B306" t="s">
        <v>39</v>
      </c>
      <c r="C306" t="s">
        <v>185</v>
      </c>
      <c r="D306">
        <v>1600.98</v>
      </c>
      <c r="E306" t="s">
        <v>300</v>
      </c>
      <c r="F306" t="s">
        <v>301</v>
      </c>
      <c r="G306"/>
    </row>
    <row r="307" spans="1:7" x14ac:dyDescent="0.25">
      <c r="A307" t="s">
        <v>191</v>
      </c>
      <c r="B307" t="s">
        <v>39</v>
      </c>
      <c r="C307" t="s">
        <v>186</v>
      </c>
      <c r="D307">
        <v>1577.97</v>
      </c>
      <c r="E307" t="s">
        <v>300</v>
      </c>
      <c r="F307" t="s">
        <v>301</v>
      </c>
      <c r="G307"/>
    </row>
    <row r="308" spans="1:7" x14ac:dyDescent="0.25">
      <c r="A308" t="s">
        <v>192</v>
      </c>
      <c r="B308" t="s">
        <v>39</v>
      </c>
      <c r="C308" t="s">
        <v>146</v>
      </c>
      <c r="D308">
        <v>27173.57</v>
      </c>
      <c r="E308" t="s">
        <v>300</v>
      </c>
      <c r="F308" t="s">
        <v>301</v>
      </c>
      <c r="G308"/>
    </row>
    <row r="309" spans="1:7" x14ac:dyDescent="0.25">
      <c r="A309" t="s">
        <v>192</v>
      </c>
      <c r="B309" t="s">
        <v>39</v>
      </c>
      <c r="C309" t="s">
        <v>147</v>
      </c>
      <c r="D309">
        <v>26847.26</v>
      </c>
      <c r="E309" t="s">
        <v>300</v>
      </c>
      <c r="F309" t="s">
        <v>301</v>
      </c>
      <c r="G309"/>
    </row>
    <row r="310" spans="1:7" x14ac:dyDescent="0.25">
      <c r="A310" t="s">
        <v>192</v>
      </c>
      <c r="B310" t="s">
        <v>39</v>
      </c>
      <c r="C310" t="s">
        <v>148</v>
      </c>
      <c r="D310">
        <v>25408.55</v>
      </c>
      <c r="E310" t="s">
        <v>300</v>
      </c>
      <c r="F310" t="s">
        <v>301</v>
      </c>
      <c r="G310"/>
    </row>
    <row r="311" spans="1:7" x14ac:dyDescent="0.25">
      <c r="A311" t="s">
        <v>192</v>
      </c>
      <c r="B311" t="s">
        <v>39</v>
      </c>
      <c r="C311" t="s">
        <v>149</v>
      </c>
      <c r="D311">
        <v>24563.66</v>
      </c>
      <c r="E311" t="s">
        <v>300</v>
      </c>
      <c r="F311" t="s">
        <v>301</v>
      </c>
      <c r="G311"/>
    </row>
    <row r="312" spans="1:7" x14ac:dyDescent="0.25">
      <c r="A312" t="s">
        <v>192</v>
      </c>
      <c r="B312" t="s">
        <v>39</v>
      </c>
      <c r="C312" t="s">
        <v>150</v>
      </c>
      <c r="D312">
        <v>25327.59</v>
      </c>
      <c r="E312" t="s">
        <v>300</v>
      </c>
      <c r="F312" t="s">
        <v>301</v>
      </c>
      <c r="G312"/>
    </row>
    <row r="313" spans="1:7" x14ac:dyDescent="0.25">
      <c r="A313" t="s">
        <v>192</v>
      </c>
      <c r="B313" t="s">
        <v>39</v>
      </c>
      <c r="C313" t="s">
        <v>151</v>
      </c>
      <c r="D313">
        <v>25330.28</v>
      </c>
      <c r="E313" t="s">
        <v>300</v>
      </c>
      <c r="F313" t="s">
        <v>301</v>
      </c>
      <c r="G313"/>
    </row>
    <row r="314" spans="1:7" x14ac:dyDescent="0.25">
      <c r="A314" t="s">
        <v>192</v>
      </c>
      <c r="B314" t="s">
        <v>39</v>
      </c>
      <c r="C314" t="s">
        <v>152</v>
      </c>
      <c r="D314">
        <v>26024.49</v>
      </c>
      <c r="E314" t="s">
        <v>300</v>
      </c>
      <c r="F314" t="s">
        <v>301</v>
      </c>
      <c r="G314"/>
    </row>
    <row r="315" spans="1:7" x14ac:dyDescent="0.25">
      <c r="A315" t="s">
        <v>192</v>
      </c>
      <c r="B315" t="s">
        <v>39</v>
      </c>
      <c r="C315" t="s">
        <v>153</v>
      </c>
      <c r="D315">
        <v>26494.560000000001</v>
      </c>
      <c r="E315" t="s">
        <v>300</v>
      </c>
      <c r="F315" t="s">
        <v>301</v>
      </c>
      <c r="G315"/>
    </row>
    <row r="316" spans="1:7" x14ac:dyDescent="0.25">
      <c r="A316" t="s">
        <v>192</v>
      </c>
      <c r="B316" t="s">
        <v>39</v>
      </c>
      <c r="C316" t="s">
        <v>154</v>
      </c>
      <c r="D316">
        <v>26082.47</v>
      </c>
      <c r="E316" t="s">
        <v>300</v>
      </c>
      <c r="F316" t="s">
        <v>301</v>
      </c>
      <c r="G316"/>
    </row>
    <row r="317" spans="1:7" x14ac:dyDescent="0.25">
      <c r="A317" t="s">
        <v>192</v>
      </c>
      <c r="B317" t="s">
        <v>39</v>
      </c>
      <c r="C317" t="s">
        <v>155</v>
      </c>
      <c r="D317">
        <v>21792.74</v>
      </c>
      <c r="E317" t="s">
        <v>300</v>
      </c>
      <c r="F317" t="s">
        <v>301</v>
      </c>
      <c r="G317"/>
    </row>
    <row r="318" spans="1:7" x14ac:dyDescent="0.25">
      <c r="A318" t="s">
        <v>192</v>
      </c>
      <c r="B318" t="s">
        <v>39</v>
      </c>
      <c r="C318" t="s">
        <v>156</v>
      </c>
      <c r="D318">
        <v>26480.68</v>
      </c>
      <c r="E318" t="s">
        <v>300</v>
      </c>
      <c r="F318" t="s">
        <v>301</v>
      </c>
      <c r="G318"/>
    </row>
    <row r="319" spans="1:7" x14ac:dyDescent="0.25">
      <c r="A319" t="s">
        <v>192</v>
      </c>
      <c r="B319" t="s">
        <v>39</v>
      </c>
      <c r="C319" t="s">
        <v>157</v>
      </c>
      <c r="D319">
        <v>23974.36</v>
      </c>
      <c r="E319" t="s">
        <v>300</v>
      </c>
      <c r="F319" t="s">
        <v>301</v>
      </c>
      <c r="G319"/>
    </row>
    <row r="320" spans="1:7" x14ac:dyDescent="0.25">
      <c r="A320" t="s">
        <v>192</v>
      </c>
      <c r="B320" t="s">
        <v>39</v>
      </c>
      <c r="C320" t="s">
        <v>24</v>
      </c>
      <c r="D320">
        <v>24035.360000000001</v>
      </c>
      <c r="E320" t="s">
        <v>300</v>
      </c>
      <c r="F320" t="s">
        <v>301</v>
      </c>
      <c r="G320"/>
    </row>
    <row r="321" spans="1:7" x14ac:dyDescent="0.25">
      <c r="A321" t="s">
        <v>192</v>
      </c>
      <c r="B321" t="s">
        <v>39</v>
      </c>
      <c r="C321" t="s">
        <v>25</v>
      </c>
      <c r="D321">
        <v>23151.42</v>
      </c>
      <c r="E321" t="s">
        <v>300</v>
      </c>
      <c r="F321" t="s">
        <v>301</v>
      </c>
      <c r="G321"/>
    </row>
    <row r="322" spans="1:7" x14ac:dyDescent="0.25">
      <c r="A322" t="s">
        <v>192</v>
      </c>
      <c r="B322" t="s">
        <v>39</v>
      </c>
      <c r="C322" t="s">
        <v>26</v>
      </c>
      <c r="D322">
        <v>23806.880000000001</v>
      </c>
      <c r="E322" t="s">
        <v>300</v>
      </c>
      <c r="F322" t="s">
        <v>301</v>
      </c>
      <c r="G322"/>
    </row>
    <row r="323" spans="1:7" x14ac:dyDescent="0.25">
      <c r="A323" t="s">
        <v>192</v>
      </c>
      <c r="B323" t="s">
        <v>39</v>
      </c>
      <c r="C323" t="s">
        <v>27</v>
      </c>
      <c r="D323">
        <v>24198.19</v>
      </c>
      <c r="E323" t="s">
        <v>300</v>
      </c>
      <c r="F323" t="s">
        <v>301</v>
      </c>
      <c r="G323"/>
    </row>
    <row r="324" spans="1:7" x14ac:dyDescent="0.25">
      <c r="A324" t="s">
        <v>192</v>
      </c>
      <c r="B324" t="s">
        <v>39</v>
      </c>
      <c r="C324" t="s">
        <v>28</v>
      </c>
      <c r="D324">
        <v>24761.94</v>
      </c>
      <c r="E324" t="s">
        <v>300</v>
      </c>
      <c r="F324" t="s">
        <v>301</v>
      </c>
      <c r="G324"/>
    </row>
    <row r="325" spans="1:7" x14ac:dyDescent="0.25">
      <c r="A325" t="s">
        <v>192</v>
      </c>
      <c r="B325" t="s">
        <v>39</v>
      </c>
      <c r="C325" t="s">
        <v>29</v>
      </c>
      <c r="D325">
        <v>24895.15</v>
      </c>
      <c r="E325" t="s">
        <v>300</v>
      </c>
      <c r="F325" t="s">
        <v>301</v>
      </c>
      <c r="G325"/>
    </row>
    <row r="326" spans="1:7" x14ac:dyDescent="0.25">
      <c r="A326" t="s">
        <v>192</v>
      </c>
      <c r="B326" t="s">
        <v>39</v>
      </c>
      <c r="C326" t="s">
        <v>30</v>
      </c>
      <c r="D326">
        <v>23852.16</v>
      </c>
      <c r="E326" t="s">
        <v>300</v>
      </c>
      <c r="F326" t="s">
        <v>301</v>
      </c>
      <c r="G326"/>
    </row>
    <row r="327" spans="1:7" x14ac:dyDescent="0.25">
      <c r="A327" t="s">
        <v>192</v>
      </c>
      <c r="B327" t="s">
        <v>39</v>
      </c>
      <c r="C327" t="s">
        <v>31</v>
      </c>
      <c r="D327">
        <v>23712.75</v>
      </c>
      <c r="E327" t="s">
        <v>300</v>
      </c>
      <c r="F327" t="s">
        <v>301</v>
      </c>
      <c r="G327"/>
    </row>
    <row r="328" spans="1:7" x14ac:dyDescent="0.25">
      <c r="A328" t="s">
        <v>192</v>
      </c>
      <c r="B328" t="s">
        <v>39</v>
      </c>
      <c r="C328" t="s">
        <v>32</v>
      </c>
      <c r="D328">
        <v>23248.89</v>
      </c>
      <c r="E328" t="s">
        <v>300</v>
      </c>
      <c r="F328" t="s">
        <v>301</v>
      </c>
      <c r="G328"/>
    </row>
    <row r="329" spans="1:7" x14ac:dyDescent="0.25">
      <c r="A329" t="s">
        <v>192</v>
      </c>
      <c r="B329" t="s">
        <v>39</v>
      </c>
      <c r="C329" t="s">
        <v>33</v>
      </c>
      <c r="D329">
        <v>22906.68</v>
      </c>
      <c r="E329" t="s">
        <v>300</v>
      </c>
      <c r="F329" t="s">
        <v>301</v>
      </c>
      <c r="G329"/>
    </row>
    <row r="330" spans="1:7" x14ac:dyDescent="0.25">
      <c r="A330" t="s">
        <v>192</v>
      </c>
      <c r="B330" t="s">
        <v>39</v>
      </c>
      <c r="C330" t="s">
        <v>158</v>
      </c>
      <c r="D330">
        <v>22391.7</v>
      </c>
      <c r="E330" t="s">
        <v>300</v>
      </c>
      <c r="F330" t="s">
        <v>301</v>
      </c>
      <c r="G330"/>
    </row>
    <row r="331" spans="1:7" x14ac:dyDescent="0.25">
      <c r="A331" t="s">
        <v>192</v>
      </c>
      <c r="B331" t="s">
        <v>39</v>
      </c>
      <c r="C331" t="s">
        <v>159</v>
      </c>
      <c r="D331">
        <v>21840.15</v>
      </c>
      <c r="E331" t="s">
        <v>300</v>
      </c>
      <c r="F331" t="s">
        <v>301</v>
      </c>
      <c r="G331"/>
    </row>
    <row r="332" spans="1:7" x14ac:dyDescent="0.25">
      <c r="A332" t="s">
        <v>192</v>
      </c>
      <c r="B332" t="s">
        <v>39</v>
      </c>
      <c r="C332" t="s">
        <v>160</v>
      </c>
      <c r="D332">
        <v>21366.9</v>
      </c>
      <c r="E332" t="s">
        <v>300</v>
      </c>
      <c r="F332" t="s">
        <v>301</v>
      </c>
      <c r="G332"/>
    </row>
    <row r="333" spans="1:7" x14ac:dyDescent="0.25">
      <c r="A333" t="s">
        <v>192</v>
      </c>
      <c r="B333" t="s">
        <v>39</v>
      </c>
      <c r="C333" t="s">
        <v>161</v>
      </c>
      <c r="D333">
        <v>21053.19</v>
      </c>
      <c r="E333" t="s">
        <v>300</v>
      </c>
      <c r="F333" t="s">
        <v>301</v>
      </c>
      <c r="G333"/>
    </row>
    <row r="334" spans="1:7" x14ac:dyDescent="0.25">
      <c r="A334" t="s">
        <v>192</v>
      </c>
      <c r="B334" t="s">
        <v>39</v>
      </c>
      <c r="C334" t="s">
        <v>162</v>
      </c>
      <c r="D334">
        <v>20702.46</v>
      </c>
      <c r="E334" t="s">
        <v>300</v>
      </c>
      <c r="F334" t="s">
        <v>301</v>
      </c>
      <c r="G334"/>
    </row>
    <row r="335" spans="1:7" x14ac:dyDescent="0.25">
      <c r="A335" t="s">
        <v>192</v>
      </c>
      <c r="B335" t="s">
        <v>39</v>
      </c>
      <c r="C335" t="s">
        <v>163</v>
      </c>
      <c r="D335">
        <v>20454.009999999998</v>
      </c>
      <c r="E335" t="s">
        <v>300</v>
      </c>
      <c r="F335" t="s">
        <v>301</v>
      </c>
      <c r="G335"/>
    </row>
    <row r="336" spans="1:7" x14ac:dyDescent="0.25">
      <c r="A336" t="s">
        <v>192</v>
      </c>
      <c r="B336" t="s">
        <v>39</v>
      </c>
      <c r="C336" t="s">
        <v>164</v>
      </c>
      <c r="D336">
        <v>20278.54</v>
      </c>
      <c r="E336" t="s">
        <v>300</v>
      </c>
      <c r="F336" t="s">
        <v>301</v>
      </c>
      <c r="G336"/>
    </row>
    <row r="337" spans="1:7" x14ac:dyDescent="0.25">
      <c r="A337" t="s">
        <v>192</v>
      </c>
      <c r="B337" t="s">
        <v>39</v>
      </c>
      <c r="C337" t="s">
        <v>165</v>
      </c>
      <c r="D337">
        <v>20235.68</v>
      </c>
      <c r="E337" t="s">
        <v>300</v>
      </c>
      <c r="F337" t="s">
        <v>301</v>
      </c>
      <c r="G337"/>
    </row>
    <row r="338" spans="1:7" x14ac:dyDescent="0.25">
      <c r="A338" t="s">
        <v>192</v>
      </c>
      <c r="B338" t="s">
        <v>39</v>
      </c>
      <c r="C338" t="s">
        <v>166</v>
      </c>
      <c r="D338">
        <v>19930.560000000001</v>
      </c>
      <c r="E338" t="s">
        <v>300</v>
      </c>
      <c r="F338" t="s">
        <v>301</v>
      </c>
      <c r="G338"/>
    </row>
    <row r="339" spans="1:7" x14ac:dyDescent="0.25">
      <c r="A339" t="s">
        <v>192</v>
      </c>
      <c r="B339" t="s">
        <v>39</v>
      </c>
      <c r="C339" t="s">
        <v>167</v>
      </c>
      <c r="D339">
        <v>19657.79</v>
      </c>
      <c r="E339" t="s">
        <v>300</v>
      </c>
      <c r="F339" t="s">
        <v>301</v>
      </c>
      <c r="G339"/>
    </row>
    <row r="340" spans="1:7" x14ac:dyDescent="0.25">
      <c r="A340" t="s">
        <v>192</v>
      </c>
      <c r="B340" t="s">
        <v>39</v>
      </c>
      <c r="C340" t="s">
        <v>168</v>
      </c>
      <c r="D340">
        <v>19085.03</v>
      </c>
      <c r="E340" t="s">
        <v>300</v>
      </c>
      <c r="F340" t="s">
        <v>301</v>
      </c>
      <c r="G340"/>
    </row>
    <row r="341" spans="1:7" x14ac:dyDescent="0.25">
      <c r="A341" t="s">
        <v>192</v>
      </c>
      <c r="B341" t="s">
        <v>39</v>
      </c>
      <c r="C341" t="s">
        <v>169</v>
      </c>
      <c r="D341">
        <v>18314.919999999998</v>
      </c>
      <c r="E341" t="s">
        <v>300</v>
      </c>
      <c r="F341" t="s">
        <v>301</v>
      </c>
      <c r="G341"/>
    </row>
    <row r="342" spans="1:7" x14ac:dyDescent="0.25">
      <c r="A342" t="s">
        <v>192</v>
      </c>
      <c r="B342" t="s">
        <v>39</v>
      </c>
      <c r="C342" t="s">
        <v>170</v>
      </c>
      <c r="D342">
        <v>17676.919999999998</v>
      </c>
      <c r="E342" t="s">
        <v>300</v>
      </c>
      <c r="F342" t="s">
        <v>301</v>
      </c>
      <c r="G342"/>
    </row>
    <row r="343" spans="1:7" x14ac:dyDescent="0.25">
      <c r="A343" t="s">
        <v>192</v>
      </c>
      <c r="B343" t="s">
        <v>39</v>
      </c>
      <c r="C343" t="s">
        <v>171</v>
      </c>
      <c r="D343">
        <v>17014.900000000001</v>
      </c>
      <c r="E343" t="s">
        <v>300</v>
      </c>
      <c r="F343" t="s">
        <v>301</v>
      </c>
      <c r="G343"/>
    </row>
    <row r="344" spans="1:7" x14ac:dyDescent="0.25">
      <c r="A344" t="s">
        <v>192</v>
      </c>
      <c r="B344" t="s">
        <v>39</v>
      </c>
      <c r="C344" t="s">
        <v>172</v>
      </c>
      <c r="D344">
        <v>16573.150000000001</v>
      </c>
      <c r="E344" t="s">
        <v>300</v>
      </c>
      <c r="F344" t="s">
        <v>301</v>
      </c>
      <c r="G344"/>
    </row>
    <row r="345" spans="1:7" x14ac:dyDescent="0.25">
      <c r="A345" t="s">
        <v>192</v>
      </c>
      <c r="B345" t="s">
        <v>39</v>
      </c>
      <c r="C345" t="s">
        <v>173</v>
      </c>
      <c r="D345">
        <v>16042.78</v>
      </c>
      <c r="E345" t="s">
        <v>300</v>
      </c>
      <c r="F345" t="s">
        <v>301</v>
      </c>
      <c r="G345"/>
    </row>
    <row r="346" spans="1:7" x14ac:dyDescent="0.25">
      <c r="A346" t="s">
        <v>192</v>
      </c>
      <c r="B346" t="s">
        <v>39</v>
      </c>
      <c r="C346" t="s">
        <v>174</v>
      </c>
      <c r="D346">
        <v>15477.95</v>
      </c>
      <c r="E346" t="s">
        <v>300</v>
      </c>
      <c r="F346" t="s">
        <v>301</v>
      </c>
      <c r="G346"/>
    </row>
    <row r="347" spans="1:7" x14ac:dyDescent="0.25">
      <c r="A347" t="s">
        <v>192</v>
      </c>
      <c r="B347" t="s">
        <v>39</v>
      </c>
      <c r="C347" t="s">
        <v>175</v>
      </c>
      <c r="D347">
        <v>14985.32</v>
      </c>
      <c r="E347" t="s">
        <v>300</v>
      </c>
      <c r="F347" t="s">
        <v>301</v>
      </c>
      <c r="G347"/>
    </row>
    <row r="348" spans="1:7" x14ac:dyDescent="0.25">
      <c r="A348" t="s">
        <v>192</v>
      </c>
      <c r="B348" t="s">
        <v>39</v>
      </c>
      <c r="C348" t="s">
        <v>176</v>
      </c>
      <c r="D348">
        <v>14409.58</v>
      </c>
      <c r="E348" t="s">
        <v>300</v>
      </c>
      <c r="F348" t="s">
        <v>301</v>
      </c>
      <c r="G348"/>
    </row>
    <row r="349" spans="1:7" x14ac:dyDescent="0.25">
      <c r="A349" t="s">
        <v>192</v>
      </c>
      <c r="B349" t="s">
        <v>39</v>
      </c>
      <c r="C349" t="s">
        <v>177</v>
      </c>
      <c r="D349">
        <v>13830.97</v>
      </c>
      <c r="E349" t="s">
        <v>300</v>
      </c>
      <c r="F349" t="s">
        <v>301</v>
      </c>
      <c r="G349"/>
    </row>
    <row r="350" spans="1:7" x14ac:dyDescent="0.25">
      <c r="A350" t="s">
        <v>192</v>
      </c>
      <c r="B350" t="s">
        <v>39</v>
      </c>
      <c r="C350" t="s">
        <v>178</v>
      </c>
      <c r="D350">
        <v>13278.75</v>
      </c>
      <c r="E350" t="s">
        <v>300</v>
      </c>
      <c r="F350" t="s">
        <v>301</v>
      </c>
      <c r="G350"/>
    </row>
    <row r="351" spans="1:7" x14ac:dyDescent="0.25">
      <c r="A351" t="s">
        <v>192</v>
      </c>
      <c r="B351" t="s">
        <v>39</v>
      </c>
      <c r="C351" t="s">
        <v>179</v>
      </c>
      <c r="D351">
        <v>12586.88</v>
      </c>
      <c r="E351" t="s">
        <v>300</v>
      </c>
      <c r="F351" t="s">
        <v>301</v>
      </c>
      <c r="G351"/>
    </row>
    <row r="352" spans="1:7" x14ac:dyDescent="0.25">
      <c r="A352" t="s">
        <v>192</v>
      </c>
      <c r="B352" t="s">
        <v>39</v>
      </c>
      <c r="C352" t="s">
        <v>180</v>
      </c>
      <c r="D352">
        <v>12023.57</v>
      </c>
      <c r="E352" t="s">
        <v>300</v>
      </c>
      <c r="F352" t="s">
        <v>301</v>
      </c>
      <c r="G352"/>
    </row>
    <row r="353" spans="1:7" x14ac:dyDescent="0.25">
      <c r="A353" t="s">
        <v>192</v>
      </c>
      <c r="B353" t="s">
        <v>39</v>
      </c>
      <c r="C353" t="s">
        <v>181</v>
      </c>
      <c r="D353">
        <v>11619.76</v>
      </c>
      <c r="E353" t="s">
        <v>300</v>
      </c>
      <c r="F353" t="s">
        <v>301</v>
      </c>
      <c r="G353"/>
    </row>
    <row r="354" spans="1:7" x14ac:dyDescent="0.25">
      <c r="A354" t="s">
        <v>192</v>
      </c>
      <c r="B354" t="s">
        <v>39</v>
      </c>
      <c r="C354" t="s">
        <v>182</v>
      </c>
      <c r="D354">
        <v>11262.44</v>
      </c>
      <c r="E354" t="s">
        <v>300</v>
      </c>
      <c r="F354" t="s">
        <v>301</v>
      </c>
      <c r="G354"/>
    </row>
    <row r="355" spans="1:7" x14ac:dyDescent="0.25">
      <c r="A355" t="s">
        <v>192</v>
      </c>
      <c r="B355" t="s">
        <v>39</v>
      </c>
      <c r="C355" t="s">
        <v>183</v>
      </c>
      <c r="D355">
        <v>10687.1</v>
      </c>
      <c r="E355" t="s">
        <v>300</v>
      </c>
      <c r="F355" t="s">
        <v>301</v>
      </c>
      <c r="G355"/>
    </row>
    <row r="356" spans="1:7" x14ac:dyDescent="0.25">
      <c r="A356" t="s">
        <v>192</v>
      </c>
      <c r="B356" t="s">
        <v>39</v>
      </c>
      <c r="C356" t="s">
        <v>184</v>
      </c>
      <c r="D356">
        <v>10201.969999999999</v>
      </c>
      <c r="E356" t="s">
        <v>300</v>
      </c>
      <c r="F356" t="s">
        <v>301</v>
      </c>
      <c r="G356"/>
    </row>
    <row r="357" spans="1:7" x14ac:dyDescent="0.25">
      <c r="A357" t="s">
        <v>192</v>
      </c>
      <c r="B357" t="s">
        <v>39</v>
      </c>
      <c r="C357" t="s">
        <v>185</v>
      </c>
      <c r="D357">
        <v>9619.4699999999993</v>
      </c>
      <c r="E357" t="s">
        <v>300</v>
      </c>
      <c r="F357" t="s">
        <v>301</v>
      </c>
      <c r="G357"/>
    </row>
    <row r="358" spans="1:7" x14ac:dyDescent="0.25">
      <c r="A358" t="s">
        <v>192</v>
      </c>
      <c r="B358" t="s">
        <v>39</v>
      </c>
      <c r="C358" t="s">
        <v>186</v>
      </c>
      <c r="D358">
        <v>9195.02</v>
      </c>
      <c r="E358" t="s">
        <v>300</v>
      </c>
      <c r="F358" t="s">
        <v>301</v>
      </c>
      <c r="G358"/>
    </row>
    <row r="359" spans="1:7" x14ac:dyDescent="0.25">
      <c r="A359" t="s">
        <v>193</v>
      </c>
      <c r="B359" t="s">
        <v>39</v>
      </c>
      <c r="C359" t="s">
        <v>146</v>
      </c>
      <c r="D359">
        <v>321.33999999999997</v>
      </c>
      <c r="E359" t="s">
        <v>300</v>
      </c>
      <c r="F359" t="s">
        <v>301</v>
      </c>
      <c r="G359"/>
    </row>
    <row r="360" spans="1:7" x14ac:dyDescent="0.25">
      <c r="A360" t="s">
        <v>193</v>
      </c>
      <c r="B360" t="s">
        <v>39</v>
      </c>
      <c r="C360" t="s">
        <v>147</v>
      </c>
      <c r="D360">
        <v>293.52999999999997</v>
      </c>
      <c r="E360" t="s">
        <v>300</v>
      </c>
      <c r="F360" t="s">
        <v>301</v>
      </c>
      <c r="G360"/>
    </row>
    <row r="361" spans="1:7" x14ac:dyDescent="0.25">
      <c r="A361" t="s">
        <v>193</v>
      </c>
      <c r="B361" t="s">
        <v>39</v>
      </c>
      <c r="C361" t="s">
        <v>148</v>
      </c>
      <c r="D361">
        <v>294.02999999999997</v>
      </c>
      <c r="E361" t="s">
        <v>300</v>
      </c>
      <c r="F361" t="s">
        <v>301</v>
      </c>
      <c r="G361"/>
    </row>
    <row r="362" spans="1:7" x14ac:dyDescent="0.25">
      <c r="A362" t="s">
        <v>193</v>
      </c>
      <c r="B362" t="s">
        <v>39</v>
      </c>
      <c r="C362" t="s">
        <v>149</v>
      </c>
      <c r="D362">
        <v>305.33</v>
      </c>
      <c r="E362" t="s">
        <v>300</v>
      </c>
      <c r="F362" t="s">
        <v>301</v>
      </c>
      <c r="G362"/>
    </row>
    <row r="363" spans="1:7" x14ac:dyDescent="0.25">
      <c r="A363" t="s">
        <v>193</v>
      </c>
      <c r="B363" t="s">
        <v>39</v>
      </c>
      <c r="C363" t="s">
        <v>150</v>
      </c>
      <c r="D363">
        <v>326.14</v>
      </c>
      <c r="E363" t="s">
        <v>300</v>
      </c>
      <c r="F363" t="s">
        <v>301</v>
      </c>
      <c r="G363"/>
    </row>
    <row r="364" spans="1:7" x14ac:dyDescent="0.25">
      <c r="A364" t="s">
        <v>193</v>
      </c>
      <c r="B364" t="s">
        <v>39</v>
      </c>
      <c r="C364" t="s">
        <v>151</v>
      </c>
      <c r="D364">
        <v>488.85</v>
      </c>
      <c r="E364" t="s">
        <v>300</v>
      </c>
      <c r="F364" t="s">
        <v>301</v>
      </c>
      <c r="G364"/>
    </row>
    <row r="365" spans="1:7" x14ac:dyDescent="0.25">
      <c r="A365" t="s">
        <v>193</v>
      </c>
      <c r="B365" t="s">
        <v>39</v>
      </c>
      <c r="C365" t="s">
        <v>152</v>
      </c>
      <c r="D365">
        <v>587.38</v>
      </c>
      <c r="E365" t="s">
        <v>300</v>
      </c>
      <c r="F365" t="s">
        <v>301</v>
      </c>
      <c r="G365"/>
    </row>
    <row r="366" spans="1:7" x14ac:dyDescent="0.25">
      <c r="A366" t="s">
        <v>193</v>
      </c>
      <c r="B366" t="s">
        <v>39</v>
      </c>
      <c r="C366" t="s">
        <v>153</v>
      </c>
      <c r="D366">
        <v>358.29</v>
      </c>
      <c r="E366" t="s">
        <v>300</v>
      </c>
      <c r="F366" t="s">
        <v>301</v>
      </c>
      <c r="G366"/>
    </row>
    <row r="367" spans="1:7" x14ac:dyDescent="0.25">
      <c r="A367" t="s">
        <v>193</v>
      </c>
      <c r="B367" t="s">
        <v>39</v>
      </c>
      <c r="C367" t="s">
        <v>154</v>
      </c>
      <c r="D367">
        <v>469.35</v>
      </c>
      <c r="E367" t="s">
        <v>300</v>
      </c>
      <c r="F367" t="s">
        <v>301</v>
      </c>
      <c r="G367"/>
    </row>
    <row r="368" spans="1:7" x14ac:dyDescent="0.25">
      <c r="A368" t="s">
        <v>193</v>
      </c>
      <c r="B368" t="s">
        <v>39</v>
      </c>
      <c r="C368" t="s">
        <v>155</v>
      </c>
      <c r="D368">
        <v>280.63</v>
      </c>
      <c r="E368" t="s">
        <v>300</v>
      </c>
      <c r="F368" t="s">
        <v>301</v>
      </c>
      <c r="G368"/>
    </row>
    <row r="369" spans="1:7" x14ac:dyDescent="0.25">
      <c r="A369" t="s">
        <v>193</v>
      </c>
      <c r="B369" t="s">
        <v>39</v>
      </c>
      <c r="C369" t="s">
        <v>156</v>
      </c>
      <c r="D369">
        <v>337.17</v>
      </c>
      <c r="E369" t="s">
        <v>300</v>
      </c>
      <c r="F369" t="s">
        <v>301</v>
      </c>
      <c r="G369"/>
    </row>
    <row r="370" spans="1:7" x14ac:dyDescent="0.25">
      <c r="A370" t="s">
        <v>193</v>
      </c>
      <c r="B370" t="s">
        <v>39</v>
      </c>
      <c r="C370" t="s">
        <v>157</v>
      </c>
      <c r="D370">
        <v>246.44</v>
      </c>
      <c r="E370" t="s">
        <v>300</v>
      </c>
      <c r="F370" t="s">
        <v>301</v>
      </c>
      <c r="G370"/>
    </row>
    <row r="371" spans="1:7" x14ac:dyDescent="0.25">
      <c r="A371" t="s">
        <v>193</v>
      </c>
      <c r="B371" t="s">
        <v>39</v>
      </c>
      <c r="C371" t="s">
        <v>24</v>
      </c>
      <c r="D371">
        <v>339.34</v>
      </c>
      <c r="E371" t="s">
        <v>300</v>
      </c>
      <c r="F371" t="s">
        <v>301</v>
      </c>
      <c r="G371"/>
    </row>
    <row r="372" spans="1:7" x14ac:dyDescent="0.25">
      <c r="A372" t="s">
        <v>193</v>
      </c>
      <c r="B372" t="s">
        <v>39</v>
      </c>
      <c r="C372" t="s">
        <v>25</v>
      </c>
      <c r="D372">
        <v>317.14</v>
      </c>
      <c r="E372" t="s">
        <v>300</v>
      </c>
      <c r="F372" t="s">
        <v>301</v>
      </c>
      <c r="G372"/>
    </row>
    <row r="373" spans="1:7" x14ac:dyDescent="0.25">
      <c r="A373" t="s">
        <v>193</v>
      </c>
      <c r="B373" t="s">
        <v>39</v>
      </c>
      <c r="C373" t="s">
        <v>26</v>
      </c>
      <c r="D373">
        <v>331.29</v>
      </c>
      <c r="E373" t="s">
        <v>300</v>
      </c>
      <c r="F373" t="s">
        <v>301</v>
      </c>
      <c r="G373"/>
    </row>
    <row r="374" spans="1:7" x14ac:dyDescent="0.25">
      <c r="A374" t="s">
        <v>193</v>
      </c>
      <c r="B374" t="s">
        <v>39</v>
      </c>
      <c r="C374" t="s">
        <v>27</v>
      </c>
      <c r="D374">
        <v>386.18</v>
      </c>
      <c r="E374" t="s">
        <v>300</v>
      </c>
      <c r="F374" t="s">
        <v>301</v>
      </c>
      <c r="G374"/>
    </row>
    <row r="375" spans="1:7" x14ac:dyDescent="0.25">
      <c r="A375" t="s">
        <v>193</v>
      </c>
      <c r="B375" t="s">
        <v>39</v>
      </c>
      <c r="C375" t="s">
        <v>28</v>
      </c>
      <c r="D375">
        <v>390.12</v>
      </c>
      <c r="E375" t="s">
        <v>300</v>
      </c>
      <c r="F375" t="s">
        <v>301</v>
      </c>
      <c r="G375"/>
    </row>
    <row r="376" spans="1:7" x14ac:dyDescent="0.25">
      <c r="A376" t="s">
        <v>193</v>
      </c>
      <c r="B376" t="s">
        <v>39</v>
      </c>
      <c r="C376" t="s">
        <v>29</v>
      </c>
      <c r="D376">
        <v>395.21</v>
      </c>
      <c r="E376" t="s">
        <v>300</v>
      </c>
      <c r="F376" t="s">
        <v>301</v>
      </c>
      <c r="G376"/>
    </row>
    <row r="377" spans="1:7" x14ac:dyDescent="0.25">
      <c r="A377" t="s">
        <v>193</v>
      </c>
      <c r="B377" t="s">
        <v>39</v>
      </c>
      <c r="C377" t="s">
        <v>30</v>
      </c>
      <c r="D377">
        <v>375.07</v>
      </c>
      <c r="E377" t="s">
        <v>300</v>
      </c>
      <c r="F377" t="s">
        <v>301</v>
      </c>
      <c r="G377"/>
    </row>
    <row r="378" spans="1:7" x14ac:dyDescent="0.25">
      <c r="A378" t="s">
        <v>193</v>
      </c>
      <c r="B378" t="s">
        <v>39</v>
      </c>
      <c r="C378" t="s">
        <v>31</v>
      </c>
      <c r="D378">
        <v>366.14</v>
      </c>
      <c r="E378" t="s">
        <v>300</v>
      </c>
      <c r="F378" t="s">
        <v>301</v>
      </c>
      <c r="G378"/>
    </row>
    <row r="379" spans="1:7" x14ac:dyDescent="0.25">
      <c r="A379" t="s">
        <v>193</v>
      </c>
      <c r="B379" t="s">
        <v>39</v>
      </c>
      <c r="C379" t="s">
        <v>32</v>
      </c>
      <c r="D379">
        <v>361.4</v>
      </c>
      <c r="E379" t="s">
        <v>300</v>
      </c>
      <c r="F379" t="s">
        <v>301</v>
      </c>
      <c r="G379"/>
    </row>
    <row r="380" spans="1:7" x14ac:dyDescent="0.25">
      <c r="A380" t="s">
        <v>193</v>
      </c>
      <c r="B380" t="s">
        <v>39</v>
      </c>
      <c r="C380" t="s">
        <v>33</v>
      </c>
      <c r="D380">
        <v>359.75</v>
      </c>
      <c r="E380" t="s">
        <v>300</v>
      </c>
      <c r="F380" t="s">
        <v>301</v>
      </c>
      <c r="G380"/>
    </row>
    <row r="381" spans="1:7" x14ac:dyDescent="0.25">
      <c r="A381" t="s">
        <v>193</v>
      </c>
      <c r="B381" t="s">
        <v>39</v>
      </c>
      <c r="C381" t="s">
        <v>158</v>
      </c>
      <c r="D381">
        <v>355.79</v>
      </c>
      <c r="E381" t="s">
        <v>300</v>
      </c>
      <c r="F381" t="s">
        <v>301</v>
      </c>
      <c r="G381"/>
    </row>
    <row r="382" spans="1:7" x14ac:dyDescent="0.25">
      <c r="A382" t="s">
        <v>193</v>
      </c>
      <c r="B382" t="s">
        <v>39</v>
      </c>
      <c r="C382" t="s">
        <v>159</v>
      </c>
      <c r="D382">
        <v>369.43</v>
      </c>
      <c r="E382" t="s">
        <v>300</v>
      </c>
      <c r="F382" t="s">
        <v>301</v>
      </c>
      <c r="G382"/>
    </row>
    <row r="383" spans="1:7" x14ac:dyDescent="0.25">
      <c r="A383" t="s">
        <v>193</v>
      </c>
      <c r="B383" t="s">
        <v>39</v>
      </c>
      <c r="C383" t="s">
        <v>160</v>
      </c>
      <c r="D383">
        <v>358.99</v>
      </c>
      <c r="E383" t="s">
        <v>300</v>
      </c>
      <c r="F383" t="s">
        <v>301</v>
      </c>
      <c r="G383"/>
    </row>
    <row r="384" spans="1:7" x14ac:dyDescent="0.25">
      <c r="A384" t="s">
        <v>193</v>
      </c>
      <c r="B384" t="s">
        <v>39</v>
      </c>
      <c r="C384" t="s">
        <v>161</v>
      </c>
      <c r="D384">
        <v>355.42</v>
      </c>
      <c r="E384" t="s">
        <v>300</v>
      </c>
      <c r="F384" t="s">
        <v>301</v>
      </c>
      <c r="G384"/>
    </row>
    <row r="385" spans="1:7" x14ac:dyDescent="0.25">
      <c r="A385" t="s">
        <v>193</v>
      </c>
      <c r="B385" t="s">
        <v>39</v>
      </c>
      <c r="C385" t="s">
        <v>162</v>
      </c>
      <c r="D385">
        <v>353.79</v>
      </c>
      <c r="E385" t="s">
        <v>300</v>
      </c>
      <c r="F385" t="s">
        <v>301</v>
      </c>
      <c r="G385"/>
    </row>
    <row r="386" spans="1:7" x14ac:dyDescent="0.25">
      <c r="A386" t="s">
        <v>193</v>
      </c>
      <c r="B386" t="s">
        <v>39</v>
      </c>
      <c r="C386" t="s">
        <v>163</v>
      </c>
      <c r="D386">
        <v>354.56</v>
      </c>
      <c r="E386" t="s">
        <v>300</v>
      </c>
      <c r="F386" t="s">
        <v>301</v>
      </c>
      <c r="G386"/>
    </row>
    <row r="387" spans="1:7" x14ac:dyDescent="0.25">
      <c r="A387" t="s">
        <v>193</v>
      </c>
      <c r="B387" t="s">
        <v>39</v>
      </c>
      <c r="C387" t="s">
        <v>164</v>
      </c>
      <c r="D387">
        <v>349.43</v>
      </c>
      <c r="E387" t="s">
        <v>300</v>
      </c>
      <c r="F387" t="s">
        <v>301</v>
      </c>
      <c r="G387"/>
    </row>
    <row r="388" spans="1:7" x14ac:dyDescent="0.25">
      <c r="A388" t="s">
        <v>193</v>
      </c>
      <c r="B388" t="s">
        <v>39</v>
      </c>
      <c r="C388" t="s">
        <v>165</v>
      </c>
      <c r="D388">
        <v>345.83</v>
      </c>
      <c r="E388" t="s">
        <v>300</v>
      </c>
      <c r="F388" t="s">
        <v>301</v>
      </c>
      <c r="G388"/>
    </row>
    <row r="389" spans="1:7" x14ac:dyDescent="0.25">
      <c r="A389" t="s">
        <v>193</v>
      </c>
      <c r="B389" t="s">
        <v>39</v>
      </c>
      <c r="C389" t="s">
        <v>166</v>
      </c>
      <c r="D389">
        <v>327.71</v>
      </c>
      <c r="E389" t="s">
        <v>300</v>
      </c>
      <c r="F389" t="s">
        <v>301</v>
      </c>
      <c r="G389"/>
    </row>
    <row r="390" spans="1:7" x14ac:dyDescent="0.25">
      <c r="A390" t="s">
        <v>193</v>
      </c>
      <c r="B390" t="s">
        <v>39</v>
      </c>
      <c r="C390" t="s">
        <v>167</v>
      </c>
      <c r="D390">
        <v>319.77999999999997</v>
      </c>
      <c r="E390" t="s">
        <v>300</v>
      </c>
      <c r="F390" t="s">
        <v>301</v>
      </c>
      <c r="G390"/>
    </row>
    <row r="391" spans="1:7" x14ac:dyDescent="0.25">
      <c r="A391" t="s">
        <v>193</v>
      </c>
      <c r="B391" t="s">
        <v>39</v>
      </c>
      <c r="C391" t="s">
        <v>168</v>
      </c>
      <c r="D391">
        <v>314.92</v>
      </c>
      <c r="E391" t="s">
        <v>300</v>
      </c>
      <c r="F391" t="s">
        <v>301</v>
      </c>
      <c r="G391"/>
    </row>
    <row r="392" spans="1:7" x14ac:dyDescent="0.25">
      <c r="A392" t="s">
        <v>193</v>
      </c>
      <c r="B392" t="s">
        <v>39</v>
      </c>
      <c r="C392" t="s">
        <v>169</v>
      </c>
      <c r="D392">
        <v>288.39</v>
      </c>
      <c r="E392" t="s">
        <v>300</v>
      </c>
      <c r="F392" t="s">
        <v>301</v>
      </c>
      <c r="G392"/>
    </row>
    <row r="393" spans="1:7" x14ac:dyDescent="0.25">
      <c r="A393" t="s">
        <v>193</v>
      </c>
      <c r="B393" t="s">
        <v>39</v>
      </c>
      <c r="C393" t="s">
        <v>170</v>
      </c>
      <c r="D393">
        <v>280.79000000000002</v>
      </c>
      <c r="E393" t="s">
        <v>300</v>
      </c>
      <c r="F393" t="s">
        <v>301</v>
      </c>
      <c r="G393"/>
    </row>
    <row r="394" spans="1:7" x14ac:dyDescent="0.25">
      <c r="A394" t="s">
        <v>193</v>
      </c>
      <c r="B394" t="s">
        <v>39</v>
      </c>
      <c r="C394" t="s">
        <v>171</v>
      </c>
      <c r="D394">
        <v>269.16000000000003</v>
      </c>
      <c r="E394" t="s">
        <v>300</v>
      </c>
      <c r="F394" t="s">
        <v>301</v>
      </c>
      <c r="G394"/>
    </row>
    <row r="395" spans="1:7" x14ac:dyDescent="0.25">
      <c r="A395" t="s">
        <v>193</v>
      </c>
      <c r="B395" t="s">
        <v>39</v>
      </c>
      <c r="C395" t="s">
        <v>172</v>
      </c>
      <c r="D395">
        <v>261.48</v>
      </c>
      <c r="E395" t="s">
        <v>300</v>
      </c>
      <c r="F395" t="s">
        <v>301</v>
      </c>
      <c r="G395"/>
    </row>
    <row r="396" spans="1:7" x14ac:dyDescent="0.25">
      <c r="A396" t="s">
        <v>193</v>
      </c>
      <c r="B396" t="s">
        <v>39</v>
      </c>
      <c r="C396" t="s">
        <v>173</v>
      </c>
      <c r="D396">
        <v>252.27</v>
      </c>
      <c r="E396" t="s">
        <v>300</v>
      </c>
      <c r="F396" t="s">
        <v>301</v>
      </c>
      <c r="G396"/>
    </row>
    <row r="397" spans="1:7" x14ac:dyDescent="0.25">
      <c r="A397" t="s">
        <v>193</v>
      </c>
      <c r="B397" t="s">
        <v>39</v>
      </c>
      <c r="C397" t="s">
        <v>174</v>
      </c>
      <c r="D397">
        <v>245.63</v>
      </c>
      <c r="E397" t="s">
        <v>300</v>
      </c>
      <c r="F397" t="s">
        <v>301</v>
      </c>
      <c r="G397"/>
    </row>
    <row r="398" spans="1:7" x14ac:dyDescent="0.25">
      <c r="A398" t="s">
        <v>193</v>
      </c>
      <c r="B398" t="s">
        <v>39</v>
      </c>
      <c r="C398" t="s">
        <v>175</v>
      </c>
      <c r="D398">
        <v>236.46</v>
      </c>
      <c r="E398" t="s">
        <v>300</v>
      </c>
      <c r="F398" t="s">
        <v>301</v>
      </c>
      <c r="G398"/>
    </row>
    <row r="399" spans="1:7" x14ac:dyDescent="0.25">
      <c r="A399" t="s">
        <v>193</v>
      </c>
      <c r="B399" t="s">
        <v>39</v>
      </c>
      <c r="C399" t="s">
        <v>176</v>
      </c>
      <c r="D399">
        <v>223.92</v>
      </c>
      <c r="E399" t="s">
        <v>300</v>
      </c>
      <c r="F399" t="s">
        <v>301</v>
      </c>
      <c r="G399"/>
    </row>
    <row r="400" spans="1:7" x14ac:dyDescent="0.25">
      <c r="A400" t="s">
        <v>193</v>
      </c>
      <c r="B400" t="s">
        <v>39</v>
      </c>
      <c r="C400" t="s">
        <v>177</v>
      </c>
      <c r="D400">
        <v>213.75</v>
      </c>
      <c r="E400" t="s">
        <v>300</v>
      </c>
      <c r="F400" t="s">
        <v>301</v>
      </c>
      <c r="G400"/>
    </row>
    <row r="401" spans="1:7" x14ac:dyDescent="0.25">
      <c r="A401" t="s">
        <v>193</v>
      </c>
      <c r="B401" t="s">
        <v>39</v>
      </c>
      <c r="C401" t="s">
        <v>178</v>
      </c>
      <c r="D401">
        <v>196.19</v>
      </c>
      <c r="E401" t="s">
        <v>300</v>
      </c>
      <c r="F401" t="s">
        <v>301</v>
      </c>
      <c r="G401"/>
    </row>
    <row r="402" spans="1:7" x14ac:dyDescent="0.25">
      <c r="A402" t="s">
        <v>193</v>
      </c>
      <c r="B402" t="s">
        <v>39</v>
      </c>
      <c r="C402" t="s">
        <v>179</v>
      </c>
      <c r="D402">
        <v>186.5</v>
      </c>
      <c r="E402" t="s">
        <v>300</v>
      </c>
      <c r="F402" t="s">
        <v>301</v>
      </c>
      <c r="G402"/>
    </row>
    <row r="403" spans="1:7" x14ac:dyDescent="0.25">
      <c r="A403" t="s">
        <v>193</v>
      </c>
      <c r="B403" t="s">
        <v>39</v>
      </c>
      <c r="C403" t="s">
        <v>180</v>
      </c>
      <c r="D403">
        <v>173.27</v>
      </c>
      <c r="E403" t="s">
        <v>300</v>
      </c>
      <c r="F403" t="s">
        <v>301</v>
      </c>
      <c r="G403"/>
    </row>
    <row r="404" spans="1:7" x14ac:dyDescent="0.25">
      <c r="A404" t="s">
        <v>193</v>
      </c>
      <c r="B404" t="s">
        <v>39</v>
      </c>
      <c r="C404" t="s">
        <v>181</v>
      </c>
      <c r="D404">
        <v>164.08</v>
      </c>
      <c r="E404" t="s">
        <v>300</v>
      </c>
      <c r="F404" t="s">
        <v>301</v>
      </c>
      <c r="G404"/>
    </row>
    <row r="405" spans="1:7" x14ac:dyDescent="0.25">
      <c r="A405" t="s">
        <v>193</v>
      </c>
      <c r="B405" t="s">
        <v>39</v>
      </c>
      <c r="C405" t="s">
        <v>182</v>
      </c>
      <c r="D405">
        <v>149.68</v>
      </c>
      <c r="E405" t="s">
        <v>300</v>
      </c>
      <c r="F405" t="s">
        <v>301</v>
      </c>
      <c r="G405"/>
    </row>
    <row r="406" spans="1:7" x14ac:dyDescent="0.25">
      <c r="A406" t="s">
        <v>193</v>
      </c>
      <c r="B406" t="s">
        <v>39</v>
      </c>
      <c r="C406" t="s">
        <v>183</v>
      </c>
      <c r="D406">
        <v>142.97999999999999</v>
      </c>
      <c r="E406" t="s">
        <v>300</v>
      </c>
      <c r="F406" t="s">
        <v>301</v>
      </c>
      <c r="G406"/>
    </row>
    <row r="407" spans="1:7" x14ac:dyDescent="0.25">
      <c r="A407" t="s">
        <v>193</v>
      </c>
      <c r="B407" t="s">
        <v>39</v>
      </c>
      <c r="C407" t="s">
        <v>184</v>
      </c>
      <c r="D407">
        <v>138.1</v>
      </c>
      <c r="E407" t="s">
        <v>300</v>
      </c>
      <c r="F407" t="s">
        <v>301</v>
      </c>
      <c r="G407"/>
    </row>
    <row r="408" spans="1:7" x14ac:dyDescent="0.25">
      <c r="A408" t="s">
        <v>193</v>
      </c>
      <c r="B408" t="s">
        <v>39</v>
      </c>
      <c r="C408" t="s">
        <v>185</v>
      </c>
      <c r="D408">
        <v>133.69999999999999</v>
      </c>
      <c r="E408" t="s">
        <v>300</v>
      </c>
      <c r="F408" t="s">
        <v>301</v>
      </c>
      <c r="G408"/>
    </row>
    <row r="409" spans="1:7" x14ac:dyDescent="0.25">
      <c r="A409" t="s">
        <v>193</v>
      </c>
      <c r="B409" t="s">
        <v>39</v>
      </c>
      <c r="C409" t="s">
        <v>186</v>
      </c>
      <c r="D409">
        <v>96.71</v>
      </c>
      <c r="E409" t="s">
        <v>300</v>
      </c>
      <c r="F409" t="s">
        <v>301</v>
      </c>
      <c r="G409"/>
    </row>
    <row r="410" spans="1:7" x14ac:dyDescent="0.25">
      <c r="A410" t="s">
        <v>194</v>
      </c>
      <c r="B410" t="s">
        <v>39</v>
      </c>
      <c r="C410" t="s">
        <v>146</v>
      </c>
      <c r="D410">
        <v>639.65</v>
      </c>
      <c r="E410" t="s">
        <v>300</v>
      </c>
      <c r="F410" t="s">
        <v>301</v>
      </c>
      <c r="G410"/>
    </row>
    <row r="411" spans="1:7" x14ac:dyDescent="0.25">
      <c r="A411" t="s">
        <v>194</v>
      </c>
      <c r="B411" t="s">
        <v>39</v>
      </c>
      <c r="C411" t="s">
        <v>147</v>
      </c>
      <c r="D411">
        <v>544.49</v>
      </c>
      <c r="E411" t="s">
        <v>300</v>
      </c>
      <c r="F411" t="s">
        <v>301</v>
      </c>
      <c r="G411"/>
    </row>
    <row r="412" spans="1:7" x14ac:dyDescent="0.25">
      <c r="A412" t="s">
        <v>194</v>
      </c>
      <c r="B412" t="s">
        <v>39</v>
      </c>
      <c r="C412" t="s">
        <v>148</v>
      </c>
      <c r="D412">
        <v>501.79</v>
      </c>
      <c r="E412" t="s">
        <v>300</v>
      </c>
      <c r="F412" t="s">
        <v>301</v>
      </c>
      <c r="G412"/>
    </row>
    <row r="413" spans="1:7" x14ac:dyDescent="0.25">
      <c r="A413" t="s">
        <v>194</v>
      </c>
      <c r="B413" t="s">
        <v>39</v>
      </c>
      <c r="C413" t="s">
        <v>149</v>
      </c>
      <c r="D413">
        <v>431.8</v>
      </c>
      <c r="E413" t="s">
        <v>300</v>
      </c>
      <c r="F413" t="s">
        <v>301</v>
      </c>
      <c r="G413"/>
    </row>
    <row r="414" spans="1:7" x14ac:dyDescent="0.25">
      <c r="A414" t="s">
        <v>194</v>
      </c>
      <c r="B414" t="s">
        <v>39</v>
      </c>
      <c r="C414" t="s">
        <v>150</v>
      </c>
      <c r="D414">
        <v>371.6</v>
      </c>
      <c r="E414" t="s">
        <v>300</v>
      </c>
      <c r="F414" t="s">
        <v>301</v>
      </c>
      <c r="G414"/>
    </row>
    <row r="415" spans="1:7" x14ac:dyDescent="0.25">
      <c r="A415" t="s">
        <v>194</v>
      </c>
      <c r="B415" t="s">
        <v>39</v>
      </c>
      <c r="C415" t="s">
        <v>151</v>
      </c>
      <c r="D415">
        <v>350.6</v>
      </c>
      <c r="E415" t="s">
        <v>300</v>
      </c>
      <c r="F415" t="s">
        <v>301</v>
      </c>
      <c r="G415"/>
    </row>
    <row r="416" spans="1:7" x14ac:dyDescent="0.25">
      <c r="A416" t="s">
        <v>194</v>
      </c>
      <c r="B416" t="s">
        <v>39</v>
      </c>
      <c r="C416" t="s">
        <v>152</v>
      </c>
      <c r="D416">
        <v>344.4</v>
      </c>
      <c r="E416" t="s">
        <v>300</v>
      </c>
      <c r="F416" t="s">
        <v>301</v>
      </c>
      <c r="G416"/>
    </row>
    <row r="417" spans="1:7" x14ac:dyDescent="0.25">
      <c r="A417" t="s">
        <v>194</v>
      </c>
      <c r="B417" t="s">
        <v>39</v>
      </c>
      <c r="C417" t="s">
        <v>153</v>
      </c>
      <c r="D417">
        <v>316.39999999999998</v>
      </c>
      <c r="E417" t="s">
        <v>300</v>
      </c>
      <c r="F417" t="s">
        <v>301</v>
      </c>
      <c r="G417"/>
    </row>
    <row r="418" spans="1:7" x14ac:dyDescent="0.25">
      <c r="A418" t="s">
        <v>194</v>
      </c>
      <c r="B418" t="s">
        <v>39</v>
      </c>
      <c r="C418" t="s">
        <v>154</v>
      </c>
      <c r="D418">
        <v>374.41</v>
      </c>
      <c r="E418" t="s">
        <v>300</v>
      </c>
      <c r="F418" t="s">
        <v>301</v>
      </c>
      <c r="G418"/>
    </row>
    <row r="419" spans="1:7" x14ac:dyDescent="0.25">
      <c r="A419" t="s">
        <v>194</v>
      </c>
      <c r="B419" t="s">
        <v>39</v>
      </c>
      <c r="C419" t="s">
        <v>155</v>
      </c>
      <c r="D419">
        <v>326.2</v>
      </c>
      <c r="E419" t="s">
        <v>300</v>
      </c>
      <c r="F419" t="s">
        <v>301</v>
      </c>
      <c r="G419"/>
    </row>
    <row r="420" spans="1:7" x14ac:dyDescent="0.25">
      <c r="A420" t="s">
        <v>194</v>
      </c>
      <c r="B420" t="s">
        <v>39</v>
      </c>
      <c r="C420" t="s">
        <v>156</v>
      </c>
      <c r="D420">
        <v>548.65</v>
      </c>
      <c r="E420" t="s">
        <v>300</v>
      </c>
      <c r="F420" t="s">
        <v>301</v>
      </c>
      <c r="G420"/>
    </row>
    <row r="421" spans="1:7" x14ac:dyDescent="0.25">
      <c r="A421" t="s">
        <v>194</v>
      </c>
      <c r="B421" t="s">
        <v>39</v>
      </c>
      <c r="C421" t="s">
        <v>157</v>
      </c>
      <c r="D421">
        <v>422.71</v>
      </c>
      <c r="E421" t="s">
        <v>300</v>
      </c>
      <c r="F421" t="s">
        <v>301</v>
      </c>
      <c r="G421"/>
    </row>
    <row r="422" spans="1:7" x14ac:dyDescent="0.25">
      <c r="A422" t="s">
        <v>194</v>
      </c>
      <c r="B422" t="s">
        <v>39</v>
      </c>
      <c r="C422" t="s">
        <v>24</v>
      </c>
      <c r="D422">
        <v>354.09</v>
      </c>
      <c r="E422" t="s">
        <v>300</v>
      </c>
      <c r="F422" t="s">
        <v>301</v>
      </c>
      <c r="G422"/>
    </row>
    <row r="423" spans="1:7" x14ac:dyDescent="0.25">
      <c r="A423" t="s">
        <v>194</v>
      </c>
      <c r="B423" t="s">
        <v>39</v>
      </c>
      <c r="C423" t="s">
        <v>25</v>
      </c>
      <c r="D423">
        <v>371.6</v>
      </c>
      <c r="E423" t="s">
        <v>300</v>
      </c>
      <c r="F423" t="s">
        <v>301</v>
      </c>
      <c r="G423"/>
    </row>
    <row r="424" spans="1:7" x14ac:dyDescent="0.25">
      <c r="A424" t="s">
        <v>194</v>
      </c>
      <c r="B424" t="s">
        <v>39</v>
      </c>
      <c r="C424" t="s">
        <v>26</v>
      </c>
      <c r="D424">
        <v>284.14999999999998</v>
      </c>
      <c r="E424" t="s">
        <v>300</v>
      </c>
      <c r="F424" t="s">
        <v>301</v>
      </c>
      <c r="G424"/>
    </row>
    <row r="425" spans="1:7" x14ac:dyDescent="0.25">
      <c r="A425" t="s">
        <v>194</v>
      </c>
      <c r="B425" t="s">
        <v>39</v>
      </c>
      <c r="C425" t="s">
        <v>27</v>
      </c>
      <c r="D425">
        <v>302.98</v>
      </c>
      <c r="E425" t="s">
        <v>300</v>
      </c>
      <c r="F425" t="s">
        <v>301</v>
      </c>
      <c r="G425"/>
    </row>
    <row r="426" spans="1:7" x14ac:dyDescent="0.25">
      <c r="A426" t="s">
        <v>194</v>
      </c>
      <c r="B426" t="s">
        <v>39</v>
      </c>
      <c r="C426" t="s">
        <v>28</v>
      </c>
      <c r="D426">
        <v>328.67</v>
      </c>
      <c r="E426" t="s">
        <v>300</v>
      </c>
      <c r="F426" t="s">
        <v>301</v>
      </c>
      <c r="G426"/>
    </row>
    <row r="427" spans="1:7" x14ac:dyDescent="0.25">
      <c r="A427" t="s">
        <v>194</v>
      </c>
      <c r="B427" t="s">
        <v>39</v>
      </c>
      <c r="C427" t="s">
        <v>29</v>
      </c>
      <c r="D427">
        <v>330.84</v>
      </c>
      <c r="E427" t="s">
        <v>300</v>
      </c>
      <c r="F427" t="s">
        <v>301</v>
      </c>
      <c r="G427"/>
    </row>
    <row r="428" spans="1:7" x14ac:dyDescent="0.25">
      <c r="A428" t="s">
        <v>194</v>
      </c>
      <c r="B428" t="s">
        <v>39</v>
      </c>
      <c r="C428" t="s">
        <v>30</v>
      </c>
      <c r="D428">
        <v>340.58</v>
      </c>
      <c r="E428" t="s">
        <v>300</v>
      </c>
      <c r="F428" t="s">
        <v>301</v>
      </c>
      <c r="G428"/>
    </row>
    <row r="429" spans="1:7" x14ac:dyDescent="0.25">
      <c r="A429" t="s">
        <v>194</v>
      </c>
      <c r="B429" t="s">
        <v>39</v>
      </c>
      <c r="C429" t="s">
        <v>31</v>
      </c>
      <c r="D429">
        <v>346.1</v>
      </c>
      <c r="E429" t="s">
        <v>300</v>
      </c>
      <c r="F429" t="s">
        <v>301</v>
      </c>
      <c r="G429"/>
    </row>
    <row r="430" spans="1:7" x14ac:dyDescent="0.25">
      <c r="A430" t="s">
        <v>194</v>
      </c>
      <c r="B430" t="s">
        <v>39</v>
      </c>
      <c r="C430" t="s">
        <v>32</v>
      </c>
      <c r="D430">
        <v>350.18</v>
      </c>
      <c r="E430" t="s">
        <v>300</v>
      </c>
      <c r="F430" t="s">
        <v>301</v>
      </c>
      <c r="G430"/>
    </row>
    <row r="431" spans="1:7" x14ac:dyDescent="0.25">
      <c r="A431" t="s">
        <v>194</v>
      </c>
      <c r="B431" t="s">
        <v>39</v>
      </c>
      <c r="C431" t="s">
        <v>33</v>
      </c>
      <c r="D431">
        <v>358.28</v>
      </c>
      <c r="E431" t="s">
        <v>300</v>
      </c>
      <c r="F431" t="s">
        <v>301</v>
      </c>
      <c r="G431"/>
    </row>
    <row r="432" spans="1:7" x14ac:dyDescent="0.25">
      <c r="A432" t="s">
        <v>194</v>
      </c>
      <c r="B432" t="s">
        <v>39</v>
      </c>
      <c r="C432" t="s">
        <v>158</v>
      </c>
      <c r="D432">
        <v>344.6</v>
      </c>
      <c r="E432" t="s">
        <v>300</v>
      </c>
      <c r="F432" t="s">
        <v>301</v>
      </c>
      <c r="G432"/>
    </row>
    <row r="433" spans="1:7" x14ac:dyDescent="0.25">
      <c r="A433" t="s">
        <v>194</v>
      </c>
      <c r="B433" t="s">
        <v>39</v>
      </c>
      <c r="C433" t="s">
        <v>159</v>
      </c>
      <c r="D433">
        <v>284.87</v>
      </c>
      <c r="E433" t="s">
        <v>300</v>
      </c>
      <c r="F433" t="s">
        <v>301</v>
      </c>
      <c r="G433"/>
    </row>
    <row r="434" spans="1:7" x14ac:dyDescent="0.25">
      <c r="A434" t="s">
        <v>194</v>
      </c>
      <c r="B434" t="s">
        <v>39</v>
      </c>
      <c r="C434" t="s">
        <v>160</v>
      </c>
      <c r="D434">
        <v>247.31</v>
      </c>
      <c r="E434" t="s">
        <v>300</v>
      </c>
      <c r="F434" t="s">
        <v>301</v>
      </c>
      <c r="G434"/>
    </row>
    <row r="435" spans="1:7" x14ac:dyDescent="0.25">
      <c r="A435" t="s">
        <v>194</v>
      </c>
      <c r="B435" t="s">
        <v>39</v>
      </c>
      <c r="C435" t="s">
        <v>161</v>
      </c>
      <c r="D435">
        <v>213.41</v>
      </c>
      <c r="E435" t="s">
        <v>300</v>
      </c>
      <c r="F435" t="s">
        <v>301</v>
      </c>
      <c r="G435"/>
    </row>
    <row r="436" spans="1:7" x14ac:dyDescent="0.25">
      <c r="A436" t="s">
        <v>194</v>
      </c>
      <c r="B436" t="s">
        <v>39</v>
      </c>
      <c r="C436" t="s">
        <v>162</v>
      </c>
      <c r="D436">
        <v>144.03</v>
      </c>
      <c r="E436" t="s">
        <v>300</v>
      </c>
      <c r="F436" t="s">
        <v>301</v>
      </c>
      <c r="G436"/>
    </row>
    <row r="437" spans="1:7" x14ac:dyDescent="0.25">
      <c r="A437" t="s">
        <v>194</v>
      </c>
      <c r="B437" t="s">
        <v>39</v>
      </c>
      <c r="C437" t="s">
        <v>163</v>
      </c>
      <c r="D437">
        <v>89.19</v>
      </c>
      <c r="E437" t="s">
        <v>300</v>
      </c>
      <c r="F437" t="s">
        <v>301</v>
      </c>
      <c r="G437"/>
    </row>
    <row r="438" spans="1:7" x14ac:dyDescent="0.25">
      <c r="A438" t="s">
        <v>194</v>
      </c>
      <c r="B438" t="s">
        <v>39</v>
      </c>
      <c r="C438" t="s">
        <v>164</v>
      </c>
      <c r="D438">
        <v>91.6</v>
      </c>
      <c r="E438" t="s">
        <v>300</v>
      </c>
      <c r="F438" t="s">
        <v>301</v>
      </c>
      <c r="G438"/>
    </row>
    <row r="439" spans="1:7" x14ac:dyDescent="0.25">
      <c r="A439" t="s">
        <v>194</v>
      </c>
      <c r="B439" t="s">
        <v>39</v>
      </c>
      <c r="C439" t="s">
        <v>165</v>
      </c>
      <c r="D439">
        <v>93.36</v>
      </c>
      <c r="E439" t="s">
        <v>300</v>
      </c>
      <c r="F439" t="s">
        <v>301</v>
      </c>
      <c r="G439"/>
    </row>
    <row r="440" spans="1:7" x14ac:dyDescent="0.25">
      <c r="A440" t="s">
        <v>194</v>
      </c>
      <c r="B440" t="s">
        <v>39</v>
      </c>
      <c r="C440" t="s">
        <v>166</v>
      </c>
      <c r="D440">
        <v>94.73</v>
      </c>
      <c r="E440" t="s">
        <v>300</v>
      </c>
      <c r="F440" t="s">
        <v>301</v>
      </c>
      <c r="G440"/>
    </row>
    <row r="441" spans="1:7" x14ac:dyDescent="0.25">
      <c r="A441" t="s">
        <v>194</v>
      </c>
      <c r="B441" t="s">
        <v>39</v>
      </c>
      <c r="C441" t="s">
        <v>167</v>
      </c>
      <c r="D441">
        <v>95.07</v>
      </c>
      <c r="E441" t="s">
        <v>300</v>
      </c>
      <c r="F441" t="s">
        <v>301</v>
      </c>
      <c r="G441"/>
    </row>
    <row r="442" spans="1:7" x14ac:dyDescent="0.25">
      <c r="A442" t="s">
        <v>194</v>
      </c>
      <c r="B442" t="s">
        <v>39</v>
      </c>
      <c r="C442" t="s">
        <v>168</v>
      </c>
      <c r="D442">
        <v>84.06</v>
      </c>
      <c r="E442" t="s">
        <v>300</v>
      </c>
      <c r="F442" t="s">
        <v>301</v>
      </c>
      <c r="G442"/>
    </row>
    <row r="443" spans="1:7" x14ac:dyDescent="0.25">
      <c r="A443" t="s">
        <v>194</v>
      </c>
      <c r="B443" t="s">
        <v>39</v>
      </c>
      <c r="C443" t="s">
        <v>169</v>
      </c>
      <c r="D443">
        <v>72.23</v>
      </c>
      <c r="E443" t="s">
        <v>300</v>
      </c>
      <c r="F443" t="s">
        <v>301</v>
      </c>
      <c r="G443"/>
    </row>
    <row r="444" spans="1:7" x14ac:dyDescent="0.25">
      <c r="A444" t="s">
        <v>194</v>
      </c>
      <c r="B444" t="s">
        <v>39</v>
      </c>
      <c r="C444" t="s">
        <v>170</v>
      </c>
      <c r="D444">
        <v>62.11</v>
      </c>
      <c r="E444" t="s">
        <v>300</v>
      </c>
      <c r="F444" t="s">
        <v>301</v>
      </c>
      <c r="G444"/>
    </row>
    <row r="445" spans="1:7" x14ac:dyDescent="0.25">
      <c r="A445" t="s">
        <v>194</v>
      </c>
      <c r="B445" t="s">
        <v>39</v>
      </c>
      <c r="C445" t="s">
        <v>171</v>
      </c>
      <c r="D445">
        <v>53.61</v>
      </c>
      <c r="E445" t="s">
        <v>300</v>
      </c>
      <c r="F445" t="s">
        <v>301</v>
      </c>
      <c r="G445"/>
    </row>
    <row r="446" spans="1:7" x14ac:dyDescent="0.25">
      <c r="A446" t="s">
        <v>194</v>
      </c>
      <c r="B446" t="s">
        <v>39</v>
      </c>
      <c r="C446" t="s">
        <v>172</v>
      </c>
      <c r="D446">
        <v>46.32</v>
      </c>
      <c r="E446" t="s">
        <v>300</v>
      </c>
      <c r="F446" t="s">
        <v>301</v>
      </c>
      <c r="G446"/>
    </row>
    <row r="447" spans="1:7" x14ac:dyDescent="0.25">
      <c r="A447" t="s">
        <v>194</v>
      </c>
      <c r="B447" t="s">
        <v>39</v>
      </c>
      <c r="C447" t="s">
        <v>173</v>
      </c>
      <c r="D447">
        <v>39.64</v>
      </c>
      <c r="E447" t="s">
        <v>300</v>
      </c>
      <c r="F447" t="s">
        <v>301</v>
      </c>
      <c r="G447"/>
    </row>
    <row r="448" spans="1:7" x14ac:dyDescent="0.25">
      <c r="A448" t="s">
        <v>194</v>
      </c>
      <c r="B448" t="s">
        <v>39</v>
      </c>
      <c r="C448" t="s">
        <v>174</v>
      </c>
      <c r="D448">
        <v>35.200000000000003</v>
      </c>
      <c r="E448" t="s">
        <v>300</v>
      </c>
      <c r="F448" t="s">
        <v>301</v>
      </c>
      <c r="G448"/>
    </row>
    <row r="449" spans="1:7" x14ac:dyDescent="0.25">
      <c r="A449" t="s">
        <v>194</v>
      </c>
      <c r="B449" t="s">
        <v>39</v>
      </c>
      <c r="C449" t="s">
        <v>175</v>
      </c>
      <c r="D449">
        <v>30.72</v>
      </c>
      <c r="E449" t="s">
        <v>300</v>
      </c>
      <c r="F449" t="s">
        <v>301</v>
      </c>
      <c r="G449"/>
    </row>
    <row r="450" spans="1:7" x14ac:dyDescent="0.25">
      <c r="A450" t="s">
        <v>194</v>
      </c>
      <c r="B450" t="s">
        <v>39</v>
      </c>
      <c r="C450" t="s">
        <v>176</v>
      </c>
      <c r="D450">
        <v>26.27</v>
      </c>
      <c r="E450" t="s">
        <v>300</v>
      </c>
      <c r="F450" t="s">
        <v>301</v>
      </c>
      <c r="G450"/>
    </row>
    <row r="451" spans="1:7" x14ac:dyDescent="0.25">
      <c r="A451" t="s">
        <v>194</v>
      </c>
      <c r="B451" t="s">
        <v>39</v>
      </c>
      <c r="C451" t="s">
        <v>177</v>
      </c>
      <c r="D451">
        <v>21.9</v>
      </c>
      <c r="E451" t="s">
        <v>300</v>
      </c>
      <c r="F451" t="s">
        <v>301</v>
      </c>
      <c r="G451"/>
    </row>
    <row r="452" spans="1:7" x14ac:dyDescent="0.25">
      <c r="A452" t="s">
        <v>194</v>
      </c>
      <c r="B452" t="s">
        <v>39</v>
      </c>
      <c r="C452" t="s">
        <v>178</v>
      </c>
      <c r="D452">
        <v>18.16</v>
      </c>
      <c r="E452" t="s">
        <v>300</v>
      </c>
      <c r="F452" t="s">
        <v>301</v>
      </c>
      <c r="G452"/>
    </row>
    <row r="453" spans="1:7" x14ac:dyDescent="0.25">
      <c r="A453" t="s">
        <v>194</v>
      </c>
      <c r="B453" t="s">
        <v>39</v>
      </c>
      <c r="C453" t="s">
        <v>179</v>
      </c>
      <c r="D453">
        <v>14.89</v>
      </c>
      <c r="E453" t="s">
        <v>300</v>
      </c>
      <c r="F453" t="s">
        <v>301</v>
      </c>
      <c r="G453"/>
    </row>
    <row r="454" spans="1:7" x14ac:dyDescent="0.25">
      <c r="A454" t="s">
        <v>194</v>
      </c>
      <c r="B454" t="s">
        <v>39</v>
      </c>
      <c r="C454" t="s">
        <v>180</v>
      </c>
      <c r="D454">
        <v>11.98</v>
      </c>
      <c r="E454" t="s">
        <v>300</v>
      </c>
      <c r="F454" t="s">
        <v>301</v>
      </c>
      <c r="G454"/>
    </row>
    <row r="455" spans="1:7" x14ac:dyDescent="0.25">
      <c r="A455" t="s">
        <v>194</v>
      </c>
      <c r="B455" t="s">
        <v>39</v>
      </c>
      <c r="C455" t="s">
        <v>181</v>
      </c>
      <c r="D455">
        <v>9.8699999999999992</v>
      </c>
      <c r="E455" t="s">
        <v>300</v>
      </c>
      <c r="F455" t="s">
        <v>301</v>
      </c>
      <c r="G455"/>
    </row>
    <row r="456" spans="1:7" x14ac:dyDescent="0.25">
      <c r="A456" t="s">
        <v>194</v>
      </c>
      <c r="B456" t="s">
        <v>39</v>
      </c>
      <c r="C456" t="s">
        <v>182</v>
      </c>
      <c r="D456">
        <v>8.02</v>
      </c>
      <c r="E456" t="s">
        <v>300</v>
      </c>
      <c r="F456" t="s">
        <v>301</v>
      </c>
      <c r="G456"/>
    </row>
    <row r="457" spans="1:7" x14ac:dyDescent="0.25">
      <c r="A457" t="s">
        <v>194</v>
      </c>
      <c r="B457" t="s">
        <v>39</v>
      </c>
      <c r="C457" t="s">
        <v>183</v>
      </c>
      <c r="D457">
        <v>6.61</v>
      </c>
      <c r="E457" t="s">
        <v>300</v>
      </c>
      <c r="F457" t="s">
        <v>301</v>
      </c>
      <c r="G457"/>
    </row>
    <row r="458" spans="1:7" x14ac:dyDescent="0.25">
      <c r="A458" t="s">
        <v>194</v>
      </c>
      <c r="B458" t="s">
        <v>39</v>
      </c>
      <c r="C458" t="s">
        <v>184</v>
      </c>
      <c r="D458">
        <v>5.66</v>
      </c>
      <c r="E458" t="s">
        <v>300</v>
      </c>
      <c r="F458" t="s">
        <v>301</v>
      </c>
      <c r="G458"/>
    </row>
    <row r="459" spans="1:7" x14ac:dyDescent="0.25">
      <c r="A459" t="s">
        <v>194</v>
      </c>
      <c r="B459" t="s">
        <v>39</v>
      </c>
      <c r="C459" t="s">
        <v>185</v>
      </c>
      <c r="D459">
        <v>4.83</v>
      </c>
      <c r="E459" t="s">
        <v>300</v>
      </c>
      <c r="F459" t="s">
        <v>301</v>
      </c>
      <c r="G459"/>
    </row>
    <row r="460" spans="1:7" x14ac:dyDescent="0.25">
      <c r="A460" t="s">
        <v>194</v>
      </c>
      <c r="B460" t="s">
        <v>39</v>
      </c>
      <c r="C460" t="s">
        <v>186</v>
      </c>
      <c r="D460">
        <v>4.28</v>
      </c>
      <c r="E460" t="s">
        <v>300</v>
      </c>
      <c r="F460" t="s">
        <v>301</v>
      </c>
      <c r="G460"/>
    </row>
    <row r="461" spans="1:7" x14ac:dyDescent="0.25">
      <c r="A461" t="s">
        <v>195</v>
      </c>
      <c r="B461" t="s">
        <v>39</v>
      </c>
      <c r="C461" t="s">
        <v>146</v>
      </c>
      <c r="D461">
        <v>25268.38</v>
      </c>
      <c r="E461" t="s">
        <v>300</v>
      </c>
      <c r="F461" t="s">
        <v>301</v>
      </c>
      <c r="G461"/>
    </row>
    <row r="462" spans="1:7" x14ac:dyDescent="0.25">
      <c r="A462" t="s">
        <v>195</v>
      </c>
      <c r="B462" t="s">
        <v>39</v>
      </c>
      <c r="C462" t="s">
        <v>147</v>
      </c>
      <c r="D462">
        <v>23920.19</v>
      </c>
      <c r="E462" t="s">
        <v>300</v>
      </c>
      <c r="F462" t="s">
        <v>301</v>
      </c>
      <c r="G462"/>
    </row>
    <row r="463" spans="1:7" x14ac:dyDescent="0.25">
      <c r="A463" t="s">
        <v>195</v>
      </c>
      <c r="B463" t="s">
        <v>39</v>
      </c>
      <c r="C463" t="s">
        <v>148</v>
      </c>
      <c r="D463">
        <v>22900.37</v>
      </c>
      <c r="E463" t="s">
        <v>300</v>
      </c>
      <c r="F463" t="s">
        <v>301</v>
      </c>
      <c r="G463"/>
    </row>
    <row r="464" spans="1:7" x14ac:dyDescent="0.25">
      <c r="A464" t="s">
        <v>195</v>
      </c>
      <c r="B464" t="s">
        <v>39</v>
      </c>
      <c r="C464" t="s">
        <v>149</v>
      </c>
      <c r="D464">
        <v>23395.78</v>
      </c>
      <c r="E464" t="s">
        <v>300</v>
      </c>
      <c r="F464" t="s">
        <v>301</v>
      </c>
      <c r="G464"/>
    </row>
    <row r="465" spans="1:7" x14ac:dyDescent="0.25">
      <c r="A465" t="s">
        <v>195</v>
      </c>
      <c r="B465" t="s">
        <v>39</v>
      </c>
      <c r="C465" t="s">
        <v>150</v>
      </c>
      <c r="D465">
        <v>21382.68</v>
      </c>
      <c r="E465" t="s">
        <v>300</v>
      </c>
      <c r="F465" t="s">
        <v>301</v>
      </c>
      <c r="G465"/>
    </row>
    <row r="466" spans="1:7" x14ac:dyDescent="0.25">
      <c r="A466" t="s">
        <v>195</v>
      </c>
      <c r="B466" t="s">
        <v>39</v>
      </c>
      <c r="C466" t="s">
        <v>151</v>
      </c>
      <c r="D466">
        <v>19354.060000000001</v>
      </c>
      <c r="E466" t="s">
        <v>300</v>
      </c>
      <c r="F466" t="s">
        <v>301</v>
      </c>
      <c r="G466"/>
    </row>
    <row r="467" spans="1:7" x14ac:dyDescent="0.25">
      <c r="A467" t="s">
        <v>195</v>
      </c>
      <c r="B467" t="s">
        <v>39</v>
      </c>
      <c r="C467" t="s">
        <v>152</v>
      </c>
      <c r="D467">
        <v>19956.169999999998</v>
      </c>
      <c r="E467" t="s">
        <v>300</v>
      </c>
      <c r="F467" t="s">
        <v>301</v>
      </c>
      <c r="G467"/>
    </row>
    <row r="468" spans="1:7" x14ac:dyDescent="0.25">
      <c r="A468" t="s">
        <v>195</v>
      </c>
      <c r="B468" t="s">
        <v>39</v>
      </c>
      <c r="C468" t="s">
        <v>153</v>
      </c>
      <c r="D468">
        <v>19480.419999999998</v>
      </c>
      <c r="E468" t="s">
        <v>300</v>
      </c>
      <c r="F468" t="s">
        <v>301</v>
      </c>
      <c r="G468"/>
    </row>
    <row r="469" spans="1:7" x14ac:dyDescent="0.25">
      <c r="A469" t="s">
        <v>195</v>
      </c>
      <c r="B469" t="s">
        <v>39</v>
      </c>
      <c r="C469" t="s">
        <v>154</v>
      </c>
      <c r="D469">
        <v>18065.259999999998</v>
      </c>
      <c r="E469" t="s">
        <v>300</v>
      </c>
      <c r="F469" t="s">
        <v>301</v>
      </c>
      <c r="G469"/>
    </row>
    <row r="470" spans="1:7" x14ac:dyDescent="0.25">
      <c r="A470" t="s">
        <v>195</v>
      </c>
      <c r="B470" t="s">
        <v>39</v>
      </c>
      <c r="C470" t="s">
        <v>155</v>
      </c>
      <c r="D470">
        <v>13763.27</v>
      </c>
      <c r="E470" t="s">
        <v>300</v>
      </c>
      <c r="F470" t="s">
        <v>301</v>
      </c>
      <c r="G470"/>
    </row>
    <row r="471" spans="1:7" x14ac:dyDescent="0.25">
      <c r="A471" t="s">
        <v>195</v>
      </c>
      <c r="B471" t="s">
        <v>39</v>
      </c>
      <c r="C471" t="s">
        <v>156</v>
      </c>
      <c r="D471">
        <v>15182.72</v>
      </c>
      <c r="E471" t="s">
        <v>300</v>
      </c>
      <c r="F471" t="s">
        <v>301</v>
      </c>
      <c r="G471"/>
    </row>
    <row r="472" spans="1:7" x14ac:dyDescent="0.25">
      <c r="A472" t="s">
        <v>195</v>
      </c>
      <c r="B472" t="s">
        <v>39</v>
      </c>
      <c r="C472" t="s">
        <v>157</v>
      </c>
      <c r="D472">
        <v>14970.67</v>
      </c>
      <c r="E472" t="s">
        <v>300</v>
      </c>
      <c r="F472" t="s">
        <v>301</v>
      </c>
      <c r="G472"/>
    </row>
    <row r="473" spans="1:7" x14ac:dyDescent="0.25">
      <c r="A473" t="s">
        <v>195</v>
      </c>
      <c r="B473" t="s">
        <v>39</v>
      </c>
      <c r="C473" t="s">
        <v>24</v>
      </c>
      <c r="D473">
        <v>13609.56</v>
      </c>
      <c r="E473" t="s">
        <v>300</v>
      </c>
      <c r="F473" t="s">
        <v>301</v>
      </c>
      <c r="G473"/>
    </row>
    <row r="474" spans="1:7" x14ac:dyDescent="0.25">
      <c r="A474" t="s">
        <v>195</v>
      </c>
      <c r="B474" t="s">
        <v>39</v>
      </c>
      <c r="C474" t="s">
        <v>25</v>
      </c>
      <c r="D474">
        <v>13218.81</v>
      </c>
      <c r="E474" t="s">
        <v>300</v>
      </c>
      <c r="F474" t="s">
        <v>301</v>
      </c>
      <c r="G474"/>
    </row>
    <row r="475" spans="1:7" x14ac:dyDescent="0.25">
      <c r="A475" t="s">
        <v>195</v>
      </c>
      <c r="B475" t="s">
        <v>39</v>
      </c>
      <c r="C475" t="s">
        <v>26</v>
      </c>
      <c r="D475">
        <v>12731.68</v>
      </c>
      <c r="E475" t="s">
        <v>300</v>
      </c>
      <c r="F475" t="s">
        <v>301</v>
      </c>
      <c r="G475"/>
    </row>
    <row r="476" spans="1:7" x14ac:dyDescent="0.25">
      <c r="A476" t="s">
        <v>195</v>
      </c>
      <c r="B476" t="s">
        <v>39</v>
      </c>
      <c r="C476" t="s">
        <v>27</v>
      </c>
      <c r="D476">
        <v>12303.74</v>
      </c>
      <c r="E476" t="s">
        <v>300</v>
      </c>
      <c r="F476" t="s">
        <v>301</v>
      </c>
      <c r="G476"/>
    </row>
    <row r="477" spans="1:7" x14ac:dyDescent="0.25">
      <c r="A477" t="s">
        <v>195</v>
      </c>
      <c r="B477" t="s">
        <v>39</v>
      </c>
      <c r="C477" t="s">
        <v>28</v>
      </c>
      <c r="D477">
        <v>11955.5</v>
      </c>
      <c r="E477" t="s">
        <v>300</v>
      </c>
      <c r="F477" t="s">
        <v>301</v>
      </c>
      <c r="G477"/>
    </row>
    <row r="478" spans="1:7" x14ac:dyDescent="0.25">
      <c r="A478" t="s">
        <v>195</v>
      </c>
      <c r="B478" t="s">
        <v>39</v>
      </c>
      <c r="C478" t="s">
        <v>29</v>
      </c>
      <c r="D478">
        <v>12130.44</v>
      </c>
      <c r="E478" t="s">
        <v>300</v>
      </c>
      <c r="F478" t="s">
        <v>301</v>
      </c>
      <c r="G478"/>
    </row>
    <row r="479" spans="1:7" x14ac:dyDescent="0.25">
      <c r="A479" t="s">
        <v>195</v>
      </c>
      <c r="B479" t="s">
        <v>39</v>
      </c>
      <c r="C479" t="s">
        <v>30</v>
      </c>
      <c r="D479">
        <v>11396.93</v>
      </c>
      <c r="E479" t="s">
        <v>300</v>
      </c>
      <c r="F479" t="s">
        <v>301</v>
      </c>
      <c r="G479"/>
    </row>
    <row r="480" spans="1:7" x14ac:dyDescent="0.25">
      <c r="A480" t="s">
        <v>195</v>
      </c>
      <c r="B480" t="s">
        <v>39</v>
      </c>
      <c r="C480" t="s">
        <v>31</v>
      </c>
      <c r="D480">
        <v>11214.73</v>
      </c>
      <c r="E480" t="s">
        <v>300</v>
      </c>
      <c r="F480" t="s">
        <v>301</v>
      </c>
      <c r="G480"/>
    </row>
    <row r="481" spans="1:7" x14ac:dyDescent="0.25">
      <c r="A481" t="s">
        <v>195</v>
      </c>
      <c r="B481" t="s">
        <v>39</v>
      </c>
      <c r="C481" t="s">
        <v>32</v>
      </c>
      <c r="D481">
        <v>10988.18</v>
      </c>
      <c r="E481" t="s">
        <v>300</v>
      </c>
      <c r="F481" t="s">
        <v>301</v>
      </c>
      <c r="G481"/>
    </row>
    <row r="482" spans="1:7" x14ac:dyDescent="0.25">
      <c r="A482" t="s">
        <v>195</v>
      </c>
      <c r="B482" t="s">
        <v>39</v>
      </c>
      <c r="C482" t="s">
        <v>33</v>
      </c>
      <c r="D482">
        <v>10929.03</v>
      </c>
      <c r="E482" t="s">
        <v>300</v>
      </c>
      <c r="F482" t="s">
        <v>301</v>
      </c>
      <c r="G482"/>
    </row>
    <row r="483" spans="1:7" x14ac:dyDescent="0.25">
      <c r="A483" t="s">
        <v>195</v>
      </c>
      <c r="B483" t="s">
        <v>39</v>
      </c>
      <c r="C483" t="s">
        <v>158</v>
      </c>
      <c r="D483">
        <v>10784.29</v>
      </c>
      <c r="E483" t="s">
        <v>300</v>
      </c>
      <c r="F483" t="s">
        <v>301</v>
      </c>
      <c r="G483"/>
    </row>
    <row r="484" spans="1:7" x14ac:dyDescent="0.25">
      <c r="A484" t="s">
        <v>195</v>
      </c>
      <c r="B484" t="s">
        <v>39</v>
      </c>
      <c r="C484" t="s">
        <v>159</v>
      </c>
      <c r="D484">
        <v>10595.47</v>
      </c>
      <c r="E484" t="s">
        <v>300</v>
      </c>
      <c r="F484" t="s">
        <v>301</v>
      </c>
      <c r="G484"/>
    </row>
    <row r="485" spans="1:7" x14ac:dyDescent="0.25">
      <c r="A485" t="s">
        <v>195</v>
      </c>
      <c r="B485" t="s">
        <v>39</v>
      </c>
      <c r="C485" t="s">
        <v>160</v>
      </c>
      <c r="D485">
        <v>10495.5</v>
      </c>
      <c r="E485" t="s">
        <v>300</v>
      </c>
      <c r="F485" t="s">
        <v>301</v>
      </c>
      <c r="G485"/>
    </row>
    <row r="486" spans="1:7" x14ac:dyDescent="0.25">
      <c r="A486" t="s">
        <v>195</v>
      </c>
      <c r="B486" t="s">
        <v>39</v>
      </c>
      <c r="C486" t="s">
        <v>161</v>
      </c>
      <c r="D486">
        <v>10456.14</v>
      </c>
      <c r="E486" t="s">
        <v>300</v>
      </c>
      <c r="F486" t="s">
        <v>301</v>
      </c>
      <c r="G486"/>
    </row>
    <row r="487" spans="1:7" x14ac:dyDescent="0.25">
      <c r="A487" t="s">
        <v>195</v>
      </c>
      <c r="B487" t="s">
        <v>39</v>
      </c>
      <c r="C487" t="s">
        <v>162</v>
      </c>
      <c r="D487">
        <v>10468.34</v>
      </c>
      <c r="E487" t="s">
        <v>300</v>
      </c>
      <c r="F487" t="s">
        <v>301</v>
      </c>
      <c r="G487"/>
    </row>
    <row r="488" spans="1:7" x14ac:dyDescent="0.25">
      <c r="A488" t="s">
        <v>195</v>
      </c>
      <c r="B488" t="s">
        <v>39</v>
      </c>
      <c r="C488" t="s">
        <v>163</v>
      </c>
      <c r="D488">
        <v>10491.09</v>
      </c>
      <c r="E488" t="s">
        <v>300</v>
      </c>
      <c r="F488" t="s">
        <v>301</v>
      </c>
      <c r="G488"/>
    </row>
    <row r="489" spans="1:7" x14ac:dyDescent="0.25">
      <c r="A489" t="s">
        <v>195</v>
      </c>
      <c r="B489" t="s">
        <v>39</v>
      </c>
      <c r="C489" t="s">
        <v>164</v>
      </c>
      <c r="D489">
        <v>10514.66</v>
      </c>
      <c r="E489" t="s">
        <v>300</v>
      </c>
      <c r="F489" t="s">
        <v>301</v>
      </c>
      <c r="G489"/>
    </row>
    <row r="490" spans="1:7" x14ac:dyDescent="0.25">
      <c r="A490" t="s">
        <v>195</v>
      </c>
      <c r="B490" t="s">
        <v>39</v>
      </c>
      <c r="C490" t="s">
        <v>165</v>
      </c>
      <c r="D490">
        <v>10475.51</v>
      </c>
      <c r="E490" t="s">
        <v>300</v>
      </c>
      <c r="F490" t="s">
        <v>301</v>
      </c>
      <c r="G490"/>
    </row>
    <row r="491" spans="1:7" x14ac:dyDescent="0.25">
      <c r="A491" t="s">
        <v>195</v>
      </c>
      <c r="B491" t="s">
        <v>39</v>
      </c>
      <c r="C491" t="s">
        <v>166</v>
      </c>
      <c r="D491">
        <v>10371.950000000001</v>
      </c>
      <c r="E491" t="s">
        <v>300</v>
      </c>
      <c r="F491" t="s">
        <v>301</v>
      </c>
      <c r="G491"/>
    </row>
    <row r="492" spans="1:7" x14ac:dyDescent="0.25">
      <c r="A492" t="s">
        <v>195</v>
      </c>
      <c r="B492" t="s">
        <v>39</v>
      </c>
      <c r="C492" t="s">
        <v>167</v>
      </c>
      <c r="D492">
        <v>10329.67</v>
      </c>
      <c r="E492" t="s">
        <v>300</v>
      </c>
      <c r="F492" t="s">
        <v>301</v>
      </c>
      <c r="G492"/>
    </row>
    <row r="493" spans="1:7" x14ac:dyDescent="0.25">
      <c r="A493" t="s">
        <v>195</v>
      </c>
      <c r="B493" t="s">
        <v>39</v>
      </c>
      <c r="C493" t="s">
        <v>168</v>
      </c>
      <c r="D493">
        <v>10217.9</v>
      </c>
      <c r="E493" t="s">
        <v>300</v>
      </c>
      <c r="F493" t="s">
        <v>301</v>
      </c>
      <c r="G493"/>
    </row>
    <row r="494" spans="1:7" x14ac:dyDescent="0.25">
      <c r="A494" t="s">
        <v>195</v>
      </c>
      <c r="B494" t="s">
        <v>39</v>
      </c>
      <c r="C494" t="s">
        <v>169</v>
      </c>
      <c r="D494">
        <v>10032.129999999999</v>
      </c>
      <c r="E494" t="s">
        <v>300</v>
      </c>
      <c r="F494" t="s">
        <v>301</v>
      </c>
      <c r="G494"/>
    </row>
    <row r="495" spans="1:7" x14ac:dyDescent="0.25">
      <c r="A495" t="s">
        <v>195</v>
      </c>
      <c r="B495" t="s">
        <v>39</v>
      </c>
      <c r="C495" t="s">
        <v>170</v>
      </c>
      <c r="D495">
        <v>9841.52</v>
      </c>
      <c r="E495" t="s">
        <v>300</v>
      </c>
      <c r="F495" t="s">
        <v>301</v>
      </c>
      <c r="G495"/>
    </row>
    <row r="496" spans="1:7" x14ac:dyDescent="0.25">
      <c r="A496" t="s">
        <v>195</v>
      </c>
      <c r="B496" t="s">
        <v>39</v>
      </c>
      <c r="C496" t="s">
        <v>171</v>
      </c>
      <c r="D496">
        <v>9676.94</v>
      </c>
      <c r="E496" t="s">
        <v>300</v>
      </c>
      <c r="F496" t="s">
        <v>301</v>
      </c>
      <c r="G496"/>
    </row>
    <row r="497" spans="1:7" x14ac:dyDescent="0.25">
      <c r="A497" t="s">
        <v>195</v>
      </c>
      <c r="B497" t="s">
        <v>39</v>
      </c>
      <c r="C497" t="s">
        <v>172</v>
      </c>
      <c r="D497">
        <v>9594.9</v>
      </c>
      <c r="E497" t="s">
        <v>300</v>
      </c>
      <c r="F497" t="s">
        <v>301</v>
      </c>
      <c r="G497"/>
    </row>
    <row r="498" spans="1:7" x14ac:dyDescent="0.25">
      <c r="A498" t="s">
        <v>195</v>
      </c>
      <c r="B498" t="s">
        <v>39</v>
      </c>
      <c r="C498" t="s">
        <v>173</v>
      </c>
      <c r="D498">
        <v>9469.59</v>
      </c>
      <c r="E498" t="s">
        <v>300</v>
      </c>
      <c r="F498" t="s">
        <v>301</v>
      </c>
      <c r="G498"/>
    </row>
    <row r="499" spans="1:7" x14ac:dyDescent="0.25">
      <c r="A499" t="s">
        <v>195</v>
      </c>
      <c r="B499" t="s">
        <v>39</v>
      </c>
      <c r="C499" t="s">
        <v>174</v>
      </c>
      <c r="D499">
        <v>9294.7800000000007</v>
      </c>
      <c r="E499" t="s">
        <v>300</v>
      </c>
      <c r="F499" t="s">
        <v>301</v>
      </c>
      <c r="G499"/>
    </row>
    <row r="500" spans="1:7" x14ac:dyDescent="0.25">
      <c r="A500" t="s">
        <v>195</v>
      </c>
      <c r="B500" t="s">
        <v>39</v>
      </c>
      <c r="C500" t="s">
        <v>175</v>
      </c>
      <c r="D500">
        <v>9134.3799999999992</v>
      </c>
      <c r="E500" t="s">
        <v>300</v>
      </c>
      <c r="F500" t="s">
        <v>301</v>
      </c>
      <c r="G500"/>
    </row>
    <row r="501" spans="1:7" x14ac:dyDescent="0.25">
      <c r="A501" t="s">
        <v>195</v>
      </c>
      <c r="B501" t="s">
        <v>39</v>
      </c>
      <c r="C501" t="s">
        <v>176</v>
      </c>
      <c r="D501">
        <v>8968.94</v>
      </c>
      <c r="E501" t="s">
        <v>300</v>
      </c>
      <c r="F501" t="s">
        <v>301</v>
      </c>
      <c r="G501"/>
    </row>
    <row r="502" spans="1:7" x14ac:dyDescent="0.25">
      <c r="A502" t="s">
        <v>195</v>
      </c>
      <c r="B502" t="s">
        <v>39</v>
      </c>
      <c r="C502" t="s">
        <v>177</v>
      </c>
      <c r="D502">
        <v>8837.2900000000009</v>
      </c>
      <c r="E502" t="s">
        <v>300</v>
      </c>
      <c r="F502" t="s">
        <v>301</v>
      </c>
      <c r="G502"/>
    </row>
    <row r="503" spans="1:7" x14ac:dyDescent="0.25">
      <c r="A503" t="s">
        <v>195</v>
      </c>
      <c r="B503" t="s">
        <v>39</v>
      </c>
      <c r="C503" t="s">
        <v>178</v>
      </c>
      <c r="D503">
        <v>8674.08</v>
      </c>
      <c r="E503" t="s">
        <v>300</v>
      </c>
      <c r="F503" t="s">
        <v>301</v>
      </c>
      <c r="G503"/>
    </row>
    <row r="504" spans="1:7" x14ac:dyDescent="0.25">
      <c r="A504" t="s">
        <v>195</v>
      </c>
      <c r="B504" t="s">
        <v>39</v>
      </c>
      <c r="C504" t="s">
        <v>179</v>
      </c>
      <c r="D504">
        <v>8478.34</v>
      </c>
      <c r="E504" t="s">
        <v>300</v>
      </c>
      <c r="F504" t="s">
        <v>301</v>
      </c>
      <c r="G504"/>
    </row>
    <row r="505" spans="1:7" x14ac:dyDescent="0.25">
      <c r="A505" t="s">
        <v>195</v>
      </c>
      <c r="B505" t="s">
        <v>39</v>
      </c>
      <c r="C505" t="s">
        <v>180</v>
      </c>
      <c r="D505">
        <v>8200.2900000000009</v>
      </c>
      <c r="E505" t="s">
        <v>300</v>
      </c>
      <c r="F505" t="s">
        <v>301</v>
      </c>
      <c r="G505"/>
    </row>
    <row r="506" spans="1:7" x14ac:dyDescent="0.25">
      <c r="A506" t="s">
        <v>195</v>
      </c>
      <c r="B506" t="s">
        <v>39</v>
      </c>
      <c r="C506" t="s">
        <v>181</v>
      </c>
      <c r="D506">
        <v>8013.76</v>
      </c>
      <c r="E506" t="s">
        <v>300</v>
      </c>
      <c r="F506" t="s">
        <v>301</v>
      </c>
      <c r="G506"/>
    </row>
    <row r="507" spans="1:7" x14ac:dyDescent="0.25">
      <c r="A507" t="s">
        <v>195</v>
      </c>
      <c r="B507" t="s">
        <v>39</v>
      </c>
      <c r="C507" t="s">
        <v>182</v>
      </c>
      <c r="D507">
        <v>7779.07</v>
      </c>
      <c r="E507" t="s">
        <v>300</v>
      </c>
      <c r="F507" t="s">
        <v>301</v>
      </c>
      <c r="G507"/>
    </row>
    <row r="508" spans="1:7" x14ac:dyDescent="0.25">
      <c r="A508" t="s">
        <v>195</v>
      </c>
      <c r="B508" t="s">
        <v>39</v>
      </c>
      <c r="C508" t="s">
        <v>183</v>
      </c>
      <c r="D508">
        <v>7316.02</v>
      </c>
      <c r="E508" t="s">
        <v>300</v>
      </c>
      <c r="F508" t="s">
        <v>301</v>
      </c>
      <c r="G508"/>
    </row>
    <row r="509" spans="1:7" x14ac:dyDescent="0.25">
      <c r="A509" t="s">
        <v>195</v>
      </c>
      <c r="B509" t="s">
        <v>39</v>
      </c>
      <c r="C509" t="s">
        <v>184</v>
      </c>
      <c r="D509">
        <v>7031.78</v>
      </c>
      <c r="E509" t="s">
        <v>300</v>
      </c>
      <c r="F509" t="s">
        <v>301</v>
      </c>
      <c r="G509"/>
    </row>
    <row r="510" spans="1:7" x14ac:dyDescent="0.25">
      <c r="A510" t="s">
        <v>195</v>
      </c>
      <c r="B510" t="s">
        <v>39</v>
      </c>
      <c r="C510" t="s">
        <v>185</v>
      </c>
      <c r="D510">
        <v>6449.24</v>
      </c>
      <c r="E510" t="s">
        <v>300</v>
      </c>
      <c r="F510" t="s">
        <v>301</v>
      </c>
      <c r="G510"/>
    </row>
    <row r="511" spans="1:7" x14ac:dyDescent="0.25">
      <c r="A511" t="s">
        <v>195</v>
      </c>
      <c r="B511" t="s">
        <v>39</v>
      </c>
      <c r="C511" t="s">
        <v>186</v>
      </c>
      <c r="D511">
        <v>5888.48</v>
      </c>
      <c r="E511" t="s">
        <v>300</v>
      </c>
      <c r="F511" t="s">
        <v>301</v>
      </c>
      <c r="G511"/>
    </row>
    <row r="512" spans="1:7" x14ac:dyDescent="0.25">
      <c r="A512" t="s">
        <v>196</v>
      </c>
      <c r="B512" t="s">
        <v>39</v>
      </c>
      <c r="C512" t="s">
        <v>146</v>
      </c>
      <c r="D512">
        <v>25268.38</v>
      </c>
      <c r="E512" t="s">
        <v>300</v>
      </c>
      <c r="F512" t="s">
        <v>301</v>
      </c>
      <c r="G512"/>
    </row>
    <row r="513" spans="1:7" x14ac:dyDescent="0.25">
      <c r="A513" t="s">
        <v>196</v>
      </c>
      <c r="B513" t="s">
        <v>39</v>
      </c>
      <c r="C513" t="s">
        <v>147</v>
      </c>
      <c r="D513">
        <v>23920.19</v>
      </c>
      <c r="E513" t="s">
        <v>300</v>
      </c>
      <c r="F513" t="s">
        <v>301</v>
      </c>
      <c r="G513"/>
    </row>
    <row r="514" spans="1:7" x14ac:dyDescent="0.25">
      <c r="A514" t="s">
        <v>196</v>
      </c>
      <c r="B514" t="s">
        <v>39</v>
      </c>
      <c r="C514" t="s">
        <v>148</v>
      </c>
      <c r="D514">
        <v>22900.37</v>
      </c>
      <c r="E514" t="s">
        <v>300</v>
      </c>
      <c r="F514" t="s">
        <v>301</v>
      </c>
      <c r="G514"/>
    </row>
    <row r="515" spans="1:7" x14ac:dyDescent="0.25">
      <c r="A515" t="s">
        <v>196</v>
      </c>
      <c r="B515" t="s">
        <v>39</v>
      </c>
      <c r="C515" t="s">
        <v>149</v>
      </c>
      <c r="D515">
        <v>23395.78</v>
      </c>
      <c r="E515" t="s">
        <v>300</v>
      </c>
      <c r="F515" t="s">
        <v>301</v>
      </c>
      <c r="G515"/>
    </row>
    <row r="516" spans="1:7" x14ac:dyDescent="0.25">
      <c r="A516" t="s">
        <v>196</v>
      </c>
      <c r="B516" t="s">
        <v>39</v>
      </c>
      <c r="C516" t="s">
        <v>150</v>
      </c>
      <c r="D516">
        <v>21382.68</v>
      </c>
      <c r="E516" t="s">
        <v>300</v>
      </c>
      <c r="F516" t="s">
        <v>301</v>
      </c>
      <c r="G516"/>
    </row>
    <row r="517" spans="1:7" x14ac:dyDescent="0.25">
      <c r="A517" t="s">
        <v>196</v>
      </c>
      <c r="B517" t="s">
        <v>39</v>
      </c>
      <c r="C517" t="s">
        <v>151</v>
      </c>
      <c r="D517">
        <v>19354.060000000001</v>
      </c>
      <c r="E517" t="s">
        <v>300</v>
      </c>
      <c r="F517" t="s">
        <v>301</v>
      </c>
      <c r="G517"/>
    </row>
    <row r="518" spans="1:7" x14ac:dyDescent="0.25">
      <c r="A518" t="s">
        <v>196</v>
      </c>
      <c r="B518" t="s">
        <v>39</v>
      </c>
      <c r="C518" t="s">
        <v>152</v>
      </c>
      <c r="D518">
        <v>19956.169999999998</v>
      </c>
      <c r="E518" t="s">
        <v>300</v>
      </c>
      <c r="F518" t="s">
        <v>301</v>
      </c>
      <c r="G518"/>
    </row>
    <row r="519" spans="1:7" x14ac:dyDescent="0.25">
      <c r="A519" t="s">
        <v>196</v>
      </c>
      <c r="B519" t="s">
        <v>39</v>
      </c>
      <c r="C519" t="s">
        <v>153</v>
      </c>
      <c r="D519">
        <v>19480.419999999998</v>
      </c>
      <c r="E519" t="s">
        <v>300</v>
      </c>
      <c r="F519" t="s">
        <v>301</v>
      </c>
      <c r="G519"/>
    </row>
    <row r="520" spans="1:7" x14ac:dyDescent="0.25">
      <c r="A520" t="s">
        <v>196</v>
      </c>
      <c r="B520" t="s">
        <v>39</v>
      </c>
      <c r="C520" t="s">
        <v>154</v>
      </c>
      <c r="D520">
        <v>18065.259999999998</v>
      </c>
      <c r="E520" t="s">
        <v>300</v>
      </c>
      <c r="F520" t="s">
        <v>301</v>
      </c>
      <c r="G520"/>
    </row>
    <row r="521" spans="1:7" x14ac:dyDescent="0.25">
      <c r="A521" t="s">
        <v>196</v>
      </c>
      <c r="B521" t="s">
        <v>39</v>
      </c>
      <c r="C521" t="s">
        <v>155</v>
      </c>
      <c r="D521">
        <v>13763.27</v>
      </c>
      <c r="E521" t="s">
        <v>300</v>
      </c>
      <c r="F521" t="s">
        <v>301</v>
      </c>
      <c r="G521"/>
    </row>
    <row r="522" spans="1:7" x14ac:dyDescent="0.25">
      <c r="A522" t="s">
        <v>196</v>
      </c>
      <c r="B522" t="s">
        <v>39</v>
      </c>
      <c r="C522" t="s">
        <v>156</v>
      </c>
      <c r="D522">
        <v>15182.72</v>
      </c>
      <c r="E522" t="s">
        <v>300</v>
      </c>
      <c r="F522" t="s">
        <v>301</v>
      </c>
      <c r="G522"/>
    </row>
    <row r="523" spans="1:7" x14ac:dyDescent="0.25">
      <c r="A523" t="s">
        <v>196</v>
      </c>
      <c r="B523" t="s">
        <v>39</v>
      </c>
      <c r="C523" t="s">
        <v>157</v>
      </c>
      <c r="D523">
        <v>14970.67</v>
      </c>
      <c r="E523" t="s">
        <v>300</v>
      </c>
      <c r="F523" t="s">
        <v>301</v>
      </c>
      <c r="G523"/>
    </row>
    <row r="524" spans="1:7" x14ac:dyDescent="0.25">
      <c r="A524" t="s">
        <v>196</v>
      </c>
      <c r="B524" t="s">
        <v>39</v>
      </c>
      <c r="C524" t="s">
        <v>24</v>
      </c>
      <c r="D524">
        <v>13609.56</v>
      </c>
      <c r="E524" t="s">
        <v>300</v>
      </c>
      <c r="F524" t="s">
        <v>301</v>
      </c>
      <c r="G524"/>
    </row>
    <row r="525" spans="1:7" x14ac:dyDescent="0.25">
      <c r="A525" t="s">
        <v>196</v>
      </c>
      <c r="B525" t="s">
        <v>39</v>
      </c>
      <c r="C525" t="s">
        <v>25</v>
      </c>
      <c r="D525">
        <v>13218.81</v>
      </c>
      <c r="E525" t="s">
        <v>300</v>
      </c>
      <c r="F525" t="s">
        <v>301</v>
      </c>
      <c r="G525"/>
    </row>
    <row r="526" spans="1:7" x14ac:dyDescent="0.25">
      <c r="A526" t="s">
        <v>196</v>
      </c>
      <c r="B526" t="s">
        <v>39</v>
      </c>
      <c r="C526" t="s">
        <v>26</v>
      </c>
      <c r="D526">
        <v>12731.68</v>
      </c>
      <c r="E526" t="s">
        <v>300</v>
      </c>
      <c r="F526" t="s">
        <v>301</v>
      </c>
      <c r="G526"/>
    </row>
    <row r="527" spans="1:7" x14ac:dyDescent="0.25">
      <c r="A527" t="s">
        <v>196</v>
      </c>
      <c r="B527" t="s">
        <v>39</v>
      </c>
      <c r="C527" t="s">
        <v>27</v>
      </c>
      <c r="D527">
        <v>12303.74</v>
      </c>
      <c r="E527" t="s">
        <v>300</v>
      </c>
      <c r="F527" t="s">
        <v>301</v>
      </c>
      <c r="G527"/>
    </row>
    <row r="528" spans="1:7" x14ac:dyDescent="0.25">
      <c r="A528" t="s">
        <v>196</v>
      </c>
      <c r="B528" t="s">
        <v>39</v>
      </c>
      <c r="C528" t="s">
        <v>28</v>
      </c>
      <c r="D528">
        <v>11955.5</v>
      </c>
      <c r="E528" t="s">
        <v>300</v>
      </c>
      <c r="F528" t="s">
        <v>301</v>
      </c>
      <c r="G528"/>
    </row>
    <row r="529" spans="1:7" x14ac:dyDescent="0.25">
      <c r="A529" t="s">
        <v>196</v>
      </c>
      <c r="B529" t="s">
        <v>39</v>
      </c>
      <c r="C529" t="s">
        <v>29</v>
      </c>
      <c r="D529">
        <v>12130.44</v>
      </c>
      <c r="E529" t="s">
        <v>300</v>
      </c>
      <c r="F529" t="s">
        <v>301</v>
      </c>
      <c r="G529"/>
    </row>
    <row r="530" spans="1:7" x14ac:dyDescent="0.25">
      <c r="A530" t="s">
        <v>196</v>
      </c>
      <c r="B530" t="s">
        <v>39</v>
      </c>
      <c r="C530" t="s">
        <v>30</v>
      </c>
      <c r="D530">
        <v>11396.93</v>
      </c>
      <c r="E530" t="s">
        <v>300</v>
      </c>
      <c r="F530" t="s">
        <v>301</v>
      </c>
      <c r="G530"/>
    </row>
    <row r="531" spans="1:7" x14ac:dyDescent="0.25">
      <c r="A531" t="s">
        <v>196</v>
      </c>
      <c r="B531" t="s">
        <v>39</v>
      </c>
      <c r="C531" t="s">
        <v>31</v>
      </c>
      <c r="D531">
        <v>11214.73</v>
      </c>
      <c r="E531" t="s">
        <v>300</v>
      </c>
      <c r="F531" t="s">
        <v>301</v>
      </c>
      <c r="G531"/>
    </row>
    <row r="532" spans="1:7" x14ac:dyDescent="0.25">
      <c r="A532" t="s">
        <v>196</v>
      </c>
      <c r="B532" t="s">
        <v>39</v>
      </c>
      <c r="C532" t="s">
        <v>32</v>
      </c>
      <c r="D532">
        <v>10988.18</v>
      </c>
      <c r="E532" t="s">
        <v>300</v>
      </c>
      <c r="F532" t="s">
        <v>301</v>
      </c>
      <c r="G532"/>
    </row>
    <row r="533" spans="1:7" x14ac:dyDescent="0.25">
      <c r="A533" t="s">
        <v>196</v>
      </c>
      <c r="B533" t="s">
        <v>39</v>
      </c>
      <c r="C533" t="s">
        <v>33</v>
      </c>
      <c r="D533">
        <v>10929.03</v>
      </c>
      <c r="E533" t="s">
        <v>300</v>
      </c>
      <c r="F533" t="s">
        <v>301</v>
      </c>
      <c r="G533"/>
    </row>
    <row r="534" spans="1:7" x14ac:dyDescent="0.25">
      <c r="A534" t="s">
        <v>196</v>
      </c>
      <c r="B534" t="s">
        <v>39</v>
      </c>
      <c r="C534" t="s">
        <v>158</v>
      </c>
      <c r="D534">
        <v>10784.29</v>
      </c>
      <c r="E534" t="s">
        <v>300</v>
      </c>
      <c r="F534" t="s">
        <v>301</v>
      </c>
      <c r="G534"/>
    </row>
    <row r="535" spans="1:7" x14ac:dyDescent="0.25">
      <c r="A535" t="s">
        <v>196</v>
      </c>
      <c r="B535" t="s">
        <v>39</v>
      </c>
      <c r="C535" t="s">
        <v>159</v>
      </c>
      <c r="D535">
        <v>10595.47</v>
      </c>
      <c r="E535" t="s">
        <v>300</v>
      </c>
      <c r="F535" t="s">
        <v>301</v>
      </c>
      <c r="G535"/>
    </row>
    <row r="536" spans="1:7" x14ac:dyDescent="0.25">
      <c r="A536" t="s">
        <v>196</v>
      </c>
      <c r="B536" t="s">
        <v>39</v>
      </c>
      <c r="C536" t="s">
        <v>160</v>
      </c>
      <c r="D536">
        <v>10495.5</v>
      </c>
      <c r="E536" t="s">
        <v>300</v>
      </c>
      <c r="F536" t="s">
        <v>301</v>
      </c>
      <c r="G536"/>
    </row>
    <row r="537" spans="1:7" x14ac:dyDescent="0.25">
      <c r="A537" t="s">
        <v>196</v>
      </c>
      <c r="B537" t="s">
        <v>39</v>
      </c>
      <c r="C537" t="s">
        <v>161</v>
      </c>
      <c r="D537">
        <v>10456.14</v>
      </c>
      <c r="E537" t="s">
        <v>300</v>
      </c>
      <c r="F537" t="s">
        <v>301</v>
      </c>
      <c r="G537"/>
    </row>
    <row r="538" spans="1:7" x14ac:dyDescent="0.25">
      <c r="A538" t="s">
        <v>196</v>
      </c>
      <c r="B538" t="s">
        <v>39</v>
      </c>
      <c r="C538" t="s">
        <v>162</v>
      </c>
      <c r="D538">
        <v>10468.34</v>
      </c>
      <c r="E538" t="s">
        <v>300</v>
      </c>
      <c r="F538" t="s">
        <v>301</v>
      </c>
      <c r="G538"/>
    </row>
    <row r="539" spans="1:7" x14ac:dyDescent="0.25">
      <c r="A539" t="s">
        <v>196</v>
      </c>
      <c r="B539" t="s">
        <v>39</v>
      </c>
      <c r="C539" t="s">
        <v>163</v>
      </c>
      <c r="D539">
        <v>10491.09</v>
      </c>
      <c r="E539" t="s">
        <v>300</v>
      </c>
      <c r="F539" t="s">
        <v>301</v>
      </c>
      <c r="G539"/>
    </row>
    <row r="540" spans="1:7" x14ac:dyDescent="0.25">
      <c r="A540" t="s">
        <v>196</v>
      </c>
      <c r="B540" t="s">
        <v>39</v>
      </c>
      <c r="C540" t="s">
        <v>164</v>
      </c>
      <c r="D540">
        <v>10514.66</v>
      </c>
      <c r="E540" t="s">
        <v>300</v>
      </c>
      <c r="F540" t="s">
        <v>301</v>
      </c>
      <c r="G540"/>
    </row>
    <row r="541" spans="1:7" x14ac:dyDescent="0.25">
      <c r="A541" t="s">
        <v>196</v>
      </c>
      <c r="B541" t="s">
        <v>39</v>
      </c>
      <c r="C541" t="s">
        <v>165</v>
      </c>
      <c r="D541">
        <v>10475.51</v>
      </c>
      <c r="E541" t="s">
        <v>300</v>
      </c>
      <c r="F541" t="s">
        <v>301</v>
      </c>
      <c r="G541"/>
    </row>
    <row r="542" spans="1:7" x14ac:dyDescent="0.25">
      <c r="A542" t="s">
        <v>196</v>
      </c>
      <c r="B542" t="s">
        <v>39</v>
      </c>
      <c r="C542" t="s">
        <v>166</v>
      </c>
      <c r="D542">
        <v>10371.950000000001</v>
      </c>
      <c r="E542" t="s">
        <v>300</v>
      </c>
      <c r="F542" t="s">
        <v>301</v>
      </c>
      <c r="G542"/>
    </row>
    <row r="543" spans="1:7" x14ac:dyDescent="0.25">
      <c r="A543" t="s">
        <v>196</v>
      </c>
      <c r="B543" t="s">
        <v>39</v>
      </c>
      <c r="C543" t="s">
        <v>167</v>
      </c>
      <c r="D543">
        <v>10329.67</v>
      </c>
      <c r="E543" t="s">
        <v>300</v>
      </c>
      <c r="F543" t="s">
        <v>301</v>
      </c>
      <c r="G543"/>
    </row>
    <row r="544" spans="1:7" x14ac:dyDescent="0.25">
      <c r="A544" t="s">
        <v>196</v>
      </c>
      <c r="B544" t="s">
        <v>39</v>
      </c>
      <c r="C544" t="s">
        <v>168</v>
      </c>
      <c r="D544">
        <v>10217.9</v>
      </c>
      <c r="E544" t="s">
        <v>300</v>
      </c>
      <c r="F544" t="s">
        <v>301</v>
      </c>
      <c r="G544"/>
    </row>
    <row r="545" spans="1:7" x14ac:dyDescent="0.25">
      <c r="A545" t="s">
        <v>196</v>
      </c>
      <c r="B545" t="s">
        <v>39</v>
      </c>
      <c r="C545" t="s">
        <v>169</v>
      </c>
      <c r="D545">
        <v>10032.129999999999</v>
      </c>
      <c r="E545" t="s">
        <v>300</v>
      </c>
      <c r="F545" t="s">
        <v>301</v>
      </c>
      <c r="G545"/>
    </row>
    <row r="546" spans="1:7" x14ac:dyDescent="0.25">
      <c r="A546" t="s">
        <v>196</v>
      </c>
      <c r="B546" t="s">
        <v>39</v>
      </c>
      <c r="C546" t="s">
        <v>170</v>
      </c>
      <c r="D546">
        <v>9841.52</v>
      </c>
      <c r="E546" t="s">
        <v>300</v>
      </c>
      <c r="F546" t="s">
        <v>301</v>
      </c>
      <c r="G546"/>
    </row>
    <row r="547" spans="1:7" x14ac:dyDescent="0.25">
      <c r="A547" t="s">
        <v>196</v>
      </c>
      <c r="B547" t="s">
        <v>39</v>
      </c>
      <c r="C547" t="s">
        <v>171</v>
      </c>
      <c r="D547">
        <v>9676.94</v>
      </c>
      <c r="E547" t="s">
        <v>300</v>
      </c>
      <c r="F547" t="s">
        <v>301</v>
      </c>
      <c r="G547"/>
    </row>
    <row r="548" spans="1:7" x14ac:dyDescent="0.25">
      <c r="A548" t="s">
        <v>196</v>
      </c>
      <c r="B548" t="s">
        <v>39</v>
      </c>
      <c r="C548" t="s">
        <v>172</v>
      </c>
      <c r="D548">
        <v>9594.9</v>
      </c>
      <c r="E548" t="s">
        <v>300</v>
      </c>
      <c r="F548" t="s">
        <v>301</v>
      </c>
      <c r="G548"/>
    </row>
    <row r="549" spans="1:7" x14ac:dyDescent="0.25">
      <c r="A549" t="s">
        <v>196</v>
      </c>
      <c r="B549" t="s">
        <v>39</v>
      </c>
      <c r="C549" t="s">
        <v>173</v>
      </c>
      <c r="D549">
        <v>9469.59</v>
      </c>
      <c r="E549" t="s">
        <v>300</v>
      </c>
      <c r="F549" t="s">
        <v>301</v>
      </c>
      <c r="G549"/>
    </row>
    <row r="550" spans="1:7" x14ac:dyDescent="0.25">
      <c r="A550" t="s">
        <v>196</v>
      </c>
      <c r="B550" t="s">
        <v>39</v>
      </c>
      <c r="C550" t="s">
        <v>174</v>
      </c>
      <c r="D550">
        <v>9294.7800000000007</v>
      </c>
      <c r="E550" t="s">
        <v>300</v>
      </c>
      <c r="F550" t="s">
        <v>301</v>
      </c>
      <c r="G550"/>
    </row>
    <row r="551" spans="1:7" x14ac:dyDescent="0.25">
      <c r="A551" t="s">
        <v>196</v>
      </c>
      <c r="B551" t="s">
        <v>39</v>
      </c>
      <c r="C551" t="s">
        <v>175</v>
      </c>
      <c r="D551">
        <v>9134.3799999999992</v>
      </c>
      <c r="E551" t="s">
        <v>300</v>
      </c>
      <c r="F551" t="s">
        <v>301</v>
      </c>
      <c r="G551"/>
    </row>
    <row r="552" spans="1:7" x14ac:dyDescent="0.25">
      <c r="A552" t="s">
        <v>196</v>
      </c>
      <c r="B552" t="s">
        <v>39</v>
      </c>
      <c r="C552" t="s">
        <v>176</v>
      </c>
      <c r="D552">
        <v>8968.94</v>
      </c>
      <c r="E552" t="s">
        <v>300</v>
      </c>
      <c r="F552" t="s">
        <v>301</v>
      </c>
      <c r="G552"/>
    </row>
    <row r="553" spans="1:7" x14ac:dyDescent="0.25">
      <c r="A553" t="s">
        <v>196</v>
      </c>
      <c r="B553" t="s">
        <v>39</v>
      </c>
      <c r="C553" t="s">
        <v>177</v>
      </c>
      <c r="D553">
        <v>8837.2900000000009</v>
      </c>
      <c r="E553" t="s">
        <v>300</v>
      </c>
      <c r="F553" t="s">
        <v>301</v>
      </c>
      <c r="G553"/>
    </row>
    <row r="554" spans="1:7" x14ac:dyDescent="0.25">
      <c r="A554" t="s">
        <v>196</v>
      </c>
      <c r="B554" t="s">
        <v>39</v>
      </c>
      <c r="C554" t="s">
        <v>178</v>
      </c>
      <c r="D554">
        <v>8674.08</v>
      </c>
      <c r="E554" t="s">
        <v>300</v>
      </c>
      <c r="F554" t="s">
        <v>301</v>
      </c>
      <c r="G554"/>
    </row>
    <row r="555" spans="1:7" x14ac:dyDescent="0.25">
      <c r="A555" t="s">
        <v>196</v>
      </c>
      <c r="B555" t="s">
        <v>39</v>
      </c>
      <c r="C555" t="s">
        <v>179</v>
      </c>
      <c r="D555">
        <v>8478.34</v>
      </c>
      <c r="E555" t="s">
        <v>300</v>
      </c>
      <c r="F555" t="s">
        <v>301</v>
      </c>
      <c r="G555"/>
    </row>
    <row r="556" spans="1:7" x14ac:dyDescent="0.25">
      <c r="A556" t="s">
        <v>196</v>
      </c>
      <c r="B556" t="s">
        <v>39</v>
      </c>
      <c r="C556" t="s">
        <v>180</v>
      </c>
      <c r="D556">
        <v>8200.2900000000009</v>
      </c>
      <c r="E556" t="s">
        <v>300</v>
      </c>
      <c r="F556" t="s">
        <v>301</v>
      </c>
      <c r="G556"/>
    </row>
    <row r="557" spans="1:7" x14ac:dyDescent="0.25">
      <c r="A557" t="s">
        <v>196</v>
      </c>
      <c r="B557" t="s">
        <v>39</v>
      </c>
      <c r="C557" t="s">
        <v>181</v>
      </c>
      <c r="D557">
        <v>8013.76</v>
      </c>
      <c r="E557" t="s">
        <v>300</v>
      </c>
      <c r="F557" t="s">
        <v>301</v>
      </c>
      <c r="G557"/>
    </row>
    <row r="558" spans="1:7" x14ac:dyDescent="0.25">
      <c r="A558" t="s">
        <v>196</v>
      </c>
      <c r="B558" t="s">
        <v>39</v>
      </c>
      <c r="C558" t="s">
        <v>182</v>
      </c>
      <c r="D558">
        <v>7779.07</v>
      </c>
      <c r="E558" t="s">
        <v>300</v>
      </c>
      <c r="F558" t="s">
        <v>301</v>
      </c>
      <c r="G558"/>
    </row>
    <row r="559" spans="1:7" x14ac:dyDescent="0.25">
      <c r="A559" t="s">
        <v>196</v>
      </c>
      <c r="B559" t="s">
        <v>39</v>
      </c>
      <c r="C559" t="s">
        <v>183</v>
      </c>
      <c r="D559">
        <v>7316.02</v>
      </c>
      <c r="E559" t="s">
        <v>300</v>
      </c>
      <c r="F559" t="s">
        <v>301</v>
      </c>
      <c r="G559"/>
    </row>
    <row r="560" spans="1:7" x14ac:dyDescent="0.25">
      <c r="A560" t="s">
        <v>196</v>
      </c>
      <c r="B560" t="s">
        <v>39</v>
      </c>
      <c r="C560" t="s">
        <v>184</v>
      </c>
      <c r="D560">
        <v>7031.78</v>
      </c>
      <c r="E560" t="s">
        <v>300</v>
      </c>
      <c r="F560" t="s">
        <v>301</v>
      </c>
      <c r="G560"/>
    </row>
    <row r="561" spans="1:7" x14ac:dyDescent="0.25">
      <c r="A561" t="s">
        <v>196</v>
      </c>
      <c r="B561" t="s">
        <v>39</v>
      </c>
      <c r="C561" t="s">
        <v>185</v>
      </c>
      <c r="D561">
        <v>6449.24</v>
      </c>
      <c r="E561" t="s">
        <v>300</v>
      </c>
      <c r="F561" t="s">
        <v>301</v>
      </c>
      <c r="G561"/>
    </row>
    <row r="562" spans="1:7" x14ac:dyDescent="0.25">
      <c r="A562" t="s">
        <v>196</v>
      </c>
      <c r="B562" t="s">
        <v>39</v>
      </c>
      <c r="C562" t="s">
        <v>186</v>
      </c>
      <c r="D562">
        <v>5888.48</v>
      </c>
      <c r="E562" t="s">
        <v>300</v>
      </c>
      <c r="F562" t="s">
        <v>301</v>
      </c>
      <c r="G562"/>
    </row>
    <row r="563" spans="1:7" x14ac:dyDescent="0.25">
      <c r="A563" t="s">
        <v>197</v>
      </c>
      <c r="B563" t="s">
        <v>39</v>
      </c>
      <c r="C563" t="s">
        <v>146</v>
      </c>
      <c r="D563">
        <v>0</v>
      </c>
      <c r="E563" t="s">
        <v>300</v>
      </c>
      <c r="F563" t="s">
        <v>301</v>
      </c>
      <c r="G563"/>
    </row>
    <row r="564" spans="1:7" x14ac:dyDescent="0.25">
      <c r="A564" t="s">
        <v>197</v>
      </c>
      <c r="B564" t="s">
        <v>39</v>
      </c>
      <c r="C564" t="s">
        <v>147</v>
      </c>
      <c r="D564">
        <v>0</v>
      </c>
      <c r="E564" t="s">
        <v>300</v>
      </c>
      <c r="F564" t="s">
        <v>301</v>
      </c>
      <c r="G564"/>
    </row>
    <row r="565" spans="1:7" x14ac:dyDescent="0.25">
      <c r="A565" t="s">
        <v>197</v>
      </c>
      <c r="B565" t="s">
        <v>39</v>
      </c>
      <c r="C565" t="s">
        <v>148</v>
      </c>
      <c r="D565">
        <v>0</v>
      </c>
      <c r="E565" t="s">
        <v>300</v>
      </c>
      <c r="F565" t="s">
        <v>301</v>
      </c>
      <c r="G565"/>
    </row>
    <row r="566" spans="1:7" x14ac:dyDescent="0.25">
      <c r="A566" t="s">
        <v>197</v>
      </c>
      <c r="B566" t="s">
        <v>39</v>
      </c>
      <c r="C566" t="s">
        <v>149</v>
      </c>
      <c r="D566">
        <v>0</v>
      </c>
      <c r="E566" t="s">
        <v>300</v>
      </c>
      <c r="F566" t="s">
        <v>301</v>
      </c>
      <c r="G566"/>
    </row>
    <row r="567" spans="1:7" x14ac:dyDescent="0.25">
      <c r="A567" t="s">
        <v>197</v>
      </c>
      <c r="B567" t="s">
        <v>39</v>
      </c>
      <c r="C567" t="s">
        <v>150</v>
      </c>
      <c r="D567">
        <v>0</v>
      </c>
      <c r="E567" t="s">
        <v>300</v>
      </c>
      <c r="F567" t="s">
        <v>301</v>
      </c>
      <c r="G567"/>
    </row>
    <row r="568" spans="1:7" x14ac:dyDescent="0.25">
      <c r="A568" t="s">
        <v>197</v>
      </c>
      <c r="B568" t="s">
        <v>39</v>
      </c>
      <c r="C568" t="s">
        <v>151</v>
      </c>
      <c r="D568">
        <v>0</v>
      </c>
      <c r="E568" t="s">
        <v>300</v>
      </c>
      <c r="F568" t="s">
        <v>301</v>
      </c>
      <c r="G568"/>
    </row>
    <row r="569" spans="1:7" x14ac:dyDescent="0.25">
      <c r="A569" t="s">
        <v>197</v>
      </c>
      <c r="B569" t="s">
        <v>39</v>
      </c>
      <c r="C569" t="s">
        <v>152</v>
      </c>
      <c r="D569">
        <v>0</v>
      </c>
      <c r="E569" t="s">
        <v>300</v>
      </c>
      <c r="F569" t="s">
        <v>301</v>
      </c>
      <c r="G569"/>
    </row>
    <row r="570" spans="1:7" x14ac:dyDescent="0.25">
      <c r="A570" t="s">
        <v>197</v>
      </c>
      <c r="B570" t="s">
        <v>39</v>
      </c>
      <c r="C570" t="s">
        <v>153</v>
      </c>
      <c r="D570">
        <v>0</v>
      </c>
      <c r="E570" t="s">
        <v>300</v>
      </c>
      <c r="F570" t="s">
        <v>301</v>
      </c>
      <c r="G570"/>
    </row>
    <row r="571" spans="1:7" x14ac:dyDescent="0.25">
      <c r="A571" t="s">
        <v>197</v>
      </c>
      <c r="B571" t="s">
        <v>39</v>
      </c>
      <c r="C571" t="s">
        <v>154</v>
      </c>
      <c r="D571">
        <v>0</v>
      </c>
      <c r="E571" t="s">
        <v>300</v>
      </c>
      <c r="F571" t="s">
        <v>301</v>
      </c>
      <c r="G571"/>
    </row>
    <row r="572" spans="1:7" x14ac:dyDescent="0.25">
      <c r="A572" t="s">
        <v>197</v>
      </c>
      <c r="B572" t="s">
        <v>39</v>
      </c>
      <c r="C572" t="s">
        <v>155</v>
      </c>
      <c r="D572">
        <v>0</v>
      </c>
      <c r="E572" t="s">
        <v>300</v>
      </c>
      <c r="F572" t="s">
        <v>301</v>
      </c>
      <c r="G572"/>
    </row>
    <row r="573" spans="1:7" x14ac:dyDescent="0.25">
      <c r="A573" t="s">
        <v>197</v>
      </c>
      <c r="B573" t="s">
        <v>39</v>
      </c>
      <c r="C573" t="s">
        <v>156</v>
      </c>
      <c r="D573">
        <v>0</v>
      </c>
      <c r="E573" t="s">
        <v>300</v>
      </c>
      <c r="F573" t="s">
        <v>301</v>
      </c>
      <c r="G573"/>
    </row>
    <row r="574" spans="1:7" x14ac:dyDescent="0.25">
      <c r="A574" t="s">
        <v>197</v>
      </c>
      <c r="B574" t="s">
        <v>39</v>
      </c>
      <c r="C574" t="s">
        <v>157</v>
      </c>
      <c r="D574">
        <v>0</v>
      </c>
      <c r="E574" t="s">
        <v>300</v>
      </c>
      <c r="F574" t="s">
        <v>301</v>
      </c>
      <c r="G574"/>
    </row>
    <row r="575" spans="1:7" x14ac:dyDescent="0.25">
      <c r="A575" t="s">
        <v>197</v>
      </c>
      <c r="B575" t="s">
        <v>39</v>
      </c>
      <c r="C575" t="s">
        <v>24</v>
      </c>
      <c r="D575">
        <v>0</v>
      </c>
      <c r="E575" t="s">
        <v>300</v>
      </c>
      <c r="F575" t="s">
        <v>301</v>
      </c>
      <c r="G575"/>
    </row>
    <row r="576" spans="1:7" x14ac:dyDescent="0.25">
      <c r="A576" t="s">
        <v>197</v>
      </c>
      <c r="B576" t="s">
        <v>39</v>
      </c>
      <c r="C576" t="s">
        <v>25</v>
      </c>
      <c r="D576">
        <v>0</v>
      </c>
      <c r="E576" t="s">
        <v>300</v>
      </c>
      <c r="F576" t="s">
        <v>301</v>
      </c>
      <c r="G576"/>
    </row>
    <row r="577" spans="1:7" x14ac:dyDescent="0.25">
      <c r="A577" t="s">
        <v>197</v>
      </c>
      <c r="B577" t="s">
        <v>39</v>
      </c>
      <c r="C577" t="s">
        <v>26</v>
      </c>
      <c r="D577">
        <v>0</v>
      </c>
      <c r="E577" t="s">
        <v>300</v>
      </c>
      <c r="F577" t="s">
        <v>301</v>
      </c>
      <c r="G577"/>
    </row>
    <row r="578" spans="1:7" x14ac:dyDescent="0.25">
      <c r="A578" t="s">
        <v>197</v>
      </c>
      <c r="B578" t="s">
        <v>39</v>
      </c>
      <c r="C578" t="s">
        <v>27</v>
      </c>
      <c r="D578">
        <v>0</v>
      </c>
      <c r="E578" t="s">
        <v>300</v>
      </c>
      <c r="F578" t="s">
        <v>301</v>
      </c>
      <c r="G578"/>
    </row>
    <row r="579" spans="1:7" x14ac:dyDescent="0.25">
      <c r="A579" t="s">
        <v>197</v>
      </c>
      <c r="B579" t="s">
        <v>39</v>
      </c>
      <c r="C579" t="s">
        <v>28</v>
      </c>
      <c r="D579">
        <v>0</v>
      </c>
      <c r="E579" t="s">
        <v>300</v>
      </c>
      <c r="F579" t="s">
        <v>301</v>
      </c>
      <c r="G579"/>
    </row>
    <row r="580" spans="1:7" x14ac:dyDescent="0.25">
      <c r="A580" t="s">
        <v>197</v>
      </c>
      <c r="B580" t="s">
        <v>39</v>
      </c>
      <c r="C580" t="s">
        <v>29</v>
      </c>
      <c r="D580">
        <v>0</v>
      </c>
      <c r="E580" t="s">
        <v>300</v>
      </c>
      <c r="F580" t="s">
        <v>301</v>
      </c>
      <c r="G580"/>
    </row>
    <row r="581" spans="1:7" x14ac:dyDescent="0.25">
      <c r="A581" t="s">
        <v>197</v>
      </c>
      <c r="B581" t="s">
        <v>39</v>
      </c>
      <c r="C581" t="s">
        <v>30</v>
      </c>
      <c r="D581">
        <v>0</v>
      </c>
      <c r="E581" t="s">
        <v>300</v>
      </c>
      <c r="F581" t="s">
        <v>301</v>
      </c>
      <c r="G581"/>
    </row>
    <row r="582" spans="1:7" x14ac:dyDescent="0.25">
      <c r="A582" t="s">
        <v>197</v>
      </c>
      <c r="B582" t="s">
        <v>39</v>
      </c>
      <c r="C582" t="s">
        <v>31</v>
      </c>
      <c r="D582">
        <v>0</v>
      </c>
      <c r="E582" t="s">
        <v>300</v>
      </c>
      <c r="F582" t="s">
        <v>301</v>
      </c>
      <c r="G582"/>
    </row>
    <row r="583" spans="1:7" x14ac:dyDescent="0.25">
      <c r="A583" t="s">
        <v>197</v>
      </c>
      <c r="B583" t="s">
        <v>39</v>
      </c>
      <c r="C583" t="s">
        <v>32</v>
      </c>
      <c r="D583">
        <v>0</v>
      </c>
      <c r="E583" t="s">
        <v>300</v>
      </c>
      <c r="F583" t="s">
        <v>301</v>
      </c>
      <c r="G583"/>
    </row>
    <row r="584" spans="1:7" x14ac:dyDescent="0.25">
      <c r="A584" t="s">
        <v>197</v>
      </c>
      <c r="B584" t="s">
        <v>39</v>
      </c>
      <c r="C584" t="s">
        <v>33</v>
      </c>
      <c r="D584">
        <v>0</v>
      </c>
      <c r="E584" t="s">
        <v>300</v>
      </c>
      <c r="F584" t="s">
        <v>301</v>
      </c>
      <c r="G584"/>
    </row>
    <row r="585" spans="1:7" x14ac:dyDescent="0.25">
      <c r="A585" t="s">
        <v>197</v>
      </c>
      <c r="B585" t="s">
        <v>39</v>
      </c>
      <c r="C585" t="s">
        <v>158</v>
      </c>
      <c r="D585">
        <v>0</v>
      </c>
      <c r="E585" t="s">
        <v>300</v>
      </c>
      <c r="F585" t="s">
        <v>301</v>
      </c>
      <c r="G585"/>
    </row>
    <row r="586" spans="1:7" x14ac:dyDescent="0.25">
      <c r="A586" t="s">
        <v>197</v>
      </c>
      <c r="B586" t="s">
        <v>39</v>
      </c>
      <c r="C586" t="s">
        <v>159</v>
      </c>
      <c r="D586">
        <v>0</v>
      </c>
      <c r="E586" t="s">
        <v>300</v>
      </c>
      <c r="F586" t="s">
        <v>301</v>
      </c>
      <c r="G586"/>
    </row>
    <row r="587" spans="1:7" x14ac:dyDescent="0.25">
      <c r="A587" t="s">
        <v>197</v>
      </c>
      <c r="B587" t="s">
        <v>39</v>
      </c>
      <c r="C587" t="s">
        <v>160</v>
      </c>
      <c r="D587">
        <v>0</v>
      </c>
      <c r="E587" t="s">
        <v>300</v>
      </c>
      <c r="F587" t="s">
        <v>301</v>
      </c>
      <c r="G587"/>
    </row>
    <row r="588" spans="1:7" x14ac:dyDescent="0.25">
      <c r="A588" t="s">
        <v>197</v>
      </c>
      <c r="B588" t="s">
        <v>39</v>
      </c>
      <c r="C588" t="s">
        <v>161</v>
      </c>
      <c r="D588">
        <v>0</v>
      </c>
      <c r="E588" t="s">
        <v>300</v>
      </c>
      <c r="F588" t="s">
        <v>301</v>
      </c>
      <c r="G588"/>
    </row>
    <row r="589" spans="1:7" x14ac:dyDescent="0.25">
      <c r="A589" t="s">
        <v>197</v>
      </c>
      <c r="B589" t="s">
        <v>39</v>
      </c>
      <c r="C589" t="s">
        <v>162</v>
      </c>
      <c r="D589">
        <v>0</v>
      </c>
      <c r="E589" t="s">
        <v>300</v>
      </c>
      <c r="F589" t="s">
        <v>301</v>
      </c>
      <c r="G589"/>
    </row>
    <row r="590" spans="1:7" x14ac:dyDescent="0.25">
      <c r="A590" t="s">
        <v>197</v>
      </c>
      <c r="B590" t="s">
        <v>39</v>
      </c>
      <c r="C590" t="s">
        <v>163</v>
      </c>
      <c r="D590">
        <v>0</v>
      </c>
      <c r="E590" t="s">
        <v>300</v>
      </c>
      <c r="F590" t="s">
        <v>301</v>
      </c>
      <c r="G590"/>
    </row>
    <row r="591" spans="1:7" x14ac:dyDescent="0.25">
      <c r="A591" t="s">
        <v>197</v>
      </c>
      <c r="B591" t="s">
        <v>39</v>
      </c>
      <c r="C591" t="s">
        <v>164</v>
      </c>
      <c r="D591">
        <v>0</v>
      </c>
      <c r="E591" t="s">
        <v>300</v>
      </c>
      <c r="F591" t="s">
        <v>301</v>
      </c>
      <c r="G591"/>
    </row>
    <row r="592" spans="1:7" x14ac:dyDescent="0.25">
      <c r="A592" t="s">
        <v>197</v>
      </c>
      <c r="B592" t="s">
        <v>39</v>
      </c>
      <c r="C592" t="s">
        <v>165</v>
      </c>
      <c r="D592">
        <v>0</v>
      </c>
      <c r="E592" t="s">
        <v>300</v>
      </c>
      <c r="F592" t="s">
        <v>301</v>
      </c>
      <c r="G592"/>
    </row>
    <row r="593" spans="1:7" x14ac:dyDescent="0.25">
      <c r="A593" t="s">
        <v>197</v>
      </c>
      <c r="B593" t="s">
        <v>39</v>
      </c>
      <c r="C593" t="s">
        <v>166</v>
      </c>
      <c r="D593">
        <v>0</v>
      </c>
      <c r="E593" t="s">
        <v>300</v>
      </c>
      <c r="F593" t="s">
        <v>301</v>
      </c>
      <c r="G593"/>
    </row>
    <row r="594" spans="1:7" x14ac:dyDescent="0.25">
      <c r="A594" t="s">
        <v>197</v>
      </c>
      <c r="B594" t="s">
        <v>39</v>
      </c>
      <c r="C594" t="s">
        <v>167</v>
      </c>
      <c r="D594">
        <v>0</v>
      </c>
      <c r="E594" t="s">
        <v>300</v>
      </c>
      <c r="F594" t="s">
        <v>301</v>
      </c>
      <c r="G594"/>
    </row>
    <row r="595" spans="1:7" x14ac:dyDescent="0.25">
      <c r="A595" t="s">
        <v>197</v>
      </c>
      <c r="B595" t="s">
        <v>39</v>
      </c>
      <c r="C595" t="s">
        <v>168</v>
      </c>
      <c r="D595">
        <v>0</v>
      </c>
      <c r="E595" t="s">
        <v>300</v>
      </c>
      <c r="F595" t="s">
        <v>301</v>
      </c>
      <c r="G595"/>
    </row>
    <row r="596" spans="1:7" x14ac:dyDescent="0.25">
      <c r="A596" t="s">
        <v>197</v>
      </c>
      <c r="B596" t="s">
        <v>39</v>
      </c>
      <c r="C596" t="s">
        <v>169</v>
      </c>
      <c r="D596">
        <v>0</v>
      </c>
      <c r="E596" t="s">
        <v>300</v>
      </c>
      <c r="F596" t="s">
        <v>301</v>
      </c>
      <c r="G596"/>
    </row>
    <row r="597" spans="1:7" x14ac:dyDescent="0.25">
      <c r="A597" t="s">
        <v>197</v>
      </c>
      <c r="B597" t="s">
        <v>39</v>
      </c>
      <c r="C597" t="s">
        <v>170</v>
      </c>
      <c r="D597">
        <v>0</v>
      </c>
      <c r="E597" t="s">
        <v>300</v>
      </c>
      <c r="F597" t="s">
        <v>301</v>
      </c>
      <c r="G597"/>
    </row>
    <row r="598" spans="1:7" x14ac:dyDescent="0.25">
      <c r="A598" t="s">
        <v>197</v>
      </c>
      <c r="B598" t="s">
        <v>39</v>
      </c>
      <c r="C598" t="s">
        <v>171</v>
      </c>
      <c r="D598">
        <v>0</v>
      </c>
      <c r="E598" t="s">
        <v>300</v>
      </c>
      <c r="F598" t="s">
        <v>301</v>
      </c>
      <c r="G598"/>
    </row>
    <row r="599" spans="1:7" x14ac:dyDescent="0.25">
      <c r="A599" t="s">
        <v>197</v>
      </c>
      <c r="B599" t="s">
        <v>39</v>
      </c>
      <c r="C599" t="s">
        <v>172</v>
      </c>
      <c r="D599">
        <v>0</v>
      </c>
      <c r="E599" t="s">
        <v>300</v>
      </c>
      <c r="F599" t="s">
        <v>301</v>
      </c>
      <c r="G599"/>
    </row>
    <row r="600" spans="1:7" x14ac:dyDescent="0.25">
      <c r="A600" t="s">
        <v>197</v>
      </c>
      <c r="B600" t="s">
        <v>39</v>
      </c>
      <c r="C600" t="s">
        <v>173</v>
      </c>
      <c r="D600">
        <v>0</v>
      </c>
      <c r="E600" t="s">
        <v>300</v>
      </c>
      <c r="F600" t="s">
        <v>301</v>
      </c>
      <c r="G600"/>
    </row>
    <row r="601" spans="1:7" x14ac:dyDescent="0.25">
      <c r="A601" t="s">
        <v>197</v>
      </c>
      <c r="B601" t="s">
        <v>39</v>
      </c>
      <c r="C601" t="s">
        <v>174</v>
      </c>
      <c r="D601">
        <v>0</v>
      </c>
      <c r="E601" t="s">
        <v>300</v>
      </c>
      <c r="F601" t="s">
        <v>301</v>
      </c>
      <c r="G601"/>
    </row>
    <row r="602" spans="1:7" x14ac:dyDescent="0.25">
      <c r="A602" t="s">
        <v>197</v>
      </c>
      <c r="B602" t="s">
        <v>39</v>
      </c>
      <c r="C602" t="s">
        <v>175</v>
      </c>
      <c r="D602">
        <v>0</v>
      </c>
      <c r="E602" t="s">
        <v>300</v>
      </c>
      <c r="F602" t="s">
        <v>301</v>
      </c>
      <c r="G602"/>
    </row>
    <row r="603" spans="1:7" x14ac:dyDescent="0.25">
      <c r="A603" t="s">
        <v>197</v>
      </c>
      <c r="B603" t="s">
        <v>39</v>
      </c>
      <c r="C603" t="s">
        <v>176</v>
      </c>
      <c r="D603">
        <v>0</v>
      </c>
      <c r="E603" t="s">
        <v>300</v>
      </c>
      <c r="F603" t="s">
        <v>301</v>
      </c>
      <c r="G603"/>
    </row>
    <row r="604" spans="1:7" x14ac:dyDescent="0.25">
      <c r="A604" t="s">
        <v>197</v>
      </c>
      <c r="B604" t="s">
        <v>39</v>
      </c>
      <c r="C604" t="s">
        <v>177</v>
      </c>
      <c r="D604">
        <v>0</v>
      </c>
      <c r="E604" t="s">
        <v>300</v>
      </c>
      <c r="F604" t="s">
        <v>301</v>
      </c>
      <c r="G604"/>
    </row>
    <row r="605" spans="1:7" x14ac:dyDescent="0.25">
      <c r="A605" t="s">
        <v>197</v>
      </c>
      <c r="B605" t="s">
        <v>39</v>
      </c>
      <c r="C605" t="s">
        <v>178</v>
      </c>
      <c r="D605">
        <v>0</v>
      </c>
      <c r="E605" t="s">
        <v>300</v>
      </c>
      <c r="F605" t="s">
        <v>301</v>
      </c>
      <c r="G605"/>
    </row>
    <row r="606" spans="1:7" x14ac:dyDescent="0.25">
      <c r="A606" t="s">
        <v>197</v>
      </c>
      <c r="B606" t="s">
        <v>39</v>
      </c>
      <c r="C606" t="s">
        <v>179</v>
      </c>
      <c r="D606">
        <v>0</v>
      </c>
      <c r="E606" t="s">
        <v>300</v>
      </c>
      <c r="F606" t="s">
        <v>301</v>
      </c>
      <c r="G606"/>
    </row>
    <row r="607" spans="1:7" x14ac:dyDescent="0.25">
      <c r="A607" t="s">
        <v>197</v>
      </c>
      <c r="B607" t="s">
        <v>39</v>
      </c>
      <c r="C607" t="s">
        <v>180</v>
      </c>
      <c r="D607">
        <v>0</v>
      </c>
      <c r="E607" t="s">
        <v>300</v>
      </c>
      <c r="F607" t="s">
        <v>301</v>
      </c>
      <c r="G607"/>
    </row>
    <row r="608" spans="1:7" x14ac:dyDescent="0.25">
      <c r="A608" t="s">
        <v>197</v>
      </c>
      <c r="B608" t="s">
        <v>39</v>
      </c>
      <c r="C608" t="s">
        <v>181</v>
      </c>
      <c r="D608">
        <v>0</v>
      </c>
      <c r="E608" t="s">
        <v>300</v>
      </c>
      <c r="F608" t="s">
        <v>301</v>
      </c>
      <c r="G608"/>
    </row>
    <row r="609" spans="1:7" x14ac:dyDescent="0.25">
      <c r="A609" t="s">
        <v>197</v>
      </c>
      <c r="B609" t="s">
        <v>39</v>
      </c>
      <c r="C609" t="s">
        <v>182</v>
      </c>
      <c r="D609">
        <v>0</v>
      </c>
      <c r="E609" t="s">
        <v>300</v>
      </c>
      <c r="F609" t="s">
        <v>301</v>
      </c>
      <c r="G609"/>
    </row>
    <row r="610" spans="1:7" x14ac:dyDescent="0.25">
      <c r="A610" t="s">
        <v>197</v>
      </c>
      <c r="B610" t="s">
        <v>39</v>
      </c>
      <c r="C610" t="s">
        <v>183</v>
      </c>
      <c r="D610">
        <v>0</v>
      </c>
      <c r="E610" t="s">
        <v>300</v>
      </c>
      <c r="F610" t="s">
        <v>301</v>
      </c>
      <c r="G610"/>
    </row>
    <row r="611" spans="1:7" x14ac:dyDescent="0.25">
      <c r="A611" t="s">
        <v>197</v>
      </c>
      <c r="B611" t="s">
        <v>39</v>
      </c>
      <c r="C611" t="s">
        <v>184</v>
      </c>
      <c r="D611">
        <v>0</v>
      </c>
      <c r="E611" t="s">
        <v>300</v>
      </c>
      <c r="F611" t="s">
        <v>301</v>
      </c>
      <c r="G611"/>
    </row>
    <row r="612" spans="1:7" x14ac:dyDescent="0.25">
      <c r="A612" t="s">
        <v>197</v>
      </c>
      <c r="B612" t="s">
        <v>39</v>
      </c>
      <c r="C612" t="s">
        <v>185</v>
      </c>
      <c r="D612">
        <v>0</v>
      </c>
      <c r="E612" t="s">
        <v>300</v>
      </c>
      <c r="F612" t="s">
        <v>301</v>
      </c>
      <c r="G612"/>
    </row>
    <row r="613" spans="1:7" x14ac:dyDescent="0.25">
      <c r="A613" t="s">
        <v>197</v>
      </c>
      <c r="B613" t="s">
        <v>39</v>
      </c>
      <c r="C613" t="s">
        <v>186</v>
      </c>
      <c r="D613">
        <v>0</v>
      </c>
      <c r="E613" t="s">
        <v>300</v>
      </c>
      <c r="F613" t="s">
        <v>301</v>
      </c>
      <c r="G613"/>
    </row>
    <row r="614" spans="1:7" x14ac:dyDescent="0.25">
      <c r="A614" t="s">
        <v>199</v>
      </c>
      <c r="B614" t="s">
        <v>39</v>
      </c>
      <c r="C614" t="s">
        <v>146</v>
      </c>
      <c r="D614">
        <v>229.63</v>
      </c>
      <c r="E614" t="s">
        <v>300</v>
      </c>
      <c r="F614" t="s">
        <v>301</v>
      </c>
      <c r="G614"/>
    </row>
    <row r="615" spans="1:7" x14ac:dyDescent="0.25">
      <c r="A615" t="s">
        <v>199</v>
      </c>
      <c r="B615" t="s">
        <v>39</v>
      </c>
      <c r="C615" t="s">
        <v>147</v>
      </c>
      <c r="D615">
        <v>36.9</v>
      </c>
      <c r="E615" t="s">
        <v>300</v>
      </c>
      <c r="F615" t="s">
        <v>301</v>
      </c>
      <c r="G615"/>
    </row>
    <row r="616" spans="1:7" x14ac:dyDescent="0.25">
      <c r="A616" t="s">
        <v>199</v>
      </c>
      <c r="B616" t="s">
        <v>39</v>
      </c>
      <c r="C616" t="s">
        <v>148</v>
      </c>
      <c r="D616">
        <v>96.3</v>
      </c>
      <c r="E616" t="s">
        <v>300</v>
      </c>
      <c r="F616" t="s">
        <v>301</v>
      </c>
      <c r="G616"/>
    </row>
    <row r="617" spans="1:7" x14ac:dyDescent="0.25">
      <c r="A617" t="s">
        <v>199</v>
      </c>
      <c r="B617" t="s">
        <v>39</v>
      </c>
      <c r="C617" t="s">
        <v>149</v>
      </c>
      <c r="D617">
        <v>79.2</v>
      </c>
      <c r="E617" t="s">
        <v>300</v>
      </c>
      <c r="F617" t="s">
        <v>301</v>
      </c>
      <c r="G617"/>
    </row>
    <row r="618" spans="1:7" x14ac:dyDescent="0.25">
      <c r="A618" t="s">
        <v>199</v>
      </c>
      <c r="B618" t="s">
        <v>39</v>
      </c>
      <c r="C618" t="s">
        <v>150</v>
      </c>
      <c r="D618">
        <v>117.9</v>
      </c>
      <c r="E618" t="s">
        <v>300</v>
      </c>
      <c r="F618" t="s">
        <v>301</v>
      </c>
      <c r="G618"/>
    </row>
    <row r="619" spans="1:7" x14ac:dyDescent="0.25">
      <c r="A619" t="s">
        <v>199</v>
      </c>
      <c r="B619" t="s">
        <v>39</v>
      </c>
      <c r="C619" t="s">
        <v>151</v>
      </c>
      <c r="D619">
        <v>127.89</v>
      </c>
      <c r="E619" t="s">
        <v>300</v>
      </c>
      <c r="F619" t="s">
        <v>301</v>
      </c>
      <c r="G619"/>
    </row>
    <row r="620" spans="1:7" x14ac:dyDescent="0.25">
      <c r="A620" t="s">
        <v>199</v>
      </c>
      <c r="B620" t="s">
        <v>39</v>
      </c>
      <c r="C620" t="s">
        <v>152</v>
      </c>
      <c r="D620">
        <v>59.4</v>
      </c>
      <c r="E620" t="s">
        <v>300</v>
      </c>
      <c r="F620" t="s">
        <v>301</v>
      </c>
      <c r="G620"/>
    </row>
    <row r="621" spans="1:7" x14ac:dyDescent="0.25">
      <c r="A621" t="s">
        <v>199</v>
      </c>
      <c r="B621" t="s">
        <v>39</v>
      </c>
      <c r="C621" t="s">
        <v>153</v>
      </c>
      <c r="D621">
        <v>117.02</v>
      </c>
      <c r="E621" t="s">
        <v>300</v>
      </c>
      <c r="F621" t="s">
        <v>301</v>
      </c>
      <c r="G621"/>
    </row>
    <row r="622" spans="1:7" x14ac:dyDescent="0.25">
      <c r="A622" t="s">
        <v>199</v>
      </c>
      <c r="B622" t="s">
        <v>39</v>
      </c>
      <c r="C622" t="s">
        <v>154</v>
      </c>
      <c r="D622">
        <v>166.58</v>
      </c>
      <c r="E622" t="s">
        <v>300</v>
      </c>
      <c r="F622" t="s">
        <v>301</v>
      </c>
      <c r="G622"/>
    </row>
    <row r="623" spans="1:7" x14ac:dyDescent="0.25">
      <c r="A623" t="s">
        <v>199</v>
      </c>
      <c r="B623" t="s">
        <v>39</v>
      </c>
      <c r="C623" t="s">
        <v>155</v>
      </c>
      <c r="D623">
        <v>214.3</v>
      </c>
      <c r="E623" t="s">
        <v>300</v>
      </c>
      <c r="F623" t="s">
        <v>301</v>
      </c>
      <c r="G623"/>
    </row>
    <row r="624" spans="1:7" x14ac:dyDescent="0.25">
      <c r="A624" t="s">
        <v>199</v>
      </c>
      <c r="B624" t="s">
        <v>39</v>
      </c>
      <c r="C624" t="s">
        <v>156</v>
      </c>
      <c r="D624">
        <v>81.040000000000006</v>
      </c>
      <c r="E624" t="s">
        <v>300</v>
      </c>
      <c r="F624" t="s">
        <v>301</v>
      </c>
      <c r="G624"/>
    </row>
    <row r="625" spans="1:7" x14ac:dyDescent="0.25">
      <c r="A625" t="s">
        <v>199</v>
      </c>
      <c r="B625" t="s">
        <v>39</v>
      </c>
      <c r="C625" t="s">
        <v>157</v>
      </c>
      <c r="D625">
        <v>143.19</v>
      </c>
      <c r="E625" t="s">
        <v>300</v>
      </c>
      <c r="F625" t="s">
        <v>301</v>
      </c>
      <c r="G625"/>
    </row>
    <row r="626" spans="1:7" x14ac:dyDescent="0.25">
      <c r="A626" t="s">
        <v>199</v>
      </c>
      <c r="B626" t="s">
        <v>39</v>
      </c>
      <c r="C626" t="s">
        <v>24</v>
      </c>
      <c r="D626">
        <v>148.59</v>
      </c>
      <c r="E626" t="s">
        <v>300</v>
      </c>
      <c r="F626" t="s">
        <v>301</v>
      </c>
      <c r="G626"/>
    </row>
    <row r="627" spans="1:7" x14ac:dyDescent="0.25">
      <c r="A627" t="s">
        <v>199</v>
      </c>
      <c r="B627" t="s">
        <v>39</v>
      </c>
      <c r="C627" t="s">
        <v>25</v>
      </c>
      <c r="D627">
        <v>162.99</v>
      </c>
      <c r="E627" t="s">
        <v>300</v>
      </c>
      <c r="F627" t="s">
        <v>301</v>
      </c>
      <c r="G627"/>
    </row>
    <row r="628" spans="1:7" x14ac:dyDescent="0.25">
      <c r="A628" t="s">
        <v>199</v>
      </c>
      <c r="B628" t="s">
        <v>39</v>
      </c>
      <c r="C628" t="s">
        <v>26</v>
      </c>
      <c r="D628">
        <v>156.66999999999999</v>
      </c>
      <c r="E628" t="s">
        <v>300</v>
      </c>
      <c r="F628" t="s">
        <v>301</v>
      </c>
      <c r="G628"/>
    </row>
    <row r="629" spans="1:7" x14ac:dyDescent="0.25">
      <c r="A629" t="s">
        <v>199</v>
      </c>
      <c r="B629" t="s">
        <v>39</v>
      </c>
      <c r="C629" t="s">
        <v>27</v>
      </c>
      <c r="D629">
        <v>64.81</v>
      </c>
      <c r="E629" t="s">
        <v>300</v>
      </c>
      <c r="F629" t="s">
        <v>301</v>
      </c>
      <c r="G629"/>
    </row>
    <row r="630" spans="1:7" x14ac:dyDescent="0.25">
      <c r="A630" t="s">
        <v>199</v>
      </c>
      <c r="B630" t="s">
        <v>39</v>
      </c>
      <c r="C630" t="s">
        <v>28</v>
      </c>
      <c r="D630">
        <v>63.73</v>
      </c>
      <c r="E630" t="s">
        <v>300</v>
      </c>
      <c r="F630" t="s">
        <v>301</v>
      </c>
      <c r="G630"/>
    </row>
    <row r="631" spans="1:7" x14ac:dyDescent="0.25">
      <c r="A631" t="s">
        <v>199</v>
      </c>
      <c r="B631" t="s">
        <v>39</v>
      </c>
      <c r="C631" t="s">
        <v>29</v>
      </c>
      <c r="D631">
        <v>67.77</v>
      </c>
      <c r="E631" t="s">
        <v>300</v>
      </c>
      <c r="F631" t="s">
        <v>301</v>
      </c>
      <c r="G631"/>
    </row>
    <row r="632" spans="1:7" x14ac:dyDescent="0.25">
      <c r="A632" t="s">
        <v>199</v>
      </c>
      <c r="B632" t="s">
        <v>39</v>
      </c>
      <c r="C632" t="s">
        <v>30</v>
      </c>
      <c r="D632">
        <v>67.69</v>
      </c>
      <c r="E632" t="s">
        <v>300</v>
      </c>
      <c r="F632" t="s">
        <v>301</v>
      </c>
      <c r="G632"/>
    </row>
    <row r="633" spans="1:7" x14ac:dyDescent="0.25">
      <c r="A633" t="s">
        <v>199</v>
      </c>
      <c r="B633" t="s">
        <v>39</v>
      </c>
      <c r="C633" t="s">
        <v>31</v>
      </c>
      <c r="D633">
        <v>68.84</v>
      </c>
      <c r="E633" t="s">
        <v>300</v>
      </c>
      <c r="F633" t="s">
        <v>301</v>
      </c>
      <c r="G633"/>
    </row>
    <row r="634" spans="1:7" x14ac:dyDescent="0.25">
      <c r="A634" t="s">
        <v>199</v>
      </c>
      <c r="B634" t="s">
        <v>39</v>
      </c>
      <c r="C634" t="s">
        <v>32</v>
      </c>
      <c r="D634">
        <v>69.55</v>
      </c>
      <c r="E634" t="s">
        <v>300</v>
      </c>
      <c r="F634" t="s">
        <v>301</v>
      </c>
      <c r="G634"/>
    </row>
    <row r="635" spans="1:7" x14ac:dyDescent="0.25">
      <c r="A635" t="s">
        <v>199</v>
      </c>
      <c r="B635" t="s">
        <v>39</v>
      </c>
      <c r="C635" t="s">
        <v>33</v>
      </c>
      <c r="D635">
        <v>69.16</v>
      </c>
      <c r="E635" t="s">
        <v>300</v>
      </c>
      <c r="F635" t="s">
        <v>301</v>
      </c>
      <c r="G635"/>
    </row>
    <row r="636" spans="1:7" x14ac:dyDescent="0.25">
      <c r="A636" t="s">
        <v>199</v>
      </c>
      <c r="B636" t="s">
        <v>39</v>
      </c>
      <c r="C636" t="s">
        <v>158</v>
      </c>
      <c r="D636">
        <v>68.77</v>
      </c>
      <c r="E636" t="s">
        <v>300</v>
      </c>
      <c r="F636" t="s">
        <v>301</v>
      </c>
      <c r="G636"/>
    </row>
    <row r="637" spans="1:7" x14ac:dyDescent="0.25">
      <c r="A637" t="s">
        <v>199</v>
      </c>
      <c r="B637" t="s">
        <v>39</v>
      </c>
      <c r="C637" t="s">
        <v>159</v>
      </c>
      <c r="D637">
        <v>68.97</v>
      </c>
      <c r="E637" t="s">
        <v>300</v>
      </c>
      <c r="F637" t="s">
        <v>301</v>
      </c>
      <c r="G637"/>
    </row>
    <row r="638" spans="1:7" x14ac:dyDescent="0.25">
      <c r="A638" t="s">
        <v>199</v>
      </c>
      <c r="B638" t="s">
        <v>39</v>
      </c>
      <c r="C638" t="s">
        <v>160</v>
      </c>
      <c r="D638">
        <v>62.93</v>
      </c>
      <c r="E638" t="s">
        <v>300</v>
      </c>
      <c r="F638" t="s">
        <v>301</v>
      </c>
      <c r="G638"/>
    </row>
    <row r="639" spans="1:7" x14ac:dyDescent="0.25">
      <c r="A639" t="s">
        <v>199</v>
      </c>
      <c r="B639" t="s">
        <v>39</v>
      </c>
      <c r="C639" t="s">
        <v>161</v>
      </c>
      <c r="D639">
        <v>59.83</v>
      </c>
      <c r="E639" t="s">
        <v>300</v>
      </c>
      <c r="F639" t="s">
        <v>301</v>
      </c>
      <c r="G639"/>
    </row>
    <row r="640" spans="1:7" x14ac:dyDescent="0.25">
      <c r="A640" t="s">
        <v>199</v>
      </c>
      <c r="B640" t="s">
        <v>39</v>
      </c>
      <c r="C640" t="s">
        <v>162</v>
      </c>
      <c r="D640">
        <v>56.85</v>
      </c>
      <c r="E640" t="s">
        <v>300</v>
      </c>
      <c r="F640" t="s">
        <v>301</v>
      </c>
      <c r="G640"/>
    </row>
    <row r="641" spans="1:7" x14ac:dyDescent="0.25">
      <c r="A641" t="s">
        <v>199</v>
      </c>
      <c r="B641" t="s">
        <v>39</v>
      </c>
      <c r="C641" t="s">
        <v>163</v>
      </c>
      <c r="D641">
        <v>56.39</v>
      </c>
      <c r="E641" t="s">
        <v>300</v>
      </c>
      <c r="F641" t="s">
        <v>301</v>
      </c>
      <c r="G641"/>
    </row>
    <row r="642" spans="1:7" x14ac:dyDescent="0.25">
      <c r="A642" t="s">
        <v>199</v>
      </c>
      <c r="B642" t="s">
        <v>39</v>
      </c>
      <c r="C642" t="s">
        <v>164</v>
      </c>
      <c r="D642">
        <v>55.82</v>
      </c>
      <c r="E642" t="s">
        <v>300</v>
      </c>
      <c r="F642" t="s">
        <v>301</v>
      </c>
      <c r="G642"/>
    </row>
    <row r="643" spans="1:7" x14ac:dyDescent="0.25">
      <c r="A643" t="s">
        <v>199</v>
      </c>
      <c r="B643" t="s">
        <v>39</v>
      </c>
      <c r="C643" t="s">
        <v>165</v>
      </c>
      <c r="D643">
        <v>56.05</v>
      </c>
      <c r="E643" t="s">
        <v>300</v>
      </c>
      <c r="F643" t="s">
        <v>301</v>
      </c>
      <c r="G643"/>
    </row>
    <row r="644" spans="1:7" x14ac:dyDescent="0.25">
      <c r="A644" t="s">
        <v>199</v>
      </c>
      <c r="B644" t="s">
        <v>39</v>
      </c>
      <c r="C644" t="s">
        <v>166</v>
      </c>
      <c r="D644">
        <v>55.81</v>
      </c>
      <c r="E644" t="s">
        <v>300</v>
      </c>
      <c r="F644" t="s">
        <v>301</v>
      </c>
      <c r="G644"/>
    </row>
    <row r="645" spans="1:7" x14ac:dyDescent="0.25">
      <c r="A645" t="s">
        <v>199</v>
      </c>
      <c r="B645" t="s">
        <v>39</v>
      </c>
      <c r="C645" t="s">
        <v>167</v>
      </c>
      <c r="D645">
        <v>52.91</v>
      </c>
      <c r="E645" t="s">
        <v>300</v>
      </c>
      <c r="F645" t="s">
        <v>301</v>
      </c>
      <c r="G645"/>
    </row>
    <row r="646" spans="1:7" x14ac:dyDescent="0.25">
      <c r="A646" t="s">
        <v>199</v>
      </c>
      <c r="B646" t="s">
        <v>39</v>
      </c>
      <c r="C646" t="s">
        <v>168</v>
      </c>
      <c r="D646">
        <v>47.2</v>
      </c>
      <c r="E646" t="s">
        <v>300</v>
      </c>
      <c r="F646" t="s">
        <v>301</v>
      </c>
      <c r="G646"/>
    </row>
    <row r="647" spans="1:7" x14ac:dyDescent="0.25">
      <c r="A647" t="s">
        <v>199</v>
      </c>
      <c r="B647" t="s">
        <v>39</v>
      </c>
      <c r="C647" t="s">
        <v>169</v>
      </c>
      <c r="D647">
        <v>47.02</v>
      </c>
      <c r="E647" t="s">
        <v>300</v>
      </c>
      <c r="F647" t="s">
        <v>301</v>
      </c>
      <c r="G647"/>
    </row>
    <row r="648" spans="1:7" x14ac:dyDescent="0.25">
      <c r="A648" t="s">
        <v>199</v>
      </c>
      <c r="B648" t="s">
        <v>39</v>
      </c>
      <c r="C648" t="s">
        <v>170</v>
      </c>
      <c r="D648">
        <v>42.85</v>
      </c>
      <c r="E648" t="s">
        <v>300</v>
      </c>
      <c r="F648" t="s">
        <v>301</v>
      </c>
      <c r="G648"/>
    </row>
    <row r="649" spans="1:7" x14ac:dyDescent="0.25">
      <c r="A649" t="s">
        <v>199</v>
      </c>
      <c r="B649" t="s">
        <v>39</v>
      </c>
      <c r="C649" t="s">
        <v>171</v>
      </c>
      <c r="D649">
        <v>42.55</v>
      </c>
      <c r="E649" t="s">
        <v>300</v>
      </c>
      <c r="F649" t="s">
        <v>301</v>
      </c>
      <c r="G649"/>
    </row>
    <row r="650" spans="1:7" x14ac:dyDescent="0.25">
      <c r="A650" t="s">
        <v>199</v>
      </c>
      <c r="B650" t="s">
        <v>39</v>
      </c>
      <c r="C650" t="s">
        <v>172</v>
      </c>
      <c r="D650">
        <v>42.15</v>
      </c>
      <c r="E650" t="s">
        <v>300</v>
      </c>
      <c r="F650" t="s">
        <v>301</v>
      </c>
      <c r="G650"/>
    </row>
    <row r="651" spans="1:7" x14ac:dyDescent="0.25">
      <c r="A651" t="s">
        <v>199</v>
      </c>
      <c r="B651" t="s">
        <v>39</v>
      </c>
      <c r="C651" t="s">
        <v>173</v>
      </c>
      <c r="D651">
        <v>42.04</v>
      </c>
      <c r="E651" t="s">
        <v>300</v>
      </c>
      <c r="F651" t="s">
        <v>301</v>
      </c>
      <c r="G651"/>
    </row>
    <row r="652" spans="1:7" x14ac:dyDescent="0.25">
      <c r="A652" t="s">
        <v>199</v>
      </c>
      <c r="B652" t="s">
        <v>39</v>
      </c>
      <c r="C652" t="s">
        <v>174</v>
      </c>
      <c r="D652">
        <v>41.92</v>
      </c>
      <c r="E652" t="s">
        <v>300</v>
      </c>
      <c r="F652" t="s">
        <v>301</v>
      </c>
      <c r="G652"/>
    </row>
    <row r="653" spans="1:7" x14ac:dyDescent="0.25">
      <c r="A653" t="s">
        <v>199</v>
      </c>
      <c r="B653" t="s">
        <v>39</v>
      </c>
      <c r="C653" t="s">
        <v>175</v>
      </c>
      <c r="D653">
        <v>41.74</v>
      </c>
      <c r="E653" t="s">
        <v>300</v>
      </c>
      <c r="F653" t="s">
        <v>301</v>
      </c>
      <c r="G653"/>
    </row>
    <row r="654" spans="1:7" x14ac:dyDescent="0.25">
      <c r="A654" t="s">
        <v>199</v>
      </c>
      <c r="B654" t="s">
        <v>39</v>
      </c>
      <c r="C654" t="s">
        <v>176</v>
      </c>
      <c r="D654">
        <v>40.17</v>
      </c>
      <c r="E654" t="s">
        <v>300</v>
      </c>
      <c r="F654" t="s">
        <v>301</v>
      </c>
      <c r="G654"/>
    </row>
    <row r="655" spans="1:7" x14ac:dyDescent="0.25">
      <c r="A655" t="s">
        <v>199</v>
      </c>
      <c r="B655" t="s">
        <v>39</v>
      </c>
      <c r="C655" t="s">
        <v>177</v>
      </c>
      <c r="D655">
        <v>38.49</v>
      </c>
      <c r="E655" t="s">
        <v>300</v>
      </c>
      <c r="F655" t="s">
        <v>301</v>
      </c>
      <c r="G655"/>
    </row>
    <row r="656" spans="1:7" x14ac:dyDescent="0.25">
      <c r="A656" t="s">
        <v>199</v>
      </c>
      <c r="B656" t="s">
        <v>39</v>
      </c>
      <c r="C656" t="s">
        <v>178</v>
      </c>
      <c r="D656">
        <v>35.270000000000003</v>
      </c>
      <c r="E656" t="s">
        <v>300</v>
      </c>
      <c r="F656" t="s">
        <v>301</v>
      </c>
      <c r="G656"/>
    </row>
    <row r="657" spans="1:7" x14ac:dyDescent="0.25">
      <c r="A657" t="s">
        <v>199</v>
      </c>
      <c r="B657" t="s">
        <v>39</v>
      </c>
      <c r="C657" t="s">
        <v>179</v>
      </c>
      <c r="D657">
        <v>30.7</v>
      </c>
      <c r="E657" t="s">
        <v>300</v>
      </c>
      <c r="F657" t="s">
        <v>301</v>
      </c>
      <c r="G657"/>
    </row>
    <row r="658" spans="1:7" x14ac:dyDescent="0.25">
      <c r="A658" t="s">
        <v>199</v>
      </c>
      <c r="B658" t="s">
        <v>39</v>
      </c>
      <c r="C658" t="s">
        <v>180</v>
      </c>
      <c r="D658">
        <v>25.71</v>
      </c>
      <c r="E658" t="s">
        <v>300</v>
      </c>
      <c r="F658" t="s">
        <v>301</v>
      </c>
      <c r="G658"/>
    </row>
    <row r="659" spans="1:7" x14ac:dyDescent="0.25">
      <c r="A659" t="s">
        <v>199</v>
      </c>
      <c r="B659" t="s">
        <v>39</v>
      </c>
      <c r="C659" t="s">
        <v>181</v>
      </c>
      <c r="D659">
        <v>22.58</v>
      </c>
      <c r="E659" t="s">
        <v>300</v>
      </c>
      <c r="F659" t="s">
        <v>301</v>
      </c>
      <c r="G659"/>
    </row>
    <row r="660" spans="1:7" x14ac:dyDescent="0.25">
      <c r="A660" t="s">
        <v>199</v>
      </c>
      <c r="B660" t="s">
        <v>39</v>
      </c>
      <c r="C660" t="s">
        <v>182</v>
      </c>
      <c r="D660">
        <v>19.43</v>
      </c>
      <c r="E660" t="s">
        <v>300</v>
      </c>
      <c r="F660" t="s">
        <v>301</v>
      </c>
      <c r="G660"/>
    </row>
    <row r="661" spans="1:7" x14ac:dyDescent="0.25">
      <c r="A661" t="s">
        <v>199</v>
      </c>
      <c r="B661" t="s">
        <v>39</v>
      </c>
      <c r="C661" t="s">
        <v>183</v>
      </c>
      <c r="D661">
        <v>18.96</v>
      </c>
      <c r="E661" t="s">
        <v>300</v>
      </c>
      <c r="F661" t="s">
        <v>301</v>
      </c>
      <c r="G661"/>
    </row>
    <row r="662" spans="1:7" x14ac:dyDescent="0.25">
      <c r="A662" t="s">
        <v>199</v>
      </c>
      <c r="B662" t="s">
        <v>39</v>
      </c>
      <c r="C662" t="s">
        <v>184</v>
      </c>
      <c r="D662">
        <v>18.52</v>
      </c>
      <c r="E662" t="s">
        <v>300</v>
      </c>
      <c r="F662" t="s">
        <v>301</v>
      </c>
      <c r="G662"/>
    </row>
    <row r="663" spans="1:7" x14ac:dyDescent="0.25">
      <c r="A663" t="s">
        <v>199</v>
      </c>
      <c r="B663" t="s">
        <v>39</v>
      </c>
      <c r="C663" t="s">
        <v>185</v>
      </c>
      <c r="D663">
        <v>18.260000000000002</v>
      </c>
      <c r="E663" t="s">
        <v>300</v>
      </c>
      <c r="F663" t="s">
        <v>301</v>
      </c>
      <c r="G663"/>
    </row>
    <row r="664" spans="1:7" x14ac:dyDescent="0.25">
      <c r="A664" t="s">
        <v>199</v>
      </c>
      <c r="B664" t="s">
        <v>39</v>
      </c>
      <c r="C664" t="s">
        <v>186</v>
      </c>
      <c r="D664">
        <v>16.53</v>
      </c>
      <c r="E664" t="s">
        <v>300</v>
      </c>
      <c r="F664" t="s">
        <v>301</v>
      </c>
      <c r="G664"/>
    </row>
    <row r="665" spans="1:7" x14ac:dyDescent="0.25">
      <c r="A665" t="s">
        <v>200</v>
      </c>
      <c r="B665" t="s">
        <v>49</v>
      </c>
      <c r="C665" t="s">
        <v>146</v>
      </c>
      <c r="D665">
        <v>6817.25</v>
      </c>
      <c r="E665" t="s">
        <v>300</v>
      </c>
      <c r="F665" t="s">
        <v>301</v>
      </c>
      <c r="G665"/>
    </row>
    <row r="666" spans="1:7" x14ac:dyDescent="0.25">
      <c r="A666" t="s">
        <v>200</v>
      </c>
      <c r="B666" t="s">
        <v>49</v>
      </c>
      <c r="C666" t="s">
        <v>147</v>
      </c>
      <c r="D666">
        <v>5384.77</v>
      </c>
      <c r="E666" t="s">
        <v>300</v>
      </c>
      <c r="F666" t="s">
        <v>301</v>
      </c>
      <c r="G666"/>
    </row>
    <row r="667" spans="1:7" x14ac:dyDescent="0.25">
      <c r="A667" t="s">
        <v>200</v>
      </c>
      <c r="B667" t="s">
        <v>49</v>
      </c>
      <c r="C667" t="s">
        <v>148</v>
      </c>
      <c r="D667">
        <v>5396.65</v>
      </c>
      <c r="E667" t="s">
        <v>300</v>
      </c>
      <c r="F667" t="s">
        <v>301</v>
      </c>
      <c r="G667"/>
    </row>
    <row r="668" spans="1:7" x14ac:dyDescent="0.25">
      <c r="A668" t="s">
        <v>200</v>
      </c>
      <c r="B668" t="s">
        <v>49</v>
      </c>
      <c r="C668" t="s">
        <v>149</v>
      </c>
      <c r="D668">
        <v>6016.45</v>
      </c>
      <c r="E668" t="s">
        <v>300</v>
      </c>
      <c r="F668" t="s">
        <v>301</v>
      </c>
      <c r="G668"/>
    </row>
    <row r="669" spans="1:7" x14ac:dyDescent="0.25">
      <c r="A669" t="s">
        <v>200</v>
      </c>
      <c r="B669" t="s">
        <v>49</v>
      </c>
      <c r="C669" t="s">
        <v>150</v>
      </c>
      <c r="D669">
        <v>5684.49</v>
      </c>
      <c r="E669" t="s">
        <v>300</v>
      </c>
      <c r="F669" t="s">
        <v>301</v>
      </c>
      <c r="G669"/>
    </row>
    <row r="670" spans="1:7" x14ac:dyDescent="0.25">
      <c r="A670" t="s">
        <v>200</v>
      </c>
      <c r="B670" t="s">
        <v>49</v>
      </c>
      <c r="C670" t="s">
        <v>151</v>
      </c>
      <c r="D670">
        <v>4935.34</v>
      </c>
      <c r="E670" t="s">
        <v>300</v>
      </c>
      <c r="F670" t="s">
        <v>301</v>
      </c>
      <c r="G670"/>
    </row>
    <row r="671" spans="1:7" x14ac:dyDescent="0.25">
      <c r="A671" t="s">
        <v>200</v>
      </c>
      <c r="B671" t="s">
        <v>49</v>
      </c>
      <c r="C671" t="s">
        <v>152</v>
      </c>
      <c r="D671">
        <v>5308.6</v>
      </c>
      <c r="E671" t="s">
        <v>300</v>
      </c>
      <c r="F671" t="s">
        <v>301</v>
      </c>
      <c r="G671"/>
    </row>
    <row r="672" spans="1:7" x14ac:dyDescent="0.25">
      <c r="A672" t="s">
        <v>200</v>
      </c>
      <c r="B672" t="s">
        <v>49</v>
      </c>
      <c r="C672" t="s">
        <v>153</v>
      </c>
      <c r="D672">
        <v>4448.8</v>
      </c>
      <c r="E672" t="s">
        <v>300</v>
      </c>
      <c r="F672" t="s">
        <v>301</v>
      </c>
      <c r="G672"/>
    </row>
    <row r="673" spans="1:7" x14ac:dyDescent="0.25">
      <c r="A673" t="s">
        <v>200</v>
      </c>
      <c r="B673" t="s">
        <v>49</v>
      </c>
      <c r="C673" t="s">
        <v>154</v>
      </c>
      <c r="D673">
        <v>4774.25</v>
      </c>
      <c r="E673" t="s">
        <v>300</v>
      </c>
      <c r="F673" t="s">
        <v>301</v>
      </c>
      <c r="G673"/>
    </row>
    <row r="674" spans="1:7" x14ac:dyDescent="0.25">
      <c r="A674" t="s">
        <v>200</v>
      </c>
      <c r="B674" t="s">
        <v>49</v>
      </c>
      <c r="C674" t="s">
        <v>155</v>
      </c>
      <c r="D674">
        <v>4649.6400000000003</v>
      </c>
      <c r="E674" t="s">
        <v>300</v>
      </c>
      <c r="F674" t="s">
        <v>301</v>
      </c>
      <c r="G674"/>
    </row>
    <row r="675" spans="1:7" x14ac:dyDescent="0.25">
      <c r="A675" t="s">
        <v>200</v>
      </c>
      <c r="B675" t="s">
        <v>49</v>
      </c>
      <c r="C675" t="s">
        <v>156</v>
      </c>
      <c r="D675">
        <v>4514.93</v>
      </c>
      <c r="E675" t="s">
        <v>300</v>
      </c>
      <c r="F675" t="s">
        <v>301</v>
      </c>
      <c r="G675"/>
    </row>
    <row r="676" spans="1:7" x14ac:dyDescent="0.25">
      <c r="A676" t="s">
        <v>200</v>
      </c>
      <c r="B676" t="s">
        <v>49</v>
      </c>
      <c r="C676" t="s">
        <v>157</v>
      </c>
      <c r="D676">
        <v>4663.1499999999996</v>
      </c>
      <c r="E676" t="s">
        <v>300</v>
      </c>
      <c r="F676" t="s">
        <v>301</v>
      </c>
      <c r="G676"/>
    </row>
    <row r="677" spans="1:7" x14ac:dyDescent="0.25">
      <c r="A677" t="s">
        <v>200</v>
      </c>
      <c r="B677" t="s">
        <v>49</v>
      </c>
      <c r="C677" t="s">
        <v>24</v>
      </c>
      <c r="D677">
        <v>4571.21</v>
      </c>
      <c r="E677" t="s">
        <v>300</v>
      </c>
      <c r="F677" t="s">
        <v>301</v>
      </c>
      <c r="G677"/>
    </row>
    <row r="678" spans="1:7" x14ac:dyDescent="0.25">
      <c r="A678" t="s">
        <v>200</v>
      </c>
      <c r="B678" t="s">
        <v>49</v>
      </c>
      <c r="C678" t="s">
        <v>25</v>
      </c>
      <c r="D678">
        <v>4578.68</v>
      </c>
      <c r="E678" t="s">
        <v>300</v>
      </c>
      <c r="F678" t="s">
        <v>301</v>
      </c>
      <c r="G678"/>
    </row>
    <row r="679" spans="1:7" x14ac:dyDescent="0.25">
      <c r="A679" t="s">
        <v>200</v>
      </c>
      <c r="B679" t="s">
        <v>49</v>
      </c>
      <c r="C679" t="s">
        <v>26</v>
      </c>
      <c r="D679">
        <v>4184.66</v>
      </c>
      <c r="E679" t="s">
        <v>300</v>
      </c>
      <c r="F679" t="s">
        <v>301</v>
      </c>
      <c r="G679"/>
    </row>
    <row r="680" spans="1:7" x14ac:dyDescent="0.25">
      <c r="A680" t="s">
        <v>200</v>
      </c>
      <c r="B680" t="s">
        <v>49</v>
      </c>
      <c r="C680" t="s">
        <v>27</v>
      </c>
      <c r="D680">
        <v>4062.18</v>
      </c>
      <c r="E680" t="s">
        <v>300</v>
      </c>
      <c r="F680" t="s">
        <v>301</v>
      </c>
      <c r="G680"/>
    </row>
    <row r="681" spans="1:7" x14ac:dyDescent="0.25">
      <c r="A681" t="s">
        <v>200</v>
      </c>
      <c r="B681" t="s">
        <v>49</v>
      </c>
      <c r="C681" t="s">
        <v>28</v>
      </c>
      <c r="D681">
        <v>4137.75</v>
      </c>
      <c r="E681" t="s">
        <v>300</v>
      </c>
      <c r="F681" t="s">
        <v>301</v>
      </c>
      <c r="G681"/>
    </row>
    <row r="682" spans="1:7" x14ac:dyDescent="0.25">
      <c r="A682" t="s">
        <v>200</v>
      </c>
      <c r="B682" t="s">
        <v>49</v>
      </c>
      <c r="C682" t="s">
        <v>29</v>
      </c>
      <c r="D682">
        <v>4234.3599999999997</v>
      </c>
      <c r="E682" t="s">
        <v>300</v>
      </c>
      <c r="F682" t="s">
        <v>301</v>
      </c>
      <c r="G682"/>
    </row>
    <row r="683" spans="1:7" x14ac:dyDescent="0.25">
      <c r="A683" t="s">
        <v>200</v>
      </c>
      <c r="B683" t="s">
        <v>49</v>
      </c>
      <c r="C683" t="s">
        <v>30</v>
      </c>
      <c r="D683">
        <v>4171.8999999999996</v>
      </c>
      <c r="E683" t="s">
        <v>300</v>
      </c>
      <c r="F683" t="s">
        <v>301</v>
      </c>
      <c r="G683"/>
    </row>
    <row r="684" spans="1:7" x14ac:dyDescent="0.25">
      <c r="A684" t="s">
        <v>200</v>
      </c>
      <c r="B684" t="s">
        <v>49</v>
      </c>
      <c r="C684" t="s">
        <v>31</v>
      </c>
      <c r="D684">
        <v>4132.33</v>
      </c>
      <c r="E684" t="s">
        <v>300</v>
      </c>
      <c r="F684" t="s">
        <v>301</v>
      </c>
      <c r="G684"/>
    </row>
    <row r="685" spans="1:7" x14ac:dyDescent="0.25">
      <c r="A685" t="s">
        <v>200</v>
      </c>
      <c r="B685" t="s">
        <v>49</v>
      </c>
      <c r="C685" t="s">
        <v>32</v>
      </c>
      <c r="D685">
        <v>4071.66</v>
      </c>
      <c r="E685" t="s">
        <v>300</v>
      </c>
      <c r="F685" t="s">
        <v>301</v>
      </c>
      <c r="G685"/>
    </row>
    <row r="686" spans="1:7" x14ac:dyDescent="0.25">
      <c r="A686" t="s">
        <v>200</v>
      </c>
      <c r="B686" t="s">
        <v>49</v>
      </c>
      <c r="C686" t="s">
        <v>33</v>
      </c>
      <c r="D686">
        <v>4069.8</v>
      </c>
      <c r="E686" t="s">
        <v>300</v>
      </c>
      <c r="F686" t="s">
        <v>301</v>
      </c>
      <c r="G686"/>
    </row>
    <row r="687" spans="1:7" x14ac:dyDescent="0.25">
      <c r="A687" t="s">
        <v>200</v>
      </c>
      <c r="B687" t="s">
        <v>49</v>
      </c>
      <c r="C687" t="s">
        <v>158</v>
      </c>
      <c r="D687">
        <v>3883.72</v>
      </c>
      <c r="E687" t="s">
        <v>300</v>
      </c>
      <c r="F687" t="s">
        <v>301</v>
      </c>
      <c r="G687"/>
    </row>
    <row r="688" spans="1:7" x14ac:dyDescent="0.25">
      <c r="A688" t="s">
        <v>200</v>
      </c>
      <c r="B688" t="s">
        <v>49</v>
      </c>
      <c r="C688" t="s">
        <v>159</v>
      </c>
      <c r="D688">
        <v>3701.27</v>
      </c>
      <c r="E688" t="s">
        <v>300</v>
      </c>
      <c r="F688" t="s">
        <v>301</v>
      </c>
      <c r="G688"/>
    </row>
    <row r="689" spans="1:7" x14ac:dyDescent="0.25">
      <c r="A689" t="s">
        <v>200</v>
      </c>
      <c r="B689" t="s">
        <v>49</v>
      </c>
      <c r="C689" t="s">
        <v>160</v>
      </c>
      <c r="D689">
        <v>3476.65</v>
      </c>
      <c r="E689" t="s">
        <v>300</v>
      </c>
      <c r="F689" t="s">
        <v>301</v>
      </c>
      <c r="G689"/>
    </row>
    <row r="690" spans="1:7" x14ac:dyDescent="0.25">
      <c r="A690" t="s">
        <v>200</v>
      </c>
      <c r="B690" t="s">
        <v>49</v>
      </c>
      <c r="C690" t="s">
        <v>161</v>
      </c>
      <c r="D690">
        <v>3321.44</v>
      </c>
      <c r="E690" t="s">
        <v>300</v>
      </c>
      <c r="F690" t="s">
        <v>301</v>
      </c>
      <c r="G690"/>
    </row>
    <row r="691" spans="1:7" x14ac:dyDescent="0.25">
      <c r="A691" t="s">
        <v>200</v>
      </c>
      <c r="B691" t="s">
        <v>49</v>
      </c>
      <c r="C691" t="s">
        <v>162</v>
      </c>
      <c r="D691">
        <v>3023.66</v>
      </c>
      <c r="E691" t="s">
        <v>300</v>
      </c>
      <c r="F691" t="s">
        <v>301</v>
      </c>
      <c r="G691"/>
    </row>
    <row r="692" spans="1:7" x14ac:dyDescent="0.25">
      <c r="A692" t="s">
        <v>200</v>
      </c>
      <c r="B692" t="s">
        <v>49</v>
      </c>
      <c r="C692" t="s">
        <v>163</v>
      </c>
      <c r="D692">
        <v>2813.55</v>
      </c>
      <c r="E692" t="s">
        <v>300</v>
      </c>
      <c r="F692" t="s">
        <v>301</v>
      </c>
      <c r="G692"/>
    </row>
    <row r="693" spans="1:7" x14ac:dyDescent="0.25">
      <c r="A693" t="s">
        <v>200</v>
      </c>
      <c r="B693" t="s">
        <v>49</v>
      </c>
      <c r="C693" t="s">
        <v>164</v>
      </c>
      <c r="D693">
        <v>2702.97</v>
      </c>
      <c r="E693" t="s">
        <v>300</v>
      </c>
      <c r="F693" t="s">
        <v>301</v>
      </c>
      <c r="G693"/>
    </row>
    <row r="694" spans="1:7" x14ac:dyDescent="0.25">
      <c r="A694" t="s">
        <v>200</v>
      </c>
      <c r="B694" t="s">
        <v>49</v>
      </c>
      <c r="C694" t="s">
        <v>165</v>
      </c>
      <c r="D694">
        <v>2617.6999999999998</v>
      </c>
      <c r="E694" t="s">
        <v>300</v>
      </c>
      <c r="F694" t="s">
        <v>301</v>
      </c>
      <c r="G694"/>
    </row>
    <row r="695" spans="1:7" x14ac:dyDescent="0.25">
      <c r="A695" t="s">
        <v>200</v>
      </c>
      <c r="B695" t="s">
        <v>49</v>
      </c>
      <c r="C695" t="s">
        <v>166</v>
      </c>
      <c r="D695">
        <v>2516.36</v>
      </c>
      <c r="E695" t="s">
        <v>300</v>
      </c>
      <c r="F695" t="s">
        <v>301</v>
      </c>
      <c r="G695"/>
    </row>
    <row r="696" spans="1:7" x14ac:dyDescent="0.25">
      <c r="A696" t="s">
        <v>200</v>
      </c>
      <c r="B696" t="s">
        <v>49</v>
      </c>
      <c r="C696" t="s">
        <v>167</v>
      </c>
      <c r="D696">
        <v>2459.27</v>
      </c>
      <c r="E696" t="s">
        <v>300</v>
      </c>
      <c r="F696" t="s">
        <v>301</v>
      </c>
      <c r="G696"/>
    </row>
    <row r="697" spans="1:7" x14ac:dyDescent="0.25">
      <c r="A697" t="s">
        <v>200</v>
      </c>
      <c r="B697" t="s">
        <v>49</v>
      </c>
      <c r="C697" t="s">
        <v>168</v>
      </c>
      <c r="D697">
        <v>2335.86</v>
      </c>
      <c r="E697" t="s">
        <v>300</v>
      </c>
      <c r="F697" t="s">
        <v>301</v>
      </c>
      <c r="G697"/>
    </row>
    <row r="698" spans="1:7" x14ac:dyDescent="0.25">
      <c r="A698" t="s">
        <v>200</v>
      </c>
      <c r="B698" t="s">
        <v>49</v>
      </c>
      <c r="C698" t="s">
        <v>169</v>
      </c>
      <c r="D698">
        <v>2176.0100000000002</v>
      </c>
      <c r="E698" t="s">
        <v>300</v>
      </c>
      <c r="F698" t="s">
        <v>301</v>
      </c>
      <c r="G698"/>
    </row>
    <row r="699" spans="1:7" x14ac:dyDescent="0.25">
      <c r="A699" t="s">
        <v>200</v>
      </c>
      <c r="B699" t="s">
        <v>49</v>
      </c>
      <c r="C699" t="s">
        <v>170</v>
      </c>
      <c r="D699">
        <v>2031.32</v>
      </c>
      <c r="E699" t="s">
        <v>300</v>
      </c>
      <c r="F699" t="s">
        <v>301</v>
      </c>
      <c r="G699"/>
    </row>
    <row r="700" spans="1:7" x14ac:dyDescent="0.25">
      <c r="A700" t="s">
        <v>200</v>
      </c>
      <c r="B700" t="s">
        <v>49</v>
      </c>
      <c r="C700" t="s">
        <v>171</v>
      </c>
      <c r="D700">
        <v>1930.98</v>
      </c>
      <c r="E700" t="s">
        <v>300</v>
      </c>
      <c r="F700" t="s">
        <v>301</v>
      </c>
      <c r="G700"/>
    </row>
    <row r="701" spans="1:7" x14ac:dyDescent="0.25">
      <c r="A701" t="s">
        <v>200</v>
      </c>
      <c r="B701" t="s">
        <v>49</v>
      </c>
      <c r="C701" t="s">
        <v>172</v>
      </c>
      <c r="D701">
        <v>1867.1</v>
      </c>
      <c r="E701" t="s">
        <v>300</v>
      </c>
      <c r="F701" t="s">
        <v>301</v>
      </c>
      <c r="G701"/>
    </row>
    <row r="702" spans="1:7" x14ac:dyDescent="0.25">
      <c r="A702" t="s">
        <v>200</v>
      </c>
      <c r="B702" t="s">
        <v>49</v>
      </c>
      <c r="C702" t="s">
        <v>173</v>
      </c>
      <c r="D702">
        <v>1745.65</v>
      </c>
      <c r="E702" t="s">
        <v>300</v>
      </c>
      <c r="F702" t="s">
        <v>301</v>
      </c>
      <c r="G702"/>
    </row>
    <row r="703" spans="1:7" x14ac:dyDescent="0.25">
      <c r="A703" t="s">
        <v>200</v>
      </c>
      <c r="B703" t="s">
        <v>49</v>
      </c>
      <c r="C703" t="s">
        <v>174</v>
      </c>
      <c r="D703">
        <v>1688</v>
      </c>
      <c r="E703" t="s">
        <v>300</v>
      </c>
      <c r="F703" t="s">
        <v>301</v>
      </c>
      <c r="G703"/>
    </row>
    <row r="704" spans="1:7" x14ac:dyDescent="0.25">
      <c r="A704" t="s">
        <v>200</v>
      </c>
      <c r="B704" t="s">
        <v>49</v>
      </c>
      <c r="C704" t="s">
        <v>175</v>
      </c>
      <c r="D704">
        <v>1597.66</v>
      </c>
      <c r="E704" t="s">
        <v>300</v>
      </c>
      <c r="F704" t="s">
        <v>301</v>
      </c>
      <c r="G704"/>
    </row>
    <row r="705" spans="1:7" x14ac:dyDescent="0.25">
      <c r="A705" t="s">
        <v>200</v>
      </c>
      <c r="B705" t="s">
        <v>49</v>
      </c>
      <c r="C705" t="s">
        <v>176</v>
      </c>
      <c r="D705">
        <v>1517.59</v>
      </c>
      <c r="E705" t="s">
        <v>300</v>
      </c>
      <c r="F705" t="s">
        <v>301</v>
      </c>
      <c r="G705"/>
    </row>
    <row r="706" spans="1:7" x14ac:dyDescent="0.25">
      <c r="A706" t="s">
        <v>200</v>
      </c>
      <c r="B706" t="s">
        <v>49</v>
      </c>
      <c r="C706" t="s">
        <v>177</v>
      </c>
      <c r="D706">
        <v>1428.43</v>
      </c>
      <c r="E706" t="s">
        <v>300</v>
      </c>
      <c r="F706" t="s">
        <v>301</v>
      </c>
      <c r="G706"/>
    </row>
    <row r="707" spans="1:7" x14ac:dyDescent="0.25">
      <c r="A707" t="s">
        <v>200</v>
      </c>
      <c r="B707" t="s">
        <v>49</v>
      </c>
      <c r="C707" t="s">
        <v>178</v>
      </c>
      <c r="D707">
        <v>1304.43</v>
      </c>
      <c r="E707" t="s">
        <v>300</v>
      </c>
      <c r="F707" t="s">
        <v>301</v>
      </c>
      <c r="G707"/>
    </row>
    <row r="708" spans="1:7" x14ac:dyDescent="0.25">
      <c r="A708" t="s">
        <v>200</v>
      </c>
      <c r="B708" t="s">
        <v>49</v>
      </c>
      <c r="C708" t="s">
        <v>179</v>
      </c>
      <c r="D708">
        <v>1211.8499999999999</v>
      </c>
      <c r="E708" t="s">
        <v>300</v>
      </c>
      <c r="F708" t="s">
        <v>301</v>
      </c>
      <c r="G708"/>
    </row>
    <row r="709" spans="1:7" x14ac:dyDescent="0.25">
      <c r="A709" t="s">
        <v>200</v>
      </c>
      <c r="B709" t="s">
        <v>49</v>
      </c>
      <c r="C709" t="s">
        <v>180</v>
      </c>
      <c r="D709">
        <v>1088.92</v>
      </c>
      <c r="E709" t="s">
        <v>300</v>
      </c>
      <c r="F709" t="s">
        <v>301</v>
      </c>
      <c r="G709"/>
    </row>
    <row r="710" spans="1:7" x14ac:dyDescent="0.25">
      <c r="A710" t="s">
        <v>200</v>
      </c>
      <c r="B710" t="s">
        <v>49</v>
      </c>
      <c r="C710" t="s">
        <v>181</v>
      </c>
      <c r="D710">
        <v>1037.51</v>
      </c>
      <c r="E710" t="s">
        <v>300</v>
      </c>
      <c r="F710" t="s">
        <v>301</v>
      </c>
      <c r="G710"/>
    </row>
    <row r="711" spans="1:7" x14ac:dyDescent="0.25">
      <c r="A711" t="s">
        <v>200</v>
      </c>
      <c r="B711" t="s">
        <v>49</v>
      </c>
      <c r="C711" t="s">
        <v>182</v>
      </c>
      <c r="D711">
        <v>995.33</v>
      </c>
      <c r="E711" t="s">
        <v>300</v>
      </c>
      <c r="F711" t="s">
        <v>301</v>
      </c>
      <c r="G711"/>
    </row>
    <row r="712" spans="1:7" x14ac:dyDescent="0.25">
      <c r="A712" t="s">
        <v>200</v>
      </c>
      <c r="B712" t="s">
        <v>49</v>
      </c>
      <c r="C712" t="s">
        <v>183</v>
      </c>
      <c r="D712">
        <v>829.72</v>
      </c>
      <c r="E712" t="s">
        <v>300</v>
      </c>
      <c r="F712" t="s">
        <v>301</v>
      </c>
      <c r="G712"/>
    </row>
    <row r="713" spans="1:7" x14ac:dyDescent="0.25">
      <c r="A713" t="s">
        <v>200</v>
      </c>
      <c r="B713" t="s">
        <v>49</v>
      </c>
      <c r="C713" t="s">
        <v>184</v>
      </c>
      <c r="D713">
        <v>762.75</v>
      </c>
      <c r="E713" t="s">
        <v>300</v>
      </c>
      <c r="F713" t="s">
        <v>301</v>
      </c>
      <c r="G713"/>
    </row>
    <row r="714" spans="1:7" x14ac:dyDescent="0.25">
      <c r="A714" t="s">
        <v>200</v>
      </c>
      <c r="B714" t="s">
        <v>49</v>
      </c>
      <c r="C714" t="s">
        <v>185</v>
      </c>
      <c r="D714">
        <v>714.56</v>
      </c>
      <c r="E714" t="s">
        <v>300</v>
      </c>
      <c r="F714" t="s">
        <v>301</v>
      </c>
      <c r="G714"/>
    </row>
    <row r="715" spans="1:7" x14ac:dyDescent="0.25">
      <c r="A715" t="s">
        <v>200</v>
      </c>
      <c r="B715" t="s">
        <v>49</v>
      </c>
      <c r="C715" t="s">
        <v>186</v>
      </c>
      <c r="D715">
        <v>606.01</v>
      </c>
      <c r="E715" t="s">
        <v>300</v>
      </c>
      <c r="F715" t="s">
        <v>301</v>
      </c>
      <c r="G715"/>
    </row>
    <row r="716" spans="1:7" x14ac:dyDescent="0.25">
      <c r="A716" t="s">
        <v>201</v>
      </c>
      <c r="B716" t="s">
        <v>39</v>
      </c>
      <c r="C716" t="s">
        <v>146</v>
      </c>
      <c r="D716">
        <v>3696.5</v>
      </c>
      <c r="E716" t="s">
        <v>300</v>
      </c>
      <c r="F716" t="s">
        <v>301</v>
      </c>
      <c r="G716"/>
    </row>
    <row r="717" spans="1:7" x14ac:dyDescent="0.25">
      <c r="A717" t="s">
        <v>201</v>
      </c>
      <c r="B717" t="s">
        <v>39</v>
      </c>
      <c r="C717" t="s">
        <v>147</v>
      </c>
      <c r="D717">
        <v>2492.14</v>
      </c>
      <c r="E717" t="s">
        <v>300</v>
      </c>
      <c r="F717" t="s">
        <v>301</v>
      </c>
      <c r="G717"/>
    </row>
    <row r="718" spans="1:7" x14ac:dyDescent="0.25">
      <c r="A718" t="s">
        <v>201</v>
      </c>
      <c r="B718" t="s">
        <v>39</v>
      </c>
      <c r="C718" t="s">
        <v>148</v>
      </c>
      <c r="D718">
        <v>2594.16</v>
      </c>
      <c r="E718" t="s">
        <v>300</v>
      </c>
      <c r="F718" t="s">
        <v>301</v>
      </c>
      <c r="G718"/>
    </row>
    <row r="719" spans="1:7" x14ac:dyDescent="0.25">
      <c r="A719" t="s">
        <v>201</v>
      </c>
      <c r="B719" t="s">
        <v>39</v>
      </c>
      <c r="C719" t="s">
        <v>149</v>
      </c>
      <c r="D719">
        <v>2991.04</v>
      </c>
      <c r="E719" t="s">
        <v>300</v>
      </c>
      <c r="F719" t="s">
        <v>301</v>
      </c>
      <c r="G719"/>
    </row>
    <row r="720" spans="1:7" x14ac:dyDescent="0.25">
      <c r="A720" t="s">
        <v>201</v>
      </c>
      <c r="B720" t="s">
        <v>39</v>
      </c>
      <c r="C720" t="s">
        <v>150</v>
      </c>
      <c r="D720">
        <v>2837.95</v>
      </c>
      <c r="E720" t="s">
        <v>300</v>
      </c>
      <c r="F720" t="s">
        <v>301</v>
      </c>
      <c r="G720"/>
    </row>
    <row r="721" spans="1:7" x14ac:dyDescent="0.25">
      <c r="A721" t="s">
        <v>201</v>
      </c>
      <c r="B721" t="s">
        <v>39</v>
      </c>
      <c r="C721" t="s">
        <v>151</v>
      </c>
      <c r="D721">
        <v>2264.75</v>
      </c>
      <c r="E721" t="s">
        <v>300</v>
      </c>
      <c r="F721" t="s">
        <v>301</v>
      </c>
      <c r="G721"/>
    </row>
    <row r="722" spans="1:7" x14ac:dyDescent="0.25">
      <c r="A722" t="s">
        <v>201</v>
      </c>
      <c r="B722" t="s">
        <v>39</v>
      </c>
      <c r="C722" t="s">
        <v>152</v>
      </c>
      <c r="D722">
        <v>2515.39</v>
      </c>
      <c r="E722" t="s">
        <v>300</v>
      </c>
      <c r="F722" t="s">
        <v>301</v>
      </c>
      <c r="G722"/>
    </row>
    <row r="723" spans="1:7" x14ac:dyDescent="0.25">
      <c r="A723" t="s">
        <v>201</v>
      </c>
      <c r="B723" t="s">
        <v>39</v>
      </c>
      <c r="C723" t="s">
        <v>153</v>
      </c>
      <c r="D723">
        <v>1794.54</v>
      </c>
      <c r="E723" t="s">
        <v>300</v>
      </c>
      <c r="F723" t="s">
        <v>301</v>
      </c>
      <c r="G723"/>
    </row>
    <row r="724" spans="1:7" x14ac:dyDescent="0.25">
      <c r="A724" t="s">
        <v>201</v>
      </c>
      <c r="B724" t="s">
        <v>39</v>
      </c>
      <c r="C724" t="s">
        <v>154</v>
      </c>
      <c r="D724">
        <v>1961.67</v>
      </c>
      <c r="E724" t="s">
        <v>300</v>
      </c>
      <c r="F724" t="s">
        <v>301</v>
      </c>
      <c r="G724"/>
    </row>
    <row r="725" spans="1:7" x14ac:dyDescent="0.25">
      <c r="A725" t="s">
        <v>201</v>
      </c>
      <c r="B725" t="s">
        <v>39</v>
      </c>
      <c r="C725" t="s">
        <v>155</v>
      </c>
      <c r="D725">
        <v>2065.1799999999998</v>
      </c>
      <c r="E725" t="s">
        <v>300</v>
      </c>
      <c r="F725" t="s">
        <v>301</v>
      </c>
      <c r="G725"/>
    </row>
    <row r="726" spans="1:7" x14ac:dyDescent="0.25">
      <c r="A726" t="s">
        <v>201</v>
      </c>
      <c r="B726" t="s">
        <v>39</v>
      </c>
      <c r="C726" t="s">
        <v>156</v>
      </c>
      <c r="D726">
        <v>1691.7</v>
      </c>
      <c r="E726" t="s">
        <v>300</v>
      </c>
      <c r="F726" t="s">
        <v>301</v>
      </c>
      <c r="G726"/>
    </row>
    <row r="727" spans="1:7" x14ac:dyDescent="0.25">
      <c r="A727" t="s">
        <v>201</v>
      </c>
      <c r="B727" t="s">
        <v>39</v>
      </c>
      <c r="C727" t="s">
        <v>157</v>
      </c>
      <c r="D727">
        <v>1723.5</v>
      </c>
      <c r="E727" t="s">
        <v>300</v>
      </c>
      <c r="F727" t="s">
        <v>301</v>
      </c>
      <c r="G727"/>
    </row>
    <row r="728" spans="1:7" x14ac:dyDescent="0.25">
      <c r="A728" t="s">
        <v>201</v>
      </c>
      <c r="B728" t="s">
        <v>39</v>
      </c>
      <c r="C728" t="s">
        <v>24</v>
      </c>
      <c r="D728">
        <v>1701.56</v>
      </c>
      <c r="E728" t="s">
        <v>300</v>
      </c>
      <c r="F728" t="s">
        <v>301</v>
      </c>
      <c r="G728"/>
    </row>
    <row r="729" spans="1:7" x14ac:dyDescent="0.25">
      <c r="A729" t="s">
        <v>201</v>
      </c>
      <c r="B729" t="s">
        <v>39</v>
      </c>
      <c r="C729" t="s">
        <v>25</v>
      </c>
      <c r="D729">
        <v>1691.68</v>
      </c>
      <c r="E729" t="s">
        <v>300</v>
      </c>
      <c r="F729" t="s">
        <v>301</v>
      </c>
      <c r="G729"/>
    </row>
    <row r="730" spans="1:7" x14ac:dyDescent="0.25">
      <c r="A730" t="s">
        <v>201</v>
      </c>
      <c r="B730" t="s">
        <v>39</v>
      </c>
      <c r="C730" t="s">
        <v>26</v>
      </c>
      <c r="D730">
        <v>1510.31</v>
      </c>
      <c r="E730" t="s">
        <v>300</v>
      </c>
      <c r="F730" t="s">
        <v>301</v>
      </c>
      <c r="G730"/>
    </row>
    <row r="731" spans="1:7" x14ac:dyDescent="0.25">
      <c r="A731" t="s">
        <v>201</v>
      </c>
      <c r="B731" t="s">
        <v>39</v>
      </c>
      <c r="C731" t="s">
        <v>27</v>
      </c>
      <c r="D731">
        <v>1478.81</v>
      </c>
      <c r="E731" t="s">
        <v>300</v>
      </c>
      <c r="F731" t="s">
        <v>301</v>
      </c>
      <c r="G731"/>
    </row>
    <row r="732" spans="1:7" x14ac:dyDescent="0.25">
      <c r="A732" t="s">
        <v>201</v>
      </c>
      <c r="B732" t="s">
        <v>39</v>
      </c>
      <c r="C732" t="s">
        <v>28</v>
      </c>
      <c r="D732">
        <v>1505.07</v>
      </c>
      <c r="E732" t="s">
        <v>300</v>
      </c>
      <c r="F732" t="s">
        <v>301</v>
      </c>
      <c r="G732"/>
    </row>
    <row r="733" spans="1:7" x14ac:dyDescent="0.25">
      <c r="A733" t="s">
        <v>201</v>
      </c>
      <c r="B733" t="s">
        <v>39</v>
      </c>
      <c r="C733" t="s">
        <v>29</v>
      </c>
      <c r="D733">
        <v>1571.88</v>
      </c>
      <c r="E733" t="s">
        <v>300</v>
      </c>
      <c r="F733" t="s">
        <v>301</v>
      </c>
      <c r="G733"/>
    </row>
    <row r="734" spans="1:7" x14ac:dyDescent="0.25">
      <c r="A734" t="s">
        <v>201</v>
      </c>
      <c r="B734" t="s">
        <v>39</v>
      </c>
      <c r="C734" t="s">
        <v>30</v>
      </c>
      <c r="D734">
        <v>1560.65</v>
      </c>
      <c r="E734" t="s">
        <v>300</v>
      </c>
      <c r="F734" t="s">
        <v>301</v>
      </c>
      <c r="G734"/>
    </row>
    <row r="735" spans="1:7" x14ac:dyDescent="0.25">
      <c r="A735" t="s">
        <v>201</v>
      </c>
      <c r="B735" t="s">
        <v>39</v>
      </c>
      <c r="C735" t="s">
        <v>31</v>
      </c>
      <c r="D735">
        <v>1540.66</v>
      </c>
      <c r="E735" t="s">
        <v>300</v>
      </c>
      <c r="F735" t="s">
        <v>301</v>
      </c>
      <c r="G735"/>
    </row>
    <row r="736" spans="1:7" x14ac:dyDescent="0.25">
      <c r="A736" t="s">
        <v>201</v>
      </c>
      <c r="B736" t="s">
        <v>39</v>
      </c>
      <c r="C736" t="s">
        <v>32</v>
      </c>
      <c r="D736">
        <v>1505.82</v>
      </c>
      <c r="E736" t="s">
        <v>300</v>
      </c>
      <c r="F736" t="s">
        <v>301</v>
      </c>
      <c r="G736"/>
    </row>
    <row r="737" spans="1:7" x14ac:dyDescent="0.25">
      <c r="A737" t="s">
        <v>201</v>
      </c>
      <c r="B737" t="s">
        <v>39</v>
      </c>
      <c r="C737" t="s">
        <v>33</v>
      </c>
      <c r="D737">
        <v>1513.37</v>
      </c>
      <c r="E737" t="s">
        <v>300</v>
      </c>
      <c r="F737" t="s">
        <v>301</v>
      </c>
      <c r="G737"/>
    </row>
    <row r="738" spans="1:7" x14ac:dyDescent="0.25">
      <c r="A738" t="s">
        <v>201</v>
      </c>
      <c r="B738" t="s">
        <v>39</v>
      </c>
      <c r="C738" t="s">
        <v>158</v>
      </c>
      <c r="D738">
        <v>1446.15</v>
      </c>
      <c r="E738" t="s">
        <v>300</v>
      </c>
      <c r="F738" t="s">
        <v>301</v>
      </c>
      <c r="G738"/>
    </row>
    <row r="739" spans="1:7" x14ac:dyDescent="0.25">
      <c r="A739" t="s">
        <v>201</v>
      </c>
      <c r="B739" t="s">
        <v>39</v>
      </c>
      <c r="C739" t="s">
        <v>159</v>
      </c>
      <c r="D739">
        <v>1401.94</v>
      </c>
      <c r="E739" t="s">
        <v>300</v>
      </c>
      <c r="F739" t="s">
        <v>301</v>
      </c>
      <c r="G739"/>
    </row>
    <row r="740" spans="1:7" x14ac:dyDescent="0.25">
      <c r="A740" t="s">
        <v>201</v>
      </c>
      <c r="B740" t="s">
        <v>39</v>
      </c>
      <c r="C740" t="s">
        <v>160</v>
      </c>
      <c r="D740">
        <v>1262.95</v>
      </c>
      <c r="E740" t="s">
        <v>300</v>
      </c>
      <c r="F740" t="s">
        <v>301</v>
      </c>
      <c r="G740"/>
    </row>
    <row r="741" spans="1:7" x14ac:dyDescent="0.25">
      <c r="A741" t="s">
        <v>201</v>
      </c>
      <c r="B741" t="s">
        <v>39</v>
      </c>
      <c r="C741" t="s">
        <v>161</v>
      </c>
      <c r="D741">
        <v>1185.82</v>
      </c>
      <c r="E741" t="s">
        <v>300</v>
      </c>
      <c r="F741" t="s">
        <v>301</v>
      </c>
      <c r="G741"/>
    </row>
    <row r="742" spans="1:7" x14ac:dyDescent="0.25">
      <c r="A742" t="s">
        <v>201</v>
      </c>
      <c r="B742" t="s">
        <v>39</v>
      </c>
      <c r="C742" t="s">
        <v>162</v>
      </c>
      <c r="D742">
        <v>1065.3599999999999</v>
      </c>
      <c r="E742" t="s">
        <v>300</v>
      </c>
      <c r="F742" t="s">
        <v>301</v>
      </c>
      <c r="G742"/>
    </row>
    <row r="743" spans="1:7" x14ac:dyDescent="0.25">
      <c r="A743" t="s">
        <v>201</v>
      </c>
      <c r="B743" t="s">
        <v>39</v>
      </c>
      <c r="C743" t="s">
        <v>163</v>
      </c>
      <c r="D743">
        <v>995.3</v>
      </c>
      <c r="E743" t="s">
        <v>300</v>
      </c>
      <c r="F743" t="s">
        <v>301</v>
      </c>
      <c r="G743"/>
    </row>
    <row r="744" spans="1:7" x14ac:dyDescent="0.25">
      <c r="A744" t="s">
        <v>201</v>
      </c>
      <c r="B744" t="s">
        <v>39</v>
      </c>
      <c r="C744" t="s">
        <v>164</v>
      </c>
      <c r="D744">
        <v>934.59</v>
      </c>
      <c r="E744" t="s">
        <v>300</v>
      </c>
      <c r="F744" t="s">
        <v>301</v>
      </c>
      <c r="G744"/>
    </row>
    <row r="745" spans="1:7" x14ac:dyDescent="0.25">
      <c r="A745" t="s">
        <v>201</v>
      </c>
      <c r="B745" t="s">
        <v>39</v>
      </c>
      <c r="C745" t="s">
        <v>165</v>
      </c>
      <c r="D745">
        <v>891.12</v>
      </c>
      <c r="E745" t="s">
        <v>300</v>
      </c>
      <c r="F745" t="s">
        <v>301</v>
      </c>
      <c r="G745"/>
    </row>
    <row r="746" spans="1:7" x14ac:dyDescent="0.25">
      <c r="A746" t="s">
        <v>201</v>
      </c>
      <c r="B746" t="s">
        <v>39</v>
      </c>
      <c r="C746" t="s">
        <v>166</v>
      </c>
      <c r="D746">
        <v>837.91</v>
      </c>
      <c r="E746" t="s">
        <v>300</v>
      </c>
      <c r="F746" t="s">
        <v>301</v>
      </c>
      <c r="G746"/>
    </row>
    <row r="747" spans="1:7" x14ac:dyDescent="0.25">
      <c r="A747" t="s">
        <v>201</v>
      </c>
      <c r="B747" t="s">
        <v>39</v>
      </c>
      <c r="C747" t="s">
        <v>167</v>
      </c>
      <c r="D747">
        <v>814.97</v>
      </c>
      <c r="E747" t="s">
        <v>300</v>
      </c>
      <c r="F747" t="s">
        <v>301</v>
      </c>
      <c r="G747"/>
    </row>
    <row r="748" spans="1:7" x14ac:dyDescent="0.25">
      <c r="A748" t="s">
        <v>201</v>
      </c>
      <c r="B748" t="s">
        <v>39</v>
      </c>
      <c r="C748" t="s">
        <v>168</v>
      </c>
      <c r="D748">
        <v>774.72</v>
      </c>
      <c r="E748" t="s">
        <v>300</v>
      </c>
      <c r="F748" t="s">
        <v>301</v>
      </c>
      <c r="G748"/>
    </row>
    <row r="749" spans="1:7" x14ac:dyDescent="0.25">
      <c r="A749" t="s">
        <v>201</v>
      </c>
      <c r="B749" t="s">
        <v>39</v>
      </c>
      <c r="C749" t="s">
        <v>169</v>
      </c>
      <c r="D749">
        <v>705.11</v>
      </c>
      <c r="E749" t="s">
        <v>300</v>
      </c>
      <c r="F749" t="s">
        <v>301</v>
      </c>
      <c r="G749"/>
    </row>
    <row r="750" spans="1:7" x14ac:dyDescent="0.25">
      <c r="A750" t="s">
        <v>201</v>
      </c>
      <c r="B750" t="s">
        <v>39</v>
      </c>
      <c r="C750" t="s">
        <v>170</v>
      </c>
      <c r="D750">
        <v>651.54999999999995</v>
      </c>
      <c r="E750" t="s">
        <v>300</v>
      </c>
      <c r="F750" t="s">
        <v>301</v>
      </c>
      <c r="G750"/>
    </row>
    <row r="751" spans="1:7" x14ac:dyDescent="0.25">
      <c r="A751" t="s">
        <v>201</v>
      </c>
      <c r="B751" t="s">
        <v>39</v>
      </c>
      <c r="C751" t="s">
        <v>171</v>
      </c>
      <c r="D751">
        <v>605.57000000000005</v>
      </c>
      <c r="E751" t="s">
        <v>300</v>
      </c>
      <c r="F751" t="s">
        <v>301</v>
      </c>
      <c r="G751"/>
    </row>
    <row r="752" spans="1:7" x14ac:dyDescent="0.25">
      <c r="A752" t="s">
        <v>201</v>
      </c>
      <c r="B752" t="s">
        <v>39</v>
      </c>
      <c r="C752" t="s">
        <v>172</v>
      </c>
      <c r="D752">
        <v>568.16</v>
      </c>
      <c r="E752" t="s">
        <v>300</v>
      </c>
      <c r="F752" t="s">
        <v>301</v>
      </c>
      <c r="G752"/>
    </row>
    <row r="753" spans="1:7" x14ac:dyDescent="0.25">
      <c r="A753" t="s">
        <v>201</v>
      </c>
      <c r="B753" t="s">
        <v>39</v>
      </c>
      <c r="C753" t="s">
        <v>173</v>
      </c>
      <c r="D753">
        <v>525.52</v>
      </c>
      <c r="E753" t="s">
        <v>300</v>
      </c>
      <c r="F753" t="s">
        <v>301</v>
      </c>
      <c r="G753"/>
    </row>
    <row r="754" spans="1:7" x14ac:dyDescent="0.25">
      <c r="A754" t="s">
        <v>201</v>
      </c>
      <c r="B754" t="s">
        <v>39</v>
      </c>
      <c r="C754" t="s">
        <v>174</v>
      </c>
      <c r="D754">
        <v>493.38</v>
      </c>
      <c r="E754" t="s">
        <v>300</v>
      </c>
      <c r="F754" t="s">
        <v>301</v>
      </c>
      <c r="G754"/>
    </row>
    <row r="755" spans="1:7" x14ac:dyDescent="0.25">
      <c r="A755" t="s">
        <v>201</v>
      </c>
      <c r="B755" t="s">
        <v>39</v>
      </c>
      <c r="C755" t="s">
        <v>175</v>
      </c>
      <c r="D755">
        <v>458.66</v>
      </c>
      <c r="E755" t="s">
        <v>300</v>
      </c>
      <c r="F755" t="s">
        <v>301</v>
      </c>
      <c r="G755"/>
    </row>
    <row r="756" spans="1:7" x14ac:dyDescent="0.25">
      <c r="A756" t="s">
        <v>201</v>
      </c>
      <c r="B756" t="s">
        <v>39</v>
      </c>
      <c r="C756" t="s">
        <v>176</v>
      </c>
      <c r="D756">
        <v>419.84</v>
      </c>
      <c r="E756" t="s">
        <v>300</v>
      </c>
      <c r="F756" t="s">
        <v>301</v>
      </c>
      <c r="G756"/>
    </row>
    <row r="757" spans="1:7" x14ac:dyDescent="0.25">
      <c r="A757" t="s">
        <v>201</v>
      </c>
      <c r="B757" t="s">
        <v>39</v>
      </c>
      <c r="C757" t="s">
        <v>177</v>
      </c>
      <c r="D757">
        <v>383.92</v>
      </c>
      <c r="E757" t="s">
        <v>300</v>
      </c>
      <c r="F757" t="s">
        <v>301</v>
      </c>
      <c r="G757"/>
    </row>
    <row r="758" spans="1:7" x14ac:dyDescent="0.25">
      <c r="A758" t="s">
        <v>201</v>
      </c>
      <c r="B758" t="s">
        <v>39</v>
      </c>
      <c r="C758" t="s">
        <v>178</v>
      </c>
      <c r="D758">
        <v>344.75</v>
      </c>
      <c r="E758" t="s">
        <v>300</v>
      </c>
      <c r="F758" t="s">
        <v>301</v>
      </c>
      <c r="G758"/>
    </row>
    <row r="759" spans="1:7" x14ac:dyDescent="0.25">
      <c r="A759" t="s">
        <v>201</v>
      </c>
      <c r="B759" t="s">
        <v>39</v>
      </c>
      <c r="C759" t="s">
        <v>179</v>
      </c>
      <c r="D759">
        <v>309.60000000000002</v>
      </c>
      <c r="E759" t="s">
        <v>300</v>
      </c>
      <c r="F759" t="s">
        <v>301</v>
      </c>
      <c r="G759"/>
    </row>
    <row r="760" spans="1:7" x14ac:dyDescent="0.25">
      <c r="A760" t="s">
        <v>201</v>
      </c>
      <c r="B760" t="s">
        <v>39</v>
      </c>
      <c r="C760" t="s">
        <v>180</v>
      </c>
      <c r="D760">
        <v>269.2</v>
      </c>
      <c r="E760" t="s">
        <v>300</v>
      </c>
      <c r="F760" t="s">
        <v>301</v>
      </c>
      <c r="G760"/>
    </row>
    <row r="761" spans="1:7" x14ac:dyDescent="0.25">
      <c r="A761" t="s">
        <v>201</v>
      </c>
      <c r="B761" t="s">
        <v>39</v>
      </c>
      <c r="C761" t="s">
        <v>181</v>
      </c>
      <c r="D761">
        <v>247.39</v>
      </c>
      <c r="E761" t="s">
        <v>300</v>
      </c>
      <c r="F761" t="s">
        <v>301</v>
      </c>
      <c r="G761"/>
    </row>
    <row r="762" spans="1:7" x14ac:dyDescent="0.25">
      <c r="A762" t="s">
        <v>201</v>
      </c>
      <c r="B762" t="s">
        <v>39</v>
      </c>
      <c r="C762" t="s">
        <v>182</v>
      </c>
      <c r="D762">
        <v>225.53</v>
      </c>
      <c r="E762" t="s">
        <v>300</v>
      </c>
      <c r="F762" t="s">
        <v>301</v>
      </c>
      <c r="G762"/>
    </row>
    <row r="763" spans="1:7" x14ac:dyDescent="0.25">
      <c r="A763" t="s">
        <v>201</v>
      </c>
      <c r="B763" t="s">
        <v>39</v>
      </c>
      <c r="C763" t="s">
        <v>183</v>
      </c>
      <c r="D763">
        <v>202.51</v>
      </c>
      <c r="E763" t="s">
        <v>300</v>
      </c>
      <c r="F763" t="s">
        <v>301</v>
      </c>
      <c r="G763"/>
    </row>
    <row r="764" spans="1:7" x14ac:dyDescent="0.25">
      <c r="A764" t="s">
        <v>201</v>
      </c>
      <c r="B764" t="s">
        <v>39</v>
      </c>
      <c r="C764" t="s">
        <v>184</v>
      </c>
      <c r="D764">
        <v>185.78</v>
      </c>
      <c r="E764" t="s">
        <v>300</v>
      </c>
      <c r="F764" t="s">
        <v>301</v>
      </c>
      <c r="G764"/>
    </row>
    <row r="765" spans="1:7" x14ac:dyDescent="0.25">
      <c r="A765" t="s">
        <v>201</v>
      </c>
      <c r="B765" t="s">
        <v>39</v>
      </c>
      <c r="C765" t="s">
        <v>185</v>
      </c>
      <c r="D765">
        <v>170.56</v>
      </c>
      <c r="E765" t="s">
        <v>300</v>
      </c>
      <c r="F765" t="s">
        <v>301</v>
      </c>
      <c r="G765"/>
    </row>
    <row r="766" spans="1:7" x14ac:dyDescent="0.25">
      <c r="A766" t="s">
        <v>201</v>
      </c>
      <c r="B766" t="s">
        <v>39</v>
      </c>
      <c r="C766" t="s">
        <v>186</v>
      </c>
      <c r="D766">
        <v>155.30000000000001</v>
      </c>
      <c r="E766" t="s">
        <v>300</v>
      </c>
      <c r="F766" t="s">
        <v>301</v>
      </c>
      <c r="G766"/>
    </row>
    <row r="767" spans="1:7" x14ac:dyDescent="0.25">
      <c r="A767" t="s">
        <v>67</v>
      </c>
      <c r="B767" t="s">
        <v>39</v>
      </c>
      <c r="C767" t="s">
        <v>146</v>
      </c>
      <c r="D767">
        <v>520.41</v>
      </c>
      <c r="E767" t="s">
        <v>300</v>
      </c>
      <c r="F767" t="s">
        <v>301</v>
      </c>
      <c r="G767"/>
    </row>
    <row r="768" spans="1:7" x14ac:dyDescent="0.25">
      <c r="A768" t="s">
        <v>67</v>
      </c>
      <c r="B768" t="s">
        <v>39</v>
      </c>
      <c r="C768" t="s">
        <v>147</v>
      </c>
      <c r="D768">
        <v>545.41</v>
      </c>
      <c r="E768" t="s">
        <v>300</v>
      </c>
      <c r="F768" t="s">
        <v>301</v>
      </c>
      <c r="G768"/>
    </row>
    <row r="769" spans="1:7" x14ac:dyDescent="0.25">
      <c r="A769" t="s">
        <v>67</v>
      </c>
      <c r="B769" t="s">
        <v>39</v>
      </c>
      <c r="C769" t="s">
        <v>148</v>
      </c>
      <c r="D769">
        <v>517.76</v>
      </c>
      <c r="E769" t="s">
        <v>300</v>
      </c>
      <c r="F769" t="s">
        <v>301</v>
      </c>
      <c r="G769"/>
    </row>
    <row r="770" spans="1:7" x14ac:dyDescent="0.25">
      <c r="A770" t="s">
        <v>67</v>
      </c>
      <c r="B770" t="s">
        <v>39</v>
      </c>
      <c r="C770" t="s">
        <v>149</v>
      </c>
      <c r="D770">
        <v>523.72</v>
      </c>
      <c r="E770" t="s">
        <v>300</v>
      </c>
      <c r="F770" t="s">
        <v>301</v>
      </c>
      <c r="G770"/>
    </row>
    <row r="771" spans="1:7" x14ac:dyDescent="0.25">
      <c r="A771" t="s">
        <v>67</v>
      </c>
      <c r="B771" t="s">
        <v>39</v>
      </c>
      <c r="C771" t="s">
        <v>150</v>
      </c>
      <c r="D771">
        <v>469.38</v>
      </c>
      <c r="E771" t="s">
        <v>300</v>
      </c>
      <c r="F771" t="s">
        <v>301</v>
      </c>
      <c r="G771"/>
    </row>
    <row r="772" spans="1:7" x14ac:dyDescent="0.25">
      <c r="A772" t="s">
        <v>67</v>
      </c>
      <c r="B772" t="s">
        <v>39</v>
      </c>
      <c r="C772" t="s">
        <v>151</v>
      </c>
      <c r="D772">
        <v>470.34</v>
      </c>
      <c r="E772" t="s">
        <v>300</v>
      </c>
      <c r="F772" t="s">
        <v>301</v>
      </c>
      <c r="G772"/>
    </row>
    <row r="773" spans="1:7" x14ac:dyDescent="0.25">
      <c r="A773" t="s">
        <v>67</v>
      </c>
      <c r="B773" t="s">
        <v>39</v>
      </c>
      <c r="C773" t="s">
        <v>152</v>
      </c>
      <c r="D773">
        <v>545.89</v>
      </c>
      <c r="E773" t="s">
        <v>300</v>
      </c>
      <c r="F773" t="s">
        <v>301</v>
      </c>
      <c r="G773"/>
    </row>
    <row r="774" spans="1:7" x14ac:dyDescent="0.25">
      <c r="A774" t="s">
        <v>67</v>
      </c>
      <c r="B774" t="s">
        <v>39</v>
      </c>
      <c r="C774" t="s">
        <v>153</v>
      </c>
      <c r="D774">
        <v>544.45000000000005</v>
      </c>
      <c r="E774" t="s">
        <v>300</v>
      </c>
      <c r="F774" t="s">
        <v>301</v>
      </c>
      <c r="G774"/>
    </row>
    <row r="775" spans="1:7" x14ac:dyDescent="0.25">
      <c r="A775" t="s">
        <v>67</v>
      </c>
      <c r="B775" t="s">
        <v>39</v>
      </c>
      <c r="C775" t="s">
        <v>154</v>
      </c>
      <c r="D775">
        <v>517.19000000000005</v>
      </c>
      <c r="E775" t="s">
        <v>300</v>
      </c>
      <c r="F775" t="s">
        <v>301</v>
      </c>
      <c r="G775"/>
    </row>
    <row r="776" spans="1:7" x14ac:dyDescent="0.25">
      <c r="A776" t="s">
        <v>67</v>
      </c>
      <c r="B776" t="s">
        <v>39</v>
      </c>
      <c r="C776" t="s">
        <v>155</v>
      </c>
      <c r="D776">
        <v>450.03</v>
      </c>
      <c r="E776" t="s">
        <v>300</v>
      </c>
      <c r="F776" t="s">
        <v>301</v>
      </c>
      <c r="G776"/>
    </row>
    <row r="777" spans="1:7" x14ac:dyDescent="0.25">
      <c r="A777" t="s">
        <v>67</v>
      </c>
      <c r="B777" t="s">
        <v>39</v>
      </c>
      <c r="C777" t="s">
        <v>156</v>
      </c>
      <c r="D777">
        <v>494.01</v>
      </c>
      <c r="E777" t="s">
        <v>300</v>
      </c>
      <c r="F777" t="s">
        <v>301</v>
      </c>
      <c r="G777"/>
    </row>
    <row r="778" spans="1:7" x14ac:dyDescent="0.25">
      <c r="A778" t="s">
        <v>67</v>
      </c>
      <c r="B778" t="s">
        <v>39</v>
      </c>
      <c r="C778" t="s">
        <v>157</v>
      </c>
      <c r="D778">
        <v>472.36</v>
      </c>
      <c r="E778" t="s">
        <v>300</v>
      </c>
      <c r="F778" t="s">
        <v>301</v>
      </c>
      <c r="G778"/>
    </row>
    <row r="779" spans="1:7" x14ac:dyDescent="0.25">
      <c r="A779" t="s">
        <v>67</v>
      </c>
      <c r="B779" t="s">
        <v>39</v>
      </c>
      <c r="C779" t="s">
        <v>24</v>
      </c>
      <c r="D779">
        <v>396.64</v>
      </c>
      <c r="E779" t="s">
        <v>300</v>
      </c>
      <c r="F779" t="s">
        <v>301</v>
      </c>
      <c r="G779"/>
    </row>
    <row r="780" spans="1:7" x14ac:dyDescent="0.25">
      <c r="A780" t="s">
        <v>67</v>
      </c>
      <c r="B780" t="s">
        <v>39</v>
      </c>
      <c r="C780" t="s">
        <v>25</v>
      </c>
      <c r="D780">
        <v>377.68</v>
      </c>
      <c r="E780" t="s">
        <v>300</v>
      </c>
      <c r="F780" t="s">
        <v>301</v>
      </c>
      <c r="G780"/>
    </row>
    <row r="781" spans="1:7" x14ac:dyDescent="0.25">
      <c r="A781" t="s">
        <v>67</v>
      </c>
      <c r="B781" t="s">
        <v>39</v>
      </c>
      <c r="C781" t="s">
        <v>26</v>
      </c>
      <c r="D781">
        <v>380.47</v>
      </c>
      <c r="E781" t="s">
        <v>300</v>
      </c>
      <c r="F781" t="s">
        <v>301</v>
      </c>
      <c r="G781"/>
    </row>
    <row r="782" spans="1:7" x14ac:dyDescent="0.25">
      <c r="A782" t="s">
        <v>67</v>
      </c>
      <c r="B782" t="s">
        <v>39</v>
      </c>
      <c r="C782" t="s">
        <v>27</v>
      </c>
      <c r="D782">
        <v>362.11</v>
      </c>
      <c r="E782" t="s">
        <v>300</v>
      </c>
      <c r="F782" t="s">
        <v>301</v>
      </c>
      <c r="G782"/>
    </row>
    <row r="783" spans="1:7" x14ac:dyDescent="0.25">
      <c r="A783" t="s">
        <v>67</v>
      </c>
      <c r="B783" t="s">
        <v>39</v>
      </c>
      <c r="C783" t="s">
        <v>28</v>
      </c>
      <c r="D783">
        <v>373.02</v>
      </c>
      <c r="E783" t="s">
        <v>300</v>
      </c>
      <c r="F783" t="s">
        <v>301</v>
      </c>
      <c r="G783"/>
    </row>
    <row r="784" spans="1:7" x14ac:dyDescent="0.25">
      <c r="A784" t="s">
        <v>67</v>
      </c>
      <c r="B784" t="s">
        <v>39</v>
      </c>
      <c r="C784" t="s">
        <v>29</v>
      </c>
      <c r="D784">
        <v>380.42</v>
      </c>
      <c r="E784" t="s">
        <v>300</v>
      </c>
      <c r="F784" t="s">
        <v>301</v>
      </c>
      <c r="G784"/>
    </row>
    <row r="785" spans="1:7" x14ac:dyDescent="0.25">
      <c r="A785" t="s">
        <v>67</v>
      </c>
      <c r="B785" t="s">
        <v>39</v>
      </c>
      <c r="C785" t="s">
        <v>30</v>
      </c>
      <c r="D785">
        <v>376.98</v>
      </c>
      <c r="E785" t="s">
        <v>300</v>
      </c>
      <c r="F785" t="s">
        <v>301</v>
      </c>
      <c r="G785"/>
    </row>
    <row r="786" spans="1:7" x14ac:dyDescent="0.25">
      <c r="A786" t="s">
        <v>67</v>
      </c>
      <c r="B786" t="s">
        <v>39</v>
      </c>
      <c r="C786" t="s">
        <v>31</v>
      </c>
      <c r="D786">
        <v>381.85</v>
      </c>
      <c r="E786" t="s">
        <v>300</v>
      </c>
      <c r="F786" t="s">
        <v>301</v>
      </c>
      <c r="G786"/>
    </row>
    <row r="787" spans="1:7" x14ac:dyDescent="0.25">
      <c r="A787" t="s">
        <v>67</v>
      </c>
      <c r="B787" t="s">
        <v>39</v>
      </c>
      <c r="C787" t="s">
        <v>32</v>
      </c>
      <c r="D787">
        <v>378.56</v>
      </c>
      <c r="E787" t="s">
        <v>300</v>
      </c>
      <c r="F787" t="s">
        <v>301</v>
      </c>
      <c r="G787"/>
    </row>
    <row r="788" spans="1:7" x14ac:dyDescent="0.25">
      <c r="A788" t="s">
        <v>67</v>
      </c>
      <c r="B788" t="s">
        <v>39</v>
      </c>
      <c r="C788" t="s">
        <v>33</v>
      </c>
      <c r="D788">
        <v>372.82</v>
      </c>
      <c r="E788" t="s">
        <v>300</v>
      </c>
      <c r="F788" t="s">
        <v>301</v>
      </c>
      <c r="G788"/>
    </row>
    <row r="789" spans="1:7" x14ac:dyDescent="0.25">
      <c r="A789" t="s">
        <v>67</v>
      </c>
      <c r="B789" t="s">
        <v>39</v>
      </c>
      <c r="C789" t="s">
        <v>158</v>
      </c>
      <c r="D789">
        <v>361.85</v>
      </c>
      <c r="E789" t="s">
        <v>300</v>
      </c>
      <c r="F789" t="s">
        <v>301</v>
      </c>
      <c r="G789"/>
    </row>
    <row r="790" spans="1:7" x14ac:dyDescent="0.25">
      <c r="A790" t="s">
        <v>67</v>
      </c>
      <c r="B790" t="s">
        <v>39</v>
      </c>
      <c r="C790" t="s">
        <v>159</v>
      </c>
      <c r="D790">
        <v>346.33</v>
      </c>
      <c r="E790" t="s">
        <v>300</v>
      </c>
      <c r="F790" t="s">
        <v>301</v>
      </c>
      <c r="G790"/>
    </row>
    <row r="791" spans="1:7" x14ac:dyDescent="0.25">
      <c r="A791" t="s">
        <v>67</v>
      </c>
      <c r="B791" t="s">
        <v>39</v>
      </c>
      <c r="C791" t="s">
        <v>160</v>
      </c>
      <c r="D791">
        <v>334.93</v>
      </c>
      <c r="E791" t="s">
        <v>300</v>
      </c>
      <c r="F791" t="s">
        <v>301</v>
      </c>
      <c r="G791"/>
    </row>
    <row r="792" spans="1:7" x14ac:dyDescent="0.25">
      <c r="A792" t="s">
        <v>67</v>
      </c>
      <c r="B792" t="s">
        <v>39</v>
      </c>
      <c r="C792" t="s">
        <v>161</v>
      </c>
      <c r="D792">
        <v>320.17</v>
      </c>
      <c r="E792" t="s">
        <v>300</v>
      </c>
      <c r="F792" t="s">
        <v>301</v>
      </c>
      <c r="G792"/>
    </row>
    <row r="793" spans="1:7" x14ac:dyDescent="0.25">
      <c r="A793" t="s">
        <v>67</v>
      </c>
      <c r="B793" t="s">
        <v>39</v>
      </c>
      <c r="C793" t="s">
        <v>162</v>
      </c>
      <c r="D793">
        <v>310.02999999999997</v>
      </c>
      <c r="E793" t="s">
        <v>300</v>
      </c>
      <c r="F793" t="s">
        <v>301</v>
      </c>
      <c r="G793"/>
    </row>
    <row r="794" spans="1:7" x14ac:dyDescent="0.25">
      <c r="A794" t="s">
        <v>67</v>
      </c>
      <c r="B794" t="s">
        <v>39</v>
      </c>
      <c r="C794" t="s">
        <v>163</v>
      </c>
      <c r="D794">
        <v>286.77999999999997</v>
      </c>
      <c r="E794" t="s">
        <v>300</v>
      </c>
      <c r="F794" t="s">
        <v>301</v>
      </c>
      <c r="G794"/>
    </row>
    <row r="795" spans="1:7" x14ac:dyDescent="0.25">
      <c r="A795" t="s">
        <v>67</v>
      </c>
      <c r="B795" t="s">
        <v>39</v>
      </c>
      <c r="C795" t="s">
        <v>164</v>
      </c>
      <c r="D795">
        <v>274.95</v>
      </c>
      <c r="E795" t="s">
        <v>300</v>
      </c>
      <c r="F795" t="s">
        <v>301</v>
      </c>
      <c r="G795"/>
    </row>
    <row r="796" spans="1:7" x14ac:dyDescent="0.25">
      <c r="A796" t="s">
        <v>67</v>
      </c>
      <c r="B796" t="s">
        <v>39</v>
      </c>
      <c r="C796" t="s">
        <v>165</v>
      </c>
      <c r="D796">
        <v>257.77999999999997</v>
      </c>
      <c r="E796" t="s">
        <v>300</v>
      </c>
      <c r="F796" t="s">
        <v>301</v>
      </c>
      <c r="G796"/>
    </row>
    <row r="797" spans="1:7" x14ac:dyDescent="0.25">
      <c r="A797" t="s">
        <v>67</v>
      </c>
      <c r="B797" t="s">
        <v>39</v>
      </c>
      <c r="C797" t="s">
        <v>166</v>
      </c>
      <c r="D797">
        <v>253.64</v>
      </c>
      <c r="E797" t="s">
        <v>300</v>
      </c>
      <c r="F797" t="s">
        <v>301</v>
      </c>
      <c r="G797"/>
    </row>
    <row r="798" spans="1:7" x14ac:dyDescent="0.25">
      <c r="A798" t="s">
        <v>67</v>
      </c>
      <c r="B798" t="s">
        <v>39</v>
      </c>
      <c r="C798" t="s">
        <v>167</v>
      </c>
      <c r="D798">
        <v>254.54</v>
      </c>
      <c r="E798" t="s">
        <v>300</v>
      </c>
      <c r="F798" t="s">
        <v>301</v>
      </c>
      <c r="G798"/>
    </row>
    <row r="799" spans="1:7" x14ac:dyDescent="0.25">
      <c r="A799" t="s">
        <v>67</v>
      </c>
      <c r="B799" t="s">
        <v>39</v>
      </c>
      <c r="C799" t="s">
        <v>168</v>
      </c>
      <c r="D799">
        <v>247.68</v>
      </c>
      <c r="E799" t="s">
        <v>300</v>
      </c>
      <c r="F799" t="s">
        <v>301</v>
      </c>
      <c r="G799"/>
    </row>
    <row r="800" spans="1:7" x14ac:dyDescent="0.25">
      <c r="A800" t="s">
        <v>67</v>
      </c>
      <c r="B800" t="s">
        <v>39</v>
      </c>
      <c r="C800" t="s">
        <v>169</v>
      </c>
      <c r="D800">
        <v>222.7</v>
      </c>
      <c r="E800" t="s">
        <v>300</v>
      </c>
      <c r="F800" t="s">
        <v>301</v>
      </c>
      <c r="G800"/>
    </row>
    <row r="801" spans="1:7" x14ac:dyDescent="0.25">
      <c r="A801" t="s">
        <v>67</v>
      </c>
      <c r="B801" t="s">
        <v>39</v>
      </c>
      <c r="C801" t="s">
        <v>170</v>
      </c>
      <c r="D801">
        <v>195.12</v>
      </c>
      <c r="E801" t="s">
        <v>300</v>
      </c>
      <c r="F801" t="s">
        <v>301</v>
      </c>
      <c r="G801"/>
    </row>
    <row r="802" spans="1:7" x14ac:dyDescent="0.25">
      <c r="A802" t="s">
        <v>67</v>
      </c>
      <c r="B802" t="s">
        <v>39</v>
      </c>
      <c r="C802" t="s">
        <v>171</v>
      </c>
      <c r="D802">
        <v>187.92</v>
      </c>
      <c r="E802" t="s">
        <v>300</v>
      </c>
      <c r="F802" t="s">
        <v>301</v>
      </c>
      <c r="G802"/>
    </row>
    <row r="803" spans="1:7" x14ac:dyDescent="0.25">
      <c r="A803" t="s">
        <v>67</v>
      </c>
      <c r="B803" t="s">
        <v>39</v>
      </c>
      <c r="C803" t="s">
        <v>172</v>
      </c>
      <c r="D803">
        <v>182.44</v>
      </c>
      <c r="E803" t="s">
        <v>300</v>
      </c>
      <c r="F803" t="s">
        <v>301</v>
      </c>
      <c r="G803"/>
    </row>
    <row r="804" spans="1:7" x14ac:dyDescent="0.25">
      <c r="A804" t="s">
        <v>67</v>
      </c>
      <c r="B804" t="s">
        <v>39</v>
      </c>
      <c r="C804" t="s">
        <v>173</v>
      </c>
      <c r="D804">
        <v>135.97</v>
      </c>
      <c r="E804" t="s">
        <v>300</v>
      </c>
      <c r="F804" t="s">
        <v>301</v>
      </c>
      <c r="G804"/>
    </row>
    <row r="805" spans="1:7" x14ac:dyDescent="0.25">
      <c r="A805" t="s">
        <v>67</v>
      </c>
      <c r="B805" t="s">
        <v>39</v>
      </c>
      <c r="C805" t="s">
        <v>174</v>
      </c>
      <c r="D805">
        <v>130.47</v>
      </c>
      <c r="E805" t="s">
        <v>300</v>
      </c>
      <c r="F805" t="s">
        <v>301</v>
      </c>
      <c r="G805"/>
    </row>
    <row r="806" spans="1:7" x14ac:dyDescent="0.25">
      <c r="A806" t="s">
        <v>67</v>
      </c>
      <c r="B806" t="s">
        <v>39</v>
      </c>
      <c r="C806" t="s">
        <v>175</v>
      </c>
      <c r="D806">
        <v>123.99</v>
      </c>
      <c r="E806" t="s">
        <v>300</v>
      </c>
      <c r="F806" t="s">
        <v>301</v>
      </c>
      <c r="G806"/>
    </row>
    <row r="807" spans="1:7" x14ac:dyDescent="0.25">
      <c r="A807" t="s">
        <v>67</v>
      </c>
      <c r="B807" t="s">
        <v>39</v>
      </c>
      <c r="C807" t="s">
        <v>176</v>
      </c>
      <c r="D807">
        <v>116.87</v>
      </c>
      <c r="E807" t="s">
        <v>300</v>
      </c>
      <c r="F807" t="s">
        <v>301</v>
      </c>
      <c r="G807"/>
    </row>
    <row r="808" spans="1:7" x14ac:dyDescent="0.25">
      <c r="A808" t="s">
        <v>67</v>
      </c>
      <c r="B808" t="s">
        <v>39</v>
      </c>
      <c r="C808" t="s">
        <v>177</v>
      </c>
      <c r="D808">
        <v>110.8</v>
      </c>
      <c r="E808" t="s">
        <v>300</v>
      </c>
      <c r="F808" t="s">
        <v>301</v>
      </c>
      <c r="G808"/>
    </row>
    <row r="809" spans="1:7" x14ac:dyDescent="0.25">
      <c r="A809" t="s">
        <v>67</v>
      </c>
      <c r="B809" t="s">
        <v>39</v>
      </c>
      <c r="C809" t="s">
        <v>178</v>
      </c>
      <c r="D809">
        <v>105.35</v>
      </c>
      <c r="E809" t="s">
        <v>300</v>
      </c>
      <c r="F809" t="s">
        <v>301</v>
      </c>
      <c r="G809"/>
    </row>
    <row r="810" spans="1:7" x14ac:dyDescent="0.25">
      <c r="A810" t="s">
        <v>67</v>
      </c>
      <c r="B810" t="s">
        <v>39</v>
      </c>
      <c r="C810" t="s">
        <v>179</v>
      </c>
      <c r="D810">
        <v>101.79</v>
      </c>
      <c r="E810" t="s">
        <v>300</v>
      </c>
      <c r="F810" t="s">
        <v>301</v>
      </c>
      <c r="G810"/>
    </row>
    <row r="811" spans="1:7" x14ac:dyDescent="0.25">
      <c r="A811" t="s">
        <v>67</v>
      </c>
      <c r="B811" t="s">
        <v>39</v>
      </c>
      <c r="C811" t="s">
        <v>180</v>
      </c>
      <c r="D811">
        <v>98.41</v>
      </c>
      <c r="E811" t="s">
        <v>300</v>
      </c>
      <c r="F811" t="s">
        <v>301</v>
      </c>
      <c r="G811"/>
    </row>
    <row r="812" spans="1:7" x14ac:dyDescent="0.25">
      <c r="A812" t="s">
        <v>67</v>
      </c>
      <c r="B812" t="s">
        <v>39</v>
      </c>
      <c r="C812" t="s">
        <v>181</v>
      </c>
      <c r="D812">
        <v>96.04</v>
      </c>
      <c r="E812" t="s">
        <v>300</v>
      </c>
      <c r="F812" t="s">
        <v>301</v>
      </c>
      <c r="G812"/>
    </row>
    <row r="813" spans="1:7" x14ac:dyDescent="0.25">
      <c r="A813" t="s">
        <v>67</v>
      </c>
      <c r="B813" t="s">
        <v>39</v>
      </c>
      <c r="C813" t="s">
        <v>182</v>
      </c>
      <c r="D813">
        <v>93.16</v>
      </c>
      <c r="E813" t="s">
        <v>300</v>
      </c>
      <c r="F813" t="s">
        <v>301</v>
      </c>
      <c r="G813"/>
    </row>
    <row r="814" spans="1:7" x14ac:dyDescent="0.25">
      <c r="A814" t="s">
        <v>67</v>
      </c>
      <c r="B814" t="s">
        <v>39</v>
      </c>
      <c r="C814" t="s">
        <v>183</v>
      </c>
      <c r="D814">
        <v>88.27</v>
      </c>
      <c r="E814" t="s">
        <v>300</v>
      </c>
      <c r="F814" t="s">
        <v>301</v>
      </c>
      <c r="G814"/>
    </row>
    <row r="815" spans="1:7" x14ac:dyDescent="0.25">
      <c r="A815" t="s">
        <v>67</v>
      </c>
      <c r="B815" t="s">
        <v>39</v>
      </c>
      <c r="C815" t="s">
        <v>184</v>
      </c>
      <c r="D815">
        <v>82.05</v>
      </c>
      <c r="E815" t="s">
        <v>300</v>
      </c>
      <c r="F815" t="s">
        <v>301</v>
      </c>
      <c r="G815"/>
    </row>
    <row r="816" spans="1:7" x14ac:dyDescent="0.25">
      <c r="A816" t="s">
        <v>67</v>
      </c>
      <c r="B816" t="s">
        <v>39</v>
      </c>
      <c r="C816" t="s">
        <v>185</v>
      </c>
      <c r="D816">
        <v>73.78</v>
      </c>
      <c r="E816" t="s">
        <v>300</v>
      </c>
      <c r="F816" t="s">
        <v>301</v>
      </c>
      <c r="G816"/>
    </row>
    <row r="817" spans="1:7" x14ac:dyDescent="0.25">
      <c r="A817" t="s">
        <v>67</v>
      </c>
      <c r="B817" t="s">
        <v>39</v>
      </c>
      <c r="C817" t="s">
        <v>186</v>
      </c>
      <c r="D817">
        <v>67.040000000000006</v>
      </c>
      <c r="E817" t="s">
        <v>300</v>
      </c>
      <c r="F817" t="s">
        <v>301</v>
      </c>
      <c r="G817"/>
    </row>
    <row r="818" spans="1:7" x14ac:dyDescent="0.25">
      <c r="A818" t="s">
        <v>202</v>
      </c>
      <c r="B818" t="s">
        <v>39</v>
      </c>
      <c r="C818" t="s">
        <v>146</v>
      </c>
      <c r="D818">
        <v>2447.21</v>
      </c>
      <c r="E818" t="s">
        <v>300</v>
      </c>
      <c r="F818" t="s">
        <v>301</v>
      </c>
      <c r="G818"/>
    </row>
    <row r="819" spans="1:7" x14ac:dyDescent="0.25">
      <c r="A819" t="s">
        <v>202</v>
      </c>
      <c r="B819" t="s">
        <v>39</v>
      </c>
      <c r="C819" t="s">
        <v>147</v>
      </c>
      <c r="D819">
        <v>2212.62</v>
      </c>
      <c r="E819" t="s">
        <v>300</v>
      </c>
      <c r="F819" t="s">
        <v>301</v>
      </c>
      <c r="G819"/>
    </row>
    <row r="820" spans="1:7" x14ac:dyDescent="0.25">
      <c r="A820" t="s">
        <v>202</v>
      </c>
      <c r="B820" t="s">
        <v>39</v>
      </c>
      <c r="C820" t="s">
        <v>148</v>
      </c>
      <c r="D820">
        <v>2146.15</v>
      </c>
      <c r="E820" t="s">
        <v>300</v>
      </c>
      <c r="F820" t="s">
        <v>301</v>
      </c>
      <c r="G820"/>
    </row>
    <row r="821" spans="1:7" x14ac:dyDescent="0.25">
      <c r="A821" t="s">
        <v>202</v>
      </c>
      <c r="B821" t="s">
        <v>39</v>
      </c>
      <c r="C821" t="s">
        <v>149</v>
      </c>
      <c r="D821">
        <v>2383.7800000000002</v>
      </c>
      <c r="E821" t="s">
        <v>300</v>
      </c>
      <c r="F821" t="s">
        <v>301</v>
      </c>
      <c r="G821"/>
    </row>
    <row r="822" spans="1:7" x14ac:dyDescent="0.25">
      <c r="A822" t="s">
        <v>202</v>
      </c>
      <c r="B822" t="s">
        <v>39</v>
      </c>
      <c r="C822" t="s">
        <v>150</v>
      </c>
      <c r="D822">
        <v>2264.36</v>
      </c>
      <c r="E822" t="s">
        <v>300</v>
      </c>
      <c r="F822" t="s">
        <v>301</v>
      </c>
      <c r="G822"/>
    </row>
    <row r="823" spans="1:7" x14ac:dyDescent="0.25">
      <c r="A823" t="s">
        <v>202</v>
      </c>
      <c r="B823" t="s">
        <v>39</v>
      </c>
      <c r="C823" t="s">
        <v>151</v>
      </c>
      <c r="D823">
        <v>2087.52</v>
      </c>
      <c r="E823" t="s">
        <v>300</v>
      </c>
      <c r="F823" t="s">
        <v>301</v>
      </c>
      <c r="G823"/>
    </row>
    <row r="824" spans="1:7" x14ac:dyDescent="0.25">
      <c r="A824" t="s">
        <v>202</v>
      </c>
      <c r="B824" t="s">
        <v>39</v>
      </c>
      <c r="C824" t="s">
        <v>152</v>
      </c>
      <c r="D824">
        <v>2133.04</v>
      </c>
      <c r="E824" t="s">
        <v>300</v>
      </c>
      <c r="F824" t="s">
        <v>301</v>
      </c>
      <c r="G824"/>
    </row>
    <row r="825" spans="1:7" x14ac:dyDescent="0.25">
      <c r="A825" t="s">
        <v>202</v>
      </c>
      <c r="B825" t="s">
        <v>39</v>
      </c>
      <c r="C825" t="s">
        <v>153</v>
      </c>
      <c r="D825">
        <v>1994.7</v>
      </c>
      <c r="E825" t="s">
        <v>300</v>
      </c>
      <c r="F825" t="s">
        <v>301</v>
      </c>
      <c r="G825"/>
    </row>
    <row r="826" spans="1:7" x14ac:dyDescent="0.25">
      <c r="A826" t="s">
        <v>202</v>
      </c>
      <c r="B826" t="s">
        <v>39</v>
      </c>
      <c r="C826" t="s">
        <v>154</v>
      </c>
      <c r="D826">
        <v>2149.7199999999998</v>
      </c>
      <c r="E826" t="s">
        <v>300</v>
      </c>
      <c r="F826" t="s">
        <v>301</v>
      </c>
      <c r="G826"/>
    </row>
    <row r="827" spans="1:7" x14ac:dyDescent="0.25">
      <c r="A827" t="s">
        <v>202</v>
      </c>
      <c r="B827" t="s">
        <v>39</v>
      </c>
      <c r="C827" t="s">
        <v>155</v>
      </c>
      <c r="D827">
        <v>1994.43</v>
      </c>
      <c r="E827" t="s">
        <v>300</v>
      </c>
      <c r="F827" t="s">
        <v>301</v>
      </c>
      <c r="G827"/>
    </row>
    <row r="828" spans="1:7" x14ac:dyDescent="0.25">
      <c r="A828" t="s">
        <v>202</v>
      </c>
      <c r="B828" t="s">
        <v>39</v>
      </c>
      <c r="C828" t="s">
        <v>156</v>
      </c>
      <c r="D828">
        <v>2203.11</v>
      </c>
      <c r="E828" t="s">
        <v>300</v>
      </c>
      <c r="F828" t="s">
        <v>301</v>
      </c>
      <c r="G828"/>
    </row>
    <row r="829" spans="1:7" x14ac:dyDescent="0.25">
      <c r="A829" t="s">
        <v>202</v>
      </c>
      <c r="B829" t="s">
        <v>39</v>
      </c>
      <c r="C829" t="s">
        <v>157</v>
      </c>
      <c r="D829">
        <v>2347.39</v>
      </c>
      <c r="E829" t="s">
        <v>300</v>
      </c>
      <c r="F829" t="s">
        <v>301</v>
      </c>
      <c r="G829"/>
    </row>
    <row r="830" spans="1:7" x14ac:dyDescent="0.25">
      <c r="A830" t="s">
        <v>202</v>
      </c>
      <c r="B830" t="s">
        <v>39</v>
      </c>
      <c r="C830" t="s">
        <v>24</v>
      </c>
      <c r="D830">
        <v>2338.3000000000002</v>
      </c>
      <c r="E830" t="s">
        <v>300</v>
      </c>
      <c r="F830" t="s">
        <v>301</v>
      </c>
      <c r="G830"/>
    </row>
    <row r="831" spans="1:7" x14ac:dyDescent="0.25">
      <c r="A831" t="s">
        <v>202</v>
      </c>
      <c r="B831" t="s">
        <v>39</v>
      </c>
      <c r="C831" t="s">
        <v>25</v>
      </c>
      <c r="D831">
        <v>2369.35</v>
      </c>
      <c r="E831" t="s">
        <v>300</v>
      </c>
      <c r="F831" t="s">
        <v>301</v>
      </c>
      <c r="G831"/>
    </row>
    <row r="832" spans="1:7" x14ac:dyDescent="0.25">
      <c r="A832" t="s">
        <v>202</v>
      </c>
      <c r="B832" t="s">
        <v>39</v>
      </c>
      <c r="C832" t="s">
        <v>26</v>
      </c>
      <c r="D832">
        <v>2179.23</v>
      </c>
      <c r="E832" t="s">
        <v>300</v>
      </c>
      <c r="F832" t="s">
        <v>301</v>
      </c>
      <c r="G832"/>
    </row>
    <row r="833" spans="1:7" x14ac:dyDescent="0.25">
      <c r="A833" t="s">
        <v>202</v>
      </c>
      <c r="B833" t="s">
        <v>39</v>
      </c>
      <c r="C833" t="s">
        <v>27</v>
      </c>
      <c r="D833">
        <v>2114.73</v>
      </c>
      <c r="E833" t="s">
        <v>300</v>
      </c>
      <c r="F833" t="s">
        <v>301</v>
      </c>
      <c r="G833"/>
    </row>
    <row r="834" spans="1:7" x14ac:dyDescent="0.25">
      <c r="A834" t="s">
        <v>202</v>
      </c>
      <c r="B834" t="s">
        <v>39</v>
      </c>
      <c r="C834" t="s">
        <v>28</v>
      </c>
      <c r="D834">
        <v>2149.16</v>
      </c>
      <c r="E834" t="s">
        <v>300</v>
      </c>
      <c r="F834" t="s">
        <v>301</v>
      </c>
      <c r="G834"/>
    </row>
    <row r="835" spans="1:7" x14ac:dyDescent="0.25">
      <c r="A835" t="s">
        <v>202</v>
      </c>
      <c r="B835" t="s">
        <v>39</v>
      </c>
      <c r="C835" t="s">
        <v>29</v>
      </c>
      <c r="D835">
        <v>2169.91</v>
      </c>
      <c r="E835" t="s">
        <v>300</v>
      </c>
      <c r="F835" t="s">
        <v>301</v>
      </c>
      <c r="G835"/>
    </row>
    <row r="836" spans="1:7" x14ac:dyDescent="0.25">
      <c r="A836" t="s">
        <v>202</v>
      </c>
      <c r="B836" t="s">
        <v>39</v>
      </c>
      <c r="C836" t="s">
        <v>30</v>
      </c>
      <c r="D836">
        <v>2121.89</v>
      </c>
      <c r="E836" t="s">
        <v>300</v>
      </c>
      <c r="F836" t="s">
        <v>301</v>
      </c>
      <c r="G836"/>
    </row>
    <row r="837" spans="1:7" x14ac:dyDescent="0.25">
      <c r="A837" t="s">
        <v>202</v>
      </c>
      <c r="B837" t="s">
        <v>39</v>
      </c>
      <c r="C837" t="s">
        <v>31</v>
      </c>
      <c r="D837">
        <v>2093.02</v>
      </c>
      <c r="E837" t="s">
        <v>300</v>
      </c>
      <c r="F837" t="s">
        <v>301</v>
      </c>
      <c r="G837"/>
    </row>
    <row r="838" spans="1:7" x14ac:dyDescent="0.25">
      <c r="A838" t="s">
        <v>202</v>
      </c>
      <c r="B838" t="s">
        <v>39</v>
      </c>
      <c r="C838" t="s">
        <v>32</v>
      </c>
      <c r="D838">
        <v>2070.21</v>
      </c>
      <c r="E838" t="s">
        <v>300</v>
      </c>
      <c r="F838" t="s">
        <v>301</v>
      </c>
      <c r="G838"/>
    </row>
    <row r="839" spans="1:7" x14ac:dyDescent="0.25">
      <c r="A839" t="s">
        <v>202</v>
      </c>
      <c r="B839" t="s">
        <v>39</v>
      </c>
      <c r="C839" t="s">
        <v>33</v>
      </c>
      <c r="D839">
        <v>2070.11</v>
      </c>
      <c r="E839" t="s">
        <v>300</v>
      </c>
      <c r="F839" t="s">
        <v>301</v>
      </c>
      <c r="G839"/>
    </row>
    <row r="840" spans="1:7" x14ac:dyDescent="0.25">
      <c r="A840" t="s">
        <v>202</v>
      </c>
      <c r="B840" t="s">
        <v>39</v>
      </c>
      <c r="C840" t="s">
        <v>158</v>
      </c>
      <c r="D840">
        <v>1968.16</v>
      </c>
      <c r="E840" t="s">
        <v>300</v>
      </c>
      <c r="F840" t="s">
        <v>301</v>
      </c>
      <c r="G840"/>
    </row>
    <row r="841" spans="1:7" x14ac:dyDescent="0.25">
      <c r="A841" t="s">
        <v>202</v>
      </c>
      <c r="B841" t="s">
        <v>39</v>
      </c>
      <c r="C841" t="s">
        <v>159</v>
      </c>
      <c r="D841">
        <v>1853.24</v>
      </c>
      <c r="E841" t="s">
        <v>300</v>
      </c>
      <c r="F841" t="s">
        <v>301</v>
      </c>
      <c r="G841"/>
    </row>
    <row r="842" spans="1:7" x14ac:dyDescent="0.25">
      <c r="A842" t="s">
        <v>202</v>
      </c>
      <c r="B842" t="s">
        <v>39</v>
      </c>
      <c r="C842" t="s">
        <v>160</v>
      </c>
      <c r="D842">
        <v>1783.88</v>
      </c>
      <c r="E842" t="s">
        <v>300</v>
      </c>
      <c r="F842" t="s">
        <v>301</v>
      </c>
      <c r="G842"/>
    </row>
    <row r="843" spans="1:7" x14ac:dyDescent="0.25">
      <c r="A843" t="s">
        <v>202</v>
      </c>
      <c r="B843" t="s">
        <v>39</v>
      </c>
      <c r="C843" t="s">
        <v>161</v>
      </c>
      <c r="D843">
        <v>1728.8</v>
      </c>
      <c r="E843" t="s">
        <v>300</v>
      </c>
      <c r="F843" t="s">
        <v>301</v>
      </c>
      <c r="G843"/>
    </row>
    <row r="844" spans="1:7" x14ac:dyDescent="0.25">
      <c r="A844" t="s">
        <v>202</v>
      </c>
      <c r="B844" t="s">
        <v>39</v>
      </c>
      <c r="C844" t="s">
        <v>162</v>
      </c>
      <c r="D844">
        <v>1570.49</v>
      </c>
      <c r="E844" t="s">
        <v>300</v>
      </c>
      <c r="F844" t="s">
        <v>301</v>
      </c>
      <c r="G844"/>
    </row>
    <row r="845" spans="1:7" x14ac:dyDescent="0.25">
      <c r="A845" t="s">
        <v>202</v>
      </c>
      <c r="B845" t="s">
        <v>39</v>
      </c>
      <c r="C845" t="s">
        <v>163</v>
      </c>
      <c r="D845">
        <v>1466.9</v>
      </c>
      <c r="E845" t="s">
        <v>300</v>
      </c>
      <c r="F845" t="s">
        <v>301</v>
      </c>
      <c r="G845"/>
    </row>
    <row r="846" spans="1:7" x14ac:dyDescent="0.25">
      <c r="A846" t="s">
        <v>202</v>
      </c>
      <c r="B846" t="s">
        <v>39</v>
      </c>
      <c r="C846" t="s">
        <v>164</v>
      </c>
      <c r="D846">
        <v>1434.33</v>
      </c>
      <c r="E846" t="s">
        <v>300</v>
      </c>
      <c r="F846" t="s">
        <v>301</v>
      </c>
      <c r="G846"/>
    </row>
    <row r="847" spans="1:7" x14ac:dyDescent="0.25">
      <c r="A847" t="s">
        <v>202</v>
      </c>
      <c r="B847" t="s">
        <v>39</v>
      </c>
      <c r="C847" t="s">
        <v>165</v>
      </c>
      <c r="D847">
        <v>1417.52</v>
      </c>
      <c r="E847" t="s">
        <v>300</v>
      </c>
      <c r="F847" t="s">
        <v>301</v>
      </c>
      <c r="G847"/>
    </row>
    <row r="848" spans="1:7" x14ac:dyDescent="0.25">
      <c r="A848" t="s">
        <v>202</v>
      </c>
      <c r="B848" t="s">
        <v>39</v>
      </c>
      <c r="C848" t="s">
        <v>166</v>
      </c>
      <c r="D848">
        <v>1372.59</v>
      </c>
      <c r="E848" t="s">
        <v>300</v>
      </c>
      <c r="F848" t="s">
        <v>301</v>
      </c>
      <c r="G848"/>
    </row>
    <row r="849" spans="1:7" x14ac:dyDescent="0.25">
      <c r="A849" t="s">
        <v>202</v>
      </c>
      <c r="B849" t="s">
        <v>39</v>
      </c>
      <c r="C849" t="s">
        <v>167</v>
      </c>
      <c r="D849">
        <v>1336.41</v>
      </c>
      <c r="E849" t="s">
        <v>300</v>
      </c>
      <c r="F849" t="s">
        <v>301</v>
      </c>
      <c r="G849"/>
    </row>
    <row r="850" spans="1:7" x14ac:dyDescent="0.25">
      <c r="A850" t="s">
        <v>202</v>
      </c>
      <c r="B850" t="s">
        <v>39</v>
      </c>
      <c r="C850" t="s">
        <v>168</v>
      </c>
      <c r="D850">
        <v>1263.8800000000001</v>
      </c>
      <c r="E850" t="s">
        <v>300</v>
      </c>
      <c r="F850" t="s">
        <v>301</v>
      </c>
      <c r="G850"/>
    </row>
    <row r="851" spans="1:7" x14ac:dyDescent="0.25">
      <c r="A851" t="s">
        <v>202</v>
      </c>
      <c r="B851" t="s">
        <v>39</v>
      </c>
      <c r="C851" t="s">
        <v>169</v>
      </c>
      <c r="D851">
        <v>1202.71</v>
      </c>
      <c r="E851" t="s">
        <v>300</v>
      </c>
      <c r="F851" t="s">
        <v>301</v>
      </c>
      <c r="G851"/>
    </row>
    <row r="852" spans="1:7" x14ac:dyDescent="0.25">
      <c r="A852" t="s">
        <v>202</v>
      </c>
      <c r="B852" t="s">
        <v>39</v>
      </c>
      <c r="C852" t="s">
        <v>170</v>
      </c>
      <c r="D852">
        <v>1143.75</v>
      </c>
      <c r="E852" t="s">
        <v>300</v>
      </c>
      <c r="F852" t="s">
        <v>301</v>
      </c>
      <c r="G852"/>
    </row>
    <row r="853" spans="1:7" x14ac:dyDescent="0.25">
      <c r="A853" t="s">
        <v>202</v>
      </c>
      <c r="B853" t="s">
        <v>39</v>
      </c>
      <c r="C853" t="s">
        <v>171</v>
      </c>
      <c r="D853">
        <v>1100.92</v>
      </c>
      <c r="E853" t="s">
        <v>300</v>
      </c>
      <c r="F853" t="s">
        <v>301</v>
      </c>
      <c r="G853"/>
    </row>
    <row r="854" spans="1:7" x14ac:dyDescent="0.25">
      <c r="A854" t="s">
        <v>202</v>
      </c>
      <c r="B854" t="s">
        <v>39</v>
      </c>
      <c r="C854" t="s">
        <v>172</v>
      </c>
      <c r="D854">
        <v>1083.96</v>
      </c>
      <c r="E854" t="s">
        <v>300</v>
      </c>
      <c r="F854" t="s">
        <v>301</v>
      </c>
      <c r="G854"/>
    </row>
    <row r="855" spans="1:7" x14ac:dyDescent="0.25">
      <c r="A855" t="s">
        <v>202</v>
      </c>
      <c r="B855" t="s">
        <v>39</v>
      </c>
      <c r="C855" t="s">
        <v>173</v>
      </c>
      <c r="D855">
        <v>1055.52</v>
      </c>
      <c r="E855" t="s">
        <v>300</v>
      </c>
      <c r="F855" t="s">
        <v>301</v>
      </c>
      <c r="G855"/>
    </row>
    <row r="856" spans="1:7" x14ac:dyDescent="0.25">
      <c r="A856" t="s">
        <v>202</v>
      </c>
      <c r="B856" t="s">
        <v>39</v>
      </c>
      <c r="C856" t="s">
        <v>174</v>
      </c>
      <c r="D856">
        <v>1038.69</v>
      </c>
      <c r="E856" t="s">
        <v>300</v>
      </c>
      <c r="F856" t="s">
        <v>301</v>
      </c>
      <c r="G856"/>
    </row>
    <row r="857" spans="1:7" x14ac:dyDescent="0.25">
      <c r="A857" t="s">
        <v>202</v>
      </c>
      <c r="B857" t="s">
        <v>39</v>
      </c>
      <c r="C857" t="s">
        <v>175</v>
      </c>
      <c r="D857">
        <v>993.33</v>
      </c>
      <c r="E857" t="s">
        <v>300</v>
      </c>
      <c r="F857" t="s">
        <v>301</v>
      </c>
      <c r="G857"/>
    </row>
    <row r="858" spans="1:7" x14ac:dyDescent="0.25">
      <c r="A858" t="s">
        <v>202</v>
      </c>
      <c r="B858" t="s">
        <v>39</v>
      </c>
      <c r="C858" t="s">
        <v>176</v>
      </c>
      <c r="D858">
        <v>962.85</v>
      </c>
      <c r="E858" t="s">
        <v>300</v>
      </c>
      <c r="F858" t="s">
        <v>301</v>
      </c>
      <c r="G858"/>
    </row>
    <row r="859" spans="1:7" x14ac:dyDescent="0.25">
      <c r="A859" t="s">
        <v>202</v>
      </c>
      <c r="B859" t="s">
        <v>39</v>
      </c>
      <c r="C859" t="s">
        <v>177</v>
      </c>
      <c r="D859">
        <v>919.11</v>
      </c>
      <c r="E859" t="s">
        <v>300</v>
      </c>
      <c r="F859" t="s">
        <v>301</v>
      </c>
      <c r="G859"/>
    </row>
    <row r="860" spans="1:7" x14ac:dyDescent="0.25">
      <c r="A860" t="s">
        <v>202</v>
      </c>
      <c r="B860" t="s">
        <v>39</v>
      </c>
      <c r="C860" t="s">
        <v>178</v>
      </c>
      <c r="D860">
        <v>842.4</v>
      </c>
      <c r="E860" t="s">
        <v>300</v>
      </c>
      <c r="F860" t="s">
        <v>301</v>
      </c>
      <c r="G860"/>
    </row>
    <row r="861" spans="1:7" x14ac:dyDescent="0.25">
      <c r="A861" t="s">
        <v>202</v>
      </c>
      <c r="B861" t="s">
        <v>39</v>
      </c>
      <c r="C861" t="s">
        <v>179</v>
      </c>
      <c r="D861">
        <v>790.21</v>
      </c>
      <c r="E861" t="s">
        <v>300</v>
      </c>
      <c r="F861" t="s">
        <v>301</v>
      </c>
      <c r="G861"/>
    </row>
    <row r="862" spans="1:7" x14ac:dyDescent="0.25">
      <c r="A862" t="s">
        <v>202</v>
      </c>
      <c r="B862" t="s">
        <v>39</v>
      </c>
      <c r="C862" t="s">
        <v>180</v>
      </c>
      <c r="D862">
        <v>712.82</v>
      </c>
      <c r="E862" t="s">
        <v>300</v>
      </c>
      <c r="F862" t="s">
        <v>301</v>
      </c>
      <c r="G862"/>
    </row>
    <row r="863" spans="1:7" x14ac:dyDescent="0.25">
      <c r="A863" t="s">
        <v>202</v>
      </c>
      <c r="B863" t="s">
        <v>39</v>
      </c>
      <c r="C863" t="s">
        <v>181</v>
      </c>
      <c r="D863">
        <v>687.05</v>
      </c>
      <c r="E863" t="s">
        <v>300</v>
      </c>
      <c r="F863" t="s">
        <v>301</v>
      </c>
      <c r="G863"/>
    </row>
    <row r="864" spans="1:7" x14ac:dyDescent="0.25">
      <c r="A864" t="s">
        <v>202</v>
      </c>
      <c r="B864" t="s">
        <v>39</v>
      </c>
      <c r="C864" t="s">
        <v>182</v>
      </c>
      <c r="D864">
        <v>670.72</v>
      </c>
      <c r="E864" t="s">
        <v>300</v>
      </c>
      <c r="F864" t="s">
        <v>301</v>
      </c>
      <c r="G864"/>
    </row>
    <row r="865" spans="1:7" x14ac:dyDescent="0.25">
      <c r="A865" t="s">
        <v>202</v>
      </c>
      <c r="B865" t="s">
        <v>39</v>
      </c>
      <c r="C865" t="s">
        <v>183</v>
      </c>
      <c r="D865">
        <v>534.32000000000005</v>
      </c>
      <c r="E865" t="s">
        <v>300</v>
      </c>
      <c r="F865" t="s">
        <v>301</v>
      </c>
      <c r="G865"/>
    </row>
    <row r="866" spans="1:7" x14ac:dyDescent="0.25">
      <c r="A866" t="s">
        <v>202</v>
      </c>
      <c r="B866" t="s">
        <v>39</v>
      </c>
      <c r="C866" t="s">
        <v>184</v>
      </c>
      <c r="D866">
        <v>491.16</v>
      </c>
      <c r="E866" t="s">
        <v>300</v>
      </c>
      <c r="F866" t="s">
        <v>301</v>
      </c>
      <c r="G866"/>
    </row>
    <row r="867" spans="1:7" x14ac:dyDescent="0.25">
      <c r="A867" t="s">
        <v>202</v>
      </c>
      <c r="B867" t="s">
        <v>39</v>
      </c>
      <c r="C867" t="s">
        <v>185</v>
      </c>
      <c r="D867">
        <v>467.27</v>
      </c>
      <c r="E867" t="s">
        <v>300</v>
      </c>
      <c r="F867" t="s">
        <v>301</v>
      </c>
      <c r="G867"/>
    </row>
    <row r="868" spans="1:7" x14ac:dyDescent="0.25">
      <c r="A868" t="s">
        <v>202</v>
      </c>
      <c r="B868" t="s">
        <v>39</v>
      </c>
      <c r="C868" t="s">
        <v>186</v>
      </c>
      <c r="D868">
        <v>381.46</v>
      </c>
      <c r="E868" t="s">
        <v>300</v>
      </c>
      <c r="F868" t="s">
        <v>301</v>
      </c>
      <c r="G868"/>
    </row>
    <row r="869" spans="1:7" x14ac:dyDescent="0.25">
      <c r="A869" t="s">
        <v>203</v>
      </c>
      <c r="B869" t="s">
        <v>39</v>
      </c>
      <c r="C869" t="s">
        <v>146</v>
      </c>
      <c r="D869">
        <v>153.12</v>
      </c>
      <c r="E869" t="s">
        <v>300</v>
      </c>
      <c r="F869" t="s">
        <v>301</v>
      </c>
      <c r="G869"/>
    </row>
    <row r="870" spans="1:7" x14ac:dyDescent="0.25">
      <c r="A870" t="s">
        <v>203</v>
      </c>
      <c r="B870" t="s">
        <v>39</v>
      </c>
      <c r="C870" t="s">
        <v>147</v>
      </c>
      <c r="D870">
        <v>134.6</v>
      </c>
      <c r="E870" t="s">
        <v>300</v>
      </c>
      <c r="F870" t="s">
        <v>301</v>
      </c>
      <c r="G870"/>
    </row>
    <row r="871" spans="1:7" x14ac:dyDescent="0.25">
      <c r="A871" t="s">
        <v>203</v>
      </c>
      <c r="B871" t="s">
        <v>39</v>
      </c>
      <c r="C871" t="s">
        <v>148</v>
      </c>
      <c r="D871">
        <v>138.58000000000001</v>
      </c>
      <c r="E871" t="s">
        <v>300</v>
      </c>
      <c r="F871" t="s">
        <v>301</v>
      </c>
      <c r="G871"/>
    </row>
    <row r="872" spans="1:7" x14ac:dyDescent="0.25">
      <c r="A872" t="s">
        <v>203</v>
      </c>
      <c r="B872" t="s">
        <v>39</v>
      </c>
      <c r="C872" t="s">
        <v>149</v>
      </c>
      <c r="D872">
        <v>117.9</v>
      </c>
      <c r="E872" t="s">
        <v>300</v>
      </c>
      <c r="F872" t="s">
        <v>301</v>
      </c>
      <c r="G872"/>
    </row>
    <row r="873" spans="1:7" x14ac:dyDescent="0.25">
      <c r="A873" t="s">
        <v>203</v>
      </c>
      <c r="B873" t="s">
        <v>39</v>
      </c>
      <c r="C873" t="s">
        <v>150</v>
      </c>
      <c r="D873">
        <v>112.8</v>
      </c>
      <c r="E873" t="s">
        <v>300</v>
      </c>
      <c r="F873" t="s">
        <v>301</v>
      </c>
      <c r="G873"/>
    </row>
    <row r="874" spans="1:7" x14ac:dyDescent="0.25">
      <c r="A874" t="s">
        <v>203</v>
      </c>
      <c r="B874" t="s">
        <v>39</v>
      </c>
      <c r="C874" t="s">
        <v>151</v>
      </c>
      <c r="D874">
        <v>112.74</v>
      </c>
      <c r="E874" t="s">
        <v>300</v>
      </c>
      <c r="F874" t="s">
        <v>301</v>
      </c>
      <c r="G874"/>
    </row>
    <row r="875" spans="1:7" x14ac:dyDescent="0.25">
      <c r="A875" t="s">
        <v>203</v>
      </c>
      <c r="B875" t="s">
        <v>39</v>
      </c>
      <c r="C875" t="s">
        <v>152</v>
      </c>
      <c r="D875">
        <v>114.28</v>
      </c>
      <c r="E875" t="s">
        <v>300</v>
      </c>
      <c r="F875" t="s">
        <v>301</v>
      </c>
      <c r="G875"/>
    </row>
    <row r="876" spans="1:7" x14ac:dyDescent="0.25">
      <c r="A876" t="s">
        <v>203</v>
      </c>
      <c r="B876" t="s">
        <v>39</v>
      </c>
      <c r="C876" t="s">
        <v>153</v>
      </c>
      <c r="D876">
        <v>115.1</v>
      </c>
      <c r="E876" t="s">
        <v>300</v>
      </c>
      <c r="F876" t="s">
        <v>301</v>
      </c>
      <c r="G876"/>
    </row>
    <row r="877" spans="1:7" x14ac:dyDescent="0.25">
      <c r="A877" t="s">
        <v>203</v>
      </c>
      <c r="B877" t="s">
        <v>39</v>
      </c>
      <c r="C877" t="s">
        <v>154</v>
      </c>
      <c r="D877">
        <v>145.66999999999999</v>
      </c>
      <c r="E877" t="s">
        <v>300</v>
      </c>
      <c r="F877" t="s">
        <v>301</v>
      </c>
      <c r="G877"/>
    </row>
    <row r="878" spans="1:7" x14ac:dyDescent="0.25">
      <c r="A878" t="s">
        <v>203</v>
      </c>
      <c r="B878" t="s">
        <v>39</v>
      </c>
      <c r="C878" t="s">
        <v>155</v>
      </c>
      <c r="D878">
        <v>140</v>
      </c>
      <c r="E878" t="s">
        <v>300</v>
      </c>
      <c r="F878" t="s">
        <v>301</v>
      </c>
      <c r="G878"/>
    </row>
    <row r="879" spans="1:7" x14ac:dyDescent="0.25">
      <c r="A879" t="s">
        <v>203</v>
      </c>
      <c r="B879" t="s">
        <v>39</v>
      </c>
      <c r="C879" t="s">
        <v>156</v>
      </c>
      <c r="D879">
        <v>126.11</v>
      </c>
      <c r="E879" t="s">
        <v>300</v>
      </c>
      <c r="F879" t="s">
        <v>301</v>
      </c>
      <c r="G879"/>
    </row>
    <row r="880" spans="1:7" x14ac:dyDescent="0.25">
      <c r="A880" t="s">
        <v>203</v>
      </c>
      <c r="B880" t="s">
        <v>39</v>
      </c>
      <c r="C880" t="s">
        <v>157</v>
      </c>
      <c r="D880">
        <v>119.9</v>
      </c>
      <c r="E880" t="s">
        <v>300</v>
      </c>
      <c r="F880" t="s">
        <v>301</v>
      </c>
      <c r="G880"/>
    </row>
    <row r="881" spans="1:7" x14ac:dyDescent="0.25">
      <c r="A881" t="s">
        <v>203</v>
      </c>
      <c r="B881" t="s">
        <v>39</v>
      </c>
      <c r="C881" t="s">
        <v>24</v>
      </c>
      <c r="D881">
        <v>134.71</v>
      </c>
      <c r="E881" t="s">
        <v>300</v>
      </c>
      <c r="F881" t="s">
        <v>301</v>
      </c>
      <c r="G881"/>
    </row>
    <row r="882" spans="1:7" x14ac:dyDescent="0.25">
      <c r="A882" t="s">
        <v>203</v>
      </c>
      <c r="B882" t="s">
        <v>39</v>
      </c>
      <c r="C882" t="s">
        <v>25</v>
      </c>
      <c r="D882">
        <v>139.96</v>
      </c>
      <c r="E882" t="s">
        <v>300</v>
      </c>
      <c r="F882" t="s">
        <v>301</v>
      </c>
      <c r="G882"/>
    </row>
    <row r="883" spans="1:7" x14ac:dyDescent="0.25">
      <c r="A883" t="s">
        <v>203</v>
      </c>
      <c r="B883" t="s">
        <v>39</v>
      </c>
      <c r="C883" t="s">
        <v>26</v>
      </c>
      <c r="D883">
        <v>114.65</v>
      </c>
      <c r="E883" t="s">
        <v>300</v>
      </c>
      <c r="F883" t="s">
        <v>301</v>
      </c>
      <c r="G883"/>
    </row>
    <row r="884" spans="1:7" x14ac:dyDescent="0.25">
      <c r="A884" t="s">
        <v>203</v>
      </c>
      <c r="B884" t="s">
        <v>39</v>
      </c>
      <c r="C884" t="s">
        <v>27</v>
      </c>
      <c r="D884">
        <v>106.52</v>
      </c>
      <c r="E884" t="s">
        <v>300</v>
      </c>
      <c r="F884" t="s">
        <v>301</v>
      </c>
      <c r="G884"/>
    </row>
    <row r="885" spans="1:7" x14ac:dyDescent="0.25">
      <c r="A885" t="s">
        <v>203</v>
      </c>
      <c r="B885" t="s">
        <v>39</v>
      </c>
      <c r="C885" t="s">
        <v>28</v>
      </c>
      <c r="D885">
        <v>110.49</v>
      </c>
      <c r="E885" t="s">
        <v>300</v>
      </c>
      <c r="F885" t="s">
        <v>301</v>
      </c>
      <c r="G885"/>
    </row>
    <row r="886" spans="1:7" x14ac:dyDescent="0.25">
      <c r="A886" t="s">
        <v>203</v>
      </c>
      <c r="B886" t="s">
        <v>39</v>
      </c>
      <c r="C886" t="s">
        <v>29</v>
      </c>
      <c r="D886">
        <v>112.15</v>
      </c>
      <c r="E886" t="s">
        <v>300</v>
      </c>
      <c r="F886" t="s">
        <v>301</v>
      </c>
      <c r="G886"/>
    </row>
    <row r="887" spans="1:7" x14ac:dyDescent="0.25">
      <c r="A887" t="s">
        <v>203</v>
      </c>
      <c r="B887" t="s">
        <v>39</v>
      </c>
      <c r="C887" t="s">
        <v>30</v>
      </c>
      <c r="D887">
        <v>112.37</v>
      </c>
      <c r="E887" t="s">
        <v>300</v>
      </c>
      <c r="F887" t="s">
        <v>301</v>
      </c>
      <c r="G887"/>
    </row>
    <row r="888" spans="1:7" x14ac:dyDescent="0.25">
      <c r="A888" t="s">
        <v>203</v>
      </c>
      <c r="B888" t="s">
        <v>39</v>
      </c>
      <c r="C888" t="s">
        <v>31</v>
      </c>
      <c r="D888">
        <v>116.81</v>
      </c>
      <c r="E888" t="s">
        <v>300</v>
      </c>
      <c r="F888" t="s">
        <v>301</v>
      </c>
      <c r="G888"/>
    </row>
    <row r="889" spans="1:7" x14ac:dyDescent="0.25">
      <c r="A889" t="s">
        <v>203</v>
      </c>
      <c r="B889" t="s">
        <v>39</v>
      </c>
      <c r="C889" t="s">
        <v>32</v>
      </c>
      <c r="D889">
        <v>117.07</v>
      </c>
      <c r="E889" t="s">
        <v>300</v>
      </c>
      <c r="F889" t="s">
        <v>301</v>
      </c>
      <c r="G889"/>
    </row>
    <row r="890" spans="1:7" x14ac:dyDescent="0.25">
      <c r="A890" t="s">
        <v>203</v>
      </c>
      <c r="B890" t="s">
        <v>39</v>
      </c>
      <c r="C890" t="s">
        <v>33</v>
      </c>
      <c r="D890">
        <v>113.5</v>
      </c>
      <c r="E890" t="s">
        <v>300</v>
      </c>
      <c r="F890" t="s">
        <v>301</v>
      </c>
      <c r="G890"/>
    </row>
    <row r="891" spans="1:7" x14ac:dyDescent="0.25">
      <c r="A891" t="s">
        <v>203</v>
      </c>
      <c r="B891" t="s">
        <v>39</v>
      </c>
      <c r="C891" t="s">
        <v>158</v>
      </c>
      <c r="D891">
        <v>107.54</v>
      </c>
      <c r="E891" t="s">
        <v>300</v>
      </c>
      <c r="F891" t="s">
        <v>301</v>
      </c>
      <c r="G891"/>
    </row>
    <row r="892" spans="1:7" x14ac:dyDescent="0.25">
      <c r="A892" t="s">
        <v>203</v>
      </c>
      <c r="B892" t="s">
        <v>39</v>
      </c>
      <c r="C892" t="s">
        <v>159</v>
      </c>
      <c r="D892">
        <v>99.76</v>
      </c>
      <c r="E892" t="s">
        <v>300</v>
      </c>
      <c r="F892" t="s">
        <v>301</v>
      </c>
      <c r="G892"/>
    </row>
    <row r="893" spans="1:7" x14ac:dyDescent="0.25">
      <c r="A893" t="s">
        <v>203</v>
      </c>
      <c r="B893" t="s">
        <v>39</v>
      </c>
      <c r="C893" t="s">
        <v>160</v>
      </c>
      <c r="D893">
        <v>94.88</v>
      </c>
      <c r="E893" t="s">
        <v>300</v>
      </c>
      <c r="F893" t="s">
        <v>301</v>
      </c>
      <c r="G893"/>
    </row>
    <row r="894" spans="1:7" x14ac:dyDescent="0.25">
      <c r="A894" t="s">
        <v>203</v>
      </c>
      <c r="B894" t="s">
        <v>39</v>
      </c>
      <c r="C894" t="s">
        <v>161</v>
      </c>
      <c r="D894">
        <v>86.65</v>
      </c>
      <c r="E894" t="s">
        <v>300</v>
      </c>
      <c r="F894" t="s">
        <v>301</v>
      </c>
      <c r="G894"/>
    </row>
    <row r="895" spans="1:7" x14ac:dyDescent="0.25">
      <c r="A895" t="s">
        <v>203</v>
      </c>
      <c r="B895" t="s">
        <v>39</v>
      </c>
      <c r="C895" t="s">
        <v>162</v>
      </c>
      <c r="D895">
        <v>77.78</v>
      </c>
      <c r="E895" t="s">
        <v>300</v>
      </c>
      <c r="F895" t="s">
        <v>301</v>
      </c>
      <c r="G895"/>
    </row>
    <row r="896" spans="1:7" x14ac:dyDescent="0.25">
      <c r="A896" t="s">
        <v>203</v>
      </c>
      <c r="B896" t="s">
        <v>39</v>
      </c>
      <c r="C896" t="s">
        <v>163</v>
      </c>
      <c r="D896">
        <v>64.56</v>
      </c>
      <c r="E896" t="s">
        <v>300</v>
      </c>
      <c r="F896" t="s">
        <v>301</v>
      </c>
      <c r="G896"/>
    </row>
    <row r="897" spans="1:7" x14ac:dyDescent="0.25">
      <c r="A897" t="s">
        <v>203</v>
      </c>
      <c r="B897" t="s">
        <v>39</v>
      </c>
      <c r="C897" t="s">
        <v>164</v>
      </c>
      <c r="D897">
        <v>59.1</v>
      </c>
      <c r="E897" t="s">
        <v>300</v>
      </c>
      <c r="F897" t="s">
        <v>301</v>
      </c>
      <c r="G897"/>
    </row>
    <row r="898" spans="1:7" x14ac:dyDescent="0.25">
      <c r="A898" t="s">
        <v>203</v>
      </c>
      <c r="B898" t="s">
        <v>39</v>
      </c>
      <c r="C898" t="s">
        <v>165</v>
      </c>
      <c r="D898">
        <v>51.28</v>
      </c>
      <c r="E898" t="s">
        <v>300</v>
      </c>
      <c r="F898" t="s">
        <v>301</v>
      </c>
      <c r="G898"/>
    </row>
    <row r="899" spans="1:7" x14ac:dyDescent="0.25">
      <c r="A899" t="s">
        <v>203</v>
      </c>
      <c r="B899" t="s">
        <v>39</v>
      </c>
      <c r="C899" t="s">
        <v>166</v>
      </c>
      <c r="D899">
        <v>52.22</v>
      </c>
      <c r="E899" t="s">
        <v>300</v>
      </c>
      <c r="F899" t="s">
        <v>301</v>
      </c>
      <c r="G899"/>
    </row>
    <row r="900" spans="1:7" x14ac:dyDescent="0.25">
      <c r="A900" t="s">
        <v>203</v>
      </c>
      <c r="B900" t="s">
        <v>39</v>
      </c>
      <c r="C900" t="s">
        <v>167</v>
      </c>
      <c r="D900">
        <v>53.34</v>
      </c>
      <c r="E900" t="s">
        <v>300</v>
      </c>
      <c r="F900" t="s">
        <v>301</v>
      </c>
      <c r="G900"/>
    </row>
    <row r="901" spans="1:7" x14ac:dyDescent="0.25">
      <c r="A901" t="s">
        <v>203</v>
      </c>
      <c r="B901" t="s">
        <v>39</v>
      </c>
      <c r="C901" t="s">
        <v>168</v>
      </c>
      <c r="D901">
        <v>49.58</v>
      </c>
      <c r="E901" t="s">
        <v>300</v>
      </c>
      <c r="F901" t="s">
        <v>301</v>
      </c>
      <c r="G901"/>
    </row>
    <row r="902" spans="1:7" x14ac:dyDescent="0.25">
      <c r="A902" t="s">
        <v>203</v>
      </c>
      <c r="B902" t="s">
        <v>39</v>
      </c>
      <c r="C902" t="s">
        <v>169</v>
      </c>
      <c r="D902">
        <v>45.49</v>
      </c>
      <c r="E902" t="s">
        <v>300</v>
      </c>
      <c r="F902" t="s">
        <v>301</v>
      </c>
      <c r="G902"/>
    </row>
    <row r="903" spans="1:7" x14ac:dyDescent="0.25">
      <c r="A903" t="s">
        <v>203</v>
      </c>
      <c r="B903" t="s">
        <v>39</v>
      </c>
      <c r="C903" t="s">
        <v>170</v>
      </c>
      <c r="D903">
        <v>40.909999999999997</v>
      </c>
      <c r="E903" t="s">
        <v>300</v>
      </c>
      <c r="F903" t="s">
        <v>301</v>
      </c>
      <c r="G903"/>
    </row>
    <row r="904" spans="1:7" x14ac:dyDescent="0.25">
      <c r="A904" t="s">
        <v>203</v>
      </c>
      <c r="B904" t="s">
        <v>39</v>
      </c>
      <c r="C904" t="s">
        <v>171</v>
      </c>
      <c r="D904">
        <v>36.58</v>
      </c>
      <c r="E904" t="s">
        <v>300</v>
      </c>
      <c r="F904" t="s">
        <v>301</v>
      </c>
      <c r="G904"/>
    </row>
    <row r="905" spans="1:7" x14ac:dyDescent="0.25">
      <c r="A905" t="s">
        <v>203</v>
      </c>
      <c r="B905" t="s">
        <v>39</v>
      </c>
      <c r="C905" t="s">
        <v>172</v>
      </c>
      <c r="D905">
        <v>32.54</v>
      </c>
      <c r="E905" t="s">
        <v>300</v>
      </c>
      <c r="F905" t="s">
        <v>301</v>
      </c>
      <c r="G905"/>
    </row>
    <row r="906" spans="1:7" x14ac:dyDescent="0.25">
      <c r="A906" t="s">
        <v>203</v>
      </c>
      <c r="B906" t="s">
        <v>39</v>
      </c>
      <c r="C906" t="s">
        <v>173</v>
      </c>
      <c r="D906">
        <v>28.64</v>
      </c>
      <c r="E906" t="s">
        <v>300</v>
      </c>
      <c r="F906" t="s">
        <v>301</v>
      </c>
      <c r="G906"/>
    </row>
    <row r="907" spans="1:7" x14ac:dyDescent="0.25">
      <c r="A907" t="s">
        <v>203</v>
      </c>
      <c r="B907" t="s">
        <v>39</v>
      </c>
      <c r="C907" t="s">
        <v>174</v>
      </c>
      <c r="D907">
        <v>25.46</v>
      </c>
      <c r="E907" t="s">
        <v>300</v>
      </c>
      <c r="F907" t="s">
        <v>301</v>
      </c>
      <c r="G907"/>
    </row>
    <row r="908" spans="1:7" x14ac:dyDescent="0.25">
      <c r="A908" t="s">
        <v>203</v>
      </c>
      <c r="B908" t="s">
        <v>39</v>
      </c>
      <c r="C908" t="s">
        <v>175</v>
      </c>
      <c r="D908">
        <v>21.68</v>
      </c>
      <c r="E908" t="s">
        <v>300</v>
      </c>
      <c r="F908" t="s">
        <v>301</v>
      </c>
      <c r="G908"/>
    </row>
    <row r="909" spans="1:7" x14ac:dyDescent="0.25">
      <c r="A909" t="s">
        <v>203</v>
      </c>
      <c r="B909" t="s">
        <v>39</v>
      </c>
      <c r="C909" t="s">
        <v>176</v>
      </c>
      <c r="D909">
        <v>18.03</v>
      </c>
      <c r="E909" t="s">
        <v>300</v>
      </c>
      <c r="F909" t="s">
        <v>301</v>
      </c>
      <c r="G909"/>
    </row>
    <row r="910" spans="1:7" x14ac:dyDescent="0.25">
      <c r="A910" t="s">
        <v>203</v>
      </c>
      <c r="B910" t="s">
        <v>39</v>
      </c>
      <c r="C910" t="s">
        <v>177</v>
      </c>
      <c r="D910">
        <v>14.61</v>
      </c>
      <c r="E910" t="s">
        <v>300</v>
      </c>
      <c r="F910" t="s">
        <v>301</v>
      </c>
      <c r="G910"/>
    </row>
    <row r="911" spans="1:7" x14ac:dyDescent="0.25">
      <c r="A911" t="s">
        <v>203</v>
      </c>
      <c r="B911" t="s">
        <v>39</v>
      </c>
      <c r="C911" t="s">
        <v>178</v>
      </c>
      <c r="D911">
        <v>11.94</v>
      </c>
      <c r="E911" t="s">
        <v>300</v>
      </c>
      <c r="F911" t="s">
        <v>301</v>
      </c>
      <c r="G911"/>
    </row>
    <row r="912" spans="1:7" x14ac:dyDescent="0.25">
      <c r="A912" t="s">
        <v>203</v>
      </c>
      <c r="B912" t="s">
        <v>39</v>
      </c>
      <c r="C912" t="s">
        <v>179</v>
      </c>
      <c r="D912">
        <v>10.24</v>
      </c>
      <c r="E912" t="s">
        <v>300</v>
      </c>
      <c r="F912" t="s">
        <v>301</v>
      </c>
      <c r="G912"/>
    </row>
    <row r="913" spans="1:7" x14ac:dyDescent="0.25">
      <c r="A913" t="s">
        <v>203</v>
      </c>
      <c r="B913" t="s">
        <v>39</v>
      </c>
      <c r="C913" t="s">
        <v>180</v>
      </c>
      <c r="D913">
        <v>8.5</v>
      </c>
      <c r="E913" t="s">
        <v>300</v>
      </c>
      <c r="F913" t="s">
        <v>301</v>
      </c>
      <c r="G913"/>
    </row>
    <row r="914" spans="1:7" x14ac:dyDescent="0.25">
      <c r="A914" t="s">
        <v>203</v>
      </c>
      <c r="B914" t="s">
        <v>39</v>
      </c>
      <c r="C914" t="s">
        <v>181</v>
      </c>
      <c r="D914">
        <v>7.04</v>
      </c>
      <c r="E914" t="s">
        <v>300</v>
      </c>
      <c r="F914" t="s">
        <v>301</v>
      </c>
      <c r="G914"/>
    </row>
    <row r="915" spans="1:7" x14ac:dyDescent="0.25">
      <c r="A915" t="s">
        <v>203</v>
      </c>
      <c r="B915" t="s">
        <v>39</v>
      </c>
      <c r="C915" t="s">
        <v>182</v>
      </c>
      <c r="D915">
        <v>5.91</v>
      </c>
      <c r="E915" t="s">
        <v>300</v>
      </c>
      <c r="F915" t="s">
        <v>301</v>
      </c>
      <c r="G915"/>
    </row>
    <row r="916" spans="1:7" x14ac:dyDescent="0.25">
      <c r="A916" t="s">
        <v>203</v>
      </c>
      <c r="B916" t="s">
        <v>39</v>
      </c>
      <c r="C916" t="s">
        <v>183</v>
      </c>
      <c r="D916">
        <v>4.62</v>
      </c>
      <c r="E916" t="s">
        <v>300</v>
      </c>
      <c r="F916" t="s">
        <v>301</v>
      </c>
      <c r="G916"/>
    </row>
    <row r="917" spans="1:7" x14ac:dyDescent="0.25">
      <c r="A917" t="s">
        <v>203</v>
      </c>
      <c r="B917" t="s">
        <v>39</v>
      </c>
      <c r="C917" t="s">
        <v>184</v>
      </c>
      <c r="D917">
        <v>3.76</v>
      </c>
      <c r="E917" t="s">
        <v>300</v>
      </c>
      <c r="F917" t="s">
        <v>301</v>
      </c>
      <c r="G917"/>
    </row>
    <row r="918" spans="1:7" x14ac:dyDescent="0.25">
      <c r="A918" t="s">
        <v>203</v>
      </c>
      <c r="B918" t="s">
        <v>39</v>
      </c>
      <c r="C918" t="s">
        <v>185</v>
      </c>
      <c r="D918">
        <v>2.95</v>
      </c>
      <c r="E918" t="s">
        <v>300</v>
      </c>
      <c r="F918" t="s">
        <v>301</v>
      </c>
      <c r="G918"/>
    </row>
    <row r="919" spans="1:7" x14ac:dyDescent="0.25">
      <c r="A919" t="s">
        <v>203</v>
      </c>
      <c r="B919" t="s">
        <v>39</v>
      </c>
      <c r="C919" t="s">
        <v>186</v>
      </c>
      <c r="D919">
        <v>2.21</v>
      </c>
      <c r="E919" t="s">
        <v>300</v>
      </c>
      <c r="F919" t="s">
        <v>301</v>
      </c>
      <c r="G919"/>
    </row>
    <row r="920" spans="1:7" x14ac:dyDescent="0.25">
      <c r="A920" t="s">
        <v>204</v>
      </c>
      <c r="B920" t="s">
        <v>70</v>
      </c>
      <c r="C920" t="s">
        <v>146</v>
      </c>
      <c r="D920">
        <v>51.5</v>
      </c>
      <c r="E920" t="s">
        <v>300</v>
      </c>
      <c r="F920" t="s">
        <v>301</v>
      </c>
      <c r="G920"/>
    </row>
    <row r="921" spans="1:7" x14ac:dyDescent="0.25">
      <c r="A921" t="s">
        <v>204</v>
      </c>
      <c r="B921" t="s">
        <v>70</v>
      </c>
      <c r="C921" t="s">
        <v>147</v>
      </c>
      <c r="D921">
        <v>47.72</v>
      </c>
      <c r="E921" t="s">
        <v>300</v>
      </c>
      <c r="F921" t="s">
        <v>301</v>
      </c>
      <c r="G921"/>
    </row>
    <row r="922" spans="1:7" x14ac:dyDescent="0.25">
      <c r="A922" t="s">
        <v>204</v>
      </c>
      <c r="B922" t="s">
        <v>70</v>
      </c>
      <c r="C922" t="s">
        <v>148</v>
      </c>
      <c r="D922">
        <v>40.659999999999997</v>
      </c>
      <c r="E922" t="s">
        <v>300</v>
      </c>
      <c r="F922" t="s">
        <v>301</v>
      </c>
      <c r="G922"/>
    </row>
    <row r="923" spans="1:7" x14ac:dyDescent="0.25">
      <c r="A923" t="s">
        <v>204</v>
      </c>
      <c r="B923" t="s">
        <v>70</v>
      </c>
      <c r="C923" t="s">
        <v>149</v>
      </c>
      <c r="D923">
        <v>32.840000000000003</v>
      </c>
      <c r="E923" t="s">
        <v>300</v>
      </c>
      <c r="F923" t="s">
        <v>301</v>
      </c>
      <c r="G923"/>
    </row>
    <row r="924" spans="1:7" x14ac:dyDescent="0.25">
      <c r="A924" t="s">
        <v>204</v>
      </c>
      <c r="B924" t="s">
        <v>70</v>
      </c>
      <c r="C924" t="s">
        <v>150</v>
      </c>
      <c r="D924">
        <v>51.34</v>
      </c>
      <c r="E924" t="s">
        <v>300</v>
      </c>
      <c r="F924" t="s">
        <v>301</v>
      </c>
      <c r="G924"/>
    </row>
    <row r="925" spans="1:7" x14ac:dyDescent="0.25">
      <c r="A925" t="s">
        <v>204</v>
      </c>
      <c r="B925" t="s">
        <v>70</v>
      </c>
      <c r="C925" t="s">
        <v>151</v>
      </c>
      <c r="D925">
        <v>74.790000000000006</v>
      </c>
      <c r="E925" t="s">
        <v>300</v>
      </c>
      <c r="F925" t="s">
        <v>301</v>
      </c>
      <c r="G925"/>
    </row>
    <row r="926" spans="1:7" x14ac:dyDescent="0.25">
      <c r="A926" t="s">
        <v>204</v>
      </c>
      <c r="B926" t="s">
        <v>70</v>
      </c>
      <c r="C926" t="s">
        <v>152</v>
      </c>
      <c r="D926">
        <v>58.44</v>
      </c>
      <c r="E926" t="s">
        <v>300</v>
      </c>
      <c r="F926" t="s">
        <v>301</v>
      </c>
      <c r="G926"/>
    </row>
    <row r="927" spans="1:7" x14ac:dyDescent="0.25">
      <c r="A927" t="s">
        <v>204</v>
      </c>
      <c r="B927" t="s">
        <v>70</v>
      </c>
      <c r="C927" t="s">
        <v>153</v>
      </c>
      <c r="D927">
        <v>80.69</v>
      </c>
      <c r="E927" t="s">
        <v>300</v>
      </c>
      <c r="F927" t="s">
        <v>301</v>
      </c>
      <c r="G927"/>
    </row>
    <row r="928" spans="1:7" x14ac:dyDescent="0.25">
      <c r="A928" t="s">
        <v>204</v>
      </c>
      <c r="B928" t="s">
        <v>70</v>
      </c>
      <c r="C928" t="s">
        <v>154</v>
      </c>
      <c r="D928">
        <v>76.099999999999994</v>
      </c>
      <c r="E928" t="s">
        <v>300</v>
      </c>
      <c r="F928" t="s">
        <v>301</v>
      </c>
      <c r="G928"/>
    </row>
    <row r="929" spans="1:7" x14ac:dyDescent="0.25">
      <c r="A929" t="s">
        <v>204</v>
      </c>
      <c r="B929" t="s">
        <v>70</v>
      </c>
      <c r="C929" t="s">
        <v>155</v>
      </c>
      <c r="D929">
        <v>41.76</v>
      </c>
      <c r="E929" t="s">
        <v>300</v>
      </c>
      <c r="F929" t="s">
        <v>301</v>
      </c>
      <c r="G929"/>
    </row>
    <row r="930" spans="1:7" x14ac:dyDescent="0.25">
      <c r="A930" t="s">
        <v>204</v>
      </c>
      <c r="B930" t="s">
        <v>70</v>
      </c>
      <c r="C930" t="s">
        <v>156</v>
      </c>
      <c r="D930">
        <v>41</v>
      </c>
      <c r="E930" t="s">
        <v>300</v>
      </c>
      <c r="F930" t="s">
        <v>301</v>
      </c>
      <c r="G930"/>
    </row>
    <row r="931" spans="1:7" x14ac:dyDescent="0.25">
      <c r="A931" t="s">
        <v>204</v>
      </c>
      <c r="B931" t="s">
        <v>70</v>
      </c>
      <c r="C931" t="s">
        <v>157</v>
      </c>
      <c r="D931">
        <v>72.989999999999995</v>
      </c>
      <c r="E931" t="s">
        <v>300</v>
      </c>
      <c r="F931" t="s">
        <v>301</v>
      </c>
      <c r="G931"/>
    </row>
    <row r="932" spans="1:7" x14ac:dyDescent="0.25">
      <c r="A932" t="s">
        <v>204</v>
      </c>
      <c r="B932" t="s">
        <v>70</v>
      </c>
      <c r="C932" t="s">
        <v>24</v>
      </c>
      <c r="D932">
        <v>50.17</v>
      </c>
      <c r="E932" t="s">
        <v>300</v>
      </c>
      <c r="F932" t="s">
        <v>301</v>
      </c>
      <c r="G932"/>
    </row>
    <row r="933" spans="1:7" x14ac:dyDescent="0.25">
      <c r="A933" t="s">
        <v>204</v>
      </c>
      <c r="B933" t="s">
        <v>70</v>
      </c>
      <c r="C933" t="s">
        <v>25</v>
      </c>
      <c r="D933">
        <v>40.99</v>
      </c>
      <c r="E933" t="s">
        <v>300</v>
      </c>
      <c r="F933" t="s">
        <v>301</v>
      </c>
      <c r="G933"/>
    </row>
    <row r="934" spans="1:7" x14ac:dyDescent="0.25">
      <c r="A934" t="s">
        <v>204</v>
      </c>
      <c r="B934" t="s">
        <v>70</v>
      </c>
      <c r="C934" t="s">
        <v>26</v>
      </c>
      <c r="D934">
        <v>34.630000000000003</v>
      </c>
      <c r="E934" t="s">
        <v>300</v>
      </c>
      <c r="F934" t="s">
        <v>301</v>
      </c>
      <c r="G934"/>
    </row>
    <row r="935" spans="1:7" x14ac:dyDescent="0.25">
      <c r="A935" t="s">
        <v>204</v>
      </c>
      <c r="B935" t="s">
        <v>70</v>
      </c>
      <c r="C935" t="s">
        <v>27</v>
      </c>
      <c r="D935">
        <v>15.62</v>
      </c>
      <c r="E935" t="s">
        <v>300</v>
      </c>
      <c r="F935" t="s">
        <v>301</v>
      </c>
      <c r="G935"/>
    </row>
    <row r="936" spans="1:7" x14ac:dyDescent="0.25">
      <c r="A936" t="s">
        <v>204</v>
      </c>
      <c r="B936" t="s">
        <v>70</v>
      </c>
      <c r="C936" t="s">
        <v>28</v>
      </c>
      <c r="D936">
        <v>14.87</v>
      </c>
      <c r="E936" t="s">
        <v>300</v>
      </c>
      <c r="F936" t="s">
        <v>301</v>
      </c>
      <c r="G936"/>
    </row>
    <row r="937" spans="1:7" x14ac:dyDescent="0.25">
      <c r="A937" t="s">
        <v>204</v>
      </c>
      <c r="B937" t="s">
        <v>70</v>
      </c>
      <c r="C937" t="s">
        <v>29</v>
      </c>
      <c r="D937">
        <v>17.91</v>
      </c>
      <c r="E937" t="s">
        <v>300</v>
      </c>
      <c r="F937" t="s">
        <v>301</v>
      </c>
      <c r="G937"/>
    </row>
    <row r="938" spans="1:7" x14ac:dyDescent="0.25">
      <c r="A938" t="s">
        <v>204</v>
      </c>
      <c r="B938" t="s">
        <v>70</v>
      </c>
      <c r="C938" t="s">
        <v>30</v>
      </c>
      <c r="D938">
        <v>17.05</v>
      </c>
      <c r="E938" t="s">
        <v>300</v>
      </c>
      <c r="F938" t="s">
        <v>301</v>
      </c>
      <c r="G938"/>
    </row>
    <row r="939" spans="1:7" x14ac:dyDescent="0.25">
      <c r="A939" t="s">
        <v>204</v>
      </c>
      <c r="B939" t="s">
        <v>70</v>
      </c>
      <c r="C939" t="s">
        <v>31</v>
      </c>
      <c r="D939">
        <v>16.82</v>
      </c>
      <c r="E939" t="s">
        <v>300</v>
      </c>
      <c r="F939" t="s">
        <v>301</v>
      </c>
      <c r="G939"/>
    </row>
    <row r="940" spans="1:7" x14ac:dyDescent="0.25">
      <c r="A940" t="s">
        <v>204</v>
      </c>
      <c r="B940" t="s">
        <v>70</v>
      </c>
      <c r="C940" t="s">
        <v>32</v>
      </c>
      <c r="D940">
        <v>16.89</v>
      </c>
      <c r="E940" t="s">
        <v>300</v>
      </c>
      <c r="F940" t="s">
        <v>301</v>
      </c>
      <c r="G940"/>
    </row>
    <row r="941" spans="1:7" x14ac:dyDescent="0.25">
      <c r="A941" t="s">
        <v>204</v>
      </c>
      <c r="B941" t="s">
        <v>70</v>
      </c>
      <c r="C941" t="s">
        <v>33</v>
      </c>
      <c r="D941">
        <v>17.05</v>
      </c>
      <c r="E941" t="s">
        <v>300</v>
      </c>
      <c r="F941" t="s">
        <v>301</v>
      </c>
      <c r="G941"/>
    </row>
    <row r="942" spans="1:7" x14ac:dyDescent="0.25">
      <c r="A942" t="s">
        <v>204</v>
      </c>
      <c r="B942" t="s">
        <v>70</v>
      </c>
      <c r="C942" t="s">
        <v>158</v>
      </c>
      <c r="D942">
        <v>16.850000000000001</v>
      </c>
      <c r="E942" t="s">
        <v>300</v>
      </c>
      <c r="F942" t="s">
        <v>301</v>
      </c>
      <c r="G942"/>
    </row>
    <row r="943" spans="1:7" x14ac:dyDescent="0.25">
      <c r="A943" t="s">
        <v>204</v>
      </c>
      <c r="B943" t="s">
        <v>70</v>
      </c>
      <c r="C943" t="s">
        <v>159</v>
      </c>
      <c r="D943">
        <v>16.95</v>
      </c>
      <c r="E943" t="s">
        <v>300</v>
      </c>
      <c r="F943" t="s">
        <v>301</v>
      </c>
      <c r="G943"/>
    </row>
    <row r="944" spans="1:7" x14ac:dyDescent="0.25">
      <c r="A944" t="s">
        <v>204</v>
      </c>
      <c r="B944" t="s">
        <v>70</v>
      </c>
      <c r="C944" t="s">
        <v>160</v>
      </c>
      <c r="D944">
        <v>17.059999999999999</v>
      </c>
      <c r="E944" t="s">
        <v>300</v>
      </c>
      <c r="F944" t="s">
        <v>301</v>
      </c>
      <c r="G944"/>
    </row>
    <row r="945" spans="1:7" x14ac:dyDescent="0.25">
      <c r="A945" t="s">
        <v>204</v>
      </c>
      <c r="B945" t="s">
        <v>70</v>
      </c>
      <c r="C945" t="s">
        <v>161</v>
      </c>
      <c r="D945">
        <v>17.29</v>
      </c>
      <c r="E945" t="s">
        <v>300</v>
      </c>
      <c r="F945" t="s">
        <v>301</v>
      </c>
      <c r="G945"/>
    </row>
    <row r="946" spans="1:7" x14ac:dyDescent="0.25">
      <c r="A946" t="s">
        <v>204</v>
      </c>
      <c r="B946" t="s">
        <v>70</v>
      </c>
      <c r="C946" t="s">
        <v>162</v>
      </c>
      <c r="D946">
        <v>17.66</v>
      </c>
      <c r="E946" t="s">
        <v>300</v>
      </c>
      <c r="F946" t="s">
        <v>301</v>
      </c>
      <c r="G946"/>
    </row>
    <row r="947" spans="1:7" x14ac:dyDescent="0.25">
      <c r="A947" t="s">
        <v>204</v>
      </c>
      <c r="B947" t="s">
        <v>70</v>
      </c>
      <c r="C947" t="s">
        <v>163</v>
      </c>
      <c r="D947">
        <v>17.98</v>
      </c>
      <c r="E947" t="s">
        <v>300</v>
      </c>
      <c r="F947" t="s">
        <v>301</v>
      </c>
      <c r="G947"/>
    </row>
    <row r="948" spans="1:7" x14ac:dyDescent="0.25">
      <c r="A948" t="s">
        <v>204</v>
      </c>
      <c r="B948" t="s">
        <v>70</v>
      </c>
      <c r="C948" t="s">
        <v>164</v>
      </c>
      <c r="D948">
        <v>17.88</v>
      </c>
      <c r="E948" t="s">
        <v>300</v>
      </c>
      <c r="F948" t="s">
        <v>301</v>
      </c>
      <c r="G948"/>
    </row>
    <row r="949" spans="1:7" x14ac:dyDescent="0.25">
      <c r="A949" t="s">
        <v>204</v>
      </c>
      <c r="B949" t="s">
        <v>70</v>
      </c>
      <c r="C949" t="s">
        <v>165</v>
      </c>
      <c r="D949">
        <v>17.940000000000001</v>
      </c>
      <c r="E949" t="s">
        <v>300</v>
      </c>
      <c r="F949" t="s">
        <v>301</v>
      </c>
      <c r="G949"/>
    </row>
    <row r="950" spans="1:7" x14ac:dyDescent="0.25">
      <c r="A950" t="s">
        <v>204</v>
      </c>
      <c r="B950" t="s">
        <v>70</v>
      </c>
      <c r="C950" t="s">
        <v>166</v>
      </c>
      <c r="D950">
        <v>17.97</v>
      </c>
      <c r="E950" t="s">
        <v>300</v>
      </c>
      <c r="F950" t="s">
        <v>301</v>
      </c>
      <c r="G950"/>
    </row>
    <row r="951" spans="1:7" x14ac:dyDescent="0.25">
      <c r="A951" t="s">
        <v>204</v>
      </c>
      <c r="B951" t="s">
        <v>70</v>
      </c>
      <c r="C951" t="s">
        <v>167</v>
      </c>
      <c r="D951">
        <v>17.88</v>
      </c>
      <c r="E951" t="s">
        <v>300</v>
      </c>
      <c r="F951" t="s">
        <v>301</v>
      </c>
      <c r="G951"/>
    </row>
    <row r="952" spans="1:7" x14ac:dyDescent="0.25">
      <c r="A952" t="s">
        <v>204</v>
      </c>
      <c r="B952" t="s">
        <v>70</v>
      </c>
      <c r="C952" t="s">
        <v>168</v>
      </c>
      <c r="D952">
        <v>17.66</v>
      </c>
      <c r="E952" t="s">
        <v>300</v>
      </c>
      <c r="F952" t="s">
        <v>301</v>
      </c>
      <c r="G952"/>
    </row>
    <row r="953" spans="1:7" x14ac:dyDescent="0.25">
      <c r="A953" t="s">
        <v>204</v>
      </c>
      <c r="B953" t="s">
        <v>70</v>
      </c>
      <c r="C953" t="s">
        <v>169</v>
      </c>
      <c r="D953">
        <v>16.97</v>
      </c>
      <c r="E953" t="s">
        <v>300</v>
      </c>
      <c r="F953" t="s">
        <v>301</v>
      </c>
      <c r="G953"/>
    </row>
    <row r="954" spans="1:7" x14ac:dyDescent="0.25">
      <c r="A954" t="s">
        <v>204</v>
      </c>
      <c r="B954" t="s">
        <v>70</v>
      </c>
      <c r="C954" t="s">
        <v>170</v>
      </c>
      <c r="D954">
        <v>16.73</v>
      </c>
      <c r="E954" t="s">
        <v>300</v>
      </c>
      <c r="F954" t="s">
        <v>301</v>
      </c>
      <c r="G954"/>
    </row>
    <row r="955" spans="1:7" x14ac:dyDescent="0.25">
      <c r="A955" t="s">
        <v>204</v>
      </c>
      <c r="B955" t="s">
        <v>70</v>
      </c>
      <c r="C955" t="s">
        <v>171</v>
      </c>
      <c r="D955">
        <v>16.649999999999999</v>
      </c>
      <c r="E955" t="s">
        <v>300</v>
      </c>
      <c r="F955" t="s">
        <v>301</v>
      </c>
      <c r="G955"/>
    </row>
    <row r="956" spans="1:7" x14ac:dyDescent="0.25">
      <c r="A956" t="s">
        <v>204</v>
      </c>
      <c r="B956" t="s">
        <v>70</v>
      </c>
      <c r="C956" t="s">
        <v>172</v>
      </c>
      <c r="D956">
        <v>16.739999999999998</v>
      </c>
      <c r="E956" t="s">
        <v>300</v>
      </c>
      <c r="F956" t="s">
        <v>301</v>
      </c>
      <c r="G956"/>
    </row>
    <row r="957" spans="1:7" x14ac:dyDescent="0.25">
      <c r="A957" t="s">
        <v>204</v>
      </c>
      <c r="B957" t="s">
        <v>70</v>
      </c>
      <c r="C957" t="s">
        <v>173</v>
      </c>
      <c r="D957">
        <v>16.7</v>
      </c>
      <c r="E957" t="s">
        <v>300</v>
      </c>
      <c r="F957" t="s">
        <v>301</v>
      </c>
      <c r="G957"/>
    </row>
    <row r="958" spans="1:7" x14ac:dyDescent="0.25">
      <c r="A958" t="s">
        <v>204</v>
      </c>
      <c r="B958" t="s">
        <v>70</v>
      </c>
      <c r="C958" t="s">
        <v>174</v>
      </c>
      <c r="D958">
        <v>16.399999999999999</v>
      </c>
      <c r="E958" t="s">
        <v>300</v>
      </c>
      <c r="F958" t="s">
        <v>301</v>
      </c>
      <c r="G958"/>
    </row>
    <row r="959" spans="1:7" x14ac:dyDescent="0.25">
      <c r="A959" t="s">
        <v>204</v>
      </c>
      <c r="B959" t="s">
        <v>70</v>
      </c>
      <c r="C959" t="s">
        <v>175</v>
      </c>
      <c r="D959">
        <v>16.38</v>
      </c>
      <c r="E959" t="s">
        <v>300</v>
      </c>
      <c r="F959" t="s">
        <v>301</v>
      </c>
      <c r="G959"/>
    </row>
    <row r="960" spans="1:7" x14ac:dyDescent="0.25">
      <c r="A960" t="s">
        <v>204</v>
      </c>
      <c r="B960" t="s">
        <v>70</v>
      </c>
      <c r="C960" t="s">
        <v>176</v>
      </c>
      <c r="D960">
        <v>14.58</v>
      </c>
      <c r="E960" t="s">
        <v>300</v>
      </c>
      <c r="F960" t="s">
        <v>301</v>
      </c>
      <c r="G960"/>
    </row>
    <row r="961" spans="1:7" x14ac:dyDescent="0.25">
      <c r="A961" t="s">
        <v>204</v>
      </c>
      <c r="B961" t="s">
        <v>70</v>
      </c>
      <c r="C961" t="s">
        <v>177</v>
      </c>
      <c r="D961">
        <v>12.26</v>
      </c>
      <c r="E961" t="s">
        <v>300</v>
      </c>
      <c r="F961" t="s">
        <v>301</v>
      </c>
      <c r="G961"/>
    </row>
    <row r="962" spans="1:7" x14ac:dyDescent="0.25">
      <c r="A962" t="s">
        <v>204</v>
      </c>
      <c r="B962" t="s">
        <v>70</v>
      </c>
      <c r="C962" t="s">
        <v>178</v>
      </c>
      <c r="D962">
        <v>11.69</v>
      </c>
      <c r="E962" t="s">
        <v>300</v>
      </c>
      <c r="F962" t="s">
        <v>301</v>
      </c>
      <c r="G962"/>
    </row>
    <row r="963" spans="1:7" x14ac:dyDescent="0.25">
      <c r="A963" t="s">
        <v>204</v>
      </c>
      <c r="B963" t="s">
        <v>70</v>
      </c>
      <c r="C963" t="s">
        <v>179</v>
      </c>
      <c r="D963">
        <v>7.98</v>
      </c>
      <c r="E963" t="s">
        <v>300</v>
      </c>
      <c r="F963" t="s">
        <v>301</v>
      </c>
      <c r="G963"/>
    </row>
    <row r="964" spans="1:7" x14ac:dyDescent="0.25">
      <c r="A964" t="s">
        <v>204</v>
      </c>
      <c r="B964" t="s">
        <v>70</v>
      </c>
      <c r="C964" t="s">
        <v>180</v>
      </c>
      <c r="D964">
        <v>7.96</v>
      </c>
      <c r="E964" t="s">
        <v>300</v>
      </c>
      <c r="F964" t="s">
        <v>301</v>
      </c>
      <c r="G964"/>
    </row>
    <row r="965" spans="1:7" x14ac:dyDescent="0.25">
      <c r="A965" t="s">
        <v>204</v>
      </c>
      <c r="B965" t="s">
        <v>70</v>
      </c>
      <c r="C965" t="s">
        <v>181</v>
      </c>
      <c r="D965">
        <v>7.77</v>
      </c>
      <c r="E965" t="s">
        <v>300</v>
      </c>
      <c r="F965" t="s">
        <v>301</v>
      </c>
      <c r="G965"/>
    </row>
    <row r="966" spans="1:7" x14ac:dyDescent="0.25">
      <c r="A966" t="s">
        <v>204</v>
      </c>
      <c r="B966" t="s">
        <v>70</v>
      </c>
      <c r="C966" t="s">
        <v>182</v>
      </c>
      <c r="D966">
        <v>7.69</v>
      </c>
      <c r="E966" t="s">
        <v>300</v>
      </c>
      <c r="F966" t="s">
        <v>301</v>
      </c>
      <c r="G966"/>
    </row>
    <row r="967" spans="1:7" x14ac:dyDescent="0.25">
      <c r="A967" t="s">
        <v>204</v>
      </c>
      <c r="B967" t="s">
        <v>70</v>
      </c>
      <c r="C967" t="s">
        <v>183</v>
      </c>
      <c r="D967">
        <v>7.55</v>
      </c>
      <c r="E967" t="s">
        <v>300</v>
      </c>
      <c r="F967" t="s">
        <v>301</v>
      </c>
      <c r="G967"/>
    </row>
    <row r="968" spans="1:7" x14ac:dyDescent="0.25">
      <c r="A968" t="s">
        <v>204</v>
      </c>
      <c r="B968" t="s">
        <v>70</v>
      </c>
      <c r="C968" t="s">
        <v>184</v>
      </c>
      <c r="D968">
        <v>6.03</v>
      </c>
      <c r="E968" t="s">
        <v>300</v>
      </c>
      <c r="F968" t="s">
        <v>301</v>
      </c>
      <c r="G968"/>
    </row>
    <row r="969" spans="1:7" x14ac:dyDescent="0.25">
      <c r="A969" t="s">
        <v>204</v>
      </c>
      <c r="B969" t="s">
        <v>70</v>
      </c>
      <c r="C969" t="s">
        <v>185</v>
      </c>
      <c r="D969">
        <v>5.91</v>
      </c>
      <c r="E969" t="s">
        <v>300</v>
      </c>
      <c r="F969" t="s">
        <v>301</v>
      </c>
      <c r="G969"/>
    </row>
    <row r="970" spans="1:7" x14ac:dyDescent="0.25">
      <c r="A970" t="s">
        <v>204</v>
      </c>
      <c r="B970" t="s">
        <v>70</v>
      </c>
      <c r="C970" t="s">
        <v>186</v>
      </c>
      <c r="D970">
        <v>5.78</v>
      </c>
      <c r="E970" t="s">
        <v>300</v>
      </c>
      <c r="F970" t="s">
        <v>301</v>
      </c>
      <c r="G970"/>
    </row>
    <row r="971" spans="1:7" x14ac:dyDescent="0.25">
      <c r="A971" t="s">
        <v>205</v>
      </c>
      <c r="B971" t="s">
        <v>39</v>
      </c>
      <c r="C971" t="s">
        <v>146</v>
      </c>
      <c r="D971">
        <v>487793.01</v>
      </c>
      <c r="E971" t="s">
        <v>300</v>
      </c>
      <c r="F971" t="s">
        <v>301</v>
      </c>
      <c r="G971"/>
    </row>
    <row r="972" spans="1:7" x14ac:dyDescent="0.25">
      <c r="A972" t="s">
        <v>205</v>
      </c>
      <c r="B972" t="s">
        <v>39</v>
      </c>
      <c r="C972" t="s">
        <v>147</v>
      </c>
      <c r="D972">
        <v>498701.72</v>
      </c>
      <c r="E972" t="s">
        <v>300</v>
      </c>
      <c r="F972" t="s">
        <v>301</v>
      </c>
      <c r="G972"/>
    </row>
    <row r="973" spans="1:7" x14ac:dyDescent="0.25">
      <c r="A973" t="s">
        <v>205</v>
      </c>
      <c r="B973" t="s">
        <v>39</v>
      </c>
      <c r="C973" t="s">
        <v>148</v>
      </c>
      <c r="D973">
        <v>492796.04</v>
      </c>
      <c r="E973" t="s">
        <v>300</v>
      </c>
      <c r="F973" t="s">
        <v>301</v>
      </c>
      <c r="G973"/>
    </row>
    <row r="974" spans="1:7" x14ac:dyDescent="0.25">
      <c r="A974" t="s">
        <v>205</v>
      </c>
      <c r="B974" t="s">
        <v>39</v>
      </c>
      <c r="C974" t="s">
        <v>149</v>
      </c>
      <c r="D974">
        <v>500395.58</v>
      </c>
      <c r="E974" t="s">
        <v>300</v>
      </c>
      <c r="F974" t="s">
        <v>301</v>
      </c>
      <c r="G974"/>
    </row>
    <row r="975" spans="1:7" x14ac:dyDescent="0.25">
      <c r="A975" t="s">
        <v>205</v>
      </c>
      <c r="B975" t="s">
        <v>39</v>
      </c>
      <c r="C975" t="s">
        <v>150</v>
      </c>
      <c r="D975">
        <v>505161.41</v>
      </c>
      <c r="E975" t="s">
        <v>300</v>
      </c>
      <c r="F975" t="s">
        <v>301</v>
      </c>
      <c r="G975"/>
    </row>
    <row r="976" spans="1:7" x14ac:dyDescent="0.25">
      <c r="A976" t="s">
        <v>205</v>
      </c>
      <c r="B976" t="s">
        <v>39</v>
      </c>
      <c r="C976" t="s">
        <v>151</v>
      </c>
      <c r="D976">
        <v>503651.24</v>
      </c>
      <c r="E976" t="s">
        <v>300</v>
      </c>
      <c r="F976" t="s">
        <v>301</v>
      </c>
      <c r="G976"/>
    </row>
    <row r="977" spans="1:7" x14ac:dyDescent="0.25">
      <c r="A977" t="s">
        <v>205</v>
      </c>
      <c r="B977" t="s">
        <v>39</v>
      </c>
      <c r="C977" t="s">
        <v>152</v>
      </c>
      <c r="D977">
        <v>503657.78</v>
      </c>
      <c r="E977" t="s">
        <v>300</v>
      </c>
      <c r="F977" t="s">
        <v>301</v>
      </c>
      <c r="G977"/>
    </row>
    <row r="978" spans="1:7" x14ac:dyDescent="0.25">
      <c r="A978" t="s">
        <v>205</v>
      </c>
      <c r="B978" t="s">
        <v>39</v>
      </c>
      <c r="C978" t="s">
        <v>153</v>
      </c>
      <c r="D978">
        <v>492031.36</v>
      </c>
      <c r="E978" t="s">
        <v>300</v>
      </c>
      <c r="F978" t="s">
        <v>301</v>
      </c>
      <c r="G978"/>
    </row>
    <row r="979" spans="1:7" x14ac:dyDescent="0.25">
      <c r="A979" t="s">
        <v>205</v>
      </c>
      <c r="B979" t="s">
        <v>39</v>
      </c>
      <c r="C979" t="s">
        <v>154</v>
      </c>
      <c r="D979">
        <v>488768.5</v>
      </c>
      <c r="E979" t="s">
        <v>300</v>
      </c>
      <c r="F979" t="s">
        <v>301</v>
      </c>
      <c r="G979"/>
    </row>
    <row r="980" spans="1:7" x14ac:dyDescent="0.25">
      <c r="A980" t="s">
        <v>205</v>
      </c>
      <c r="B980" t="s">
        <v>39</v>
      </c>
      <c r="C980" t="s">
        <v>155</v>
      </c>
      <c r="D980">
        <v>462001.84</v>
      </c>
      <c r="E980" t="s">
        <v>300</v>
      </c>
      <c r="F980" t="s">
        <v>301</v>
      </c>
      <c r="G980"/>
    </row>
    <row r="981" spans="1:7" x14ac:dyDescent="0.25">
      <c r="A981" t="s">
        <v>205</v>
      </c>
      <c r="B981" t="s">
        <v>39</v>
      </c>
      <c r="C981" t="s">
        <v>156</v>
      </c>
      <c r="D981">
        <v>457409.82</v>
      </c>
      <c r="E981" t="s">
        <v>300</v>
      </c>
      <c r="F981" t="s">
        <v>301</v>
      </c>
      <c r="G981"/>
    </row>
    <row r="982" spans="1:7" x14ac:dyDescent="0.25">
      <c r="A982" t="s">
        <v>205</v>
      </c>
      <c r="B982" t="s">
        <v>39</v>
      </c>
      <c r="C982" t="s">
        <v>157</v>
      </c>
      <c r="D982">
        <v>444066.41</v>
      </c>
      <c r="E982" t="s">
        <v>300</v>
      </c>
      <c r="F982" t="s">
        <v>301</v>
      </c>
      <c r="G982"/>
    </row>
    <row r="983" spans="1:7" x14ac:dyDescent="0.25">
      <c r="A983" t="s">
        <v>205</v>
      </c>
      <c r="B983" t="s">
        <v>39</v>
      </c>
      <c r="C983" t="s">
        <v>24</v>
      </c>
      <c r="D983">
        <v>429441.38</v>
      </c>
      <c r="E983" t="s">
        <v>300</v>
      </c>
      <c r="F983" t="s">
        <v>301</v>
      </c>
      <c r="G983"/>
    </row>
    <row r="984" spans="1:7" x14ac:dyDescent="0.25">
      <c r="A984" t="s">
        <v>205</v>
      </c>
      <c r="B984" t="s">
        <v>39</v>
      </c>
      <c r="C984" t="s">
        <v>25</v>
      </c>
      <c r="D984">
        <v>424720.69</v>
      </c>
      <c r="E984" t="s">
        <v>300</v>
      </c>
      <c r="F984" t="s">
        <v>301</v>
      </c>
      <c r="G984"/>
    </row>
    <row r="985" spans="1:7" x14ac:dyDescent="0.25">
      <c r="A985" t="s">
        <v>205</v>
      </c>
      <c r="B985" t="s">
        <v>39</v>
      </c>
      <c r="C985" t="s">
        <v>26</v>
      </c>
      <c r="D985">
        <v>421011.19</v>
      </c>
      <c r="E985" t="s">
        <v>300</v>
      </c>
      <c r="F985" t="s">
        <v>301</v>
      </c>
      <c r="G985"/>
    </row>
    <row r="986" spans="1:7" x14ac:dyDescent="0.25">
      <c r="A986" t="s">
        <v>205</v>
      </c>
      <c r="B986" t="s">
        <v>39</v>
      </c>
      <c r="C986" t="s">
        <v>27</v>
      </c>
      <c r="D986">
        <v>428140.04</v>
      </c>
      <c r="E986" t="s">
        <v>300</v>
      </c>
      <c r="F986" t="s">
        <v>301</v>
      </c>
      <c r="G986"/>
    </row>
    <row r="987" spans="1:7" x14ac:dyDescent="0.25">
      <c r="A987" t="s">
        <v>205</v>
      </c>
      <c r="B987" t="s">
        <v>39</v>
      </c>
      <c r="C987" t="s">
        <v>28</v>
      </c>
      <c r="D987">
        <v>437334.08</v>
      </c>
      <c r="E987" t="s">
        <v>300</v>
      </c>
      <c r="F987" t="s">
        <v>301</v>
      </c>
      <c r="G987"/>
    </row>
    <row r="988" spans="1:7" x14ac:dyDescent="0.25">
      <c r="A988" t="s">
        <v>205</v>
      </c>
      <c r="B988" t="s">
        <v>39</v>
      </c>
      <c r="C988" t="s">
        <v>29</v>
      </c>
      <c r="D988">
        <v>441700.26</v>
      </c>
      <c r="E988" t="s">
        <v>300</v>
      </c>
      <c r="F988" t="s">
        <v>301</v>
      </c>
      <c r="G988"/>
    </row>
    <row r="989" spans="1:7" x14ac:dyDescent="0.25">
      <c r="A989" t="s">
        <v>205</v>
      </c>
      <c r="B989" t="s">
        <v>39</v>
      </c>
      <c r="C989" t="s">
        <v>30</v>
      </c>
      <c r="D989">
        <v>443243.3</v>
      </c>
      <c r="E989" t="s">
        <v>300</v>
      </c>
      <c r="F989" t="s">
        <v>301</v>
      </c>
      <c r="G989"/>
    </row>
    <row r="990" spans="1:7" x14ac:dyDescent="0.25">
      <c r="A990" t="s">
        <v>205</v>
      </c>
      <c r="B990" t="s">
        <v>39</v>
      </c>
      <c r="C990" t="s">
        <v>31</v>
      </c>
      <c r="D990">
        <v>442623.49</v>
      </c>
      <c r="E990" t="s">
        <v>300</v>
      </c>
      <c r="F990" t="s">
        <v>301</v>
      </c>
      <c r="G990"/>
    </row>
    <row r="991" spans="1:7" x14ac:dyDescent="0.25">
      <c r="A991" t="s">
        <v>205</v>
      </c>
      <c r="B991" t="s">
        <v>39</v>
      </c>
      <c r="C991" t="s">
        <v>32</v>
      </c>
      <c r="D991">
        <v>440065.88</v>
      </c>
      <c r="E991" t="s">
        <v>300</v>
      </c>
      <c r="F991" t="s">
        <v>301</v>
      </c>
      <c r="G991"/>
    </row>
    <row r="992" spans="1:7" x14ac:dyDescent="0.25">
      <c r="A992" t="s">
        <v>205</v>
      </c>
      <c r="B992" t="s">
        <v>39</v>
      </c>
      <c r="C992" t="s">
        <v>33</v>
      </c>
      <c r="D992">
        <v>436713.6</v>
      </c>
      <c r="E992" t="s">
        <v>300</v>
      </c>
      <c r="F992" t="s">
        <v>301</v>
      </c>
      <c r="G992"/>
    </row>
    <row r="993" spans="1:7" x14ac:dyDescent="0.25">
      <c r="A993" t="s">
        <v>205</v>
      </c>
      <c r="B993" t="s">
        <v>39</v>
      </c>
      <c r="C993" t="s">
        <v>158</v>
      </c>
      <c r="D993">
        <v>432930.02</v>
      </c>
      <c r="E993" t="s">
        <v>300</v>
      </c>
      <c r="F993" t="s">
        <v>301</v>
      </c>
      <c r="G993"/>
    </row>
    <row r="994" spans="1:7" x14ac:dyDescent="0.25">
      <c r="A994" t="s">
        <v>205</v>
      </c>
      <c r="B994" t="s">
        <v>39</v>
      </c>
      <c r="C994" t="s">
        <v>159</v>
      </c>
      <c r="D994">
        <v>428484.49</v>
      </c>
      <c r="E994" t="s">
        <v>300</v>
      </c>
      <c r="F994" t="s">
        <v>301</v>
      </c>
      <c r="G994"/>
    </row>
    <row r="995" spans="1:7" x14ac:dyDescent="0.25">
      <c r="A995" t="s">
        <v>205</v>
      </c>
      <c r="B995" t="s">
        <v>39</v>
      </c>
      <c r="C995" t="s">
        <v>160</v>
      </c>
      <c r="D995">
        <v>422932.16</v>
      </c>
      <c r="E995" t="s">
        <v>300</v>
      </c>
      <c r="F995" t="s">
        <v>301</v>
      </c>
      <c r="G995"/>
    </row>
    <row r="996" spans="1:7" x14ac:dyDescent="0.25">
      <c r="A996" t="s">
        <v>205</v>
      </c>
      <c r="B996" t="s">
        <v>39</v>
      </c>
      <c r="C996" t="s">
        <v>161</v>
      </c>
      <c r="D996">
        <v>418296.01</v>
      </c>
      <c r="E996" t="s">
        <v>300</v>
      </c>
      <c r="F996" t="s">
        <v>301</v>
      </c>
      <c r="G996"/>
    </row>
    <row r="997" spans="1:7" x14ac:dyDescent="0.25">
      <c r="A997" t="s">
        <v>205</v>
      </c>
      <c r="B997" t="s">
        <v>39</v>
      </c>
      <c r="C997" t="s">
        <v>162</v>
      </c>
      <c r="D997">
        <v>415125.97</v>
      </c>
      <c r="E997" t="s">
        <v>300</v>
      </c>
      <c r="F997" t="s">
        <v>301</v>
      </c>
      <c r="G997"/>
    </row>
    <row r="998" spans="1:7" x14ac:dyDescent="0.25">
      <c r="A998" t="s">
        <v>205</v>
      </c>
      <c r="B998" t="s">
        <v>39</v>
      </c>
      <c r="C998" t="s">
        <v>163</v>
      </c>
      <c r="D998">
        <v>411085.58</v>
      </c>
      <c r="E998" t="s">
        <v>300</v>
      </c>
      <c r="F998" t="s">
        <v>301</v>
      </c>
      <c r="G998"/>
    </row>
    <row r="999" spans="1:7" x14ac:dyDescent="0.25">
      <c r="A999" t="s">
        <v>205</v>
      </c>
      <c r="B999" t="s">
        <v>39</v>
      </c>
      <c r="C999" t="s">
        <v>164</v>
      </c>
      <c r="D999">
        <v>408972.56</v>
      </c>
      <c r="E999" t="s">
        <v>300</v>
      </c>
      <c r="F999" t="s">
        <v>301</v>
      </c>
      <c r="G999"/>
    </row>
    <row r="1000" spans="1:7" x14ac:dyDescent="0.25">
      <c r="A1000" t="s">
        <v>205</v>
      </c>
      <c r="B1000" t="s">
        <v>39</v>
      </c>
      <c r="C1000" t="s">
        <v>165</v>
      </c>
      <c r="D1000">
        <v>406517.02</v>
      </c>
      <c r="E1000" t="s">
        <v>300</v>
      </c>
      <c r="F1000" t="s">
        <v>301</v>
      </c>
      <c r="G1000"/>
    </row>
    <row r="1001" spans="1:7" x14ac:dyDescent="0.25">
      <c r="A1001" t="s">
        <v>205</v>
      </c>
      <c r="B1001" t="s">
        <v>39</v>
      </c>
      <c r="C1001" t="s">
        <v>166</v>
      </c>
      <c r="D1001">
        <v>403218.09</v>
      </c>
      <c r="E1001" t="s">
        <v>300</v>
      </c>
      <c r="F1001" t="s">
        <v>301</v>
      </c>
      <c r="G1001"/>
    </row>
    <row r="1002" spans="1:7" x14ac:dyDescent="0.25">
      <c r="A1002" t="s">
        <v>205</v>
      </c>
      <c r="B1002" t="s">
        <v>39</v>
      </c>
      <c r="C1002" t="s">
        <v>167</v>
      </c>
      <c r="D1002">
        <v>401677.06</v>
      </c>
      <c r="E1002" t="s">
        <v>300</v>
      </c>
      <c r="F1002" t="s">
        <v>301</v>
      </c>
      <c r="G1002"/>
    </row>
    <row r="1003" spans="1:7" x14ac:dyDescent="0.25">
      <c r="A1003" t="s">
        <v>205</v>
      </c>
      <c r="B1003" t="s">
        <v>39</v>
      </c>
      <c r="C1003" t="s">
        <v>168</v>
      </c>
      <c r="D1003">
        <v>399394.9</v>
      </c>
      <c r="E1003" t="s">
        <v>300</v>
      </c>
      <c r="F1003" t="s">
        <v>301</v>
      </c>
      <c r="G1003"/>
    </row>
    <row r="1004" spans="1:7" x14ac:dyDescent="0.25">
      <c r="A1004" t="s">
        <v>205</v>
      </c>
      <c r="B1004" t="s">
        <v>39</v>
      </c>
      <c r="C1004" t="s">
        <v>169</v>
      </c>
      <c r="D1004">
        <v>396245.28</v>
      </c>
      <c r="E1004" t="s">
        <v>300</v>
      </c>
      <c r="F1004" t="s">
        <v>301</v>
      </c>
      <c r="G1004"/>
    </row>
    <row r="1005" spans="1:7" x14ac:dyDescent="0.25">
      <c r="A1005" t="s">
        <v>205</v>
      </c>
      <c r="B1005" t="s">
        <v>39</v>
      </c>
      <c r="C1005" t="s">
        <v>170</v>
      </c>
      <c r="D1005">
        <v>392981.79</v>
      </c>
      <c r="E1005" t="s">
        <v>300</v>
      </c>
      <c r="F1005" t="s">
        <v>301</v>
      </c>
      <c r="G1005"/>
    </row>
    <row r="1006" spans="1:7" x14ac:dyDescent="0.25">
      <c r="A1006" t="s">
        <v>205</v>
      </c>
      <c r="B1006" t="s">
        <v>39</v>
      </c>
      <c r="C1006" t="s">
        <v>171</v>
      </c>
      <c r="D1006">
        <v>389339.56</v>
      </c>
      <c r="E1006" t="s">
        <v>300</v>
      </c>
      <c r="F1006" t="s">
        <v>301</v>
      </c>
      <c r="G1006"/>
    </row>
    <row r="1007" spans="1:7" x14ac:dyDescent="0.25">
      <c r="A1007" t="s">
        <v>205</v>
      </c>
      <c r="B1007" t="s">
        <v>39</v>
      </c>
      <c r="C1007" t="s">
        <v>172</v>
      </c>
      <c r="D1007">
        <v>386438.62</v>
      </c>
      <c r="E1007" t="s">
        <v>300</v>
      </c>
      <c r="F1007" t="s">
        <v>301</v>
      </c>
      <c r="G1007"/>
    </row>
    <row r="1008" spans="1:7" x14ac:dyDescent="0.25">
      <c r="A1008" t="s">
        <v>205</v>
      </c>
      <c r="B1008" t="s">
        <v>39</v>
      </c>
      <c r="C1008" t="s">
        <v>173</v>
      </c>
      <c r="D1008">
        <v>382820.15</v>
      </c>
      <c r="E1008" t="s">
        <v>300</v>
      </c>
      <c r="F1008" t="s">
        <v>301</v>
      </c>
      <c r="G1008"/>
    </row>
    <row r="1009" spans="1:7" x14ac:dyDescent="0.25">
      <c r="A1009" t="s">
        <v>205</v>
      </c>
      <c r="B1009" t="s">
        <v>39</v>
      </c>
      <c r="C1009" t="s">
        <v>174</v>
      </c>
      <c r="D1009">
        <v>379195.6</v>
      </c>
      <c r="E1009" t="s">
        <v>300</v>
      </c>
      <c r="F1009" t="s">
        <v>301</v>
      </c>
      <c r="G1009"/>
    </row>
    <row r="1010" spans="1:7" x14ac:dyDescent="0.25">
      <c r="A1010" t="s">
        <v>205</v>
      </c>
      <c r="B1010" t="s">
        <v>39</v>
      </c>
      <c r="C1010" t="s">
        <v>175</v>
      </c>
      <c r="D1010">
        <v>375136.84</v>
      </c>
      <c r="E1010" t="s">
        <v>300</v>
      </c>
      <c r="F1010" t="s">
        <v>301</v>
      </c>
      <c r="G1010"/>
    </row>
    <row r="1011" spans="1:7" x14ac:dyDescent="0.25">
      <c r="A1011" t="s">
        <v>205</v>
      </c>
      <c r="B1011" t="s">
        <v>39</v>
      </c>
      <c r="C1011" t="s">
        <v>176</v>
      </c>
      <c r="D1011">
        <v>370886.54</v>
      </c>
      <c r="E1011" t="s">
        <v>300</v>
      </c>
      <c r="F1011" t="s">
        <v>301</v>
      </c>
      <c r="G1011"/>
    </row>
    <row r="1012" spans="1:7" x14ac:dyDescent="0.25">
      <c r="A1012" t="s">
        <v>205</v>
      </c>
      <c r="B1012" t="s">
        <v>39</v>
      </c>
      <c r="C1012" t="s">
        <v>177</v>
      </c>
      <c r="D1012">
        <v>366656.4</v>
      </c>
      <c r="E1012" t="s">
        <v>300</v>
      </c>
      <c r="F1012" t="s">
        <v>301</v>
      </c>
      <c r="G1012"/>
    </row>
    <row r="1013" spans="1:7" x14ac:dyDescent="0.25">
      <c r="A1013" t="s">
        <v>205</v>
      </c>
      <c r="B1013" t="s">
        <v>39</v>
      </c>
      <c r="C1013" t="s">
        <v>178</v>
      </c>
      <c r="D1013">
        <v>362417.83</v>
      </c>
      <c r="E1013" t="s">
        <v>300</v>
      </c>
      <c r="F1013" t="s">
        <v>301</v>
      </c>
      <c r="G1013"/>
    </row>
    <row r="1014" spans="1:7" x14ac:dyDescent="0.25">
      <c r="A1014" t="s">
        <v>205</v>
      </c>
      <c r="B1014" t="s">
        <v>39</v>
      </c>
      <c r="C1014" t="s">
        <v>179</v>
      </c>
      <c r="D1014">
        <v>357735.04</v>
      </c>
      <c r="E1014" t="s">
        <v>300</v>
      </c>
      <c r="F1014" t="s">
        <v>301</v>
      </c>
      <c r="G1014"/>
    </row>
    <row r="1015" spans="1:7" x14ac:dyDescent="0.25">
      <c r="A1015" t="s">
        <v>205</v>
      </c>
      <c r="B1015" t="s">
        <v>39</v>
      </c>
      <c r="C1015" t="s">
        <v>180</v>
      </c>
      <c r="D1015">
        <v>353330.75</v>
      </c>
      <c r="E1015" t="s">
        <v>300</v>
      </c>
      <c r="F1015" t="s">
        <v>301</v>
      </c>
      <c r="G1015"/>
    </row>
    <row r="1016" spans="1:7" x14ac:dyDescent="0.25">
      <c r="A1016" t="s">
        <v>205</v>
      </c>
      <c r="B1016" t="s">
        <v>39</v>
      </c>
      <c r="C1016" t="s">
        <v>181</v>
      </c>
      <c r="D1016">
        <v>349363.29</v>
      </c>
      <c r="E1016" t="s">
        <v>300</v>
      </c>
      <c r="F1016" t="s">
        <v>301</v>
      </c>
      <c r="G1016"/>
    </row>
    <row r="1017" spans="1:7" x14ac:dyDescent="0.25">
      <c r="A1017" t="s">
        <v>205</v>
      </c>
      <c r="B1017" t="s">
        <v>39</v>
      </c>
      <c r="C1017" t="s">
        <v>182</v>
      </c>
      <c r="D1017">
        <v>345505.83</v>
      </c>
      <c r="E1017" t="s">
        <v>300</v>
      </c>
      <c r="F1017" t="s">
        <v>301</v>
      </c>
      <c r="G1017"/>
    </row>
    <row r="1018" spans="1:7" x14ac:dyDescent="0.25">
      <c r="A1018" t="s">
        <v>205</v>
      </c>
      <c r="B1018" t="s">
        <v>39</v>
      </c>
      <c r="C1018" t="s">
        <v>183</v>
      </c>
      <c r="D1018">
        <v>340969.21</v>
      </c>
      <c r="E1018" t="s">
        <v>300</v>
      </c>
      <c r="F1018" t="s">
        <v>301</v>
      </c>
      <c r="G1018"/>
    </row>
    <row r="1019" spans="1:7" x14ac:dyDescent="0.25">
      <c r="A1019" t="s">
        <v>205</v>
      </c>
      <c r="B1019" t="s">
        <v>39</v>
      </c>
      <c r="C1019" t="s">
        <v>184</v>
      </c>
      <c r="D1019">
        <v>336964.83</v>
      </c>
      <c r="E1019" t="s">
        <v>300</v>
      </c>
      <c r="F1019" t="s">
        <v>301</v>
      </c>
      <c r="G1019"/>
    </row>
    <row r="1020" spans="1:7" x14ac:dyDescent="0.25">
      <c r="A1020" t="s">
        <v>205</v>
      </c>
      <c r="B1020" t="s">
        <v>39</v>
      </c>
      <c r="C1020" t="s">
        <v>185</v>
      </c>
      <c r="D1020">
        <v>332437.77</v>
      </c>
      <c r="E1020" t="s">
        <v>300</v>
      </c>
      <c r="F1020" t="s">
        <v>301</v>
      </c>
      <c r="G1020"/>
    </row>
    <row r="1021" spans="1:7" x14ac:dyDescent="0.25">
      <c r="A1021" t="s">
        <v>205</v>
      </c>
      <c r="B1021" t="s">
        <v>39</v>
      </c>
      <c r="C1021" t="s">
        <v>186</v>
      </c>
      <c r="D1021">
        <v>327631.03999999998</v>
      </c>
      <c r="E1021" t="s">
        <v>300</v>
      </c>
      <c r="F1021" t="s">
        <v>301</v>
      </c>
      <c r="G1021"/>
    </row>
    <row r="1022" spans="1:7" x14ac:dyDescent="0.25">
      <c r="A1022" t="s">
        <v>206</v>
      </c>
      <c r="B1022" t="s">
        <v>70</v>
      </c>
      <c r="C1022" t="s">
        <v>146</v>
      </c>
      <c r="D1022">
        <v>13.02</v>
      </c>
      <c r="E1022" t="s">
        <v>300</v>
      </c>
      <c r="F1022" t="s">
        <v>301</v>
      </c>
      <c r="G1022"/>
    </row>
    <row r="1023" spans="1:7" x14ac:dyDescent="0.25">
      <c r="A1023" t="s">
        <v>206</v>
      </c>
      <c r="B1023" t="s">
        <v>70</v>
      </c>
      <c r="C1023" t="s">
        <v>147</v>
      </c>
      <c r="D1023">
        <v>17.100000000000001</v>
      </c>
      <c r="E1023" t="s">
        <v>300</v>
      </c>
      <c r="F1023" t="s">
        <v>301</v>
      </c>
      <c r="G1023"/>
    </row>
    <row r="1024" spans="1:7" x14ac:dyDescent="0.25">
      <c r="A1024" t="s">
        <v>206</v>
      </c>
      <c r="B1024" t="s">
        <v>70</v>
      </c>
      <c r="C1024" t="s">
        <v>148</v>
      </c>
      <c r="D1024">
        <v>17.8</v>
      </c>
      <c r="E1024" t="s">
        <v>300</v>
      </c>
      <c r="F1024" t="s">
        <v>301</v>
      </c>
      <c r="G1024"/>
    </row>
    <row r="1025" spans="1:7" x14ac:dyDescent="0.25">
      <c r="A1025" t="s">
        <v>206</v>
      </c>
      <c r="B1025" t="s">
        <v>70</v>
      </c>
      <c r="C1025" t="s">
        <v>149</v>
      </c>
      <c r="D1025">
        <v>15.1</v>
      </c>
      <c r="E1025" t="s">
        <v>300</v>
      </c>
      <c r="F1025" t="s">
        <v>301</v>
      </c>
      <c r="G1025"/>
    </row>
    <row r="1026" spans="1:7" x14ac:dyDescent="0.25">
      <c r="A1026" t="s">
        <v>206</v>
      </c>
      <c r="B1026" t="s">
        <v>70</v>
      </c>
      <c r="C1026" t="s">
        <v>150</v>
      </c>
      <c r="D1026">
        <v>16.100000000000001</v>
      </c>
      <c r="E1026" t="s">
        <v>300</v>
      </c>
      <c r="F1026" t="s">
        <v>301</v>
      </c>
      <c r="G1026"/>
    </row>
    <row r="1027" spans="1:7" x14ac:dyDescent="0.25">
      <c r="A1027" t="s">
        <v>206</v>
      </c>
      <c r="B1027" t="s">
        <v>70</v>
      </c>
      <c r="C1027" t="s">
        <v>151</v>
      </c>
      <c r="D1027">
        <v>14.02</v>
      </c>
      <c r="E1027" t="s">
        <v>300</v>
      </c>
      <c r="F1027" t="s">
        <v>301</v>
      </c>
      <c r="G1027"/>
    </row>
    <row r="1028" spans="1:7" x14ac:dyDescent="0.25">
      <c r="A1028" t="s">
        <v>206</v>
      </c>
      <c r="B1028" t="s">
        <v>70</v>
      </c>
      <c r="C1028" t="s">
        <v>152</v>
      </c>
      <c r="D1028">
        <v>13.1</v>
      </c>
      <c r="E1028" t="s">
        <v>300</v>
      </c>
      <c r="F1028" t="s">
        <v>301</v>
      </c>
      <c r="G1028"/>
    </row>
    <row r="1029" spans="1:7" x14ac:dyDescent="0.25">
      <c r="A1029" t="s">
        <v>206</v>
      </c>
      <c r="B1029" t="s">
        <v>70</v>
      </c>
      <c r="C1029" t="s">
        <v>153</v>
      </c>
      <c r="D1029">
        <v>60.8</v>
      </c>
      <c r="E1029" t="s">
        <v>300</v>
      </c>
      <c r="F1029" t="s">
        <v>301</v>
      </c>
      <c r="G1029"/>
    </row>
    <row r="1030" spans="1:7" x14ac:dyDescent="0.25">
      <c r="A1030" t="s">
        <v>206</v>
      </c>
      <c r="B1030" t="s">
        <v>70</v>
      </c>
      <c r="C1030" t="s">
        <v>154</v>
      </c>
      <c r="D1030">
        <v>12.1</v>
      </c>
      <c r="E1030" t="s">
        <v>300</v>
      </c>
      <c r="F1030" t="s">
        <v>301</v>
      </c>
      <c r="G1030"/>
    </row>
    <row r="1031" spans="1:7" x14ac:dyDescent="0.25">
      <c r="A1031" t="s">
        <v>206</v>
      </c>
      <c r="B1031" t="s">
        <v>70</v>
      </c>
      <c r="C1031" t="s">
        <v>155</v>
      </c>
      <c r="D1031">
        <v>27.45</v>
      </c>
      <c r="E1031" t="s">
        <v>300</v>
      </c>
      <c r="F1031" t="s">
        <v>301</v>
      </c>
      <c r="G1031"/>
    </row>
    <row r="1032" spans="1:7" x14ac:dyDescent="0.25">
      <c r="A1032" t="s">
        <v>206</v>
      </c>
      <c r="B1032" t="s">
        <v>70</v>
      </c>
      <c r="C1032" t="s">
        <v>156</v>
      </c>
      <c r="D1032">
        <v>13.23</v>
      </c>
      <c r="E1032" t="s">
        <v>300</v>
      </c>
      <c r="F1032" t="s">
        <v>301</v>
      </c>
      <c r="G1032"/>
    </row>
    <row r="1033" spans="1:7" x14ac:dyDescent="0.25">
      <c r="A1033" t="s">
        <v>206</v>
      </c>
      <c r="B1033" t="s">
        <v>70</v>
      </c>
      <c r="C1033" t="s">
        <v>157</v>
      </c>
      <c r="D1033">
        <v>12.06</v>
      </c>
      <c r="E1033" t="s">
        <v>300</v>
      </c>
      <c r="F1033" t="s">
        <v>301</v>
      </c>
      <c r="G1033"/>
    </row>
    <row r="1034" spans="1:7" x14ac:dyDescent="0.25">
      <c r="A1034" t="s">
        <v>206</v>
      </c>
      <c r="B1034" t="s">
        <v>70</v>
      </c>
      <c r="C1034" t="s">
        <v>24</v>
      </c>
      <c r="D1034">
        <v>14.38</v>
      </c>
      <c r="E1034" t="s">
        <v>300</v>
      </c>
      <c r="F1034" t="s">
        <v>301</v>
      </c>
      <c r="G1034"/>
    </row>
    <row r="1035" spans="1:7" x14ac:dyDescent="0.25">
      <c r="A1035" t="s">
        <v>206</v>
      </c>
      <c r="B1035" t="s">
        <v>70</v>
      </c>
      <c r="C1035" t="s">
        <v>25</v>
      </c>
      <c r="D1035">
        <v>15.57</v>
      </c>
      <c r="E1035" t="s">
        <v>300</v>
      </c>
      <c r="F1035" t="s">
        <v>301</v>
      </c>
      <c r="G1035"/>
    </row>
    <row r="1036" spans="1:7" x14ac:dyDescent="0.25">
      <c r="A1036" t="s">
        <v>206</v>
      </c>
      <c r="B1036" t="s">
        <v>70</v>
      </c>
      <c r="C1036" t="s">
        <v>26</v>
      </c>
      <c r="D1036">
        <v>11.7</v>
      </c>
      <c r="E1036" t="s">
        <v>300</v>
      </c>
      <c r="F1036" t="s">
        <v>301</v>
      </c>
      <c r="G1036"/>
    </row>
    <row r="1037" spans="1:7" x14ac:dyDescent="0.25">
      <c r="A1037" t="s">
        <v>206</v>
      </c>
      <c r="B1037" t="s">
        <v>70</v>
      </c>
      <c r="C1037" t="s">
        <v>27</v>
      </c>
      <c r="D1037">
        <v>7.09</v>
      </c>
      <c r="E1037" t="s">
        <v>300</v>
      </c>
      <c r="F1037" t="s">
        <v>301</v>
      </c>
      <c r="G1037"/>
    </row>
    <row r="1038" spans="1:7" x14ac:dyDescent="0.25">
      <c r="A1038" t="s">
        <v>206</v>
      </c>
      <c r="B1038" t="s">
        <v>70</v>
      </c>
      <c r="C1038" t="s">
        <v>28</v>
      </c>
      <c r="D1038">
        <v>6.24</v>
      </c>
      <c r="E1038" t="s">
        <v>300</v>
      </c>
      <c r="F1038" t="s">
        <v>301</v>
      </c>
      <c r="G1038"/>
    </row>
    <row r="1039" spans="1:7" x14ac:dyDescent="0.25">
      <c r="A1039" t="s">
        <v>206</v>
      </c>
      <c r="B1039" t="s">
        <v>70</v>
      </c>
      <c r="C1039" t="s">
        <v>29</v>
      </c>
      <c r="D1039">
        <v>6.61</v>
      </c>
      <c r="E1039" t="s">
        <v>300</v>
      </c>
      <c r="F1039" t="s">
        <v>301</v>
      </c>
      <c r="G1039"/>
    </row>
    <row r="1040" spans="1:7" x14ac:dyDescent="0.25">
      <c r="A1040" t="s">
        <v>206</v>
      </c>
      <c r="B1040" t="s">
        <v>70</v>
      </c>
      <c r="C1040" t="s">
        <v>30</v>
      </c>
      <c r="D1040">
        <v>6.59</v>
      </c>
      <c r="E1040" t="s">
        <v>300</v>
      </c>
      <c r="F1040" t="s">
        <v>301</v>
      </c>
      <c r="G1040"/>
    </row>
    <row r="1041" spans="1:7" x14ac:dyDescent="0.25">
      <c r="A1041" t="s">
        <v>206</v>
      </c>
      <c r="B1041" t="s">
        <v>70</v>
      </c>
      <c r="C1041" t="s">
        <v>31</v>
      </c>
      <c r="D1041">
        <v>6.51</v>
      </c>
      <c r="E1041" t="s">
        <v>300</v>
      </c>
      <c r="F1041" t="s">
        <v>301</v>
      </c>
      <c r="G1041"/>
    </row>
    <row r="1042" spans="1:7" x14ac:dyDescent="0.25">
      <c r="A1042" t="s">
        <v>206</v>
      </c>
      <c r="B1042" t="s">
        <v>70</v>
      </c>
      <c r="C1042" t="s">
        <v>32</v>
      </c>
      <c r="D1042">
        <v>6.56</v>
      </c>
      <c r="E1042" t="s">
        <v>300</v>
      </c>
      <c r="F1042" t="s">
        <v>301</v>
      </c>
      <c r="G1042"/>
    </row>
    <row r="1043" spans="1:7" x14ac:dyDescent="0.25">
      <c r="A1043" t="s">
        <v>206</v>
      </c>
      <c r="B1043" t="s">
        <v>70</v>
      </c>
      <c r="C1043" t="s">
        <v>33</v>
      </c>
      <c r="D1043">
        <v>5.21</v>
      </c>
      <c r="E1043" t="s">
        <v>300</v>
      </c>
      <c r="F1043" t="s">
        <v>301</v>
      </c>
      <c r="G1043"/>
    </row>
    <row r="1044" spans="1:7" x14ac:dyDescent="0.25">
      <c r="A1044" t="s">
        <v>206</v>
      </c>
      <c r="B1044" t="s">
        <v>70</v>
      </c>
      <c r="C1044" t="s">
        <v>158</v>
      </c>
      <c r="D1044">
        <v>3.64</v>
      </c>
      <c r="E1044" t="s">
        <v>300</v>
      </c>
      <c r="F1044" t="s">
        <v>301</v>
      </c>
      <c r="G1044"/>
    </row>
    <row r="1045" spans="1:7" x14ac:dyDescent="0.25">
      <c r="A1045" t="s">
        <v>206</v>
      </c>
      <c r="B1045" t="s">
        <v>70</v>
      </c>
      <c r="C1045" t="s">
        <v>159</v>
      </c>
      <c r="D1045">
        <v>2.09</v>
      </c>
      <c r="E1045" t="s">
        <v>300</v>
      </c>
      <c r="F1045" t="s">
        <v>301</v>
      </c>
      <c r="G1045"/>
    </row>
    <row r="1046" spans="1:7" x14ac:dyDescent="0.25">
      <c r="A1046" t="s">
        <v>206</v>
      </c>
      <c r="B1046" t="s">
        <v>70</v>
      </c>
      <c r="C1046" t="s">
        <v>160</v>
      </c>
      <c r="D1046">
        <v>2.08</v>
      </c>
      <c r="E1046" t="s">
        <v>300</v>
      </c>
      <c r="F1046" t="s">
        <v>301</v>
      </c>
      <c r="G1046"/>
    </row>
    <row r="1047" spans="1:7" x14ac:dyDescent="0.25">
      <c r="A1047" t="s">
        <v>206</v>
      </c>
      <c r="B1047" t="s">
        <v>70</v>
      </c>
      <c r="C1047" t="s">
        <v>161</v>
      </c>
      <c r="D1047">
        <v>2.08</v>
      </c>
      <c r="E1047" t="s">
        <v>300</v>
      </c>
      <c r="F1047" t="s">
        <v>301</v>
      </c>
      <c r="G1047"/>
    </row>
    <row r="1048" spans="1:7" x14ac:dyDescent="0.25">
      <c r="A1048" t="s">
        <v>206</v>
      </c>
      <c r="B1048" t="s">
        <v>70</v>
      </c>
      <c r="C1048" t="s">
        <v>162</v>
      </c>
      <c r="D1048">
        <v>2.08</v>
      </c>
      <c r="E1048" t="s">
        <v>300</v>
      </c>
      <c r="F1048" t="s">
        <v>301</v>
      </c>
      <c r="G1048"/>
    </row>
    <row r="1049" spans="1:7" x14ac:dyDescent="0.25">
      <c r="A1049" t="s">
        <v>206</v>
      </c>
      <c r="B1049" t="s">
        <v>70</v>
      </c>
      <c r="C1049" t="s">
        <v>163</v>
      </c>
      <c r="D1049">
        <v>2.09</v>
      </c>
      <c r="E1049" t="s">
        <v>300</v>
      </c>
      <c r="F1049" t="s">
        <v>301</v>
      </c>
      <c r="G1049"/>
    </row>
    <row r="1050" spans="1:7" x14ac:dyDescent="0.25">
      <c r="A1050" t="s">
        <v>206</v>
      </c>
      <c r="B1050" t="s">
        <v>70</v>
      </c>
      <c r="C1050" t="s">
        <v>164</v>
      </c>
      <c r="D1050">
        <v>2.09</v>
      </c>
      <c r="E1050" t="s">
        <v>300</v>
      </c>
      <c r="F1050" t="s">
        <v>301</v>
      </c>
      <c r="G1050"/>
    </row>
    <row r="1051" spans="1:7" x14ac:dyDescent="0.25">
      <c r="A1051" t="s">
        <v>206</v>
      </c>
      <c r="B1051" t="s">
        <v>70</v>
      </c>
      <c r="C1051" t="s">
        <v>165</v>
      </c>
      <c r="D1051">
        <v>1.34</v>
      </c>
      <c r="E1051" t="s">
        <v>300</v>
      </c>
      <c r="F1051" t="s">
        <v>301</v>
      </c>
      <c r="G1051"/>
    </row>
    <row r="1052" spans="1:7" x14ac:dyDescent="0.25">
      <c r="A1052" t="s">
        <v>206</v>
      </c>
      <c r="B1052" t="s">
        <v>70</v>
      </c>
      <c r="C1052" t="s">
        <v>166</v>
      </c>
      <c r="D1052">
        <v>1.34</v>
      </c>
      <c r="E1052" t="s">
        <v>300</v>
      </c>
      <c r="F1052" t="s">
        <v>301</v>
      </c>
      <c r="G1052"/>
    </row>
    <row r="1053" spans="1:7" x14ac:dyDescent="0.25">
      <c r="A1053" t="s">
        <v>206</v>
      </c>
      <c r="B1053" t="s">
        <v>70</v>
      </c>
      <c r="C1053" t="s">
        <v>167</v>
      </c>
      <c r="D1053">
        <v>0.6</v>
      </c>
      <c r="E1053" t="s">
        <v>300</v>
      </c>
      <c r="F1053" t="s">
        <v>301</v>
      </c>
      <c r="G1053"/>
    </row>
    <row r="1054" spans="1:7" x14ac:dyDescent="0.25">
      <c r="A1054" t="s">
        <v>206</v>
      </c>
      <c r="B1054" t="s">
        <v>70</v>
      </c>
      <c r="C1054" t="s">
        <v>168</v>
      </c>
      <c r="D1054">
        <v>0.6</v>
      </c>
      <c r="E1054" t="s">
        <v>300</v>
      </c>
      <c r="F1054" t="s">
        <v>301</v>
      </c>
      <c r="G1054"/>
    </row>
    <row r="1055" spans="1:7" x14ac:dyDescent="0.25">
      <c r="A1055" t="s">
        <v>206</v>
      </c>
      <c r="B1055" t="s">
        <v>70</v>
      </c>
      <c r="C1055" t="s">
        <v>169</v>
      </c>
      <c r="D1055">
        <v>0.59</v>
      </c>
      <c r="E1055" t="s">
        <v>300</v>
      </c>
      <c r="F1055" t="s">
        <v>301</v>
      </c>
      <c r="G1055"/>
    </row>
    <row r="1056" spans="1:7" x14ac:dyDescent="0.25">
      <c r="A1056" t="s">
        <v>206</v>
      </c>
      <c r="B1056" t="s">
        <v>70</v>
      </c>
      <c r="C1056" t="s">
        <v>170</v>
      </c>
      <c r="D1056">
        <v>0.57999999999999996</v>
      </c>
      <c r="E1056" t="s">
        <v>300</v>
      </c>
      <c r="F1056" t="s">
        <v>301</v>
      </c>
      <c r="G1056"/>
    </row>
    <row r="1057" spans="1:7" x14ac:dyDescent="0.25">
      <c r="A1057" t="s">
        <v>206</v>
      </c>
      <c r="B1057" t="s">
        <v>70</v>
      </c>
      <c r="C1057" t="s">
        <v>171</v>
      </c>
      <c r="D1057">
        <v>0.57999999999999996</v>
      </c>
      <c r="E1057" t="s">
        <v>300</v>
      </c>
      <c r="F1057" t="s">
        <v>301</v>
      </c>
      <c r="G1057"/>
    </row>
    <row r="1058" spans="1:7" x14ac:dyDescent="0.25">
      <c r="A1058" t="s">
        <v>206</v>
      </c>
      <c r="B1058" t="s">
        <v>70</v>
      </c>
      <c r="C1058" t="s">
        <v>172</v>
      </c>
      <c r="D1058">
        <v>0.56999999999999995</v>
      </c>
      <c r="E1058" t="s">
        <v>300</v>
      </c>
      <c r="F1058" t="s">
        <v>301</v>
      </c>
      <c r="G1058"/>
    </row>
    <row r="1059" spans="1:7" x14ac:dyDescent="0.25">
      <c r="A1059" t="s">
        <v>206</v>
      </c>
      <c r="B1059" t="s">
        <v>70</v>
      </c>
      <c r="C1059" t="s">
        <v>173</v>
      </c>
      <c r="D1059">
        <v>0.56999999999999995</v>
      </c>
      <c r="E1059" t="s">
        <v>300</v>
      </c>
      <c r="F1059" t="s">
        <v>301</v>
      </c>
      <c r="G1059"/>
    </row>
    <row r="1060" spans="1:7" x14ac:dyDescent="0.25">
      <c r="A1060" t="s">
        <v>206</v>
      </c>
      <c r="B1060" t="s">
        <v>70</v>
      </c>
      <c r="C1060" t="s">
        <v>174</v>
      </c>
      <c r="D1060">
        <v>0.56000000000000005</v>
      </c>
      <c r="E1060" t="s">
        <v>300</v>
      </c>
      <c r="F1060" t="s">
        <v>301</v>
      </c>
      <c r="G1060"/>
    </row>
    <row r="1061" spans="1:7" x14ac:dyDescent="0.25">
      <c r="A1061" t="s">
        <v>206</v>
      </c>
      <c r="B1061" t="s">
        <v>70</v>
      </c>
      <c r="C1061" t="s">
        <v>175</v>
      </c>
      <c r="D1061">
        <v>0.56000000000000005</v>
      </c>
      <c r="E1061" t="s">
        <v>300</v>
      </c>
      <c r="F1061" t="s">
        <v>301</v>
      </c>
      <c r="G1061"/>
    </row>
    <row r="1062" spans="1:7" x14ac:dyDescent="0.25">
      <c r="A1062" t="s">
        <v>206</v>
      </c>
      <c r="B1062" t="s">
        <v>70</v>
      </c>
      <c r="C1062" t="s">
        <v>176</v>
      </c>
      <c r="D1062">
        <v>0.56000000000000005</v>
      </c>
      <c r="E1062" t="s">
        <v>300</v>
      </c>
      <c r="F1062" t="s">
        <v>301</v>
      </c>
      <c r="G1062"/>
    </row>
    <row r="1063" spans="1:7" x14ac:dyDescent="0.25">
      <c r="A1063" t="s">
        <v>206</v>
      </c>
      <c r="B1063" t="s">
        <v>70</v>
      </c>
      <c r="C1063" t="s">
        <v>177</v>
      </c>
      <c r="D1063">
        <v>0.32</v>
      </c>
      <c r="E1063" t="s">
        <v>300</v>
      </c>
      <c r="F1063" t="s">
        <v>301</v>
      </c>
      <c r="G1063"/>
    </row>
    <row r="1064" spans="1:7" x14ac:dyDescent="0.25">
      <c r="A1064" t="s">
        <v>206</v>
      </c>
      <c r="B1064" t="s">
        <v>70</v>
      </c>
      <c r="C1064" t="s">
        <v>178</v>
      </c>
      <c r="D1064">
        <v>0.2</v>
      </c>
      <c r="E1064" t="s">
        <v>300</v>
      </c>
      <c r="F1064" t="s">
        <v>301</v>
      </c>
      <c r="G1064"/>
    </row>
    <row r="1065" spans="1:7" x14ac:dyDescent="0.25">
      <c r="A1065" t="s">
        <v>206</v>
      </c>
      <c r="B1065" t="s">
        <v>70</v>
      </c>
      <c r="C1065" t="s">
        <v>179</v>
      </c>
      <c r="D1065">
        <v>0.09</v>
      </c>
      <c r="E1065" t="s">
        <v>300</v>
      </c>
      <c r="F1065" t="s">
        <v>301</v>
      </c>
      <c r="G1065"/>
    </row>
    <row r="1066" spans="1:7" x14ac:dyDescent="0.25">
      <c r="A1066" t="s">
        <v>206</v>
      </c>
      <c r="B1066" t="s">
        <v>70</v>
      </c>
      <c r="C1066" t="s">
        <v>180</v>
      </c>
      <c r="D1066">
        <v>0.09</v>
      </c>
      <c r="E1066" t="s">
        <v>300</v>
      </c>
      <c r="F1066" t="s">
        <v>301</v>
      </c>
      <c r="G1066"/>
    </row>
    <row r="1067" spans="1:7" x14ac:dyDescent="0.25">
      <c r="A1067" t="s">
        <v>206</v>
      </c>
      <c r="B1067" t="s">
        <v>70</v>
      </c>
      <c r="C1067" t="s">
        <v>181</v>
      </c>
      <c r="D1067">
        <v>0.08</v>
      </c>
      <c r="E1067" t="s">
        <v>300</v>
      </c>
      <c r="F1067" t="s">
        <v>301</v>
      </c>
      <c r="G1067"/>
    </row>
    <row r="1068" spans="1:7" x14ac:dyDescent="0.25">
      <c r="A1068" t="s">
        <v>206</v>
      </c>
      <c r="B1068" t="s">
        <v>70</v>
      </c>
      <c r="C1068" t="s">
        <v>182</v>
      </c>
      <c r="D1068">
        <v>0.08</v>
      </c>
      <c r="E1068" t="s">
        <v>300</v>
      </c>
      <c r="F1068" t="s">
        <v>301</v>
      </c>
      <c r="G1068"/>
    </row>
    <row r="1069" spans="1:7" x14ac:dyDescent="0.25">
      <c r="A1069" t="s">
        <v>206</v>
      </c>
      <c r="B1069" t="s">
        <v>70</v>
      </c>
      <c r="C1069" t="s">
        <v>183</v>
      </c>
      <c r="D1069">
        <v>7.0000000000000007E-2</v>
      </c>
      <c r="E1069" t="s">
        <v>300</v>
      </c>
      <c r="F1069" t="s">
        <v>301</v>
      </c>
      <c r="G1069"/>
    </row>
    <row r="1070" spans="1:7" x14ac:dyDescent="0.25">
      <c r="A1070" t="s">
        <v>206</v>
      </c>
      <c r="B1070" t="s">
        <v>70</v>
      </c>
      <c r="C1070" t="s">
        <v>184</v>
      </c>
      <c r="D1070">
        <v>0.06</v>
      </c>
      <c r="E1070" t="s">
        <v>300</v>
      </c>
      <c r="F1070" t="s">
        <v>301</v>
      </c>
      <c r="G1070"/>
    </row>
    <row r="1071" spans="1:7" x14ac:dyDescent="0.25">
      <c r="A1071" t="s">
        <v>206</v>
      </c>
      <c r="B1071" t="s">
        <v>70</v>
      </c>
      <c r="C1071" t="s">
        <v>185</v>
      </c>
      <c r="D1071">
        <v>0.03</v>
      </c>
      <c r="E1071" t="s">
        <v>300</v>
      </c>
      <c r="F1071" t="s">
        <v>301</v>
      </c>
      <c r="G1071"/>
    </row>
    <row r="1072" spans="1:7" x14ac:dyDescent="0.25">
      <c r="A1072" t="s">
        <v>206</v>
      </c>
      <c r="B1072" t="s">
        <v>70</v>
      </c>
      <c r="C1072" t="s">
        <v>186</v>
      </c>
      <c r="D1072">
        <v>0.03</v>
      </c>
      <c r="E1072" t="s">
        <v>300</v>
      </c>
      <c r="F1072" t="s">
        <v>301</v>
      </c>
      <c r="G1072"/>
    </row>
    <row r="1073" spans="1:7" x14ac:dyDescent="0.25">
      <c r="A1073" t="s">
        <v>207</v>
      </c>
      <c r="B1073" t="s">
        <v>39</v>
      </c>
      <c r="C1073" t="s">
        <v>146</v>
      </c>
      <c r="D1073">
        <v>13.02</v>
      </c>
      <c r="E1073" t="s">
        <v>300</v>
      </c>
      <c r="F1073" t="s">
        <v>301</v>
      </c>
      <c r="G1073"/>
    </row>
    <row r="1074" spans="1:7" x14ac:dyDescent="0.25">
      <c r="A1074" t="s">
        <v>207</v>
      </c>
      <c r="B1074" t="s">
        <v>39</v>
      </c>
      <c r="C1074" t="s">
        <v>147</v>
      </c>
      <c r="D1074">
        <v>17.100000000000001</v>
      </c>
      <c r="E1074" t="s">
        <v>300</v>
      </c>
      <c r="F1074" t="s">
        <v>301</v>
      </c>
      <c r="G1074"/>
    </row>
    <row r="1075" spans="1:7" x14ac:dyDescent="0.25">
      <c r="A1075" t="s">
        <v>207</v>
      </c>
      <c r="B1075" t="s">
        <v>39</v>
      </c>
      <c r="C1075" t="s">
        <v>148</v>
      </c>
      <c r="D1075">
        <v>17.8</v>
      </c>
      <c r="E1075" t="s">
        <v>300</v>
      </c>
      <c r="F1075" t="s">
        <v>301</v>
      </c>
      <c r="G1075"/>
    </row>
    <row r="1076" spans="1:7" x14ac:dyDescent="0.25">
      <c r="A1076" t="s">
        <v>207</v>
      </c>
      <c r="B1076" t="s">
        <v>39</v>
      </c>
      <c r="C1076" t="s">
        <v>149</v>
      </c>
      <c r="D1076">
        <v>15.1</v>
      </c>
      <c r="E1076" t="s">
        <v>300</v>
      </c>
      <c r="F1076" t="s">
        <v>301</v>
      </c>
      <c r="G1076"/>
    </row>
    <row r="1077" spans="1:7" x14ac:dyDescent="0.25">
      <c r="A1077" t="s">
        <v>207</v>
      </c>
      <c r="B1077" t="s">
        <v>39</v>
      </c>
      <c r="C1077" t="s">
        <v>150</v>
      </c>
      <c r="D1077">
        <v>16.100000000000001</v>
      </c>
      <c r="E1077" t="s">
        <v>300</v>
      </c>
      <c r="F1077" t="s">
        <v>301</v>
      </c>
      <c r="G1077"/>
    </row>
    <row r="1078" spans="1:7" x14ac:dyDescent="0.25">
      <c r="A1078" t="s">
        <v>207</v>
      </c>
      <c r="B1078" t="s">
        <v>39</v>
      </c>
      <c r="C1078" t="s">
        <v>151</v>
      </c>
      <c r="D1078">
        <v>14.02</v>
      </c>
      <c r="E1078" t="s">
        <v>300</v>
      </c>
      <c r="F1078" t="s">
        <v>301</v>
      </c>
      <c r="G1078"/>
    </row>
    <row r="1079" spans="1:7" x14ac:dyDescent="0.25">
      <c r="A1079" t="s">
        <v>207</v>
      </c>
      <c r="B1079" t="s">
        <v>39</v>
      </c>
      <c r="C1079" t="s">
        <v>152</v>
      </c>
      <c r="D1079">
        <v>13.1</v>
      </c>
      <c r="E1079" t="s">
        <v>300</v>
      </c>
      <c r="F1079" t="s">
        <v>301</v>
      </c>
      <c r="G1079"/>
    </row>
    <row r="1080" spans="1:7" x14ac:dyDescent="0.25">
      <c r="A1080" t="s">
        <v>207</v>
      </c>
      <c r="B1080" t="s">
        <v>39</v>
      </c>
      <c r="C1080" t="s">
        <v>153</v>
      </c>
      <c r="D1080">
        <v>60.8</v>
      </c>
      <c r="E1080" t="s">
        <v>300</v>
      </c>
      <c r="F1080" t="s">
        <v>301</v>
      </c>
      <c r="G1080"/>
    </row>
    <row r="1081" spans="1:7" x14ac:dyDescent="0.25">
      <c r="A1081" t="s">
        <v>207</v>
      </c>
      <c r="B1081" t="s">
        <v>39</v>
      </c>
      <c r="C1081" t="s">
        <v>154</v>
      </c>
      <c r="D1081">
        <v>12.1</v>
      </c>
      <c r="E1081" t="s">
        <v>300</v>
      </c>
      <c r="F1081" t="s">
        <v>301</v>
      </c>
      <c r="G1081"/>
    </row>
    <row r="1082" spans="1:7" x14ac:dyDescent="0.25">
      <c r="A1082" t="s">
        <v>207</v>
      </c>
      <c r="B1082" t="s">
        <v>39</v>
      </c>
      <c r="C1082" t="s">
        <v>155</v>
      </c>
      <c r="D1082">
        <v>27.45</v>
      </c>
      <c r="E1082" t="s">
        <v>300</v>
      </c>
      <c r="F1082" t="s">
        <v>301</v>
      </c>
      <c r="G1082"/>
    </row>
    <row r="1083" spans="1:7" x14ac:dyDescent="0.25">
      <c r="A1083" t="s">
        <v>207</v>
      </c>
      <c r="B1083" t="s">
        <v>39</v>
      </c>
      <c r="C1083" t="s">
        <v>156</v>
      </c>
      <c r="D1083">
        <v>13.23</v>
      </c>
      <c r="E1083" t="s">
        <v>300</v>
      </c>
      <c r="F1083" t="s">
        <v>301</v>
      </c>
      <c r="G1083"/>
    </row>
    <row r="1084" spans="1:7" x14ac:dyDescent="0.25">
      <c r="A1084" t="s">
        <v>207</v>
      </c>
      <c r="B1084" t="s">
        <v>39</v>
      </c>
      <c r="C1084" t="s">
        <v>157</v>
      </c>
      <c r="D1084">
        <v>12.06</v>
      </c>
      <c r="E1084" t="s">
        <v>300</v>
      </c>
      <c r="F1084" t="s">
        <v>301</v>
      </c>
      <c r="G1084"/>
    </row>
    <row r="1085" spans="1:7" x14ac:dyDescent="0.25">
      <c r="A1085" t="s">
        <v>207</v>
      </c>
      <c r="B1085" t="s">
        <v>39</v>
      </c>
      <c r="C1085" t="s">
        <v>24</v>
      </c>
      <c r="D1085">
        <v>14.38</v>
      </c>
      <c r="E1085" t="s">
        <v>300</v>
      </c>
      <c r="F1085" t="s">
        <v>301</v>
      </c>
      <c r="G1085"/>
    </row>
    <row r="1086" spans="1:7" x14ac:dyDescent="0.25">
      <c r="A1086" t="s">
        <v>207</v>
      </c>
      <c r="B1086" t="s">
        <v>39</v>
      </c>
      <c r="C1086" t="s">
        <v>25</v>
      </c>
      <c r="D1086">
        <v>15.57</v>
      </c>
      <c r="E1086" t="s">
        <v>300</v>
      </c>
      <c r="F1086" t="s">
        <v>301</v>
      </c>
      <c r="G1086"/>
    </row>
    <row r="1087" spans="1:7" x14ac:dyDescent="0.25">
      <c r="A1087" t="s">
        <v>207</v>
      </c>
      <c r="B1087" t="s">
        <v>39</v>
      </c>
      <c r="C1087" t="s">
        <v>26</v>
      </c>
      <c r="D1087">
        <v>11.7</v>
      </c>
      <c r="E1087" t="s">
        <v>300</v>
      </c>
      <c r="F1087" t="s">
        <v>301</v>
      </c>
      <c r="G1087"/>
    </row>
    <row r="1088" spans="1:7" x14ac:dyDescent="0.25">
      <c r="A1088" t="s">
        <v>207</v>
      </c>
      <c r="B1088" t="s">
        <v>39</v>
      </c>
      <c r="C1088" t="s">
        <v>27</v>
      </c>
      <c r="D1088">
        <v>7.09</v>
      </c>
      <c r="E1088" t="s">
        <v>300</v>
      </c>
      <c r="F1088" t="s">
        <v>301</v>
      </c>
      <c r="G1088"/>
    </row>
    <row r="1089" spans="1:7" x14ac:dyDescent="0.25">
      <c r="A1089" t="s">
        <v>207</v>
      </c>
      <c r="B1089" t="s">
        <v>39</v>
      </c>
      <c r="C1089" t="s">
        <v>28</v>
      </c>
      <c r="D1089">
        <v>6.24</v>
      </c>
      <c r="E1089" t="s">
        <v>300</v>
      </c>
      <c r="F1089" t="s">
        <v>301</v>
      </c>
      <c r="G1089"/>
    </row>
    <row r="1090" spans="1:7" x14ac:dyDescent="0.25">
      <c r="A1090" t="s">
        <v>207</v>
      </c>
      <c r="B1090" t="s">
        <v>39</v>
      </c>
      <c r="C1090" t="s">
        <v>29</v>
      </c>
      <c r="D1090">
        <v>6.61</v>
      </c>
      <c r="E1090" t="s">
        <v>300</v>
      </c>
      <c r="F1090" t="s">
        <v>301</v>
      </c>
      <c r="G1090"/>
    </row>
    <row r="1091" spans="1:7" x14ac:dyDescent="0.25">
      <c r="A1091" t="s">
        <v>207</v>
      </c>
      <c r="B1091" t="s">
        <v>39</v>
      </c>
      <c r="C1091" t="s">
        <v>30</v>
      </c>
      <c r="D1091">
        <v>6.59</v>
      </c>
      <c r="E1091" t="s">
        <v>300</v>
      </c>
      <c r="F1091" t="s">
        <v>301</v>
      </c>
      <c r="G1091"/>
    </row>
    <row r="1092" spans="1:7" x14ac:dyDescent="0.25">
      <c r="A1092" t="s">
        <v>207</v>
      </c>
      <c r="B1092" t="s">
        <v>39</v>
      </c>
      <c r="C1092" t="s">
        <v>31</v>
      </c>
      <c r="D1092">
        <v>6.51</v>
      </c>
      <c r="E1092" t="s">
        <v>300</v>
      </c>
      <c r="F1092" t="s">
        <v>301</v>
      </c>
      <c r="G1092"/>
    </row>
    <row r="1093" spans="1:7" x14ac:dyDescent="0.25">
      <c r="A1093" t="s">
        <v>207</v>
      </c>
      <c r="B1093" t="s">
        <v>39</v>
      </c>
      <c r="C1093" t="s">
        <v>32</v>
      </c>
      <c r="D1093">
        <v>6.56</v>
      </c>
      <c r="E1093" t="s">
        <v>300</v>
      </c>
      <c r="F1093" t="s">
        <v>301</v>
      </c>
      <c r="G1093"/>
    </row>
    <row r="1094" spans="1:7" x14ac:dyDescent="0.25">
      <c r="A1094" t="s">
        <v>207</v>
      </c>
      <c r="B1094" t="s">
        <v>39</v>
      </c>
      <c r="C1094" t="s">
        <v>33</v>
      </c>
      <c r="D1094">
        <v>5.21</v>
      </c>
      <c r="E1094" t="s">
        <v>300</v>
      </c>
      <c r="F1094" t="s">
        <v>301</v>
      </c>
      <c r="G1094"/>
    </row>
    <row r="1095" spans="1:7" x14ac:dyDescent="0.25">
      <c r="A1095" t="s">
        <v>207</v>
      </c>
      <c r="B1095" t="s">
        <v>39</v>
      </c>
      <c r="C1095" t="s">
        <v>158</v>
      </c>
      <c r="D1095">
        <v>3.64</v>
      </c>
      <c r="E1095" t="s">
        <v>300</v>
      </c>
      <c r="F1095" t="s">
        <v>301</v>
      </c>
      <c r="G1095"/>
    </row>
    <row r="1096" spans="1:7" x14ac:dyDescent="0.25">
      <c r="A1096" t="s">
        <v>207</v>
      </c>
      <c r="B1096" t="s">
        <v>39</v>
      </c>
      <c r="C1096" t="s">
        <v>159</v>
      </c>
      <c r="D1096">
        <v>2.09</v>
      </c>
      <c r="E1096" t="s">
        <v>300</v>
      </c>
      <c r="F1096" t="s">
        <v>301</v>
      </c>
      <c r="G1096"/>
    </row>
    <row r="1097" spans="1:7" x14ac:dyDescent="0.25">
      <c r="A1097" t="s">
        <v>207</v>
      </c>
      <c r="B1097" t="s">
        <v>39</v>
      </c>
      <c r="C1097" t="s">
        <v>160</v>
      </c>
      <c r="D1097">
        <v>2.08</v>
      </c>
      <c r="E1097" t="s">
        <v>300</v>
      </c>
      <c r="F1097" t="s">
        <v>301</v>
      </c>
      <c r="G1097"/>
    </row>
    <row r="1098" spans="1:7" x14ac:dyDescent="0.25">
      <c r="A1098" t="s">
        <v>207</v>
      </c>
      <c r="B1098" t="s">
        <v>39</v>
      </c>
      <c r="C1098" t="s">
        <v>161</v>
      </c>
      <c r="D1098">
        <v>2.08</v>
      </c>
      <c r="E1098" t="s">
        <v>300</v>
      </c>
      <c r="F1098" t="s">
        <v>301</v>
      </c>
      <c r="G1098"/>
    </row>
    <row r="1099" spans="1:7" x14ac:dyDescent="0.25">
      <c r="A1099" t="s">
        <v>207</v>
      </c>
      <c r="B1099" t="s">
        <v>39</v>
      </c>
      <c r="C1099" t="s">
        <v>162</v>
      </c>
      <c r="D1099">
        <v>2.08</v>
      </c>
      <c r="E1099" t="s">
        <v>300</v>
      </c>
      <c r="F1099" t="s">
        <v>301</v>
      </c>
      <c r="G1099"/>
    </row>
    <row r="1100" spans="1:7" x14ac:dyDescent="0.25">
      <c r="A1100" t="s">
        <v>207</v>
      </c>
      <c r="B1100" t="s">
        <v>39</v>
      </c>
      <c r="C1100" t="s">
        <v>163</v>
      </c>
      <c r="D1100">
        <v>2.09</v>
      </c>
      <c r="E1100" t="s">
        <v>300</v>
      </c>
      <c r="F1100" t="s">
        <v>301</v>
      </c>
      <c r="G1100"/>
    </row>
    <row r="1101" spans="1:7" x14ac:dyDescent="0.25">
      <c r="A1101" t="s">
        <v>207</v>
      </c>
      <c r="B1101" t="s">
        <v>39</v>
      </c>
      <c r="C1101" t="s">
        <v>164</v>
      </c>
      <c r="D1101">
        <v>2.09</v>
      </c>
      <c r="E1101" t="s">
        <v>300</v>
      </c>
      <c r="F1101" t="s">
        <v>301</v>
      </c>
      <c r="G1101"/>
    </row>
    <row r="1102" spans="1:7" x14ac:dyDescent="0.25">
      <c r="A1102" t="s">
        <v>207</v>
      </c>
      <c r="B1102" t="s">
        <v>39</v>
      </c>
      <c r="C1102" t="s">
        <v>165</v>
      </c>
      <c r="D1102">
        <v>1.34</v>
      </c>
      <c r="E1102" t="s">
        <v>300</v>
      </c>
      <c r="F1102" t="s">
        <v>301</v>
      </c>
      <c r="G1102"/>
    </row>
    <row r="1103" spans="1:7" x14ac:dyDescent="0.25">
      <c r="A1103" t="s">
        <v>207</v>
      </c>
      <c r="B1103" t="s">
        <v>39</v>
      </c>
      <c r="C1103" t="s">
        <v>166</v>
      </c>
      <c r="D1103">
        <v>1.34</v>
      </c>
      <c r="E1103" t="s">
        <v>300</v>
      </c>
      <c r="F1103" t="s">
        <v>301</v>
      </c>
      <c r="G1103"/>
    </row>
    <row r="1104" spans="1:7" x14ac:dyDescent="0.25">
      <c r="A1104" t="s">
        <v>207</v>
      </c>
      <c r="B1104" t="s">
        <v>39</v>
      </c>
      <c r="C1104" t="s">
        <v>167</v>
      </c>
      <c r="D1104">
        <v>0.6</v>
      </c>
      <c r="E1104" t="s">
        <v>300</v>
      </c>
      <c r="F1104" t="s">
        <v>301</v>
      </c>
      <c r="G1104"/>
    </row>
    <row r="1105" spans="1:7" x14ac:dyDescent="0.25">
      <c r="A1105" t="s">
        <v>207</v>
      </c>
      <c r="B1105" t="s">
        <v>39</v>
      </c>
      <c r="C1105" t="s">
        <v>168</v>
      </c>
      <c r="D1105">
        <v>0.6</v>
      </c>
      <c r="E1105" t="s">
        <v>300</v>
      </c>
      <c r="F1105" t="s">
        <v>301</v>
      </c>
      <c r="G1105"/>
    </row>
    <row r="1106" spans="1:7" x14ac:dyDescent="0.25">
      <c r="A1106" t="s">
        <v>207</v>
      </c>
      <c r="B1106" t="s">
        <v>39</v>
      </c>
      <c r="C1106" t="s">
        <v>169</v>
      </c>
      <c r="D1106">
        <v>0.59</v>
      </c>
      <c r="E1106" t="s">
        <v>300</v>
      </c>
      <c r="F1106" t="s">
        <v>301</v>
      </c>
      <c r="G1106"/>
    </row>
    <row r="1107" spans="1:7" x14ac:dyDescent="0.25">
      <c r="A1107" t="s">
        <v>207</v>
      </c>
      <c r="B1107" t="s">
        <v>39</v>
      </c>
      <c r="C1107" t="s">
        <v>170</v>
      </c>
      <c r="D1107">
        <v>0.57999999999999996</v>
      </c>
      <c r="E1107" t="s">
        <v>300</v>
      </c>
      <c r="F1107" t="s">
        <v>301</v>
      </c>
      <c r="G1107"/>
    </row>
    <row r="1108" spans="1:7" x14ac:dyDescent="0.25">
      <c r="A1108" t="s">
        <v>207</v>
      </c>
      <c r="B1108" t="s">
        <v>39</v>
      </c>
      <c r="C1108" t="s">
        <v>171</v>
      </c>
      <c r="D1108">
        <v>0.57999999999999996</v>
      </c>
      <c r="E1108" t="s">
        <v>300</v>
      </c>
      <c r="F1108" t="s">
        <v>301</v>
      </c>
      <c r="G1108"/>
    </row>
    <row r="1109" spans="1:7" x14ac:dyDescent="0.25">
      <c r="A1109" t="s">
        <v>207</v>
      </c>
      <c r="B1109" t="s">
        <v>39</v>
      </c>
      <c r="C1109" t="s">
        <v>172</v>
      </c>
      <c r="D1109">
        <v>0.56999999999999995</v>
      </c>
      <c r="E1109" t="s">
        <v>300</v>
      </c>
      <c r="F1109" t="s">
        <v>301</v>
      </c>
      <c r="G1109"/>
    </row>
    <row r="1110" spans="1:7" x14ac:dyDescent="0.25">
      <c r="A1110" t="s">
        <v>207</v>
      </c>
      <c r="B1110" t="s">
        <v>39</v>
      </c>
      <c r="C1110" t="s">
        <v>173</v>
      </c>
      <c r="D1110">
        <v>0.56999999999999995</v>
      </c>
      <c r="E1110" t="s">
        <v>300</v>
      </c>
      <c r="F1110" t="s">
        <v>301</v>
      </c>
      <c r="G1110"/>
    </row>
    <row r="1111" spans="1:7" x14ac:dyDescent="0.25">
      <c r="A1111" t="s">
        <v>207</v>
      </c>
      <c r="B1111" t="s">
        <v>39</v>
      </c>
      <c r="C1111" t="s">
        <v>174</v>
      </c>
      <c r="D1111">
        <v>0.56000000000000005</v>
      </c>
      <c r="E1111" t="s">
        <v>300</v>
      </c>
      <c r="F1111" t="s">
        <v>301</v>
      </c>
      <c r="G1111"/>
    </row>
    <row r="1112" spans="1:7" x14ac:dyDescent="0.25">
      <c r="A1112" t="s">
        <v>207</v>
      </c>
      <c r="B1112" t="s">
        <v>39</v>
      </c>
      <c r="C1112" t="s">
        <v>175</v>
      </c>
      <c r="D1112">
        <v>0.56000000000000005</v>
      </c>
      <c r="E1112" t="s">
        <v>300</v>
      </c>
      <c r="F1112" t="s">
        <v>301</v>
      </c>
      <c r="G1112"/>
    </row>
    <row r="1113" spans="1:7" x14ac:dyDescent="0.25">
      <c r="A1113" t="s">
        <v>207</v>
      </c>
      <c r="B1113" t="s">
        <v>39</v>
      </c>
      <c r="C1113" t="s">
        <v>176</v>
      </c>
      <c r="D1113">
        <v>0.56000000000000005</v>
      </c>
      <c r="E1113" t="s">
        <v>300</v>
      </c>
      <c r="F1113" t="s">
        <v>301</v>
      </c>
      <c r="G1113"/>
    </row>
    <row r="1114" spans="1:7" x14ac:dyDescent="0.25">
      <c r="A1114" t="s">
        <v>207</v>
      </c>
      <c r="B1114" t="s">
        <v>39</v>
      </c>
      <c r="C1114" t="s">
        <v>177</v>
      </c>
      <c r="D1114">
        <v>0.32</v>
      </c>
      <c r="E1114" t="s">
        <v>300</v>
      </c>
      <c r="F1114" t="s">
        <v>301</v>
      </c>
      <c r="G1114"/>
    </row>
    <row r="1115" spans="1:7" x14ac:dyDescent="0.25">
      <c r="A1115" t="s">
        <v>207</v>
      </c>
      <c r="B1115" t="s">
        <v>39</v>
      </c>
      <c r="C1115" t="s">
        <v>178</v>
      </c>
      <c r="D1115">
        <v>0.2</v>
      </c>
      <c r="E1115" t="s">
        <v>300</v>
      </c>
      <c r="F1115" t="s">
        <v>301</v>
      </c>
      <c r="G1115"/>
    </row>
    <row r="1116" spans="1:7" x14ac:dyDescent="0.25">
      <c r="A1116" t="s">
        <v>207</v>
      </c>
      <c r="B1116" t="s">
        <v>39</v>
      </c>
      <c r="C1116" t="s">
        <v>179</v>
      </c>
      <c r="D1116">
        <v>0.09</v>
      </c>
      <c r="E1116" t="s">
        <v>300</v>
      </c>
      <c r="F1116" t="s">
        <v>301</v>
      </c>
      <c r="G1116"/>
    </row>
    <row r="1117" spans="1:7" x14ac:dyDescent="0.25">
      <c r="A1117" t="s">
        <v>207</v>
      </c>
      <c r="B1117" t="s">
        <v>39</v>
      </c>
      <c r="C1117" t="s">
        <v>180</v>
      </c>
      <c r="D1117">
        <v>0.09</v>
      </c>
      <c r="E1117" t="s">
        <v>300</v>
      </c>
      <c r="F1117" t="s">
        <v>301</v>
      </c>
      <c r="G1117"/>
    </row>
    <row r="1118" spans="1:7" x14ac:dyDescent="0.25">
      <c r="A1118" t="s">
        <v>207</v>
      </c>
      <c r="B1118" t="s">
        <v>39</v>
      </c>
      <c r="C1118" t="s">
        <v>181</v>
      </c>
      <c r="D1118">
        <v>0.08</v>
      </c>
      <c r="E1118" t="s">
        <v>300</v>
      </c>
      <c r="F1118" t="s">
        <v>301</v>
      </c>
      <c r="G1118"/>
    </row>
    <row r="1119" spans="1:7" x14ac:dyDescent="0.25">
      <c r="A1119" t="s">
        <v>207</v>
      </c>
      <c r="B1119" t="s">
        <v>39</v>
      </c>
      <c r="C1119" t="s">
        <v>182</v>
      </c>
      <c r="D1119">
        <v>0.08</v>
      </c>
      <c r="E1119" t="s">
        <v>300</v>
      </c>
      <c r="F1119" t="s">
        <v>301</v>
      </c>
      <c r="G1119"/>
    </row>
    <row r="1120" spans="1:7" x14ac:dyDescent="0.25">
      <c r="A1120" t="s">
        <v>207</v>
      </c>
      <c r="B1120" t="s">
        <v>39</v>
      </c>
      <c r="C1120" t="s">
        <v>183</v>
      </c>
      <c r="D1120">
        <v>7.0000000000000007E-2</v>
      </c>
      <c r="E1120" t="s">
        <v>300</v>
      </c>
      <c r="F1120" t="s">
        <v>301</v>
      </c>
      <c r="G1120"/>
    </row>
    <row r="1121" spans="1:7" x14ac:dyDescent="0.25">
      <c r="A1121" t="s">
        <v>207</v>
      </c>
      <c r="B1121" t="s">
        <v>39</v>
      </c>
      <c r="C1121" t="s">
        <v>184</v>
      </c>
      <c r="D1121">
        <v>0.06</v>
      </c>
      <c r="E1121" t="s">
        <v>300</v>
      </c>
      <c r="F1121" t="s">
        <v>301</v>
      </c>
      <c r="G1121"/>
    </row>
    <row r="1122" spans="1:7" x14ac:dyDescent="0.25">
      <c r="A1122" t="s">
        <v>207</v>
      </c>
      <c r="B1122" t="s">
        <v>39</v>
      </c>
      <c r="C1122" t="s">
        <v>185</v>
      </c>
      <c r="D1122">
        <v>0.03</v>
      </c>
      <c r="E1122" t="s">
        <v>300</v>
      </c>
      <c r="F1122" t="s">
        <v>301</v>
      </c>
      <c r="G1122"/>
    </row>
    <row r="1123" spans="1:7" x14ac:dyDescent="0.25">
      <c r="A1123" t="s">
        <v>207</v>
      </c>
      <c r="B1123" t="s">
        <v>39</v>
      </c>
      <c r="C1123" t="s">
        <v>186</v>
      </c>
      <c r="D1123">
        <v>0.03</v>
      </c>
      <c r="E1123" t="s">
        <v>300</v>
      </c>
      <c r="F1123" t="s">
        <v>301</v>
      </c>
      <c r="G1123"/>
    </row>
    <row r="1124" spans="1:7" x14ac:dyDescent="0.25">
      <c r="A1124" t="s">
        <v>208</v>
      </c>
      <c r="B1124" t="s">
        <v>39</v>
      </c>
      <c r="C1124" t="s">
        <v>146</v>
      </c>
      <c r="D1124">
        <v>13.02</v>
      </c>
      <c r="E1124" t="s">
        <v>300</v>
      </c>
      <c r="F1124" t="s">
        <v>301</v>
      </c>
      <c r="G1124"/>
    </row>
    <row r="1125" spans="1:7" x14ac:dyDescent="0.25">
      <c r="A1125" t="s">
        <v>208</v>
      </c>
      <c r="B1125" t="s">
        <v>39</v>
      </c>
      <c r="C1125" t="s">
        <v>147</v>
      </c>
      <c r="D1125">
        <v>17.100000000000001</v>
      </c>
      <c r="E1125" t="s">
        <v>300</v>
      </c>
      <c r="F1125" t="s">
        <v>301</v>
      </c>
      <c r="G1125"/>
    </row>
    <row r="1126" spans="1:7" x14ac:dyDescent="0.25">
      <c r="A1126" t="s">
        <v>208</v>
      </c>
      <c r="B1126" t="s">
        <v>39</v>
      </c>
      <c r="C1126" t="s">
        <v>148</v>
      </c>
      <c r="D1126">
        <v>17.8</v>
      </c>
      <c r="E1126" t="s">
        <v>300</v>
      </c>
      <c r="F1126" t="s">
        <v>301</v>
      </c>
      <c r="G1126"/>
    </row>
    <row r="1127" spans="1:7" x14ac:dyDescent="0.25">
      <c r="A1127" t="s">
        <v>208</v>
      </c>
      <c r="B1127" t="s">
        <v>39</v>
      </c>
      <c r="C1127" t="s">
        <v>149</v>
      </c>
      <c r="D1127">
        <v>15.1</v>
      </c>
      <c r="E1127" t="s">
        <v>300</v>
      </c>
      <c r="F1127" t="s">
        <v>301</v>
      </c>
      <c r="G1127"/>
    </row>
    <row r="1128" spans="1:7" x14ac:dyDescent="0.25">
      <c r="A1128" t="s">
        <v>208</v>
      </c>
      <c r="B1128" t="s">
        <v>39</v>
      </c>
      <c r="C1128" t="s">
        <v>150</v>
      </c>
      <c r="D1128">
        <v>16.100000000000001</v>
      </c>
      <c r="E1128" t="s">
        <v>300</v>
      </c>
      <c r="F1128" t="s">
        <v>301</v>
      </c>
      <c r="G1128"/>
    </row>
    <row r="1129" spans="1:7" x14ac:dyDescent="0.25">
      <c r="A1129" t="s">
        <v>208</v>
      </c>
      <c r="B1129" t="s">
        <v>39</v>
      </c>
      <c r="C1129" t="s">
        <v>151</v>
      </c>
      <c r="D1129">
        <v>14.02</v>
      </c>
      <c r="E1129" t="s">
        <v>300</v>
      </c>
      <c r="F1129" t="s">
        <v>301</v>
      </c>
      <c r="G1129"/>
    </row>
    <row r="1130" spans="1:7" x14ac:dyDescent="0.25">
      <c r="A1130" t="s">
        <v>208</v>
      </c>
      <c r="B1130" t="s">
        <v>39</v>
      </c>
      <c r="C1130" t="s">
        <v>152</v>
      </c>
      <c r="D1130">
        <v>13.1</v>
      </c>
      <c r="E1130" t="s">
        <v>300</v>
      </c>
      <c r="F1130" t="s">
        <v>301</v>
      </c>
      <c r="G1130"/>
    </row>
    <row r="1131" spans="1:7" x14ac:dyDescent="0.25">
      <c r="A1131" t="s">
        <v>208</v>
      </c>
      <c r="B1131" t="s">
        <v>39</v>
      </c>
      <c r="C1131" t="s">
        <v>153</v>
      </c>
      <c r="D1131">
        <v>13.1</v>
      </c>
      <c r="E1131" t="s">
        <v>300</v>
      </c>
      <c r="F1131" t="s">
        <v>301</v>
      </c>
      <c r="G1131"/>
    </row>
    <row r="1132" spans="1:7" x14ac:dyDescent="0.25">
      <c r="A1132" t="s">
        <v>208</v>
      </c>
      <c r="B1132" t="s">
        <v>39</v>
      </c>
      <c r="C1132" t="s">
        <v>154</v>
      </c>
      <c r="D1132">
        <v>12.1</v>
      </c>
      <c r="E1132" t="s">
        <v>300</v>
      </c>
      <c r="F1132" t="s">
        <v>301</v>
      </c>
      <c r="G1132"/>
    </row>
    <row r="1133" spans="1:7" x14ac:dyDescent="0.25">
      <c r="A1133" t="s">
        <v>208</v>
      </c>
      <c r="B1133" t="s">
        <v>39</v>
      </c>
      <c r="C1133" t="s">
        <v>155</v>
      </c>
      <c r="D1133">
        <v>12.1</v>
      </c>
      <c r="E1133" t="s">
        <v>300</v>
      </c>
      <c r="F1133" t="s">
        <v>301</v>
      </c>
      <c r="G1133"/>
    </row>
    <row r="1134" spans="1:7" x14ac:dyDescent="0.25">
      <c r="A1134" t="s">
        <v>208</v>
      </c>
      <c r="B1134" t="s">
        <v>39</v>
      </c>
      <c r="C1134" t="s">
        <v>156</v>
      </c>
      <c r="D1134">
        <v>12.06</v>
      </c>
      <c r="E1134" t="s">
        <v>300</v>
      </c>
      <c r="F1134" t="s">
        <v>301</v>
      </c>
      <c r="G1134"/>
    </row>
    <row r="1135" spans="1:7" x14ac:dyDescent="0.25">
      <c r="A1135" t="s">
        <v>208</v>
      </c>
      <c r="B1135" t="s">
        <v>39</v>
      </c>
      <c r="C1135" t="s">
        <v>157</v>
      </c>
      <c r="D1135">
        <v>12.06</v>
      </c>
      <c r="E1135" t="s">
        <v>300</v>
      </c>
      <c r="F1135" t="s">
        <v>301</v>
      </c>
      <c r="G1135"/>
    </row>
    <row r="1136" spans="1:7" x14ac:dyDescent="0.25">
      <c r="A1136" t="s">
        <v>208</v>
      </c>
      <c r="B1136" t="s">
        <v>39</v>
      </c>
      <c r="C1136" t="s">
        <v>24</v>
      </c>
      <c r="D1136">
        <v>12.01</v>
      </c>
      <c r="E1136" t="s">
        <v>300</v>
      </c>
      <c r="F1136" t="s">
        <v>301</v>
      </c>
      <c r="G1136"/>
    </row>
    <row r="1137" spans="1:7" x14ac:dyDescent="0.25">
      <c r="A1137" t="s">
        <v>208</v>
      </c>
      <c r="B1137" t="s">
        <v>39</v>
      </c>
      <c r="C1137" t="s">
        <v>25</v>
      </c>
      <c r="D1137">
        <v>12.01</v>
      </c>
      <c r="E1137" t="s">
        <v>300</v>
      </c>
      <c r="F1137" t="s">
        <v>301</v>
      </c>
      <c r="G1137"/>
    </row>
    <row r="1138" spans="1:7" x14ac:dyDescent="0.25">
      <c r="A1138" t="s">
        <v>208</v>
      </c>
      <c r="B1138" t="s">
        <v>39</v>
      </c>
      <c r="C1138" t="s">
        <v>26</v>
      </c>
      <c r="D1138">
        <v>6.97</v>
      </c>
      <c r="E1138" t="s">
        <v>300</v>
      </c>
      <c r="F1138" t="s">
        <v>301</v>
      </c>
      <c r="G1138"/>
    </row>
    <row r="1139" spans="1:7" x14ac:dyDescent="0.25">
      <c r="A1139" t="s">
        <v>208</v>
      </c>
      <c r="B1139" t="s">
        <v>39</v>
      </c>
      <c r="C1139" t="s">
        <v>27</v>
      </c>
      <c r="D1139">
        <v>0</v>
      </c>
      <c r="E1139" t="s">
        <v>300</v>
      </c>
      <c r="F1139" t="s">
        <v>301</v>
      </c>
      <c r="G1139"/>
    </row>
    <row r="1140" spans="1:7" x14ac:dyDescent="0.25">
      <c r="A1140" t="s">
        <v>208</v>
      </c>
      <c r="B1140" t="s">
        <v>39</v>
      </c>
      <c r="C1140" t="s">
        <v>28</v>
      </c>
      <c r="D1140">
        <v>0</v>
      </c>
      <c r="E1140" t="s">
        <v>300</v>
      </c>
      <c r="F1140" t="s">
        <v>301</v>
      </c>
      <c r="G1140"/>
    </row>
    <row r="1141" spans="1:7" x14ac:dyDescent="0.25">
      <c r="A1141" t="s">
        <v>208</v>
      </c>
      <c r="B1141" t="s">
        <v>39</v>
      </c>
      <c r="C1141" t="s">
        <v>29</v>
      </c>
      <c r="D1141">
        <v>0</v>
      </c>
      <c r="E1141" t="s">
        <v>300</v>
      </c>
      <c r="F1141" t="s">
        <v>301</v>
      </c>
      <c r="G1141"/>
    </row>
    <row r="1142" spans="1:7" x14ac:dyDescent="0.25">
      <c r="A1142" t="s">
        <v>208</v>
      </c>
      <c r="B1142" t="s">
        <v>39</v>
      </c>
      <c r="C1142" t="s">
        <v>30</v>
      </c>
      <c r="D1142">
        <v>0</v>
      </c>
      <c r="E1142" t="s">
        <v>300</v>
      </c>
      <c r="F1142" t="s">
        <v>301</v>
      </c>
      <c r="G1142"/>
    </row>
    <row r="1143" spans="1:7" x14ac:dyDescent="0.25">
      <c r="A1143" t="s">
        <v>208</v>
      </c>
      <c r="B1143" t="s">
        <v>39</v>
      </c>
      <c r="C1143" t="s">
        <v>31</v>
      </c>
      <c r="D1143">
        <v>0</v>
      </c>
      <c r="E1143" t="s">
        <v>300</v>
      </c>
      <c r="F1143" t="s">
        <v>301</v>
      </c>
      <c r="G1143"/>
    </row>
    <row r="1144" spans="1:7" x14ac:dyDescent="0.25">
      <c r="A1144" t="s">
        <v>208</v>
      </c>
      <c r="B1144" t="s">
        <v>39</v>
      </c>
      <c r="C1144" t="s">
        <v>32</v>
      </c>
      <c r="D1144">
        <v>0</v>
      </c>
      <c r="E1144" t="s">
        <v>300</v>
      </c>
      <c r="F1144" t="s">
        <v>301</v>
      </c>
      <c r="G1144"/>
    </row>
    <row r="1145" spans="1:7" x14ac:dyDescent="0.25">
      <c r="A1145" t="s">
        <v>208</v>
      </c>
      <c r="B1145" t="s">
        <v>39</v>
      </c>
      <c r="C1145" t="s">
        <v>33</v>
      </c>
      <c r="D1145">
        <v>0</v>
      </c>
      <c r="E1145" t="s">
        <v>300</v>
      </c>
      <c r="F1145" t="s">
        <v>301</v>
      </c>
      <c r="G1145"/>
    </row>
    <row r="1146" spans="1:7" x14ac:dyDescent="0.25">
      <c r="A1146" t="s">
        <v>208</v>
      </c>
      <c r="B1146" t="s">
        <v>39</v>
      </c>
      <c r="C1146" t="s">
        <v>158</v>
      </c>
      <c r="D1146">
        <v>0</v>
      </c>
      <c r="E1146" t="s">
        <v>300</v>
      </c>
      <c r="F1146" t="s">
        <v>301</v>
      </c>
      <c r="G1146"/>
    </row>
    <row r="1147" spans="1:7" x14ac:dyDescent="0.25">
      <c r="A1147" t="s">
        <v>208</v>
      </c>
      <c r="B1147" t="s">
        <v>39</v>
      </c>
      <c r="C1147" t="s">
        <v>159</v>
      </c>
      <c r="D1147">
        <v>0</v>
      </c>
      <c r="E1147" t="s">
        <v>300</v>
      </c>
      <c r="F1147" t="s">
        <v>301</v>
      </c>
      <c r="G1147"/>
    </row>
    <row r="1148" spans="1:7" x14ac:dyDescent="0.25">
      <c r="A1148" t="s">
        <v>208</v>
      </c>
      <c r="B1148" t="s">
        <v>39</v>
      </c>
      <c r="C1148" t="s">
        <v>160</v>
      </c>
      <c r="D1148">
        <v>0</v>
      </c>
      <c r="E1148" t="s">
        <v>300</v>
      </c>
      <c r="F1148" t="s">
        <v>301</v>
      </c>
      <c r="G1148"/>
    </row>
    <row r="1149" spans="1:7" x14ac:dyDescent="0.25">
      <c r="A1149" t="s">
        <v>208</v>
      </c>
      <c r="B1149" t="s">
        <v>39</v>
      </c>
      <c r="C1149" t="s">
        <v>161</v>
      </c>
      <c r="D1149">
        <v>0</v>
      </c>
      <c r="E1149" t="s">
        <v>300</v>
      </c>
      <c r="F1149" t="s">
        <v>301</v>
      </c>
      <c r="G1149"/>
    </row>
    <row r="1150" spans="1:7" x14ac:dyDescent="0.25">
      <c r="A1150" t="s">
        <v>208</v>
      </c>
      <c r="B1150" t="s">
        <v>39</v>
      </c>
      <c r="C1150" t="s">
        <v>162</v>
      </c>
      <c r="D1150">
        <v>0</v>
      </c>
      <c r="E1150" t="s">
        <v>300</v>
      </c>
      <c r="F1150" t="s">
        <v>301</v>
      </c>
      <c r="G1150"/>
    </row>
    <row r="1151" spans="1:7" x14ac:dyDescent="0.25">
      <c r="A1151" t="s">
        <v>208</v>
      </c>
      <c r="B1151" t="s">
        <v>39</v>
      </c>
      <c r="C1151" t="s">
        <v>163</v>
      </c>
      <c r="D1151">
        <v>0</v>
      </c>
      <c r="E1151" t="s">
        <v>300</v>
      </c>
      <c r="F1151" t="s">
        <v>301</v>
      </c>
      <c r="G1151"/>
    </row>
    <row r="1152" spans="1:7" x14ac:dyDescent="0.25">
      <c r="A1152" t="s">
        <v>208</v>
      </c>
      <c r="B1152" t="s">
        <v>39</v>
      </c>
      <c r="C1152" t="s">
        <v>164</v>
      </c>
      <c r="D1152">
        <v>0</v>
      </c>
      <c r="E1152" t="s">
        <v>300</v>
      </c>
      <c r="F1152" t="s">
        <v>301</v>
      </c>
      <c r="G1152"/>
    </row>
    <row r="1153" spans="1:7" x14ac:dyDescent="0.25">
      <c r="A1153" t="s">
        <v>208</v>
      </c>
      <c r="B1153" t="s">
        <v>39</v>
      </c>
      <c r="C1153" t="s">
        <v>165</v>
      </c>
      <c r="D1153">
        <v>0</v>
      </c>
      <c r="E1153" t="s">
        <v>300</v>
      </c>
      <c r="F1153" t="s">
        <v>301</v>
      </c>
      <c r="G1153"/>
    </row>
    <row r="1154" spans="1:7" x14ac:dyDescent="0.25">
      <c r="A1154" t="s">
        <v>208</v>
      </c>
      <c r="B1154" t="s">
        <v>39</v>
      </c>
      <c r="C1154" t="s">
        <v>166</v>
      </c>
      <c r="D1154">
        <v>0</v>
      </c>
      <c r="E1154" t="s">
        <v>300</v>
      </c>
      <c r="F1154" t="s">
        <v>301</v>
      </c>
      <c r="G1154"/>
    </row>
    <row r="1155" spans="1:7" x14ac:dyDescent="0.25">
      <c r="A1155" t="s">
        <v>208</v>
      </c>
      <c r="B1155" t="s">
        <v>39</v>
      </c>
      <c r="C1155" t="s">
        <v>167</v>
      </c>
      <c r="D1155">
        <v>0</v>
      </c>
      <c r="E1155" t="s">
        <v>300</v>
      </c>
      <c r="F1155" t="s">
        <v>301</v>
      </c>
      <c r="G1155"/>
    </row>
    <row r="1156" spans="1:7" x14ac:dyDescent="0.25">
      <c r="A1156" t="s">
        <v>208</v>
      </c>
      <c r="B1156" t="s">
        <v>39</v>
      </c>
      <c r="C1156" t="s">
        <v>168</v>
      </c>
      <c r="D1156">
        <v>0</v>
      </c>
      <c r="E1156" t="s">
        <v>300</v>
      </c>
      <c r="F1156" t="s">
        <v>301</v>
      </c>
      <c r="G1156"/>
    </row>
    <row r="1157" spans="1:7" x14ac:dyDescent="0.25">
      <c r="A1157" t="s">
        <v>208</v>
      </c>
      <c r="B1157" t="s">
        <v>39</v>
      </c>
      <c r="C1157" t="s">
        <v>169</v>
      </c>
      <c r="D1157">
        <v>0</v>
      </c>
      <c r="E1157" t="s">
        <v>300</v>
      </c>
      <c r="F1157" t="s">
        <v>301</v>
      </c>
      <c r="G1157"/>
    </row>
    <row r="1158" spans="1:7" x14ac:dyDescent="0.25">
      <c r="A1158" t="s">
        <v>208</v>
      </c>
      <c r="B1158" t="s">
        <v>39</v>
      </c>
      <c r="C1158" t="s">
        <v>170</v>
      </c>
      <c r="D1158">
        <v>0</v>
      </c>
      <c r="E1158" t="s">
        <v>300</v>
      </c>
      <c r="F1158" t="s">
        <v>301</v>
      </c>
      <c r="G1158"/>
    </row>
    <row r="1159" spans="1:7" x14ac:dyDescent="0.25">
      <c r="A1159" t="s">
        <v>208</v>
      </c>
      <c r="B1159" t="s">
        <v>39</v>
      </c>
      <c r="C1159" t="s">
        <v>171</v>
      </c>
      <c r="D1159">
        <v>0</v>
      </c>
      <c r="E1159" t="s">
        <v>300</v>
      </c>
      <c r="F1159" t="s">
        <v>301</v>
      </c>
      <c r="G1159"/>
    </row>
    <row r="1160" spans="1:7" x14ac:dyDescent="0.25">
      <c r="A1160" t="s">
        <v>208</v>
      </c>
      <c r="B1160" t="s">
        <v>39</v>
      </c>
      <c r="C1160" t="s">
        <v>172</v>
      </c>
      <c r="D1160">
        <v>0</v>
      </c>
      <c r="E1160" t="s">
        <v>300</v>
      </c>
      <c r="F1160" t="s">
        <v>301</v>
      </c>
      <c r="G1160"/>
    </row>
    <row r="1161" spans="1:7" x14ac:dyDescent="0.25">
      <c r="A1161" t="s">
        <v>208</v>
      </c>
      <c r="B1161" t="s">
        <v>39</v>
      </c>
      <c r="C1161" t="s">
        <v>173</v>
      </c>
      <c r="D1161">
        <v>0</v>
      </c>
      <c r="E1161" t="s">
        <v>300</v>
      </c>
      <c r="F1161" t="s">
        <v>301</v>
      </c>
      <c r="G1161"/>
    </row>
    <row r="1162" spans="1:7" x14ac:dyDescent="0.25">
      <c r="A1162" t="s">
        <v>208</v>
      </c>
      <c r="B1162" t="s">
        <v>39</v>
      </c>
      <c r="C1162" t="s">
        <v>174</v>
      </c>
      <c r="D1162">
        <v>0</v>
      </c>
      <c r="E1162" t="s">
        <v>300</v>
      </c>
      <c r="F1162" t="s">
        <v>301</v>
      </c>
      <c r="G1162"/>
    </row>
    <row r="1163" spans="1:7" x14ac:dyDescent="0.25">
      <c r="A1163" t="s">
        <v>208</v>
      </c>
      <c r="B1163" t="s">
        <v>39</v>
      </c>
      <c r="C1163" t="s">
        <v>175</v>
      </c>
      <c r="D1163">
        <v>0</v>
      </c>
      <c r="E1163" t="s">
        <v>300</v>
      </c>
      <c r="F1163" t="s">
        <v>301</v>
      </c>
      <c r="G1163"/>
    </row>
    <row r="1164" spans="1:7" x14ac:dyDescent="0.25">
      <c r="A1164" t="s">
        <v>208</v>
      </c>
      <c r="B1164" t="s">
        <v>39</v>
      </c>
      <c r="C1164" t="s">
        <v>176</v>
      </c>
      <c r="D1164">
        <v>0</v>
      </c>
      <c r="E1164" t="s">
        <v>300</v>
      </c>
      <c r="F1164" t="s">
        <v>301</v>
      </c>
      <c r="G1164"/>
    </row>
    <row r="1165" spans="1:7" x14ac:dyDescent="0.25">
      <c r="A1165" t="s">
        <v>208</v>
      </c>
      <c r="B1165" t="s">
        <v>39</v>
      </c>
      <c r="C1165" t="s">
        <v>177</v>
      </c>
      <c r="D1165">
        <v>0</v>
      </c>
      <c r="E1165" t="s">
        <v>300</v>
      </c>
      <c r="F1165" t="s">
        <v>301</v>
      </c>
      <c r="G1165"/>
    </row>
    <row r="1166" spans="1:7" x14ac:dyDescent="0.25">
      <c r="A1166" t="s">
        <v>208</v>
      </c>
      <c r="B1166" t="s">
        <v>39</v>
      </c>
      <c r="C1166" t="s">
        <v>178</v>
      </c>
      <c r="D1166">
        <v>0</v>
      </c>
      <c r="E1166" t="s">
        <v>300</v>
      </c>
      <c r="F1166" t="s">
        <v>301</v>
      </c>
      <c r="G1166"/>
    </row>
    <row r="1167" spans="1:7" x14ac:dyDescent="0.25">
      <c r="A1167" t="s">
        <v>208</v>
      </c>
      <c r="B1167" t="s">
        <v>39</v>
      </c>
      <c r="C1167" t="s">
        <v>179</v>
      </c>
      <c r="D1167">
        <v>0</v>
      </c>
      <c r="E1167" t="s">
        <v>300</v>
      </c>
      <c r="F1167" t="s">
        <v>301</v>
      </c>
      <c r="G1167"/>
    </row>
    <row r="1168" spans="1:7" x14ac:dyDescent="0.25">
      <c r="A1168" t="s">
        <v>208</v>
      </c>
      <c r="B1168" t="s">
        <v>39</v>
      </c>
      <c r="C1168" t="s">
        <v>180</v>
      </c>
      <c r="D1168">
        <v>0</v>
      </c>
      <c r="E1168" t="s">
        <v>300</v>
      </c>
      <c r="F1168" t="s">
        <v>301</v>
      </c>
      <c r="G1168"/>
    </row>
    <row r="1169" spans="1:7" x14ac:dyDescent="0.25">
      <c r="A1169" t="s">
        <v>208</v>
      </c>
      <c r="B1169" t="s">
        <v>39</v>
      </c>
      <c r="C1169" t="s">
        <v>181</v>
      </c>
      <c r="D1169">
        <v>0</v>
      </c>
      <c r="E1169" t="s">
        <v>300</v>
      </c>
      <c r="F1169" t="s">
        <v>301</v>
      </c>
      <c r="G1169"/>
    </row>
    <row r="1170" spans="1:7" x14ac:dyDescent="0.25">
      <c r="A1170" t="s">
        <v>208</v>
      </c>
      <c r="B1170" t="s">
        <v>39</v>
      </c>
      <c r="C1170" t="s">
        <v>182</v>
      </c>
      <c r="D1170">
        <v>0</v>
      </c>
      <c r="E1170" t="s">
        <v>300</v>
      </c>
      <c r="F1170" t="s">
        <v>301</v>
      </c>
      <c r="G1170"/>
    </row>
    <row r="1171" spans="1:7" x14ac:dyDescent="0.25">
      <c r="A1171" t="s">
        <v>208</v>
      </c>
      <c r="B1171" t="s">
        <v>39</v>
      </c>
      <c r="C1171" t="s">
        <v>183</v>
      </c>
      <c r="D1171">
        <v>0</v>
      </c>
      <c r="E1171" t="s">
        <v>300</v>
      </c>
      <c r="F1171" t="s">
        <v>301</v>
      </c>
      <c r="G1171"/>
    </row>
    <row r="1172" spans="1:7" x14ac:dyDescent="0.25">
      <c r="A1172" t="s">
        <v>208</v>
      </c>
      <c r="B1172" t="s">
        <v>39</v>
      </c>
      <c r="C1172" t="s">
        <v>184</v>
      </c>
      <c r="D1172">
        <v>0</v>
      </c>
      <c r="E1172" t="s">
        <v>300</v>
      </c>
      <c r="F1172" t="s">
        <v>301</v>
      </c>
      <c r="G1172"/>
    </row>
    <row r="1173" spans="1:7" x14ac:dyDescent="0.25">
      <c r="A1173" t="s">
        <v>208</v>
      </c>
      <c r="B1173" t="s">
        <v>39</v>
      </c>
      <c r="C1173" t="s">
        <v>185</v>
      </c>
      <c r="D1173">
        <v>0</v>
      </c>
      <c r="E1173" t="s">
        <v>300</v>
      </c>
      <c r="F1173" t="s">
        <v>301</v>
      </c>
      <c r="G1173"/>
    </row>
    <row r="1174" spans="1:7" x14ac:dyDescent="0.25">
      <c r="A1174" t="s">
        <v>208</v>
      </c>
      <c r="B1174" t="s">
        <v>39</v>
      </c>
      <c r="C1174" t="s">
        <v>186</v>
      </c>
      <c r="D1174">
        <v>0</v>
      </c>
      <c r="E1174" t="s">
        <v>300</v>
      </c>
      <c r="F1174" t="s">
        <v>301</v>
      </c>
      <c r="G1174"/>
    </row>
    <row r="1175" spans="1:7" x14ac:dyDescent="0.25">
      <c r="A1175" t="s">
        <v>209</v>
      </c>
      <c r="B1175" t="s">
        <v>39</v>
      </c>
      <c r="C1175" t="s">
        <v>146</v>
      </c>
      <c r="D1175">
        <v>0</v>
      </c>
      <c r="E1175" t="s">
        <v>300</v>
      </c>
      <c r="F1175" t="s">
        <v>301</v>
      </c>
      <c r="G1175"/>
    </row>
    <row r="1176" spans="1:7" x14ac:dyDescent="0.25">
      <c r="A1176" t="s">
        <v>209</v>
      </c>
      <c r="B1176" t="s">
        <v>39</v>
      </c>
      <c r="C1176" t="s">
        <v>147</v>
      </c>
      <c r="D1176">
        <v>0</v>
      </c>
      <c r="E1176" t="s">
        <v>300</v>
      </c>
      <c r="F1176" t="s">
        <v>301</v>
      </c>
      <c r="G1176"/>
    </row>
    <row r="1177" spans="1:7" x14ac:dyDescent="0.25">
      <c r="A1177" t="s">
        <v>209</v>
      </c>
      <c r="B1177" t="s">
        <v>39</v>
      </c>
      <c r="C1177" t="s">
        <v>148</v>
      </c>
      <c r="D1177">
        <v>0</v>
      </c>
      <c r="E1177" t="s">
        <v>300</v>
      </c>
      <c r="F1177" t="s">
        <v>301</v>
      </c>
      <c r="G1177"/>
    </row>
    <row r="1178" spans="1:7" x14ac:dyDescent="0.25">
      <c r="A1178" t="s">
        <v>209</v>
      </c>
      <c r="B1178" t="s">
        <v>39</v>
      </c>
      <c r="C1178" t="s">
        <v>149</v>
      </c>
      <c r="D1178">
        <v>0</v>
      </c>
      <c r="E1178" t="s">
        <v>300</v>
      </c>
      <c r="F1178" t="s">
        <v>301</v>
      </c>
      <c r="G1178"/>
    </row>
    <row r="1179" spans="1:7" x14ac:dyDescent="0.25">
      <c r="A1179" t="s">
        <v>209</v>
      </c>
      <c r="B1179" t="s">
        <v>39</v>
      </c>
      <c r="C1179" t="s">
        <v>150</v>
      </c>
      <c r="D1179">
        <v>0</v>
      </c>
      <c r="E1179" t="s">
        <v>300</v>
      </c>
      <c r="F1179" t="s">
        <v>301</v>
      </c>
      <c r="G1179"/>
    </row>
    <row r="1180" spans="1:7" x14ac:dyDescent="0.25">
      <c r="A1180" t="s">
        <v>209</v>
      </c>
      <c r="B1180" t="s">
        <v>39</v>
      </c>
      <c r="C1180" t="s">
        <v>151</v>
      </c>
      <c r="D1180">
        <v>0</v>
      </c>
      <c r="E1180" t="s">
        <v>300</v>
      </c>
      <c r="F1180" t="s">
        <v>301</v>
      </c>
      <c r="G1180"/>
    </row>
    <row r="1181" spans="1:7" x14ac:dyDescent="0.25">
      <c r="A1181" t="s">
        <v>209</v>
      </c>
      <c r="B1181" t="s">
        <v>39</v>
      </c>
      <c r="C1181" t="s">
        <v>152</v>
      </c>
      <c r="D1181">
        <v>0</v>
      </c>
      <c r="E1181" t="s">
        <v>300</v>
      </c>
      <c r="F1181" t="s">
        <v>301</v>
      </c>
      <c r="G1181"/>
    </row>
    <row r="1182" spans="1:7" x14ac:dyDescent="0.25">
      <c r="A1182" t="s">
        <v>209</v>
      </c>
      <c r="B1182" t="s">
        <v>39</v>
      </c>
      <c r="C1182" t="s">
        <v>153</v>
      </c>
      <c r="D1182">
        <v>47.7</v>
      </c>
      <c r="E1182" t="s">
        <v>300</v>
      </c>
      <c r="F1182" t="s">
        <v>301</v>
      </c>
      <c r="G1182"/>
    </row>
    <row r="1183" spans="1:7" x14ac:dyDescent="0.25">
      <c r="A1183" t="s">
        <v>209</v>
      </c>
      <c r="B1183" t="s">
        <v>39</v>
      </c>
      <c r="C1183" t="s">
        <v>154</v>
      </c>
      <c r="D1183">
        <v>0</v>
      </c>
      <c r="E1183" t="s">
        <v>300</v>
      </c>
      <c r="F1183" t="s">
        <v>301</v>
      </c>
      <c r="G1183"/>
    </row>
    <row r="1184" spans="1:7" x14ac:dyDescent="0.25">
      <c r="A1184" t="s">
        <v>209</v>
      </c>
      <c r="B1184" t="s">
        <v>39</v>
      </c>
      <c r="C1184" t="s">
        <v>155</v>
      </c>
      <c r="D1184">
        <v>15.35</v>
      </c>
      <c r="E1184" t="s">
        <v>300</v>
      </c>
      <c r="F1184" t="s">
        <v>301</v>
      </c>
      <c r="G1184"/>
    </row>
    <row r="1185" spans="1:7" x14ac:dyDescent="0.25">
      <c r="A1185" t="s">
        <v>209</v>
      </c>
      <c r="B1185" t="s">
        <v>39</v>
      </c>
      <c r="C1185" t="s">
        <v>156</v>
      </c>
      <c r="D1185">
        <v>1.17</v>
      </c>
      <c r="E1185" t="s">
        <v>300</v>
      </c>
      <c r="F1185" t="s">
        <v>301</v>
      </c>
      <c r="G1185"/>
    </row>
    <row r="1186" spans="1:7" x14ac:dyDescent="0.25">
      <c r="A1186" t="s">
        <v>209</v>
      </c>
      <c r="B1186" t="s">
        <v>39</v>
      </c>
      <c r="C1186" t="s">
        <v>157</v>
      </c>
      <c r="D1186">
        <v>0</v>
      </c>
      <c r="E1186" t="s">
        <v>300</v>
      </c>
      <c r="F1186" t="s">
        <v>301</v>
      </c>
      <c r="G1186"/>
    </row>
    <row r="1187" spans="1:7" x14ac:dyDescent="0.25">
      <c r="A1187" t="s">
        <v>209</v>
      </c>
      <c r="B1187" t="s">
        <v>39</v>
      </c>
      <c r="C1187" t="s">
        <v>24</v>
      </c>
      <c r="D1187">
        <v>2.36</v>
      </c>
      <c r="E1187" t="s">
        <v>300</v>
      </c>
      <c r="F1187" t="s">
        <v>301</v>
      </c>
      <c r="G1187"/>
    </row>
    <row r="1188" spans="1:7" x14ac:dyDescent="0.25">
      <c r="A1188" t="s">
        <v>209</v>
      </c>
      <c r="B1188" t="s">
        <v>39</v>
      </c>
      <c r="C1188" t="s">
        <v>25</v>
      </c>
      <c r="D1188">
        <v>3.55</v>
      </c>
      <c r="E1188" t="s">
        <v>300</v>
      </c>
      <c r="F1188" t="s">
        <v>301</v>
      </c>
      <c r="G1188"/>
    </row>
    <row r="1189" spans="1:7" x14ac:dyDescent="0.25">
      <c r="A1189" t="s">
        <v>209</v>
      </c>
      <c r="B1189" t="s">
        <v>39</v>
      </c>
      <c r="C1189" t="s">
        <v>26</v>
      </c>
      <c r="D1189">
        <v>4.7300000000000004</v>
      </c>
      <c r="E1189" t="s">
        <v>300</v>
      </c>
      <c r="F1189" t="s">
        <v>301</v>
      </c>
      <c r="G1189"/>
    </row>
    <row r="1190" spans="1:7" x14ac:dyDescent="0.25">
      <c r="A1190" t="s">
        <v>209</v>
      </c>
      <c r="B1190" t="s">
        <v>39</v>
      </c>
      <c r="C1190" t="s">
        <v>27</v>
      </c>
      <c r="D1190">
        <v>7.09</v>
      </c>
      <c r="E1190" t="s">
        <v>300</v>
      </c>
      <c r="F1190" t="s">
        <v>301</v>
      </c>
      <c r="G1190"/>
    </row>
    <row r="1191" spans="1:7" x14ac:dyDescent="0.25">
      <c r="A1191" t="s">
        <v>209</v>
      </c>
      <c r="B1191" t="s">
        <v>39</v>
      </c>
      <c r="C1191" t="s">
        <v>28</v>
      </c>
      <c r="D1191">
        <v>6.24</v>
      </c>
      <c r="E1191" t="s">
        <v>300</v>
      </c>
      <c r="F1191" t="s">
        <v>301</v>
      </c>
      <c r="G1191"/>
    </row>
    <row r="1192" spans="1:7" x14ac:dyDescent="0.25">
      <c r="A1192" t="s">
        <v>209</v>
      </c>
      <c r="B1192" t="s">
        <v>39</v>
      </c>
      <c r="C1192" t="s">
        <v>29</v>
      </c>
      <c r="D1192">
        <v>6.61</v>
      </c>
      <c r="E1192" t="s">
        <v>300</v>
      </c>
      <c r="F1192" t="s">
        <v>301</v>
      </c>
      <c r="G1192"/>
    </row>
    <row r="1193" spans="1:7" x14ac:dyDescent="0.25">
      <c r="A1193" t="s">
        <v>209</v>
      </c>
      <c r="B1193" t="s">
        <v>39</v>
      </c>
      <c r="C1193" t="s">
        <v>30</v>
      </c>
      <c r="D1193">
        <v>6.59</v>
      </c>
      <c r="E1193" t="s">
        <v>300</v>
      </c>
      <c r="F1193" t="s">
        <v>301</v>
      </c>
      <c r="G1193"/>
    </row>
    <row r="1194" spans="1:7" x14ac:dyDescent="0.25">
      <c r="A1194" t="s">
        <v>209</v>
      </c>
      <c r="B1194" t="s">
        <v>39</v>
      </c>
      <c r="C1194" t="s">
        <v>31</v>
      </c>
      <c r="D1194">
        <v>6.51</v>
      </c>
      <c r="E1194" t="s">
        <v>300</v>
      </c>
      <c r="F1194" t="s">
        <v>301</v>
      </c>
      <c r="G1194"/>
    </row>
    <row r="1195" spans="1:7" x14ac:dyDescent="0.25">
      <c r="A1195" t="s">
        <v>209</v>
      </c>
      <c r="B1195" t="s">
        <v>39</v>
      </c>
      <c r="C1195" t="s">
        <v>32</v>
      </c>
      <c r="D1195">
        <v>6.56</v>
      </c>
      <c r="E1195" t="s">
        <v>300</v>
      </c>
      <c r="F1195" t="s">
        <v>301</v>
      </c>
      <c r="G1195"/>
    </row>
    <row r="1196" spans="1:7" x14ac:dyDescent="0.25">
      <c r="A1196" t="s">
        <v>209</v>
      </c>
      <c r="B1196" t="s">
        <v>39</v>
      </c>
      <c r="C1196" t="s">
        <v>33</v>
      </c>
      <c r="D1196">
        <v>5.21</v>
      </c>
      <c r="E1196" t="s">
        <v>300</v>
      </c>
      <c r="F1196" t="s">
        <v>301</v>
      </c>
      <c r="G1196"/>
    </row>
    <row r="1197" spans="1:7" x14ac:dyDescent="0.25">
      <c r="A1197" t="s">
        <v>209</v>
      </c>
      <c r="B1197" t="s">
        <v>39</v>
      </c>
      <c r="C1197" t="s">
        <v>158</v>
      </c>
      <c r="D1197">
        <v>3.64</v>
      </c>
      <c r="E1197" t="s">
        <v>300</v>
      </c>
      <c r="F1197" t="s">
        <v>301</v>
      </c>
      <c r="G1197"/>
    </row>
    <row r="1198" spans="1:7" x14ac:dyDescent="0.25">
      <c r="A1198" t="s">
        <v>209</v>
      </c>
      <c r="B1198" t="s">
        <v>39</v>
      </c>
      <c r="C1198" t="s">
        <v>159</v>
      </c>
      <c r="D1198">
        <v>2.09</v>
      </c>
      <c r="E1198" t="s">
        <v>300</v>
      </c>
      <c r="F1198" t="s">
        <v>301</v>
      </c>
      <c r="G1198"/>
    </row>
    <row r="1199" spans="1:7" x14ac:dyDescent="0.25">
      <c r="A1199" t="s">
        <v>209</v>
      </c>
      <c r="B1199" t="s">
        <v>39</v>
      </c>
      <c r="C1199" t="s">
        <v>160</v>
      </c>
      <c r="D1199">
        <v>2.08</v>
      </c>
      <c r="E1199" t="s">
        <v>300</v>
      </c>
      <c r="F1199" t="s">
        <v>301</v>
      </c>
      <c r="G1199"/>
    </row>
    <row r="1200" spans="1:7" x14ac:dyDescent="0.25">
      <c r="A1200" t="s">
        <v>209</v>
      </c>
      <c r="B1200" t="s">
        <v>39</v>
      </c>
      <c r="C1200" t="s">
        <v>161</v>
      </c>
      <c r="D1200">
        <v>2.08</v>
      </c>
      <c r="E1200" t="s">
        <v>300</v>
      </c>
      <c r="F1200" t="s">
        <v>301</v>
      </c>
      <c r="G1200"/>
    </row>
    <row r="1201" spans="1:7" x14ac:dyDescent="0.25">
      <c r="A1201" t="s">
        <v>209</v>
      </c>
      <c r="B1201" t="s">
        <v>39</v>
      </c>
      <c r="C1201" t="s">
        <v>162</v>
      </c>
      <c r="D1201">
        <v>2.08</v>
      </c>
      <c r="E1201" t="s">
        <v>300</v>
      </c>
      <c r="F1201" t="s">
        <v>301</v>
      </c>
      <c r="G1201"/>
    </row>
    <row r="1202" spans="1:7" x14ac:dyDescent="0.25">
      <c r="A1202" t="s">
        <v>209</v>
      </c>
      <c r="B1202" t="s">
        <v>39</v>
      </c>
      <c r="C1202" t="s">
        <v>163</v>
      </c>
      <c r="D1202">
        <v>2.09</v>
      </c>
      <c r="E1202" t="s">
        <v>300</v>
      </c>
      <c r="F1202" t="s">
        <v>301</v>
      </c>
      <c r="G1202"/>
    </row>
    <row r="1203" spans="1:7" x14ac:dyDescent="0.25">
      <c r="A1203" t="s">
        <v>209</v>
      </c>
      <c r="B1203" t="s">
        <v>39</v>
      </c>
      <c r="C1203" t="s">
        <v>164</v>
      </c>
      <c r="D1203">
        <v>2.09</v>
      </c>
      <c r="E1203" t="s">
        <v>300</v>
      </c>
      <c r="F1203" t="s">
        <v>301</v>
      </c>
      <c r="G1203"/>
    </row>
    <row r="1204" spans="1:7" x14ac:dyDescent="0.25">
      <c r="A1204" t="s">
        <v>209</v>
      </c>
      <c r="B1204" t="s">
        <v>39</v>
      </c>
      <c r="C1204" t="s">
        <v>165</v>
      </c>
      <c r="D1204">
        <v>1.34</v>
      </c>
      <c r="E1204" t="s">
        <v>300</v>
      </c>
      <c r="F1204" t="s">
        <v>301</v>
      </c>
      <c r="G1204"/>
    </row>
    <row r="1205" spans="1:7" x14ac:dyDescent="0.25">
      <c r="A1205" t="s">
        <v>209</v>
      </c>
      <c r="B1205" t="s">
        <v>39</v>
      </c>
      <c r="C1205" t="s">
        <v>166</v>
      </c>
      <c r="D1205">
        <v>1.34</v>
      </c>
      <c r="E1205" t="s">
        <v>300</v>
      </c>
      <c r="F1205" t="s">
        <v>301</v>
      </c>
      <c r="G1205"/>
    </row>
    <row r="1206" spans="1:7" x14ac:dyDescent="0.25">
      <c r="A1206" t="s">
        <v>209</v>
      </c>
      <c r="B1206" t="s">
        <v>39</v>
      </c>
      <c r="C1206" t="s">
        <v>167</v>
      </c>
      <c r="D1206">
        <v>0.6</v>
      </c>
      <c r="E1206" t="s">
        <v>300</v>
      </c>
      <c r="F1206" t="s">
        <v>301</v>
      </c>
      <c r="G1206"/>
    </row>
    <row r="1207" spans="1:7" x14ac:dyDescent="0.25">
      <c r="A1207" t="s">
        <v>209</v>
      </c>
      <c r="B1207" t="s">
        <v>39</v>
      </c>
      <c r="C1207" t="s">
        <v>168</v>
      </c>
      <c r="D1207">
        <v>0.6</v>
      </c>
      <c r="E1207" t="s">
        <v>300</v>
      </c>
      <c r="F1207" t="s">
        <v>301</v>
      </c>
      <c r="G1207"/>
    </row>
    <row r="1208" spans="1:7" x14ac:dyDescent="0.25">
      <c r="A1208" t="s">
        <v>209</v>
      </c>
      <c r="B1208" t="s">
        <v>39</v>
      </c>
      <c r="C1208" t="s">
        <v>169</v>
      </c>
      <c r="D1208">
        <v>0.59</v>
      </c>
      <c r="E1208" t="s">
        <v>300</v>
      </c>
      <c r="F1208" t="s">
        <v>301</v>
      </c>
      <c r="G1208"/>
    </row>
    <row r="1209" spans="1:7" x14ac:dyDescent="0.25">
      <c r="A1209" t="s">
        <v>209</v>
      </c>
      <c r="B1209" t="s">
        <v>39</v>
      </c>
      <c r="C1209" t="s">
        <v>170</v>
      </c>
      <c r="D1209">
        <v>0.57999999999999996</v>
      </c>
      <c r="E1209" t="s">
        <v>300</v>
      </c>
      <c r="F1209" t="s">
        <v>301</v>
      </c>
      <c r="G1209"/>
    </row>
    <row r="1210" spans="1:7" x14ac:dyDescent="0.25">
      <c r="A1210" t="s">
        <v>209</v>
      </c>
      <c r="B1210" t="s">
        <v>39</v>
      </c>
      <c r="C1210" t="s">
        <v>171</v>
      </c>
      <c r="D1210">
        <v>0.57999999999999996</v>
      </c>
      <c r="E1210" t="s">
        <v>300</v>
      </c>
      <c r="F1210" t="s">
        <v>301</v>
      </c>
      <c r="G1210"/>
    </row>
    <row r="1211" spans="1:7" x14ac:dyDescent="0.25">
      <c r="A1211" t="s">
        <v>209</v>
      </c>
      <c r="B1211" t="s">
        <v>39</v>
      </c>
      <c r="C1211" t="s">
        <v>172</v>
      </c>
      <c r="D1211">
        <v>0.56999999999999995</v>
      </c>
      <c r="E1211" t="s">
        <v>300</v>
      </c>
      <c r="F1211" t="s">
        <v>301</v>
      </c>
      <c r="G1211"/>
    </row>
    <row r="1212" spans="1:7" x14ac:dyDescent="0.25">
      <c r="A1212" t="s">
        <v>209</v>
      </c>
      <c r="B1212" t="s">
        <v>39</v>
      </c>
      <c r="C1212" t="s">
        <v>173</v>
      </c>
      <c r="D1212">
        <v>0.56999999999999995</v>
      </c>
      <c r="E1212" t="s">
        <v>300</v>
      </c>
      <c r="F1212" t="s">
        <v>301</v>
      </c>
      <c r="G1212"/>
    </row>
    <row r="1213" spans="1:7" x14ac:dyDescent="0.25">
      <c r="A1213" t="s">
        <v>209</v>
      </c>
      <c r="B1213" t="s">
        <v>39</v>
      </c>
      <c r="C1213" t="s">
        <v>174</v>
      </c>
      <c r="D1213">
        <v>0.56000000000000005</v>
      </c>
      <c r="E1213" t="s">
        <v>300</v>
      </c>
      <c r="F1213" t="s">
        <v>301</v>
      </c>
      <c r="G1213"/>
    </row>
    <row r="1214" spans="1:7" x14ac:dyDescent="0.25">
      <c r="A1214" t="s">
        <v>209</v>
      </c>
      <c r="B1214" t="s">
        <v>39</v>
      </c>
      <c r="C1214" t="s">
        <v>175</v>
      </c>
      <c r="D1214">
        <v>0.56000000000000005</v>
      </c>
      <c r="E1214" t="s">
        <v>300</v>
      </c>
      <c r="F1214" t="s">
        <v>301</v>
      </c>
      <c r="G1214"/>
    </row>
    <row r="1215" spans="1:7" x14ac:dyDescent="0.25">
      <c r="A1215" t="s">
        <v>209</v>
      </c>
      <c r="B1215" t="s">
        <v>39</v>
      </c>
      <c r="C1215" t="s">
        <v>176</v>
      </c>
      <c r="D1215">
        <v>0.56000000000000005</v>
      </c>
      <c r="E1215" t="s">
        <v>300</v>
      </c>
      <c r="F1215" t="s">
        <v>301</v>
      </c>
      <c r="G1215"/>
    </row>
    <row r="1216" spans="1:7" x14ac:dyDescent="0.25">
      <c r="A1216" t="s">
        <v>209</v>
      </c>
      <c r="B1216" t="s">
        <v>39</v>
      </c>
      <c r="C1216" t="s">
        <v>177</v>
      </c>
      <c r="D1216">
        <v>0.32</v>
      </c>
      <c r="E1216" t="s">
        <v>300</v>
      </c>
      <c r="F1216" t="s">
        <v>301</v>
      </c>
      <c r="G1216"/>
    </row>
    <row r="1217" spans="1:7" x14ac:dyDescent="0.25">
      <c r="A1217" t="s">
        <v>209</v>
      </c>
      <c r="B1217" t="s">
        <v>39</v>
      </c>
      <c r="C1217" t="s">
        <v>178</v>
      </c>
      <c r="D1217">
        <v>0.2</v>
      </c>
      <c r="E1217" t="s">
        <v>300</v>
      </c>
      <c r="F1217" t="s">
        <v>301</v>
      </c>
      <c r="G1217"/>
    </row>
    <row r="1218" spans="1:7" x14ac:dyDescent="0.25">
      <c r="A1218" t="s">
        <v>209</v>
      </c>
      <c r="B1218" t="s">
        <v>39</v>
      </c>
      <c r="C1218" t="s">
        <v>179</v>
      </c>
      <c r="D1218">
        <v>0.09</v>
      </c>
      <c r="E1218" t="s">
        <v>300</v>
      </c>
      <c r="F1218" t="s">
        <v>301</v>
      </c>
      <c r="G1218"/>
    </row>
    <row r="1219" spans="1:7" x14ac:dyDescent="0.25">
      <c r="A1219" t="s">
        <v>209</v>
      </c>
      <c r="B1219" t="s">
        <v>39</v>
      </c>
      <c r="C1219" t="s">
        <v>180</v>
      </c>
      <c r="D1219">
        <v>0.09</v>
      </c>
      <c r="E1219" t="s">
        <v>300</v>
      </c>
      <c r="F1219" t="s">
        <v>301</v>
      </c>
      <c r="G1219"/>
    </row>
    <row r="1220" spans="1:7" x14ac:dyDescent="0.25">
      <c r="A1220" t="s">
        <v>209</v>
      </c>
      <c r="B1220" t="s">
        <v>39</v>
      </c>
      <c r="C1220" t="s">
        <v>181</v>
      </c>
      <c r="D1220">
        <v>0.08</v>
      </c>
      <c r="E1220" t="s">
        <v>300</v>
      </c>
      <c r="F1220" t="s">
        <v>301</v>
      </c>
      <c r="G1220"/>
    </row>
    <row r="1221" spans="1:7" x14ac:dyDescent="0.25">
      <c r="A1221" t="s">
        <v>209</v>
      </c>
      <c r="B1221" t="s">
        <v>39</v>
      </c>
      <c r="C1221" t="s">
        <v>182</v>
      </c>
      <c r="D1221">
        <v>0.08</v>
      </c>
      <c r="E1221" t="s">
        <v>300</v>
      </c>
      <c r="F1221" t="s">
        <v>301</v>
      </c>
      <c r="G1221"/>
    </row>
    <row r="1222" spans="1:7" x14ac:dyDescent="0.25">
      <c r="A1222" t="s">
        <v>209</v>
      </c>
      <c r="B1222" t="s">
        <v>39</v>
      </c>
      <c r="C1222" t="s">
        <v>183</v>
      </c>
      <c r="D1222">
        <v>7.0000000000000007E-2</v>
      </c>
      <c r="E1222" t="s">
        <v>300</v>
      </c>
      <c r="F1222" t="s">
        <v>301</v>
      </c>
      <c r="G1222"/>
    </row>
    <row r="1223" spans="1:7" x14ac:dyDescent="0.25">
      <c r="A1223" t="s">
        <v>209</v>
      </c>
      <c r="B1223" t="s">
        <v>39</v>
      </c>
      <c r="C1223" t="s">
        <v>184</v>
      </c>
      <c r="D1223">
        <v>0.06</v>
      </c>
      <c r="E1223" t="s">
        <v>300</v>
      </c>
      <c r="F1223" t="s">
        <v>301</v>
      </c>
      <c r="G1223"/>
    </row>
    <row r="1224" spans="1:7" x14ac:dyDescent="0.25">
      <c r="A1224" t="s">
        <v>209</v>
      </c>
      <c r="B1224" t="s">
        <v>39</v>
      </c>
      <c r="C1224" t="s">
        <v>185</v>
      </c>
      <c r="D1224">
        <v>0.03</v>
      </c>
      <c r="E1224" t="s">
        <v>300</v>
      </c>
      <c r="F1224" t="s">
        <v>301</v>
      </c>
      <c r="G1224"/>
    </row>
    <row r="1225" spans="1:7" x14ac:dyDescent="0.25">
      <c r="A1225" t="s">
        <v>209</v>
      </c>
      <c r="B1225" t="s">
        <v>39</v>
      </c>
      <c r="C1225" t="s">
        <v>186</v>
      </c>
      <c r="D1225">
        <v>0.03</v>
      </c>
      <c r="E1225" t="s">
        <v>300</v>
      </c>
      <c r="F1225" t="s">
        <v>301</v>
      </c>
      <c r="G1225"/>
    </row>
    <row r="1226" spans="1:7" x14ac:dyDescent="0.25">
      <c r="A1226" t="s">
        <v>210</v>
      </c>
      <c r="B1226" t="s">
        <v>39</v>
      </c>
      <c r="C1226" t="s">
        <v>146</v>
      </c>
      <c r="D1226">
        <v>0</v>
      </c>
      <c r="E1226" t="s">
        <v>300</v>
      </c>
      <c r="F1226" t="s">
        <v>301</v>
      </c>
      <c r="G1226"/>
    </row>
    <row r="1227" spans="1:7" x14ac:dyDescent="0.25">
      <c r="A1227" t="s">
        <v>210</v>
      </c>
      <c r="B1227" t="s">
        <v>39</v>
      </c>
      <c r="C1227" t="s">
        <v>147</v>
      </c>
      <c r="D1227">
        <v>0</v>
      </c>
      <c r="E1227" t="s">
        <v>300</v>
      </c>
      <c r="F1227" t="s">
        <v>301</v>
      </c>
      <c r="G1227"/>
    </row>
    <row r="1228" spans="1:7" x14ac:dyDescent="0.25">
      <c r="A1228" t="s">
        <v>210</v>
      </c>
      <c r="B1228" t="s">
        <v>39</v>
      </c>
      <c r="C1228" t="s">
        <v>148</v>
      </c>
      <c r="D1228">
        <v>0</v>
      </c>
      <c r="E1228" t="s">
        <v>300</v>
      </c>
      <c r="F1228" t="s">
        <v>301</v>
      </c>
      <c r="G1228"/>
    </row>
    <row r="1229" spans="1:7" x14ac:dyDescent="0.25">
      <c r="A1229" t="s">
        <v>210</v>
      </c>
      <c r="B1229" t="s">
        <v>39</v>
      </c>
      <c r="C1229" t="s">
        <v>149</v>
      </c>
      <c r="D1229">
        <v>0</v>
      </c>
      <c r="E1229" t="s">
        <v>300</v>
      </c>
      <c r="F1229" t="s">
        <v>301</v>
      </c>
      <c r="G1229"/>
    </row>
    <row r="1230" spans="1:7" x14ac:dyDescent="0.25">
      <c r="A1230" t="s">
        <v>210</v>
      </c>
      <c r="B1230" t="s">
        <v>39</v>
      </c>
      <c r="C1230" t="s">
        <v>150</v>
      </c>
      <c r="D1230">
        <v>0</v>
      </c>
      <c r="E1230" t="s">
        <v>300</v>
      </c>
      <c r="F1230" t="s">
        <v>301</v>
      </c>
      <c r="G1230"/>
    </row>
    <row r="1231" spans="1:7" x14ac:dyDescent="0.25">
      <c r="A1231" t="s">
        <v>210</v>
      </c>
      <c r="B1231" t="s">
        <v>39</v>
      </c>
      <c r="C1231" t="s">
        <v>151</v>
      </c>
      <c r="D1231">
        <v>0</v>
      </c>
      <c r="E1231" t="s">
        <v>300</v>
      </c>
      <c r="F1231" t="s">
        <v>301</v>
      </c>
      <c r="G1231"/>
    </row>
    <row r="1232" spans="1:7" x14ac:dyDescent="0.25">
      <c r="A1232" t="s">
        <v>210</v>
      </c>
      <c r="B1232" t="s">
        <v>39</v>
      </c>
      <c r="C1232" t="s">
        <v>152</v>
      </c>
      <c r="D1232">
        <v>0</v>
      </c>
      <c r="E1232" t="s">
        <v>300</v>
      </c>
      <c r="F1232" t="s">
        <v>301</v>
      </c>
      <c r="G1232"/>
    </row>
    <row r="1233" spans="1:7" x14ac:dyDescent="0.25">
      <c r="A1233" t="s">
        <v>210</v>
      </c>
      <c r="B1233" t="s">
        <v>39</v>
      </c>
      <c r="C1233" t="s">
        <v>153</v>
      </c>
      <c r="D1233">
        <v>0</v>
      </c>
      <c r="E1233" t="s">
        <v>300</v>
      </c>
      <c r="F1233" t="s">
        <v>301</v>
      </c>
      <c r="G1233"/>
    </row>
    <row r="1234" spans="1:7" x14ac:dyDescent="0.25">
      <c r="A1234" t="s">
        <v>210</v>
      </c>
      <c r="B1234" t="s">
        <v>39</v>
      </c>
      <c r="C1234" t="s">
        <v>154</v>
      </c>
      <c r="D1234">
        <v>0</v>
      </c>
      <c r="E1234" t="s">
        <v>300</v>
      </c>
      <c r="F1234" t="s">
        <v>301</v>
      </c>
      <c r="G1234"/>
    </row>
    <row r="1235" spans="1:7" x14ac:dyDescent="0.25">
      <c r="A1235" t="s">
        <v>210</v>
      </c>
      <c r="B1235" t="s">
        <v>39</v>
      </c>
      <c r="C1235" t="s">
        <v>155</v>
      </c>
      <c r="D1235">
        <v>0</v>
      </c>
      <c r="E1235" t="s">
        <v>300</v>
      </c>
      <c r="F1235" t="s">
        <v>301</v>
      </c>
      <c r="G1235"/>
    </row>
    <row r="1236" spans="1:7" x14ac:dyDescent="0.25">
      <c r="A1236" t="s">
        <v>210</v>
      </c>
      <c r="B1236" t="s">
        <v>39</v>
      </c>
      <c r="C1236" t="s">
        <v>156</v>
      </c>
      <c r="D1236">
        <v>0</v>
      </c>
      <c r="E1236" t="s">
        <v>300</v>
      </c>
      <c r="F1236" t="s">
        <v>301</v>
      </c>
      <c r="G1236"/>
    </row>
    <row r="1237" spans="1:7" x14ac:dyDescent="0.25">
      <c r="A1237" t="s">
        <v>210</v>
      </c>
      <c r="B1237" t="s">
        <v>39</v>
      </c>
      <c r="C1237" t="s">
        <v>157</v>
      </c>
      <c r="D1237">
        <v>0</v>
      </c>
      <c r="E1237" t="s">
        <v>300</v>
      </c>
      <c r="F1237" t="s">
        <v>301</v>
      </c>
      <c r="G1237"/>
    </row>
    <row r="1238" spans="1:7" x14ac:dyDescent="0.25">
      <c r="A1238" t="s">
        <v>210</v>
      </c>
      <c r="B1238" t="s">
        <v>39</v>
      </c>
      <c r="C1238" t="s">
        <v>24</v>
      </c>
      <c r="D1238">
        <v>0</v>
      </c>
      <c r="E1238" t="s">
        <v>300</v>
      </c>
      <c r="F1238" t="s">
        <v>301</v>
      </c>
      <c r="G1238"/>
    </row>
    <row r="1239" spans="1:7" x14ac:dyDescent="0.25">
      <c r="A1239" t="s">
        <v>210</v>
      </c>
      <c r="B1239" t="s">
        <v>39</v>
      </c>
      <c r="C1239" t="s">
        <v>25</v>
      </c>
      <c r="D1239">
        <v>0</v>
      </c>
      <c r="E1239" t="s">
        <v>300</v>
      </c>
      <c r="F1239" t="s">
        <v>301</v>
      </c>
      <c r="G1239"/>
    </row>
    <row r="1240" spans="1:7" x14ac:dyDescent="0.25">
      <c r="A1240" t="s">
        <v>210</v>
      </c>
      <c r="B1240" t="s">
        <v>39</v>
      </c>
      <c r="C1240" t="s">
        <v>26</v>
      </c>
      <c r="D1240">
        <v>0</v>
      </c>
      <c r="E1240" t="s">
        <v>300</v>
      </c>
      <c r="F1240" t="s">
        <v>301</v>
      </c>
      <c r="G1240"/>
    </row>
    <row r="1241" spans="1:7" x14ac:dyDescent="0.25">
      <c r="A1241" t="s">
        <v>210</v>
      </c>
      <c r="B1241" t="s">
        <v>39</v>
      </c>
      <c r="C1241" t="s">
        <v>27</v>
      </c>
      <c r="D1241">
        <v>0</v>
      </c>
      <c r="E1241" t="s">
        <v>300</v>
      </c>
      <c r="F1241" t="s">
        <v>301</v>
      </c>
      <c r="G1241"/>
    </row>
    <row r="1242" spans="1:7" x14ac:dyDescent="0.25">
      <c r="A1242" t="s">
        <v>210</v>
      </c>
      <c r="B1242" t="s">
        <v>39</v>
      </c>
      <c r="C1242" t="s">
        <v>28</v>
      </c>
      <c r="D1242">
        <v>0</v>
      </c>
      <c r="E1242" t="s">
        <v>300</v>
      </c>
      <c r="F1242" t="s">
        <v>301</v>
      </c>
      <c r="G1242"/>
    </row>
    <row r="1243" spans="1:7" x14ac:dyDescent="0.25">
      <c r="A1243" t="s">
        <v>210</v>
      </c>
      <c r="B1243" t="s">
        <v>39</v>
      </c>
      <c r="C1243" t="s">
        <v>29</v>
      </c>
      <c r="D1243">
        <v>0</v>
      </c>
      <c r="E1243" t="s">
        <v>300</v>
      </c>
      <c r="F1243" t="s">
        <v>301</v>
      </c>
      <c r="G1243"/>
    </row>
    <row r="1244" spans="1:7" x14ac:dyDescent="0.25">
      <c r="A1244" t="s">
        <v>210</v>
      </c>
      <c r="B1244" t="s">
        <v>39</v>
      </c>
      <c r="C1244" t="s">
        <v>30</v>
      </c>
      <c r="D1244">
        <v>0</v>
      </c>
      <c r="E1244" t="s">
        <v>300</v>
      </c>
      <c r="F1244" t="s">
        <v>301</v>
      </c>
      <c r="G1244"/>
    </row>
    <row r="1245" spans="1:7" x14ac:dyDescent="0.25">
      <c r="A1245" t="s">
        <v>210</v>
      </c>
      <c r="B1245" t="s">
        <v>39</v>
      </c>
      <c r="C1245" t="s">
        <v>31</v>
      </c>
      <c r="D1245">
        <v>0</v>
      </c>
      <c r="E1245" t="s">
        <v>300</v>
      </c>
      <c r="F1245" t="s">
        <v>301</v>
      </c>
      <c r="G1245"/>
    </row>
    <row r="1246" spans="1:7" x14ac:dyDescent="0.25">
      <c r="A1246" t="s">
        <v>210</v>
      </c>
      <c r="B1246" t="s">
        <v>39</v>
      </c>
      <c r="C1246" t="s">
        <v>32</v>
      </c>
      <c r="D1246">
        <v>0</v>
      </c>
      <c r="E1246" t="s">
        <v>300</v>
      </c>
      <c r="F1246" t="s">
        <v>301</v>
      </c>
      <c r="G1246"/>
    </row>
    <row r="1247" spans="1:7" x14ac:dyDescent="0.25">
      <c r="A1247" t="s">
        <v>210</v>
      </c>
      <c r="B1247" t="s">
        <v>39</v>
      </c>
      <c r="C1247" t="s">
        <v>33</v>
      </c>
      <c r="D1247">
        <v>0</v>
      </c>
      <c r="E1247" t="s">
        <v>300</v>
      </c>
      <c r="F1247" t="s">
        <v>301</v>
      </c>
      <c r="G1247"/>
    </row>
    <row r="1248" spans="1:7" x14ac:dyDescent="0.25">
      <c r="A1248" t="s">
        <v>210</v>
      </c>
      <c r="B1248" t="s">
        <v>39</v>
      </c>
      <c r="C1248" t="s">
        <v>158</v>
      </c>
      <c r="D1248">
        <v>0</v>
      </c>
      <c r="E1248" t="s">
        <v>300</v>
      </c>
      <c r="F1248" t="s">
        <v>301</v>
      </c>
      <c r="G1248"/>
    </row>
    <row r="1249" spans="1:7" x14ac:dyDescent="0.25">
      <c r="A1249" t="s">
        <v>210</v>
      </c>
      <c r="B1249" t="s">
        <v>39</v>
      </c>
      <c r="C1249" t="s">
        <v>159</v>
      </c>
      <c r="D1249">
        <v>0</v>
      </c>
      <c r="E1249" t="s">
        <v>300</v>
      </c>
      <c r="F1249" t="s">
        <v>301</v>
      </c>
      <c r="G1249"/>
    </row>
    <row r="1250" spans="1:7" x14ac:dyDescent="0.25">
      <c r="A1250" t="s">
        <v>210</v>
      </c>
      <c r="B1250" t="s">
        <v>39</v>
      </c>
      <c r="C1250" t="s">
        <v>160</v>
      </c>
      <c r="D1250">
        <v>0</v>
      </c>
      <c r="E1250" t="s">
        <v>300</v>
      </c>
      <c r="F1250" t="s">
        <v>301</v>
      </c>
      <c r="G1250"/>
    </row>
    <row r="1251" spans="1:7" x14ac:dyDescent="0.25">
      <c r="A1251" t="s">
        <v>210</v>
      </c>
      <c r="B1251" t="s">
        <v>39</v>
      </c>
      <c r="C1251" t="s">
        <v>161</v>
      </c>
      <c r="D1251">
        <v>0</v>
      </c>
      <c r="E1251" t="s">
        <v>300</v>
      </c>
      <c r="F1251" t="s">
        <v>301</v>
      </c>
      <c r="G1251"/>
    </row>
    <row r="1252" spans="1:7" x14ac:dyDescent="0.25">
      <c r="A1252" t="s">
        <v>210</v>
      </c>
      <c r="B1252" t="s">
        <v>39</v>
      </c>
      <c r="C1252" t="s">
        <v>162</v>
      </c>
      <c r="D1252">
        <v>0</v>
      </c>
      <c r="E1252" t="s">
        <v>300</v>
      </c>
      <c r="F1252" t="s">
        <v>301</v>
      </c>
      <c r="G1252"/>
    </row>
    <row r="1253" spans="1:7" x14ac:dyDescent="0.25">
      <c r="A1253" t="s">
        <v>210</v>
      </c>
      <c r="B1253" t="s">
        <v>39</v>
      </c>
      <c r="C1253" t="s">
        <v>163</v>
      </c>
      <c r="D1253">
        <v>0</v>
      </c>
      <c r="E1253" t="s">
        <v>300</v>
      </c>
      <c r="F1253" t="s">
        <v>301</v>
      </c>
      <c r="G1253"/>
    </row>
    <row r="1254" spans="1:7" x14ac:dyDescent="0.25">
      <c r="A1254" t="s">
        <v>210</v>
      </c>
      <c r="B1254" t="s">
        <v>39</v>
      </c>
      <c r="C1254" t="s">
        <v>164</v>
      </c>
      <c r="D1254">
        <v>0</v>
      </c>
      <c r="E1254" t="s">
        <v>300</v>
      </c>
      <c r="F1254" t="s">
        <v>301</v>
      </c>
      <c r="G1254"/>
    </row>
    <row r="1255" spans="1:7" x14ac:dyDescent="0.25">
      <c r="A1255" t="s">
        <v>210</v>
      </c>
      <c r="B1255" t="s">
        <v>39</v>
      </c>
      <c r="C1255" t="s">
        <v>165</v>
      </c>
      <c r="D1255">
        <v>0</v>
      </c>
      <c r="E1255" t="s">
        <v>300</v>
      </c>
      <c r="F1255" t="s">
        <v>301</v>
      </c>
      <c r="G1255"/>
    </row>
    <row r="1256" spans="1:7" x14ac:dyDescent="0.25">
      <c r="A1256" t="s">
        <v>210</v>
      </c>
      <c r="B1256" t="s">
        <v>39</v>
      </c>
      <c r="C1256" t="s">
        <v>166</v>
      </c>
      <c r="D1256">
        <v>0</v>
      </c>
      <c r="E1256" t="s">
        <v>300</v>
      </c>
      <c r="F1256" t="s">
        <v>301</v>
      </c>
      <c r="G1256"/>
    </row>
    <row r="1257" spans="1:7" x14ac:dyDescent="0.25">
      <c r="A1257" t="s">
        <v>210</v>
      </c>
      <c r="B1257" t="s">
        <v>39</v>
      </c>
      <c r="C1257" t="s">
        <v>167</v>
      </c>
      <c r="D1257">
        <v>0</v>
      </c>
      <c r="E1257" t="s">
        <v>300</v>
      </c>
      <c r="F1257" t="s">
        <v>301</v>
      </c>
      <c r="G1257"/>
    </row>
    <row r="1258" spans="1:7" x14ac:dyDescent="0.25">
      <c r="A1258" t="s">
        <v>210</v>
      </c>
      <c r="B1258" t="s">
        <v>39</v>
      </c>
      <c r="C1258" t="s">
        <v>168</v>
      </c>
      <c r="D1258">
        <v>0</v>
      </c>
      <c r="E1258" t="s">
        <v>300</v>
      </c>
      <c r="F1258" t="s">
        <v>301</v>
      </c>
      <c r="G1258"/>
    </row>
    <row r="1259" spans="1:7" x14ac:dyDescent="0.25">
      <c r="A1259" t="s">
        <v>210</v>
      </c>
      <c r="B1259" t="s">
        <v>39</v>
      </c>
      <c r="C1259" t="s">
        <v>169</v>
      </c>
      <c r="D1259">
        <v>0</v>
      </c>
      <c r="E1259" t="s">
        <v>300</v>
      </c>
      <c r="F1259" t="s">
        <v>301</v>
      </c>
      <c r="G1259"/>
    </row>
    <row r="1260" spans="1:7" x14ac:dyDescent="0.25">
      <c r="A1260" t="s">
        <v>210</v>
      </c>
      <c r="B1260" t="s">
        <v>39</v>
      </c>
      <c r="C1260" t="s">
        <v>170</v>
      </c>
      <c r="D1260">
        <v>0</v>
      </c>
      <c r="E1260" t="s">
        <v>300</v>
      </c>
      <c r="F1260" t="s">
        <v>301</v>
      </c>
      <c r="G1260"/>
    </row>
    <row r="1261" spans="1:7" x14ac:dyDescent="0.25">
      <c r="A1261" t="s">
        <v>210</v>
      </c>
      <c r="B1261" t="s">
        <v>39</v>
      </c>
      <c r="C1261" t="s">
        <v>171</v>
      </c>
      <c r="D1261">
        <v>0</v>
      </c>
      <c r="E1261" t="s">
        <v>300</v>
      </c>
      <c r="F1261" t="s">
        <v>301</v>
      </c>
      <c r="G1261"/>
    </row>
    <row r="1262" spans="1:7" x14ac:dyDescent="0.25">
      <c r="A1262" t="s">
        <v>210</v>
      </c>
      <c r="B1262" t="s">
        <v>39</v>
      </c>
      <c r="C1262" t="s">
        <v>172</v>
      </c>
      <c r="D1262">
        <v>0</v>
      </c>
      <c r="E1262" t="s">
        <v>300</v>
      </c>
      <c r="F1262" t="s">
        <v>301</v>
      </c>
      <c r="G1262"/>
    </row>
    <row r="1263" spans="1:7" x14ac:dyDescent="0.25">
      <c r="A1263" t="s">
        <v>210</v>
      </c>
      <c r="B1263" t="s">
        <v>39</v>
      </c>
      <c r="C1263" t="s">
        <v>173</v>
      </c>
      <c r="D1263">
        <v>0</v>
      </c>
      <c r="E1263" t="s">
        <v>300</v>
      </c>
      <c r="F1263" t="s">
        <v>301</v>
      </c>
      <c r="G1263"/>
    </row>
    <row r="1264" spans="1:7" x14ac:dyDescent="0.25">
      <c r="A1264" t="s">
        <v>210</v>
      </c>
      <c r="B1264" t="s">
        <v>39</v>
      </c>
      <c r="C1264" t="s">
        <v>174</v>
      </c>
      <c r="D1264">
        <v>0</v>
      </c>
      <c r="E1264" t="s">
        <v>300</v>
      </c>
      <c r="F1264" t="s">
        <v>301</v>
      </c>
      <c r="G1264"/>
    </row>
    <row r="1265" spans="1:7" x14ac:dyDescent="0.25">
      <c r="A1265" t="s">
        <v>210</v>
      </c>
      <c r="B1265" t="s">
        <v>39</v>
      </c>
      <c r="C1265" t="s">
        <v>175</v>
      </c>
      <c r="D1265">
        <v>0</v>
      </c>
      <c r="E1265" t="s">
        <v>300</v>
      </c>
      <c r="F1265" t="s">
        <v>301</v>
      </c>
      <c r="G1265"/>
    </row>
    <row r="1266" spans="1:7" x14ac:dyDescent="0.25">
      <c r="A1266" t="s">
        <v>210</v>
      </c>
      <c r="B1266" t="s">
        <v>39</v>
      </c>
      <c r="C1266" t="s">
        <v>176</v>
      </c>
      <c r="D1266">
        <v>0</v>
      </c>
      <c r="E1266" t="s">
        <v>300</v>
      </c>
      <c r="F1266" t="s">
        <v>301</v>
      </c>
      <c r="G1266"/>
    </row>
    <row r="1267" spans="1:7" x14ac:dyDescent="0.25">
      <c r="A1267" t="s">
        <v>210</v>
      </c>
      <c r="B1267" t="s">
        <v>39</v>
      </c>
      <c r="C1267" t="s">
        <v>177</v>
      </c>
      <c r="D1267">
        <v>0</v>
      </c>
      <c r="E1267" t="s">
        <v>300</v>
      </c>
      <c r="F1267" t="s">
        <v>301</v>
      </c>
      <c r="G1267"/>
    </row>
    <row r="1268" spans="1:7" x14ac:dyDescent="0.25">
      <c r="A1268" t="s">
        <v>210</v>
      </c>
      <c r="B1268" t="s">
        <v>39</v>
      </c>
      <c r="C1268" t="s">
        <v>178</v>
      </c>
      <c r="D1268">
        <v>0</v>
      </c>
      <c r="E1268" t="s">
        <v>300</v>
      </c>
      <c r="F1268" t="s">
        <v>301</v>
      </c>
      <c r="G1268"/>
    </row>
    <row r="1269" spans="1:7" x14ac:dyDescent="0.25">
      <c r="A1269" t="s">
        <v>210</v>
      </c>
      <c r="B1269" t="s">
        <v>39</v>
      </c>
      <c r="C1269" t="s">
        <v>179</v>
      </c>
      <c r="D1269">
        <v>0</v>
      </c>
      <c r="E1269" t="s">
        <v>300</v>
      </c>
      <c r="F1269" t="s">
        <v>301</v>
      </c>
      <c r="G1269"/>
    </row>
    <row r="1270" spans="1:7" x14ac:dyDescent="0.25">
      <c r="A1270" t="s">
        <v>210</v>
      </c>
      <c r="B1270" t="s">
        <v>39</v>
      </c>
      <c r="C1270" t="s">
        <v>180</v>
      </c>
      <c r="D1270">
        <v>0</v>
      </c>
      <c r="E1270" t="s">
        <v>300</v>
      </c>
      <c r="F1270" t="s">
        <v>301</v>
      </c>
      <c r="G1270"/>
    </row>
    <row r="1271" spans="1:7" x14ac:dyDescent="0.25">
      <c r="A1271" t="s">
        <v>210</v>
      </c>
      <c r="B1271" t="s">
        <v>39</v>
      </c>
      <c r="C1271" t="s">
        <v>181</v>
      </c>
      <c r="D1271">
        <v>0</v>
      </c>
      <c r="E1271" t="s">
        <v>300</v>
      </c>
      <c r="F1271" t="s">
        <v>301</v>
      </c>
      <c r="G1271"/>
    </row>
    <row r="1272" spans="1:7" x14ac:dyDescent="0.25">
      <c r="A1272" t="s">
        <v>210</v>
      </c>
      <c r="B1272" t="s">
        <v>39</v>
      </c>
      <c r="C1272" t="s">
        <v>182</v>
      </c>
      <c r="D1272">
        <v>0</v>
      </c>
      <c r="E1272" t="s">
        <v>300</v>
      </c>
      <c r="F1272" t="s">
        <v>301</v>
      </c>
      <c r="G1272"/>
    </row>
    <row r="1273" spans="1:7" x14ac:dyDescent="0.25">
      <c r="A1273" t="s">
        <v>210</v>
      </c>
      <c r="B1273" t="s">
        <v>39</v>
      </c>
      <c r="C1273" t="s">
        <v>183</v>
      </c>
      <c r="D1273">
        <v>0</v>
      </c>
      <c r="E1273" t="s">
        <v>300</v>
      </c>
      <c r="F1273" t="s">
        <v>301</v>
      </c>
      <c r="G1273"/>
    </row>
    <row r="1274" spans="1:7" x14ac:dyDescent="0.25">
      <c r="A1274" t="s">
        <v>210</v>
      </c>
      <c r="B1274" t="s">
        <v>39</v>
      </c>
      <c r="C1274" t="s">
        <v>184</v>
      </c>
      <c r="D1274">
        <v>0</v>
      </c>
      <c r="E1274" t="s">
        <v>300</v>
      </c>
      <c r="F1274" t="s">
        <v>301</v>
      </c>
      <c r="G1274"/>
    </row>
    <row r="1275" spans="1:7" x14ac:dyDescent="0.25">
      <c r="A1275" t="s">
        <v>210</v>
      </c>
      <c r="B1275" t="s">
        <v>39</v>
      </c>
      <c r="C1275" t="s">
        <v>185</v>
      </c>
      <c r="D1275">
        <v>0</v>
      </c>
      <c r="E1275" t="s">
        <v>300</v>
      </c>
      <c r="F1275" t="s">
        <v>301</v>
      </c>
      <c r="G1275"/>
    </row>
    <row r="1276" spans="1:7" x14ac:dyDescent="0.25">
      <c r="A1276" t="s">
        <v>210</v>
      </c>
      <c r="B1276" t="s">
        <v>39</v>
      </c>
      <c r="C1276" t="s">
        <v>186</v>
      </c>
      <c r="D1276">
        <v>0</v>
      </c>
      <c r="E1276" t="s">
        <v>300</v>
      </c>
      <c r="F1276" t="s">
        <v>301</v>
      </c>
      <c r="G1276"/>
    </row>
    <row r="1277" spans="1:7" x14ac:dyDescent="0.25">
      <c r="A1277" t="s">
        <v>211</v>
      </c>
      <c r="B1277" t="s">
        <v>39</v>
      </c>
      <c r="C1277" t="s">
        <v>146</v>
      </c>
      <c r="D1277">
        <v>0</v>
      </c>
      <c r="E1277" t="s">
        <v>300</v>
      </c>
      <c r="F1277" t="s">
        <v>301</v>
      </c>
      <c r="G1277"/>
    </row>
    <row r="1278" spans="1:7" x14ac:dyDescent="0.25">
      <c r="A1278" t="s">
        <v>211</v>
      </c>
      <c r="B1278" t="s">
        <v>39</v>
      </c>
      <c r="C1278" t="s">
        <v>147</v>
      </c>
      <c r="D1278">
        <v>0</v>
      </c>
      <c r="E1278" t="s">
        <v>300</v>
      </c>
      <c r="F1278" t="s">
        <v>301</v>
      </c>
      <c r="G1278"/>
    </row>
    <row r="1279" spans="1:7" x14ac:dyDescent="0.25">
      <c r="A1279" t="s">
        <v>211</v>
      </c>
      <c r="B1279" t="s">
        <v>39</v>
      </c>
      <c r="C1279" t="s">
        <v>148</v>
      </c>
      <c r="D1279">
        <v>0</v>
      </c>
      <c r="E1279" t="s">
        <v>300</v>
      </c>
      <c r="F1279" t="s">
        <v>301</v>
      </c>
      <c r="G1279"/>
    </row>
    <row r="1280" spans="1:7" x14ac:dyDescent="0.25">
      <c r="A1280" t="s">
        <v>211</v>
      </c>
      <c r="B1280" t="s">
        <v>39</v>
      </c>
      <c r="C1280" t="s">
        <v>149</v>
      </c>
      <c r="D1280">
        <v>0</v>
      </c>
      <c r="E1280" t="s">
        <v>300</v>
      </c>
      <c r="F1280" t="s">
        <v>301</v>
      </c>
      <c r="G1280"/>
    </row>
    <row r="1281" spans="1:7" x14ac:dyDescent="0.25">
      <c r="A1281" t="s">
        <v>211</v>
      </c>
      <c r="B1281" t="s">
        <v>39</v>
      </c>
      <c r="C1281" t="s">
        <v>150</v>
      </c>
      <c r="D1281">
        <v>0</v>
      </c>
      <c r="E1281" t="s">
        <v>300</v>
      </c>
      <c r="F1281" t="s">
        <v>301</v>
      </c>
      <c r="G1281"/>
    </row>
    <row r="1282" spans="1:7" x14ac:dyDescent="0.25">
      <c r="A1282" t="s">
        <v>211</v>
      </c>
      <c r="B1282" t="s">
        <v>39</v>
      </c>
      <c r="C1282" t="s">
        <v>151</v>
      </c>
      <c r="D1282">
        <v>0</v>
      </c>
      <c r="E1282" t="s">
        <v>300</v>
      </c>
      <c r="F1282" t="s">
        <v>301</v>
      </c>
      <c r="G1282"/>
    </row>
    <row r="1283" spans="1:7" x14ac:dyDescent="0.25">
      <c r="A1283" t="s">
        <v>211</v>
      </c>
      <c r="B1283" t="s">
        <v>39</v>
      </c>
      <c r="C1283" t="s">
        <v>152</v>
      </c>
      <c r="D1283">
        <v>0</v>
      </c>
      <c r="E1283" t="s">
        <v>300</v>
      </c>
      <c r="F1283" t="s">
        <v>301</v>
      </c>
      <c r="G1283"/>
    </row>
    <row r="1284" spans="1:7" x14ac:dyDescent="0.25">
      <c r="A1284" t="s">
        <v>211</v>
      </c>
      <c r="B1284" t="s">
        <v>39</v>
      </c>
      <c r="C1284" t="s">
        <v>153</v>
      </c>
      <c r="D1284">
        <v>0</v>
      </c>
      <c r="E1284" t="s">
        <v>300</v>
      </c>
      <c r="F1284" t="s">
        <v>301</v>
      </c>
      <c r="G1284"/>
    </row>
    <row r="1285" spans="1:7" x14ac:dyDescent="0.25">
      <c r="A1285" t="s">
        <v>211</v>
      </c>
      <c r="B1285" t="s">
        <v>39</v>
      </c>
      <c r="C1285" t="s">
        <v>154</v>
      </c>
      <c r="D1285">
        <v>0</v>
      </c>
      <c r="E1285" t="s">
        <v>300</v>
      </c>
      <c r="F1285" t="s">
        <v>301</v>
      </c>
      <c r="G1285"/>
    </row>
    <row r="1286" spans="1:7" x14ac:dyDescent="0.25">
      <c r="A1286" t="s">
        <v>211</v>
      </c>
      <c r="B1286" t="s">
        <v>39</v>
      </c>
      <c r="C1286" t="s">
        <v>155</v>
      </c>
      <c r="D1286">
        <v>0</v>
      </c>
      <c r="E1286" t="s">
        <v>300</v>
      </c>
      <c r="F1286" t="s">
        <v>301</v>
      </c>
      <c r="G1286"/>
    </row>
    <row r="1287" spans="1:7" x14ac:dyDescent="0.25">
      <c r="A1287" t="s">
        <v>211</v>
      </c>
      <c r="B1287" t="s">
        <v>39</v>
      </c>
      <c r="C1287" t="s">
        <v>156</v>
      </c>
      <c r="D1287">
        <v>0</v>
      </c>
      <c r="E1287" t="s">
        <v>300</v>
      </c>
      <c r="F1287" t="s">
        <v>301</v>
      </c>
      <c r="G1287"/>
    </row>
    <row r="1288" spans="1:7" x14ac:dyDescent="0.25">
      <c r="A1288" t="s">
        <v>211</v>
      </c>
      <c r="B1288" t="s">
        <v>39</v>
      </c>
      <c r="C1288" t="s">
        <v>157</v>
      </c>
      <c r="D1288">
        <v>0</v>
      </c>
      <c r="E1288" t="s">
        <v>300</v>
      </c>
      <c r="F1288" t="s">
        <v>301</v>
      </c>
      <c r="G1288"/>
    </row>
    <row r="1289" spans="1:7" x14ac:dyDescent="0.25">
      <c r="A1289" t="s">
        <v>211</v>
      </c>
      <c r="B1289" t="s">
        <v>39</v>
      </c>
      <c r="C1289" t="s">
        <v>24</v>
      </c>
      <c r="D1289">
        <v>0</v>
      </c>
      <c r="E1289" t="s">
        <v>300</v>
      </c>
      <c r="F1289" t="s">
        <v>301</v>
      </c>
      <c r="G1289"/>
    </row>
    <row r="1290" spans="1:7" x14ac:dyDescent="0.25">
      <c r="A1290" t="s">
        <v>211</v>
      </c>
      <c r="B1290" t="s">
        <v>39</v>
      </c>
      <c r="C1290" t="s">
        <v>25</v>
      </c>
      <c r="D1290">
        <v>0</v>
      </c>
      <c r="E1290" t="s">
        <v>300</v>
      </c>
      <c r="F1290" t="s">
        <v>301</v>
      </c>
      <c r="G1290"/>
    </row>
    <row r="1291" spans="1:7" x14ac:dyDescent="0.25">
      <c r="A1291" t="s">
        <v>211</v>
      </c>
      <c r="B1291" t="s">
        <v>39</v>
      </c>
      <c r="C1291" t="s">
        <v>26</v>
      </c>
      <c r="D1291">
        <v>0</v>
      </c>
      <c r="E1291" t="s">
        <v>300</v>
      </c>
      <c r="F1291" t="s">
        <v>301</v>
      </c>
      <c r="G1291"/>
    </row>
    <row r="1292" spans="1:7" x14ac:dyDescent="0.25">
      <c r="A1292" t="s">
        <v>211</v>
      </c>
      <c r="B1292" t="s">
        <v>39</v>
      </c>
      <c r="C1292" t="s">
        <v>27</v>
      </c>
      <c r="D1292">
        <v>0</v>
      </c>
      <c r="E1292" t="s">
        <v>300</v>
      </c>
      <c r="F1292" t="s">
        <v>301</v>
      </c>
      <c r="G1292"/>
    </row>
    <row r="1293" spans="1:7" x14ac:dyDescent="0.25">
      <c r="A1293" t="s">
        <v>211</v>
      </c>
      <c r="B1293" t="s">
        <v>39</v>
      </c>
      <c r="C1293" t="s">
        <v>28</v>
      </c>
      <c r="D1293">
        <v>0</v>
      </c>
      <c r="E1293" t="s">
        <v>300</v>
      </c>
      <c r="F1293" t="s">
        <v>301</v>
      </c>
      <c r="G1293"/>
    </row>
    <row r="1294" spans="1:7" x14ac:dyDescent="0.25">
      <c r="A1294" t="s">
        <v>211</v>
      </c>
      <c r="B1294" t="s">
        <v>39</v>
      </c>
      <c r="C1294" t="s">
        <v>29</v>
      </c>
      <c r="D1294">
        <v>0</v>
      </c>
      <c r="E1294" t="s">
        <v>300</v>
      </c>
      <c r="F1294" t="s">
        <v>301</v>
      </c>
      <c r="G1294"/>
    </row>
    <row r="1295" spans="1:7" x14ac:dyDescent="0.25">
      <c r="A1295" t="s">
        <v>211</v>
      </c>
      <c r="B1295" t="s">
        <v>39</v>
      </c>
      <c r="C1295" t="s">
        <v>30</v>
      </c>
      <c r="D1295">
        <v>0</v>
      </c>
      <c r="E1295" t="s">
        <v>300</v>
      </c>
      <c r="F1295" t="s">
        <v>301</v>
      </c>
      <c r="G1295"/>
    </row>
    <row r="1296" spans="1:7" x14ac:dyDescent="0.25">
      <c r="A1296" t="s">
        <v>211</v>
      </c>
      <c r="B1296" t="s">
        <v>39</v>
      </c>
      <c r="C1296" t="s">
        <v>31</v>
      </c>
      <c r="D1296">
        <v>0</v>
      </c>
      <c r="E1296" t="s">
        <v>300</v>
      </c>
      <c r="F1296" t="s">
        <v>301</v>
      </c>
      <c r="G1296"/>
    </row>
    <row r="1297" spans="1:7" x14ac:dyDescent="0.25">
      <c r="A1297" t="s">
        <v>211</v>
      </c>
      <c r="B1297" t="s">
        <v>39</v>
      </c>
      <c r="C1297" t="s">
        <v>32</v>
      </c>
      <c r="D1297">
        <v>0</v>
      </c>
      <c r="E1297" t="s">
        <v>300</v>
      </c>
      <c r="F1297" t="s">
        <v>301</v>
      </c>
      <c r="G1297"/>
    </row>
    <row r="1298" spans="1:7" x14ac:dyDescent="0.25">
      <c r="A1298" t="s">
        <v>211</v>
      </c>
      <c r="B1298" t="s">
        <v>39</v>
      </c>
      <c r="C1298" t="s">
        <v>33</v>
      </c>
      <c r="D1298">
        <v>0</v>
      </c>
      <c r="E1298" t="s">
        <v>300</v>
      </c>
      <c r="F1298" t="s">
        <v>301</v>
      </c>
      <c r="G1298"/>
    </row>
    <row r="1299" spans="1:7" x14ac:dyDescent="0.25">
      <c r="A1299" t="s">
        <v>211</v>
      </c>
      <c r="B1299" t="s">
        <v>39</v>
      </c>
      <c r="C1299" t="s">
        <v>158</v>
      </c>
      <c r="D1299">
        <v>0</v>
      </c>
      <c r="E1299" t="s">
        <v>300</v>
      </c>
      <c r="F1299" t="s">
        <v>301</v>
      </c>
      <c r="G1299"/>
    </row>
    <row r="1300" spans="1:7" x14ac:dyDescent="0.25">
      <c r="A1300" t="s">
        <v>211</v>
      </c>
      <c r="B1300" t="s">
        <v>39</v>
      </c>
      <c r="C1300" t="s">
        <v>159</v>
      </c>
      <c r="D1300">
        <v>0</v>
      </c>
      <c r="E1300" t="s">
        <v>300</v>
      </c>
      <c r="F1300" t="s">
        <v>301</v>
      </c>
      <c r="G1300"/>
    </row>
    <row r="1301" spans="1:7" x14ac:dyDescent="0.25">
      <c r="A1301" t="s">
        <v>211</v>
      </c>
      <c r="B1301" t="s">
        <v>39</v>
      </c>
      <c r="C1301" t="s">
        <v>160</v>
      </c>
      <c r="D1301">
        <v>0</v>
      </c>
      <c r="E1301" t="s">
        <v>300</v>
      </c>
      <c r="F1301" t="s">
        <v>301</v>
      </c>
      <c r="G1301"/>
    </row>
    <row r="1302" spans="1:7" x14ac:dyDescent="0.25">
      <c r="A1302" t="s">
        <v>211</v>
      </c>
      <c r="B1302" t="s">
        <v>39</v>
      </c>
      <c r="C1302" t="s">
        <v>161</v>
      </c>
      <c r="D1302">
        <v>0</v>
      </c>
      <c r="E1302" t="s">
        <v>300</v>
      </c>
      <c r="F1302" t="s">
        <v>301</v>
      </c>
      <c r="G1302"/>
    </row>
    <row r="1303" spans="1:7" x14ac:dyDescent="0.25">
      <c r="A1303" t="s">
        <v>211</v>
      </c>
      <c r="B1303" t="s">
        <v>39</v>
      </c>
      <c r="C1303" t="s">
        <v>162</v>
      </c>
      <c r="D1303">
        <v>0</v>
      </c>
      <c r="E1303" t="s">
        <v>300</v>
      </c>
      <c r="F1303" t="s">
        <v>301</v>
      </c>
      <c r="G1303"/>
    </row>
    <row r="1304" spans="1:7" x14ac:dyDescent="0.25">
      <c r="A1304" t="s">
        <v>211</v>
      </c>
      <c r="B1304" t="s">
        <v>39</v>
      </c>
      <c r="C1304" t="s">
        <v>163</v>
      </c>
      <c r="D1304">
        <v>0</v>
      </c>
      <c r="E1304" t="s">
        <v>300</v>
      </c>
      <c r="F1304" t="s">
        <v>301</v>
      </c>
      <c r="G1304"/>
    </row>
    <row r="1305" spans="1:7" x14ac:dyDescent="0.25">
      <c r="A1305" t="s">
        <v>211</v>
      </c>
      <c r="B1305" t="s">
        <v>39</v>
      </c>
      <c r="C1305" t="s">
        <v>164</v>
      </c>
      <c r="D1305">
        <v>0</v>
      </c>
      <c r="E1305" t="s">
        <v>300</v>
      </c>
      <c r="F1305" t="s">
        <v>301</v>
      </c>
      <c r="G1305"/>
    </row>
    <row r="1306" spans="1:7" x14ac:dyDescent="0.25">
      <c r="A1306" t="s">
        <v>211</v>
      </c>
      <c r="B1306" t="s">
        <v>39</v>
      </c>
      <c r="C1306" t="s">
        <v>165</v>
      </c>
      <c r="D1306">
        <v>0</v>
      </c>
      <c r="E1306" t="s">
        <v>300</v>
      </c>
      <c r="F1306" t="s">
        <v>301</v>
      </c>
      <c r="G1306"/>
    </row>
    <row r="1307" spans="1:7" x14ac:dyDescent="0.25">
      <c r="A1307" t="s">
        <v>211</v>
      </c>
      <c r="B1307" t="s">
        <v>39</v>
      </c>
      <c r="C1307" t="s">
        <v>166</v>
      </c>
      <c r="D1307">
        <v>0</v>
      </c>
      <c r="E1307" t="s">
        <v>300</v>
      </c>
      <c r="F1307" t="s">
        <v>301</v>
      </c>
      <c r="G1307"/>
    </row>
    <row r="1308" spans="1:7" x14ac:dyDescent="0.25">
      <c r="A1308" t="s">
        <v>211</v>
      </c>
      <c r="B1308" t="s">
        <v>39</v>
      </c>
      <c r="C1308" t="s">
        <v>167</v>
      </c>
      <c r="D1308">
        <v>0</v>
      </c>
      <c r="E1308" t="s">
        <v>300</v>
      </c>
      <c r="F1308" t="s">
        <v>301</v>
      </c>
      <c r="G1308"/>
    </row>
    <row r="1309" spans="1:7" x14ac:dyDescent="0.25">
      <c r="A1309" t="s">
        <v>211</v>
      </c>
      <c r="B1309" t="s">
        <v>39</v>
      </c>
      <c r="C1309" t="s">
        <v>168</v>
      </c>
      <c r="D1309">
        <v>0</v>
      </c>
      <c r="E1309" t="s">
        <v>300</v>
      </c>
      <c r="F1309" t="s">
        <v>301</v>
      </c>
      <c r="G1309"/>
    </row>
    <row r="1310" spans="1:7" x14ac:dyDescent="0.25">
      <c r="A1310" t="s">
        <v>211</v>
      </c>
      <c r="B1310" t="s">
        <v>39</v>
      </c>
      <c r="C1310" t="s">
        <v>169</v>
      </c>
      <c r="D1310">
        <v>0</v>
      </c>
      <c r="E1310" t="s">
        <v>300</v>
      </c>
      <c r="F1310" t="s">
        <v>301</v>
      </c>
      <c r="G1310"/>
    </row>
    <row r="1311" spans="1:7" x14ac:dyDescent="0.25">
      <c r="A1311" t="s">
        <v>211</v>
      </c>
      <c r="B1311" t="s">
        <v>39</v>
      </c>
      <c r="C1311" t="s">
        <v>170</v>
      </c>
      <c r="D1311">
        <v>0</v>
      </c>
      <c r="E1311" t="s">
        <v>300</v>
      </c>
      <c r="F1311" t="s">
        <v>301</v>
      </c>
      <c r="G1311"/>
    </row>
    <row r="1312" spans="1:7" x14ac:dyDescent="0.25">
      <c r="A1312" t="s">
        <v>211</v>
      </c>
      <c r="B1312" t="s">
        <v>39</v>
      </c>
      <c r="C1312" t="s">
        <v>171</v>
      </c>
      <c r="D1312">
        <v>0</v>
      </c>
      <c r="E1312" t="s">
        <v>300</v>
      </c>
      <c r="F1312" t="s">
        <v>301</v>
      </c>
      <c r="G1312"/>
    </row>
    <row r="1313" spans="1:7" x14ac:dyDescent="0.25">
      <c r="A1313" t="s">
        <v>211</v>
      </c>
      <c r="B1313" t="s">
        <v>39</v>
      </c>
      <c r="C1313" t="s">
        <v>172</v>
      </c>
      <c r="D1313">
        <v>0</v>
      </c>
      <c r="E1313" t="s">
        <v>300</v>
      </c>
      <c r="F1313" t="s">
        <v>301</v>
      </c>
      <c r="G1313"/>
    </row>
    <row r="1314" spans="1:7" x14ac:dyDescent="0.25">
      <c r="A1314" t="s">
        <v>211</v>
      </c>
      <c r="B1314" t="s">
        <v>39</v>
      </c>
      <c r="C1314" t="s">
        <v>173</v>
      </c>
      <c r="D1314">
        <v>0</v>
      </c>
      <c r="E1314" t="s">
        <v>300</v>
      </c>
      <c r="F1314" t="s">
        <v>301</v>
      </c>
      <c r="G1314"/>
    </row>
    <row r="1315" spans="1:7" x14ac:dyDescent="0.25">
      <c r="A1315" t="s">
        <v>211</v>
      </c>
      <c r="B1315" t="s">
        <v>39</v>
      </c>
      <c r="C1315" t="s">
        <v>174</v>
      </c>
      <c r="D1315">
        <v>0</v>
      </c>
      <c r="E1315" t="s">
        <v>300</v>
      </c>
      <c r="F1315" t="s">
        <v>301</v>
      </c>
      <c r="G1315"/>
    </row>
    <row r="1316" spans="1:7" x14ac:dyDescent="0.25">
      <c r="A1316" t="s">
        <v>211</v>
      </c>
      <c r="B1316" t="s">
        <v>39</v>
      </c>
      <c r="C1316" t="s">
        <v>175</v>
      </c>
      <c r="D1316">
        <v>0</v>
      </c>
      <c r="E1316" t="s">
        <v>300</v>
      </c>
      <c r="F1316" t="s">
        <v>301</v>
      </c>
      <c r="G1316"/>
    </row>
    <row r="1317" spans="1:7" x14ac:dyDescent="0.25">
      <c r="A1317" t="s">
        <v>211</v>
      </c>
      <c r="B1317" t="s">
        <v>39</v>
      </c>
      <c r="C1317" t="s">
        <v>176</v>
      </c>
      <c r="D1317">
        <v>0</v>
      </c>
      <c r="E1317" t="s">
        <v>300</v>
      </c>
      <c r="F1317" t="s">
        <v>301</v>
      </c>
      <c r="G1317"/>
    </row>
    <row r="1318" spans="1:7" x14ac:dyDescent="0.25">
      <c r="A1318" t="s">
        <v>211</v>
      </c>
      <c r="B1318" t="s">
        <v>39</v>
      </c>
      <c r="C1318" t="s">
        <v>177</v>
      </c>
      <c r="D1318">
        <v>0</v>
      </c>
      <c r="E1318" t="s">
        <v>300</v>
      </c>
      <c r="F1318" t="s">
        <v>301</v>
      </c>
      <c r="G1318"/>
    </row>
    <row r="1319" spans="1:7" x14ac:dyDescent="0.25">
      <c r="A1319" t="s">
        <v>211</v>
      </c>
      <c r="B1319" t="s">
        <v>39</v>
      </c>
      <c r="C1319" t="s">
        <v>178</v>
      </c>
      <c r="D1319">
        <v>0</v>
      </c>
      <c r="E1319" t="s">
        <v>300</v>
      </c>
      <c r="F1319" t="s">
        <v>301</v>
      </c>
      <c r="G1319"/>
    </row>
    <row r="1320" spans="1:7" x14ac:dyDescent="0.25">
      <c r="A1320" t="s">
        <v>211</v>
      </c>
      <c r="B1320" t="s">
        <v>39</v>
      </c>
      <c r="C1320" t="s">
        <v>179</v>
      </c>
      <c r="D1320">
        <v>0</v>
      </c>
      <c r="E1320" t="s">
        <v>300</v>
      </c>
      <c r="F1320" t="s">
        <v>301</v>
      </c>
      <c r="G1320"/>
    </row>
    <row r="1321" spans="1:7" x14ac:dyDescent="0.25">
      <c r="A1321" t="s">
        <v>211</v>
      </c>
      <c r="B1321" t="s">
        <v>39</v>
      </c>
      <c r="C1321" t="s">
        <v>180</v>
      </c>
      <c r="D1321">
        <v>0</v>
      </c>
      <c r="E1321" t="s">
        <v>300</v>
      </c>
      <c r="F1321" t="s">
        <v>301</v>
      </c>
      <c r="G1321"/>
    </row>
    <row r="1322" spans="1:7" x14ac:dyDescent="0.25">
      <c r="A1322" t="s">
        <v>211</v>
      </c>
      <c r="B1322" t="s">
        <v>39</v>
      </c>
      <c r="C1322" t="s">
        <v>181</v>
      </c>
      <c r="D1322">
        <v>0</v>
      </c>
      <c r="E1322" t="s">
        <v>300</v>
      </c>
      <c r="F1322" t="s">
        <v>301</v>
      </c>
      <c r="G1322"/>
    </row>
    <row r="1323" spans="1:7" x14ac:dyDescent="0.25">
      <c r="A1323" t="s">
        <v>211</v>
      </c>
      <c r="B1323" t="s">
        <v>39</v>
      </c>
      <c r="C1323" t="s">
        <v>182</v>
      </c>
      <c r="D1323">
        <v>0</v>
      </c>
      <c r="E1323" t="s">
        <v>300</v>
      </c>
      <c r="F1323" t="s">
        <v>301</v>
      </c>
      <c r="G1323"/>
    </row>
    <row r="1324" spans="1:7" x14ac:dyDescent="0.25">
      <c r="A1324" t="s">
        <v>211</v>
      </c>
      <c r="B1324" t="s">
        <v>39</v>
      </c>
      <c r="C1324" t="s">
        <v>183</v>
      </c>
      <c r="D1324">
        <v>0</v>
      </c>
      <c r="E1324" t="s">
        <v>300</v>
      </c>
      <c r="F1324" t="s">
        <v>301</v>
      </c>
      <c r="G1324"/>
    </row>
    <row r="1325" spans="1:7" x14ac:dyDescent="0.25">
      <c r="A1325" t="s">
        <v>211</v>
      </c>
      <c r="B1325" t="s">
        <v>39</v>
      </c>
      <c r="C1325" t="s">
        <v>184</v>
      </c>
      <c r="D1325">
        <v>0</v>
      </c>
      <c r="E1325" t="s">
        <v>300</v>
      </c>
      <c r="F1325" t="s">
        <v>301</v>
      </c>
      <c r="G1325"/>
    </row>
    <row r="1326" spans="1:7" x14ac:dyDescent="0.25">
      <c r="A1326" t="s">
        <v>211</v>
      </c>
      <c r="B1326" t="s">
        <v>39</v>
      </c>
      <c r="C1326" t="s">
        <v>185</v>
      </c>
      <c r="D1326">
        <v>0</v>
      </c>
      <c r="E1326" t="s">
        <v>300</v>
      </c>
      <c r="F1326" t="s">
        <v>301</v>
      </c>
      <c r="G1326"/>
    </row>
    <row r="1327" spans="1:7" x14ac:dyDescent="0.25">
      <c r="A1327" t="s">
        <v>211</v>
      </c>
      <c r="B1327" t="s">
        <v>39</v>
      </c>
      <c r="C1327" t="s">
        <v>186</v>
      </c>
      <c r="D1327">
        <v>0</v>
      </c>
      <c r="E1327" t="s">
        <v>300</v>
      </c>
      <c r="F1327" t="s">
        <v>301</v>
      </c>
      <c r="G1327"/>
    </row>
    <row r="1328" spans="1:7" x14ac:dyDescent="0.25">
      <c r="A1328" t="s">
        <v>212</v>
      </c>
      <c r="B1328" t="s">
        <v>39</v>
      </c>
      <c r="C1328" t="s">
        <v>146</v>
      </c>
      <c r="D1328">
        <v>0</v>
      </c>
      <c r="E1328" t="s">
        <v>300</v>
      </c>
      <c r="F1328" t="s">
        <v>301</v>
      </c>
      <c r="G1328"/>
    </row>
    <row r="1329" spans="1:7" x14ac:dyDescent="0.25">
      <c r="A1329" t="s">
        <v>212</v>
      </c>
      <c r="B1329" t="s">
        <v>39</v>
      </c>
      <c r="C1329" t="s">
        <v>147</v>
      </c>
      <c r="D1329">
        <v>0</v>
      </c>
      <c r="E1329" t="s">
        <v>300</v>
      </c>
      <c r="F1329" t="s">
        <v>301</v>
      </c>
      <c r="G1329"/>
    </row>
    <row r="1330" spans="1:7" x14ac:dyDescent="0.25">
      <c r="A1330" t="s">
        <v>212</v>
      </c>
      <c r="B1330" t="s">
        <v>39</v>
      </c>
      <c r="C1330" t="s">
        <v>148</v>
      </c>
      <c r="D1330">
        <v>0</v>
      </c>
      <c r="E1330" t="s">
        <v>300</v>
      </c>
      <c r="F1330" t="s">
        <v>301</v>
      </c>
      <c r="G1330"/>
    </row>
    <row r="1331" spans="1:7" x14ac:dyDescent="0.25">
      <c r="A1331" t="s">
        <v>212</v>
      </c>
      <c r="B1331" t="s">
        <v>39</v>
      </c>
      <c r="C1331" t="s">
        <v>149</v>
      </c>
      <c r="D1331">
        <v>0</v>
      </c>
      <c r="E1331" t="s">
        <v>300</v>
      </c>
      <c r="F1331" t="s">
        <v>301</v>
      </c>
      <c r="G1331"/>
    </row>
    <row r="1332" spans="1:7" x14ac:dyDescent="0.25">
      <c r="A1332" t="s">
        <v>212</v>
      </c>
      <c r="B1332" t="s">
        <v>39</v>
      </c>
      <c r="C1332" t="s">
        <v>150</v>
      </c>
      <c r="D1332">
        <v>0</v>
      </c>
      <c r="E1332" t="s">
        <v>300</v>
      </c>
      <c r="F1332" t="s">
        <v>301</v>
      </c>
      <c r="G1332"/>
    </row>
    <row r="1333" spans="1:7" x14ac:dyDescent="0.25">
      <c r="A1333" t="s">
        <v>212</v>
      </c>
      <c r="B1333" t="s">
        <v>39</v>
      </c>
      <c r="C1333" t="s">
        <v>151</v>
      </c>
      <c r="D1333">
        <v>0</v>
      </c>
      <c r="E1333" t="s">
        <v>300</v>
      </c>
      <c r="F1333" t="s">
        <v>301</v>
      </c>
      <c r="G1333"/>
    </row>
    <row r="1334" spans="1:7" x14ac:dyDescent="0.25">
      <c r="A1334" t="s">
        <v>212</v>
      </c>
      <c r="B1334" t="s">
        <v>39</v>
      </c>
      <c r="C1334" t="s">
        <v>152</v>
      </c>
      <c r="D1334">
        <v>0</v>
      </c>
      <c r="E1334" t="s">
        <v>300</v>
      </c>
      <c r="F1334" t="s">
        <v>301</v>
      </c>
      <c r="G1334"/>
    </row>
    <row r="1335" spans="1:7" x14ac:dyDescent="0.25">
      <c r="A1335" t="s">
        <v>212</v>
      </c>
      <c r="B1335" t="s">
        <v>39</v>
      </c>
      <c r="C1335" t="s">
        <v>153</v>
      </c>
      <c r="D1335">
        <v>0</v>
      </c>
      <c r="E1335" t="s">
        <v>300</v>
      </c>
      <c r="F1335" t="s">
        <v>301</v>
      </c>
      <c r="G1335"/>
    </row>
    <row r="1336" spans="1:7" x14ac:dyDescent="0.25">
      <c r="A1336" t="s">
        <v>212</v>
      </c>
      <c r="B1336" t="s">
        <v>39</v>
      </c>
      <c r="C1336" t="s">
        <v>154</v>
      </c>
      <c r="D1336">
        <v>0</v>
      </c>
      <c r="E1336" t="s">
        <v>300</v>
      </c>
      <c r="F1336" t="s">
        <v>301</v>
      </c>
      <c r="G1336"/>
    </row>
    <row r="1337" spans="1:7" x14ac:dyDescent="0.25">
      <c r="A1337" t="s">
        <v>212</v>
      </c>
      <c r="B1337" t="s">
        <v>39</v>
      </c>
      <c r="C1337" t="s">
        <v>155</v>
      </c>
      <c r="D1337">
        <v>0</v>
      </c>
      <c r="E1337" t="s">
        <v>300</v>
      </c>
      <c r="F1337" t="s">
        <v>301</v>
      </c>
      <c r="G1337"/>
    </row>
    <row r="1338" spans="1:7" x14ac:dyDescent="0.25">
      <c r="A1338" t="s">
        <v>212</v>
      </c>
      <c r="B1338" t="s">
        <v>39</v>
      </c>
      <c r="C1338" t="s">
        <v>156</v>
      </c>
      <c r="D1338">
        <v>0</v>
      </c>
      <c r="E1338" t="s">
        <v>300</v>
      </c>
      <c r="F1338" t="s">
        <v>301</v>
      </c>
      <c r="G1338"/>
    </row>
    <row r="1339" spans="1:7" x14ac:dyDescent="0.25">
      <c r="A1339" t="s">
        <v>212</v>
      </c>
      <c r="B1339" t="s">
        <v>39</v>
      </c>
      <c r="C1339" t="s">
        <v>157</v>
      </c>
      <c r="D1339">
        <v>0</v>
      </c>
      <c r="E1339" t="s">
        <v>300</v>
      </c>
      <c r="F1339" t="s">
        <v>301</v>
      </c>
      <c r="G1339"/>
    </row>
    <row r="1340" spans="1:7" x14ac:dyDescent="0.25">
      <c r="A1340" t="s">
        <v>212</v>
      </c>
      <c r="B1340" t="s">
        <v>39</v>
      </c>
      <c r="C1340" t="s">
        <v>24</v>
      </c>
      <c r="D1340">
        <v>0</v>
      </c>
      <c r="E1340" t="s">
        <v>300</v>
      </c>
      <c r="F1340" t="s">
        <v>301</v>
      </c>
      <c r="G1340"/>
    </row>
    <row r="1341" spans="1:7" x14ac:dyDescent="0.25">
      <c r="A1341" t="s">
        <v>212</v>
      </c>
      <c r="B1341" t="s">
        <v>39</v>
      </c>
      <c r="C1341" t="s">
        <v>25</v>
      </c>
      <c r="D1341">
        <v>0</v>
      </c>
      <c r="E1341" t="s">
        <v>300</v>
      </c>
      <c r="F1341" t="s">
        <v>301</v>
      </c>
      <c r="G1341"/>
    </row>
    <row r="1342" spans="1:7" x14ac:dyDescent="0.25">
      <c r="A1342" t="s">
        <v>212</v>
      </c>
      <c r="B1342" t="s">
        <v>39</v>
      </c>
      <c r="C1342" t="s">
        <v>26</v>
      </c>
      <c r="D1342">
        <v>0</v>
      </c>
      <c r="E1342" t="s">
        <v>300</v>
      </c>
      <c r="F1342" t="s">
        <v>301</v>
      </c>
      <c r="G1342"/>
    </row>
    <row r="1343" spans="1:7" x14ac:dyDescent="0.25">
      <c r="A1343" t="s">
        <v>212</v>
      </c>
      <c r="B1343" t="s">
        <v>39</v>
      </c>
      <c r="C1343" t="s">
        <v>27</v>
      </c>
      <c r="D1343">
        <v>0</v>
      </c>
      <c r="E1343" t="s">
        <v>300</v>
      </c>
      <c r="F1343" t="s">
        <v>301</v>
      </c>
      <c r="G1343"/>
    </row>
    <row r="1344" spans="1:7" x14ac:dyDescent="0.25">
      <c r="A1344" t="s">
        <v>212</v>
      </c>
      <c r="B1344" t="s">
        <v>39</v>
      </c>
      <c r="C1344" t="s">
        <v>28</v>
      </c>
      <c r="D1344">
        <v>0</v>
      </c>
      <c r="E1344" t="s">
        <v>300</v>
      </c>
      <c r="F1344" t="s">
        <v>301</v>
      </c>
      <c r="G1344"/>
    </row>
    <row r="1345" spans="1:7" x14ac:dyDescent="0.25">
      <c r="A1345" t="s">
        <v>212</v>
      </c>
      <c r="B1345" t="s">
        <v>39</v>
      </c>
      <c r="C1345" t="s">
        <v>29</v>
      </c>
      <c r="D1345">
        <v>0</v>
      </c>
      <c r="E1345" t="s">
        <v>300</v>
      </c>
      <c r="F1345" t="s">
        <v>301</v>
      </c>
      <c r="G1345"/>
    </row>
    <row r="1346" spans="1:7" x14ac:dyDescent="0.25">
      <c r="A1346" t="s">
        <v>212</v>
      </c>
      <c r="B1346" t="s">
        <v>39</v>
      </c>
      <c r="C1346" t="s">
        <v>30</v>
      </c>
      <c r="D1346">
        <v>0</v>
      </c>
      <c r="E1346" t="s">
        <v>300</v>
      </c>
      <c r="F1346" t="s">
        <v>301</v>
      </c>
      <c r="G1346"/>
    </row>
    <row r="1347" spans="1:7" x14ac:dyDescent="0.25">
      <c r="A1347" t="s">
        <v>212</v>
      </c>
      <c r="B1347" t="s">
        <v>39</v>
      </c>
      <c r="C1347" t="s">
        <v>31</v>
      </c>
      <c r="D1347">
        <v>0</v>
      </c>
      <c r="E1347" t="s">
        <v>300</v>
      </c>
      <c r="F1347" t="s">
        <v>301</v>
      </c>
      <c r="G1347"/>
    </row>
    <row r="1348" spans="1:7" x14ac:dyDescent="0.25">
      <c r="A1348" t="s">
        <v>212</v>
      </c>
      <c r="B1348" t="s">
        <v>39</v>
      </c>
      <c r="C1348" t="s">
        <v>32</v>
      </c>
      <c r="D1348">
        <v>0</v>
      </c>
      <c r="E1348" t="s">
        <v>300</v>
      </c>
      <c r="F1348" t="s">
        <v>301</v>
      </c>
      <c r="G1348"/>
    </row>
    <row r="1349" spans="1:7" x14ac:dyDescent="0.25">
      <c r="A1349" t="s">
        <v>212</v>
      </c>
      <c r="B1349" t="s">
        <v>39</v>
      </c>
      <c r="C1349" t="s">
        <v>33</v>
      </c>
      <c r="D1349">
        <v>0</v>
      </c>
      <c r="E1349" t="s">
        <v>300</v>
      </c>
      <c r="F1349" t="s">
        <v>301</v>
      </c>
      <c r="G1349"/>
    </row>
    <row r="1350" spans="1:7" x14ac:dyDescent="0.25">
      <c r="A1350" t="s">
        <v>212</v>
      </c>
      <c r="B1350" t="s">
        <v>39</v>
      </c>
      <c r="C1350" t="s">
        <v>158</v>
      </c>
      <c r="D1350">
        <v>0</v>
      </c>
      <c r="E1350" t="s">
        <v>300</v>
      </c>
      <c r="F1350" t="s">
        <v>301</v>
      </c>
      <c r="G1350"/>
    </row>
    <row r="1351" spans="1:7" x14ac:dyDescent="0.25">
      <c r="A1351" t="s">
        <v>212</v>
      </c>
      <c r="B1351" t="s">
        <v>39</v>
      </c>
      <c r="C1351" t="s">
        <v>159</v>
      </c>
      <c r="D1351">
        <v>0</v>
      </c>
      <c r="E1351" t="s">
        <v>300</v>
      </c>
      <c r="F1351" t="s">
        <v>301</v>
      </c>
      <c r="G1351"/>
    </row>
    <row r="1352" spans="1:7" x14ac:dyDescent="0.25">
      <c r="A1352" t="s">
        <v>212</v>
      </c>
      <c r="B1352" t="s">
        <v>39</v>
      </c>
      <c r="C1352" t="s">
        <v>160</v>
      </c>
      <c r="D1352">
        <v>0</v>
      </c>
      <c r="E1352" t="s">
        <v>300</v>
      </c>
      <c r="F1352" t="s">
        <v>301</v>
      </c>
      <c r="G1352"/>
    </row>
    <row r="1353" spans="1:7" x14ac:dyDescent="0.25">
      <c r="A1353" t="s">
        <v>212</v>
      </c>
      <c r="B1353" t="s">
        <v>39</v>
      </c>
      <c r="C1353" t="s">
        <v>161</v>
      </c>
      <c r="D1353">
        <v>0</v>
      </c>
      <c r="E1353" t="s">
        <v>300</v>
      </c>
      <c r="F1353" t="s">
        <v>301</v>
      </c>
      <c r="G1353"/>
    </row>
    <row r="1354" spans="1:7" x14ac:dyDescent="0.25">
      <c r="A1354" t="s">
        <v>212</v>
      </c>
      <c r="B1354" t="s">
        <v>39</v>
      </c>
      <c r="C1354" t="s">
        <v>162</v>
      </c>
      <c r="D1354">
        <v>0</v>
      </c>
      <c r="E1354" t="s">
        <v>300</v>
      </c>
      <c r="F1354" t="s">
        <v>301</v>
      </c>
      <c r="G1354"/>
    </row>
    <row r="1355" spans="1:7" x14ac:dyDescent="0.25">
      <c r="A1355" t="s">
        <v>212</v>
      </c>
      <c r="B1355" t="s">
        <v>39</v>
      </c>
      <c r="C1355" t="s">
        <v>163</v>
      </c>
      <c r="D1355">
        <v>0</v>
      </c>
      <c r="E1355" t="s">
        <v>300</v>
      </c>
      <c r="F1355" t="s">
        <v>301</v>
      </c>
      <c r="G1355"/>
    </row>
    <row r="1356" spans="1:7" x14ac:dyDescent="0.25">
      <c r="A1356" t="s">
        <v>212</v>
      </c>
      <c r="B1356" t="s">
        <v>39</v>
      </c>
      <c r="C1356" t="s">
        <v>164</v>
      </c>
      <c r="D1356">
        <v>0</v>
      </c>
      <c r="E1356" t="s">
        <v>300</v>
      </c>
      <c r="F1356" t="s">
        <v>301</v>
      </c>
      <c r="G1356"/>
    </row>
    <row r="1357" spans="1:7" x14ac:dyDescent="0.25">
      <c r="A1357" t="s">
        <v>212</v>
      </c>
      <c r="B1357" t="s">
        <v>39</v>
      </c>
      <c r="C1357" t="s">
        <v>165</v>
      </c>
      <c r="D1357">
        <v>0</v>
      </c>
      <c r="E1357" t="s">
        <v>300</v>
      </c>
      <c r="F1357" t="s">
        <v>301</v>
      </c>
      <c r="G1357"/>
    </row>
    <row r="1358" spans="1:7" x14ac:dyDescent="0.25">
      <c r="A1358" t="s">
        <v>212</v>
      </c>
      <c r="B1358" t="s">
        <v>39</v>
      </c>
      <c r="C1358" t="s">
        <v>166</v>
      </c>
      <c r="D1358">
        <v>0</v>
      </c>
      <c r="E1358" t="s">
        <v>300</v>
      </c>
      <c r="F1358" t="s">
        <v>301</v>
      </c>
      <c r="G1358"/>
    </row>
    <row r="1359" spans="1:7" x14ac:dyDescent="0.25">
      <c r="A1359" t="s">
        <v>212</v>
      </c>
      <c r="B1359" t="s">
        <v>39</v>
      </c>
      <c r="C1359" t="s">
        <v>167</v>
      </c>
      <c r="D1359">
        <v>0</v>
      </c>
      <c r="E1359" t="s">
        <v>300</v>
      </c>
      <c r="F1359" t="s">
        <v>301</v>
      </c>
      <c r="G1359"/>
    </row>
    <row r="1360" spans="1:7" x14ac:dyDescent="0.25">
      <c r="A1360" t="s">
        <v>212</v>
      </c>
      <c r="B1360" t="s">
        <v>39</v>
      </c>
      <c r="C1360" t="s">
        <v>168</v>
      </c>
      <c r="D1360">
        <v>0</v>
      </c>
      <c r="E1360" t="s">
        <v>300</v>
      </c>
      <c r="F1360" t="s">
        <v>301</v>
      </c>
      <c r="G1360"/>
    </row>
    <row r="1361" spans="1:7" x14ac:dyDescent="0.25">
      <c r="A1361" t="s">
        <v>212</v>
      </c>
      <c r="B1361" t="s">
        <v>39</v>
      </c>
      <c r="C1361" t="s">
        <v>169</v>
      </c>
      <c r="D1361">
        <v>0</v>
      </c>
      <c r="E1361" t="s">
        <v>300</v>
      </c>
      <c r="F1361" t="s">
        <v>301</v>
      </c>
      <c r="G1361"/>
    </row>
    <row r="1362" spans="1:7" x14ac:dyDescent="0.25">
      <c r="A1362" t="s">
        <v>212</v>
      </c>
      <c r="B1362" t="s">
        <v>39</v>
      </c>
      <c r="C1362" t="s">
        <v>170</v>
      </c>
      <c r="D1362">
        <v>0</v>
      </c>
      <c r="E1362" t="s">
        <v>300</v>
      </c>
      <c r="F1362" t="s">
        <v>301</v>
      </c>
      <c r="G1362"/>
    </row>
    <row r="1363" spans="1:7" x14ac:dyDescent="0.25">
      <c r="A1363" t="s">
        <v>212</v>
      </c>
      <c r="B1363" t="s">
        <v>39</v>
      </c>
      <c r="C1363" t="s">
        <v>171</v>
      </c>
      <c r="D1363">
        <v>0</v>
      </c>
      <c r="E1363" t="s">
        <v>300</v>
      </c>
      <c r="F1363" t="s">
        <v>301</v>
      </c>
      <c r="G1363"/>
    </row>
    <row r="1364" spans="1:7" x14ac:dyDescent="0.25">
      <c r="A1364" t="s">
        <v>212</v>
      </c>
      <c r="B1364" t="s">
        <v>39</v>
      </c>
      <c r="C1364" t="s">
        <v>172</v>
      </c>
      <c r="D1364">
        <v>0</v>
      </c>
      <c r="E1364" t="s">
        <v>300</v>
      </c>
      <c r="F1364" t="s">
        <v>301</v>
      </c>
      <c r="G1364"/>
    </row>
    <row r="1365" spans="1:7" x14ac:dyDescent="0.25">
      <c r="A1365" t="s">
        <v>212</v>
      </c>
      <c r="B1365" t="s">
        <v>39</v>
      </c>
      <c r="C1365" t="s">
        <v>173</v>
      </c>
      <c r="D1365">
        <v>0</v>
      </c>
      <c r="E1365" t="s">
        <v>300</v>
      </c>
      <c r="F1365" t="s">
        <v>301</v>
      </c>
      <c r="G1365"/>
    </row>
    <row r="1366" spans="1:7" x14ac:dyDescent="0.25">
      <c r="A1366" t="s">
        <v>212</v>
      </c>
      <c r="B1366" t="s">
        <v>39</v>
      </c>
      <c r="C1366" t="s">
        <v>174</v>
      </c>
      <c r="D1366">
        <v>0</v>
      </c>
      <c r="E1366" t="s">
        <v>300</v>
      </c>
      <c r="F1366" t="s">
        <v>301</v>
      </c>
      <c r="G1366"/>
    </row>
    <row r="1367" spans="1:7" x14ac:dyDescent="0.25">
      <c r="A1367" t="s">
        <v>212</v>
      </c>
      <c r="B1367" t="s">
        <v>39</v>
      </c>
      <c r="C1367" t="s">
        <v>175</v>
      </c>
      <c r="D1367">
        <v>0</v>
      </c>
      <c r="E1367" t="s">
        <v>300</v>
      </c>
      <c r="F1367" t="s">
        <v>301</v>
      </c>
      <c r="G1367"/>
    </row>
    <row r="1368" spans="1:7" x14ac:dyDescent="0.25">
      <c r="A1368" t="s">
        <v>212</v>
      </c>
      <c r="B1368" t="s">
        <v>39</v>
      </c>
      <c r="C1368" t="s">
        <v>176</v>
      </c>
      <c r="D1368">
        <v>0</v>
      </c>
      <c r="E1368" t="s">
        <v>300</v>
      </c>
      <c r="F1368" t="s">
        <v>301</v>
      </c>
      <c r="G1368"/>
    </row>
    <row r="1369" spans="1:7" x14ac:dyDescent="0.25">
      <c r="A1369" t="s">
        <v>212</v>
      </c>
      <c r="B1369" t="s">
        <v>39</v>
      </c>
      <c r="C1369" t="s">
        <v>177</v>
      </c>
      <c r="D1369">
        <v>0</v>
      </c>
      <c r="E1369" t="s">
        <v>300</v>
      </c>
      <c r="F1369" t="s">
        <v>301</v>
      </c>
      <c r="G1369"/>
    </row>
    <row r="1370" spans="1:7" x14ac:dyDescent="0.25">
      <c r="A1370" t="s">
        <v>212</v>
      </c>
      <c r="B1370" t="s">
        <v>39</v>
      </c>
      <c r="C1370" t="s">
        <v>178</v>
      </c>
      <c r="D1370">
        <v>0</v>
      </c>
      <c r="E1370" t="s">
        <v>300</v>
      </c>
      <c r="F1370" t="s">
        <v>301</v>
      </c>
      <c r="G1370"/>
    </row>
    <row r="1371" spans="1:7" x14ac:dyDescent="0.25">
      <c r="A1371" t="s">
        <v>212</v>
      </c>
      <c r="B1371" t="s">
        <v>39</v>
      </c>
      <c r="C1371" t="s">
        <v>179</v>
      </c>
      <c r="D1371">
        <v>0</v>
      </c>
      <c r="E1371" t="s">
        <v>300</v>
      </c>
      <c r="F1371" t="s">
        <v>301</v>
      </c>
      <c r="G1371"/>
    </row>
    <row r="1372" spans="1:7" x14ac:dyDescent="0.25">
      <c r="A1372" t="s">
        <v>212</v>
      </c>
      <c r="B1372" t="s">
        <v>39</v>
      </c>
      <c r="C1372" t="s">
        <v>180</v>
      </c>
      <c r="D1372">
        <v>0</v>
      </c>
      <c r="E1372" t="s">
        <v>300</v>
      </c>
      <c r="F1372" t="s">
        <v>301</v>
      </c>
      <c r="G1372"/>
    </row>
    <row r="1373" spans="1:7" x14ac:dyDescent="0.25">
      <c r="A1373" t="s">
        <v>212</v>
      </c>
      <c r="B1373" t="s">
        <v>39</v>
      </c>
      <c r="C1373" t="s">
        <v>181</v>
      </c>
      <c r="D1373">
        <v>0</v>
      </c>
      <c r="E1373" t="s">
        <v>300</v>
      </c>
      <c r="F1373" t="s">
        <v>301</v>
      </c>
      <c r="G1373"/>
    </row>
    <row r="1374" spans="1:7" x14ac:dyDescent="0.25">
      <c r="A1374" t="s">
        <v>212</v>
      </c>
      <c r="B1374" t="s">
        <v>39</v>
      </c>
      <c r="C1374" t="s">
        <v>182</v>
      </c>
      <c r="D1374">
        <v>0</v>
      </c>
      <c r="E1374" t="s">
        <v>300</v>
      </c>
      <c r="F1374" t="s">
        <v>301</v>
      </c>
      <c r="G1374"/>
    </row>
    <row r="1375" spans="1:7" x14ac:dyDescent="0.25">
      <c r="A1375" t="s">
        <v>212</v>
      </c>
      <c r="B1375" t="s">
        <v>39</v>
      </c>
      <c r="C1375" t="s">
        <v>183</v>
      </c>
      <c r="D1375">
        <v>0</v>
      </c>
      <c r="E1375" t="s">
        <v>300</v>
      </c>
      <c r="F1375" t="s">
        <v>301</v>
      </c>
      <c r="G1375"/>
    </row>
    <row r="1376" spans="1:7" x14ac:dyDescent="0.25">
      <c r="A1376" t="s">
        <v>212</v>
      </c>
      <c r="B1376" t="s">
        <v>39</v>
      </c>
      <c r="C1376" t="s">
        <v>184</v>
      </c>
      <c r="D1376">
        <v>0</v>
      </c>
      <c r="E1376" t="s">
        <v>300</v>
      </c>
      <c r="F1376" t="s">
        <v>301</v>
      </c>
      <c r="G1376"/>
    </row>
    <row r="1377" spans="1:7" x14ac:dyDescent="0.25">
      <c r="A1377" t="s">
        <v>212</v>
      </c>
      <c r="B1377" t="s">
        <v>39</v>
      </c>
      <c r="C1377" t="s">
        <v>185</v>
      </c>
      <c r="D1377">
        <v>0</v>
      </c>
      <c r="E1377" t="s">
        <v>300</v>
      </c>
      <c r="F1377" t="s">
        <v>301</v>
      </c>
      <c r="G1377"/>
    </row>
    <row r="1378" spans="1:7" x14ac:dyDescent="0.25">
      <c r="A1378" t="s">
        <v>212</v>
      </c>
      <c r="B1378" t="s">
        <v>39</v>
      </c>
      <c r="C1378" t="s">
        <v>186</v>
      </c>
      <c r="D1378">
        <v>0</v>
      </c>
      <c r="E1378" t="s">
        <v>300</v>
      </c>
      <c r="F1378" t="s">
        <v>301</v>
      </c>
      <c r="G1378"/>
    </row>
    <row r="1379" spans="1:7" x14ac:dyDescent="0.25">
      <c r="A1379" t="s">
        <v>213</v>
      </c>
      <c r="B1379" t="s">
        <v>39</v>
      </c>
      <c r="C1379" t="s">
        <v>146</v>
      </c>
      <c r="D1379">
        <v>0</v>
      </c>
      <c r="E1379" t="s">
        <v>300</v>
      </c>
      <c r="F1379" t="s">
        <v>301</v>
      </c>
      <c r="G1379"/>
    </row>
    <row r="1380" spans="1:7" x14ac:dyDescent="0.25">
      <c r="A1380" t="s">
        <v>213</v>
      </c>
      <c r="B1380" t="s">
        <v>39</v>
      </c>
      <c r="C1380" t="s">
        <v>147</v>
      </c>
      <c r="D1380">
        <v>0</v>
      </c>
      <c r="E1380" t="s">
        <v>300</v>
      </c>
      <c r="F1380" t="s">
        <v>301</v>
      </c>
      <c r="G1380"/>
    </row>
    <row r="1381" spans="1:7" x14ac:dyDescent="0.25">
      <c r="A1381" t="s">
        <v>213</v>
      </c>
      <c r="B1381" t="s">
        <v>39</v>
      </c>
      <c r="C1381" t="s">
        <v>148</v>
      </c>
      <c r="D1381">
        <v>0</v>
      </c>
      <c r="E1381" t="s">
        <v>300</v>
      </c>
      <c r="F1381" t="s">
        <v>301</v>
      </c>
      <c r="G1381"/>
    </row>
    <row r="1382" spans="1:7" x14ac:dyDescent="0.25">
      <c r="A1382" t="s">
        <v>213</v>
      </c>
      <c r="B1382" t="s">
        <v>39</v>
      </c>
      <c r="C1382" t="s">
        <v>149</v>
      </c>
      <c r="D1382">
        <v>0</v>
      </c>
      <c r="E1382" t="s">
        <v>300</v>
      </c>
      <c r="F1382" t="s">
        <v>301</v>
      </c>
      <c r="G1382"/>
    </row>
    <row r="1383" spans="1:7" x14ac:dyDescent="0.25">
      <c r="A1383" t="s">
        <v>213</v>
      </c>
      <c r="B1383" t="s">
        <v>39</v>
      </c>
      <c r="C1383" t="s">
        <v>150</v>
      </c>
      <c r="D1383">
        <v>0</v>
      </c>
      <c r="E1383" t="s">
        <v>300</v>
      </c>
      <c r="F1383" t="s">
        <v>301</v>
      </c>
      <c r="G1383"/>
    </row>
    <row r="1384" spans="1:7" x14ac:dyDescent="0.25">
      <c r="A1384" t="s">
        <v>213</v>
      </c>
      <c r="B1384" t="s">
        <v>39</v>
      </c>
      <c r="C1384" t="s">
        <v>151</v>
      </c>
      <c r="D1384">
        <v>0</v>
      </c>
      <c r="E1384" t="s">
        <v>300</v>
      </c>
      <c r="F1384" t="s">
        <v>301</v>
      </c>
      <c r="G1384"/>
    </row>
    <row r="1385" spans="1:7" x14ac:dyDescent="0.25">
      <c r="A1385" t="s">
        <v>213</v>
      </c>
      <c r="B1385" t="s">
        <v>39</v>
      </c>
      <c r="C1385" t="s">
        <v>152</v>
      </c>
      <c r="D1385">
        <v>0</v>
      </c>
      <c r="E1385" t="s">
        <v>300</v>
      </c>
      <c r="F1385" t="s">
        <v>301</v>
      </c>
      <c r="G1385"/>
    </row>
    <row r="1386" spans="1:7" x14ac:dyDescent="0.25">
      <c r="A1386" t="s">
        <v>213</v>
      </c>
      <c r="B1386" t="s">
        <v>39</v>
      </c>
      <c r="C1386" t="s">
        <v>153</v>
      </c>
      <c r="D1386">
        <v>0</v>
      </c>
      <c r="E1386" t="s">
        <v>300</v>
      </c>
      <c r="F1386" t="s">
        <v>301</v>
      </c>
      <c r="G1386"/>
    </row>
    <row r="1387" spans="1:7" x14ac:dyDescent="0.25">
      <c r="A1387" t="s">
        <v>213</v>
      </c>
      <c r="B1387" t="s">
        <v>39</v>
      </c>
      <c r="C1387" t="s">
        <v>154</v>
      </c>
      <c r="D1387">
        <v>0</v>
      </c>
      <c r="E1387" t="s">
        <v>300</v>
      </c>
      <c r="F1387" t="s">
        <v>301</v>
      </c>
      <c r="G1387"/>
    </row>
    <row r="1388" spans="1:7" x14ac:dyDescent="0.25">
      <c r="A1388" t="s">
        <v>213</v>
      </c>
      <c r="B1388" t="s">
        <v>39</v>
      </c>
      <c r="C1388" t="s">
        <v>155</v>
      </c>
      <c r="D1388">
        <v>0</v>
      </c>
      <c r="E1388" t="s">
        <v>300</v>
      </c>
      <c r="F1388" t="s">
        <v>301</v>
      </c>
      <c r="G1388"/>
    </row>
    <row r="1389" spans="1:7" x14ac:dyDescent="0.25">
      <c r="A1389" t="s">
        <v>213</v>
      </c>
      <c r="B1389" t="s">
        <v>39</v>
      </c>
      <c r="C1389" t="s">
        <v>156</v>
      </c>
      <c r="D1389">
        <v>0</v>
      </c>
      <c r="E1389" t="s">
        <v>300</v>
      </c>
      <c r="F1389" t="s">
        <v>301</v>
      </c>
      <c r="G1389"/>
    </row>
    <row r="1390" spans="1:7" x14ac:dyDescent="0.25">
      <c r="A1390" t="s">
        <v>213</v>
      </c>
      <c r="B1390" t="s">
        <v>39</v>
      </c>
      <c r="C1390" t="s">
        <v>157</v>
      </c>
      <c r="D1390">
        <v>0</v>
      </c>
      <c r="E1390" t="s">
        <v>300</v>
      </c>
      <c r="F1390" t="s">
        <v>301</v>
      </c>
      <c r="G1390"/>
    </row>
    <row r="1391" spans="1:7" x14ac:dyDescent="0.25">
      <c r="A1391" t="s">
        <v>213</v>
      </c>
      <c r="B1391" t="s">
        <v>39</v>
      </c>
      <c r="C1391" t="s">
        <v>24</v>
      </c>
      <c r="D1391">
        <v>0</v>
      </c>
      <c r="E1391" t="s">
        <v>300</v>
      </c>
      <c r="F1391" t="s">
        <v>301</v>
      </c>
      <c r="G1391"/>
    </row>
    <row r="1392" spans="1:7" x14ac:dyDescent="0.25">
      <c r="A1392" t="s">
        <v>213</v>
      </c>
      <c r="B1392" t="s">
        <v>39</v>
      </c>
      <c r="C1392" t="s">
        <v>25</v>
      </c>
      <c r="D1392">
        <v>0</v>
      </c>
      <c r="E1392" t="s">
        <v>300</v>
      </c>
      <c r="F1392" t="s">
        <v>301</v>
      </c>
      <c r="G1392"/>
    </row>
    <row r="1393" spans="1:7" x14ac:dyDescent="0.25">
      <c r="A1393" t="s">
        <v>213</v>
      </c>
      <c r="B1393" t="s">
        <v>39</v>
      </c>
      <c r="C1393" t="s">
        <v>26</v>
      </c>
      <c r="D1393">
        <v>0</v>
      </c>
      <c r="E1393" t="s">
        <v>300</v>
      </c>
      <c r="F1393" t="s">
        <v>301</v>
      </c>
      <c r="G1393"/>
    </row>
    <row r="1394" spans="1:7" x14ac:dyDescent="0.25">
      <c r="A1394" t="s">
        <v>213</v>
      </c>
      <c r="B1394" t="s">
        <v>39</v>
      </c>
      <c r="C1394" t="s">
        <v>27</v>
      </c>
      <c r="D1394">
        <v>0</v>
      </c>
      <c r="E1394" t="s">
        <v>300</v>
      </c>
      <c r="F1394" t="s">
        <v>301</v>
      </c>
      <c r="G1394"/>
    </row>
    <row r="1395" spans="1:7" x14ac:dyDescent="0.25">
      <c r="A1395" t="s">
        <v>213</v>
      </c>
      <c r="B1395" t="s">
        <v>39</v>
      </c>
      <c r="C1395" t="s">
        <v>28</v>
      </c>
      <c r="D1395">
        <v>0</v>
      </c>
      <c r="E1395" t="s">
        <v>300</v>
      </c>
      <c r="F1395" t="s">
        <v>301</v>
      </c>
      <c r="G1395"/>
    </row>
    <row r="1396" spans="1:7" x14ac:dyDescent="0.25">
      <c r="A1396" t="s">
        <v>213</v>
      </c>
      <c r="B1396" t="s">
        <v>39</v>
      </c>
      <c r="C1396" t="s">
        <v>29</v>
      </c>
      <c r="D1396">
        <v>0</v>
      </c>
      <c r="E1396" t="s">
        <v>300</v>
      </c>
      <c r="F1396" t="s">
        <v>301</v>
      </c>
      <c r="G1396"/>
    </row>
    <row r="1397" spans="1:7" x14ac:dyDescent="0.25">
      <c r="A1397" t="s">
        <v>213</v>
      </c>
      <c r="B1397" t="s">
        <v>39</v>
      </c>
      <c r="C1397" t="s">
        <v>30</v>
      </c>
      <c r="D1397">
        <v>0</v>
      </c>
      <c r="E1397" t="s">
        <v>300</v>
      </c>
      <c r="F1397" t="s">
        <v>301</v>
      </c>
      <c r="G1397"/>
    </row>
    <row r="1398" spans="1:7" x14ac:dyDescent="0.25">
      <c r="A1398" t="s">
        <v>213</v>
      </c>
      <c r="B1398" t="s">
        <v>39</v>
      </c>
      <c r="C1398" t="s">
        <v>31</v>
      </c>
      <c r="D1398">
        <v>0</v>
      </c>
      <c r="E1398" t="s">
        <v>300</v>
      </c>
      <c r="F1398" t="s">
        <v>301</v>
      </c>
      <c r="G1398"/>
    </row>
    <row r="1399" spans="1:7" x14ac:dyDescent="0.25">
      <c r="A1399" t="s">
        <v>213</v>
      </c>
      <c r="B1399" t="s">
        <v>39</v>
      </c>
      <c r="C1399" t="s">
        <v>32</v>
      </c>
      <c r="D1399">
        <v>0</v>
      </c>
      <c r="E1399" t="s">
        <v>300</v>
      </c>
      <c r="F1399" t="s">
        <v>301</v>
      </c>
      <c r="G1399"/>
    </row>
    <row r="1400" spans="1:7" x14ac:dyDescent="0.25">
      <c r="A1400" t="s">
        <v>213</v>
      </c>
      <c r="B1400" t="s">
        <v>39</v>
      </c>
      <c r="C1400" t="s">
        <v>33</v>
      </c>
      <c r="D1400">
        <v>0</v>
      </c>
      <c r="E1400" t="s">
        <v>300</v>
      </c>
      <c r="F1400" t="s">
        <v>301</v>
      </c>
      <c r="G1400"/>
    </row>
    <row r="1401" spans="1:7" x14ac:dyDescent="0.25">
      <c r="A1401" t="s">
        <v>213</v>
      </c>
      <c r="B1401" t="s">
        <v>39</v>
      </c>
      <c r="C1401" t="s">
        <v>158</v>
      </c>
      <c r="D1401">
        <v>0</v>
      </c>
      <c r="E1401" t="s">
        <v>300</v>
      </c>
      <c r="F1401" t="s">
        <v>301</v>
      </c>
      <c r="G1401"/>
    </row>
    <row r="1402" spans="1:7" x14ac:dyDescent="0.25">
      <c r="A1402" t="s">
        <v>213</v>
      </c>
      <c r="B1402" t="s">
        <v>39</v>
      </c>
      <c r="C1402" t="s">
        <v>159</v>
      </c>
      <c r="D1402">
        <v>0</v>
      </c>
      <c r="E1402" t="s">
        <v>300</v>
      </c>
      <c r="F1402" t="s">
        <v>301</v>
      </c>
      <c r="G1402"/>
    </row>
    <row r="1403" spans="1:7" x14ac:dyDescent="0.25">
      <c r="A1403" t="s">
        <v>213</v>
      </c>
      <c r="B1403" t="s">
        <v>39</v>
      </c>
      <c r="C1403" t="s">
        <v>160</v>
      </c>
      <c r="D1403">
        <v>0</v>
      </c>
      <c r="E1403" t="s">
        <v>300</v>
      </c>
      <c r="F1403" t="s">
        <v>301</v>
      </c>
      <c r="G1403"/>
    </row>
    <row r="1404" spans="1:7" x14ac:dyDescent="0.25">
      <c r="A1404" t="s">
        <v>213</v>
      </c>
      <c r="B1404" t="s">
        <v>39</v>
      </c>
      <c r="C1404" t="s">
        <v>161</v>
      </c>
      <c r="D1404">
        <v>0</v>
      </c>
      <c r="E1404" t="s">
        <v>300</v>
      </c>
      <c r="F1404" t="s">
        <v>301</v>
      </c>
      <c r="G1404"/>
    </row>
    <row r="1405" spans="1:7" x14ac:dyDescent="0.25">
      <c r="A1405" t="s">
        <v>213</v>
      </c>
      <c r="B1405" t="s">
        <v>39</v>
      </c>
      <c r="C1405" t="s">
        <v>162</v>
      </c>
      <c r="D1405">
        <v>0</v>
      </c>
      <c r="E1405" t="s">
        <v>300</v>
      </c>
      <c r="F1405" t="s">
        <v>301</v>
      </c>
      <c r="G1405"/>
    </row>
    <row r="1406" spans="1:7" x14ac:dyDescent="0.25">
      <c r="A1406" t="s">
        <v>213</v>
      </c>
      <c r="B1406" t="s">
        <v>39</v>
      </c>
      <c r="C1406" t="s">
        <v>163</v>
      </c>
      <c r="D1406">
        <v>0</v>
      </c>
      <c r="E1406" t="s">
        <v>300</v>
      </c>
      <c r="F1406" t="s">
        <v>301</v>
      </c>
      <c r="G1406"/>
    </row>
    <row r="1407" spans="1:7" x14ac:dyDescent="0.25">
      <c r="A1407" t="s">
        <v>213</v>
      </c>
      <c r="B1407" t="s">
        <v>39</v>
      </c>
      <c r="C1407" t="s">
        <v>164</v>
      </c>
      <c r="D1407">
        <v>0</v>
      </c>
      <c r="E1407" t="s">
        <v>300</v>
      </c>
      <c r="F1407" t="s">
        <v>301</v>
      </c>
      <c r="G1407"/>
    </row>
    <row r="1408" spans="1:7" x14ac:dyDescent="0.25">
      <c r="A1408" t="s">
        <v>213</v>
      </c>
      <c r="B1408" t="s">
        <v>39</v>
      </c>
      <c r="C1408" t="s">
        <v>165</v>
      </c>
      <c r="D1408">
        <v>0</v>
      </c>
      <c r="E1408" t="s">
        <v>300</v>
      </c>
      <c r="F1408" t="s">
        <v>301</v>
      </c>
      <c r="G1408"/>
    </row>
    <row r="1409" spans="1:7" x14ac:dyDescent="0.25">
      <c r="A1409" t="s">
        <v>213</v>
      </c>
      <c r="B1409" t="s">
        <v>39</v>
      </c>
      <c r="C1409" t="s">
        <v>166</v>
      </c>
      <c r="D1409">
        <v>0</v>
      </c>
      <c r="E1409" t="s">
        <v>300</v>
      </c>
      <c r="F1409" t="s">
        <v>301</v>
      </c>
      <c r="G1409"/>
    </row>
    <row r="1410" spans="1:7" x14ac:dyDescent="0.25">
      <c r="A1410" t="s">
        <v>213</v>
      </c>
      <c r="B1410" t="s">
        <v>39</v>
      </c>
      <c r="C1410" t="s">
        <v>167</v>
      </c>
      <c r="D1410">
        <v>0</v>
      </c>
      <c r="E1410" t="s">
        <v>300</v>
      </c>
      <c r="F1410" t="s">
        <v>301</v>
      </c>
      <c r="G1410"/>
    </row>
    <row r="1411" spans="1:7" x14ac:dyDescent="0.25">
      <c r="A1411" t="s">
        <v>213</v>
      </c>
      <c r="B1411" t="s">
        <v>39</v>
      </c>
      <c r="C1411" t="s">
        <v>168</v>
      </c>
      <c r="D1411">
        <v>0</v>
      </c>
      <c r="E1411" t="s">
        <v>300</v>
      </c>
      <c r="F1411" t="s">
        <v>301</v>
      </c>
      <c r="G1411"/>
    </row>
    <row r="1412" spans="1:7" x14ac:dyDescent="0.25">
      <c r="A1412" t="s">
        <v>213</v>
      </c>
      <c r="B1412" t="s">
        <v>39</v>
      </c>
      <c r="C1412" t="s">
        <v>169</v>
      </c>
      <c r="D1412">
        <v>0</v>
      </c>
      <c r="E1412" t="s">
        <v>300</v>
      </c>
      <c r="F1412" t="s">
        <v>301</v>
      </c>
      <c r="G1412"/>
    </row>
    <row r="1413" spans="1:7" x14ac:dyDescent="0.25">
      <c r="A1413" t="s">
        <v>213</v>
      </c>
      <c r="B1413" t="s">
        <v>39</v>
      </c>
      <c r="C1413" t="s">
        <v>170</v>
      </c>
      <c r="D1413">
        <v>0</v>
      </c>
      <c r="E1413" t="s">
        <v>300</v>
      </c>
      <c r="F1413" t="s">
        <v>301</v>
      </c>
      <c r="G1413"/>
    </row>
    <row r="1414" spans="1:7" x14ac:dyDescent="0.25">
      <c r="A1414" t="s">
        <v>213</v>
      </c>
      <c r="B1414" t="s">
        <v>39</v>
      </c>
      <c r="C1414" t="s">
        <v>171</v>
      </c>
      <c r="D1414">
        <v>0</v>
      </c>
      <c r="E1414" t="s">
        <v>300</v>
      </c>
      <c r="F1414" t="s">
        <v>301</v>
      </c>
      <c r="G1414"/>
    </row>
    <row r="1415" spans="1:7" x14ac:dyDescent="0.25">
      <c r="A1415" t="s">
        <v>213</v>
      </c>
      <c r="B1415" t="s">
        <v>39</v>
      </c>
      <c r="C1415" t="s">
        <v>172</v>
      </c>
      <c r="D1415">
        <v>0</v>
      </c>
      <c r="E1415" t="s">
        <v>300</v>
      </c>
      <c r="F1415" t="s">
        <v>301</v>
      </c>
      <c r="G1415"/>
    </row>
    <row r="1416" spans="1:7" x14ac:dyDescent="0.25">
      <c r="A1416" t="s">
        <v>213</v>
      </c>
      <c r="B1416" t="s">
        <v>39</v>
      </c>
      <c r="C1416" t="s">
        <v>173</v>
      </c>
      <c r="D1416">
        <v>0</v>
      </c>
      <c r="E1416" t="s">
        <v>300</v>
      </c>
      <c r="F1416" t="s">
        <v>301</v>
      </c>
      <c r="G1416"/>
    </row>
    <row r="1417" spans="1:7" x14ac:dyDescent="0.25">
      <c r="A1417" t="s">
        <v>213</v>
      </c>
      <c r="B1417" t="s">
        <v>39</v>
      </c>
      <c r="C1417" t="s">
        <v>174</v>
      </c>
      <c r="D1417">
        <v>0</v>
      </c>
      <c r="E1417" t="s">
        <v>300</v>
      </c>
      <c r="F1417" t="s">
        <v>301</v>
      </c>
      <c r="G1417"/>
    </row>
    <row r="1418" spans="1:7" x14ac:dyDescent="0.25">
      <c r="A1418" t="s">
        <v>213</v>
      </c>
      <c r="B1418" t="s">
        <v>39</v>
      </c>
      <c r="C1418" t="s">
        <v>175</v>
      </c>
      <c r="D1418">
        <v>0</v>
      </c>
      <c r="E1418" t="s">
        <v>300</v>
      </c>
      <c r="F1418" t="s">
        <v>301</v>
      </c>
      <c r="G1418"/>
    </row>
    <row r="1419" spans="1:7" x14ac:dyDescent="0.25">
      <c r="A1419" t="s">
        <v>213</v>
      </c>
      <c r="B1419" t="s">
        <v>39</v>
      </c>
      <c r="C1419" t="s">
        <v>176</v>
      </c>
      <c r="D1419">
        <v>0</v>
      </c>
      <c r="E1419" t="s">
        <v>300</v>
      </c>
      <c r="F1419" t="s">
        <v>301</v>
      </c>
      <c r="G1419"/>
    </row>
    <row r="1420" spans="1:7" x14ac:dyDescent="0.25">
      <c r="A1420" t="s">
        <v>213</v>
      </c>
      <c r="B1420" t="s">
        <v>39</v>
      </c>
      <c r="C1420" t="s">
        <v>177</v>
      </c>
      <c r="D1420">
        <v>0</v>
      </c>
      <c r="E1420" t="s">
        <v>300</v>
      </c>
      <c r="F1420" t="s">
        <v>301</v>
      </c>
      <c r="G1420"/>
    </row>
    <row r="1421" spans="1:7" x14ac:dyDescent="0.25">
      <c r="A1421" t="s">
        <v>213</v>
      </c>
      <c r="B1421" t="s">
        <v>39</v>
      </c>
      <c r="C1421" t="s">
        <v>178</v>
      </c>
      <c r="D1421">
        <v>0</v>
      </c>
      <c r="E1421" t="s">
        <v>300</v>
      </c>
      <c r="F1421" t="s">
        <v>301</v>
      </c>
      <c r="G1421"/>
    </row>
    <row r="1422" spans="1:7" x14ac:dyDescent="0.25">
      <c r="A1422" t="s">
        <v>213</v>
      </c>
      <c r="B1422" t="s">
        <v>39</v>
      </c>
      <c r="C1422" t="s">
        <v>179</v>
      </c>
      <c r="D1422">
        <v>0</v>
      </c>
      <c r="E1422" t="s">
        <v>300</v>
      </c>
      <c r="F1422" t="s">
        <v>301</v>
      </c>
      <c r="G1422"/>
    </row>
    <row r="1423" spans="1:7" x14ac:dyDescent="0.25">
      <c r="A1423" t="s">
        <v>213</v>
      </c>
      <c r="B1423" t="s">
        <v>39</v>
      </c>
      <c r="C1423" t="s">
        <v>180</v>
      </c>
      <c r="D1423">
        <v>0</v>
      </c>
      <c r="E1423" t="s">
        <v>300</v>
      </c>
      <c r="F1423" t="s">
        <v>301</v>
      </c>
      <c r="G1423"/>
    </row>
    <row r="1424" spans="1:7" x14ac:dyDescent="0.25">
      <c r="A1424" t="s">
        <v>213</v>
      </c>
      <c r="B1424" t="s">
        <v>39</v>
      </c>
      <c r="C1424" t="s">
        <v>181</v>
      </c>
      <c r="D1424">
        <v>0</v>
      </c>
      <c r="E1424" t="s">
        <v>300</v>
      </c>
      <c r="F1424" t="s">
        <v>301</v>
      </c>
      <c r="G1424"/>
    </row>
    <row r="1425" spans="1:7" x14ac:dyDescent="0.25">
      <c r="A1425" t="s">
        <v>213</v>
      </c>
      <c r="B1425" t="s">
        <v>39</v>
      </c>
      <c r="C1425" t="s">
        <v>182</v>
      </c>
      <c r="D1425">
        <v>0</v>
      </c>
      <c r="E1425" t="s">
        <v>300</v>
      </c>
      <c r="F1425" t="s">
        <v>301</v>
      </c>
      <c r="G1425"/>
    </row>
    <row r="1426" spans="1:7" x14ac:dyDescent="0.25">
      <c r="A1426" t="s">
        <v>213</v>
      </c>
      <c r="B1426" t="s">
        <v>39</v>
      </c>
      <c r="C1426" t="s">
        <v>183</v>
      </c>
      <c r="D1426">
        <v>0</v>
      </c>
      <c r="E1426" t="s">
        <v>300</v>
      </c>
      <c r="F1426" t="s">
        <v>301</v>
      </c>
      <c r="G1426"/>
    </row>
    <row r="1427" spans="1:7" x14ac:dyDescent="0.25">
      <c r="A1427" t="s">
        <v>213</v>
      </c>
      <c r="B1427" t="s">
        <v>39</v>
      </c>
      <c r="C1427" t="s">
        <v>184</v>
      </c>
      <c r="D1427">
        <v>0</v>
      </c>
      <c r="E1427" t="s">
        <v>300</v>
      </c>
      <c r="F1427" t="s">
        <v>301</v>
      </c>
      <c r="G1427"/>
    </row>
    <row r="1428" spans="1:7" x14ac:dyDescent="0.25">
      <c r="A1428" t="s">
        <v>213</v>
      </c>
      <c r="B1428" t="s">
        <v>39</v>
      </c>
      <c r="C1428" t="s">
        <v>185</v>
      </c>
      <c r="D1428">
        <v>0</v>
      </c>
      <c r="E1428" t="s">
        <v>300</v>
      </c>
      <c r="F1428" t="s">
        <v>301</v>
      </c>
      <c r="G1428"/>
    </row>
    <row r="1429" spans="1:7" x14ac:dyDescent="0.25">
      <c r="A1429" t="s">
        <v>213</v>
      </c>
      <c r="B1429" t="s">
        <v>39</v>
      </c>
      <c r="C1429" t="s">
        <v>186</v>
      </c>
      <c r="D1429">
        <v>0</v>
      </c>
      <c r="E1429" t="s">
        <v>300</v>
      </c>
      <c r="F1429" t="s">
        <v>301</v>
      </c>
      <c r="G1429"/>
    </row>
    <row r="1430" spans="1:7" x14ac:dyDescent="0.25">
      <c r="A1430" t="s">
        <v>214</v>
      </c>
      <c r="B1430" t="s">
        <v>39</v>
      </c>
      <c r="C1430" t="s">
        <v>146</v>
      </c>
      <c r="D1430">
        <v>487779.99</v>
      </c>
      <c r="E1430" t="s">
        <v>300</v>
      </c>
      <c r="F1430" t="s">
        <v>301</v>
      </c>
      <c r="G1430"/>
    </row>
    <row r="1431" spans="1:7" x14ac:dyDescent="0.25">
      <c r="A1431" t="s">
        <v>214</v>
      </c>
      <c r="B1431" t="s">
        <v>39</v>
      </c>
      <c r="C1431" t="s">
        <v>147</v>
      </c>
      <c r="D1431">
        <v>498684.63</v>
      </c>
      <c r="E1431" t="s">
        <v>300</v>
      </c>
      <c r="F1431" t="s">
        <v>301</v>
      </c>
      <c r="G1431"/>
    </row>
    <row r="1432" spans="1:7" x14ac:dyDescent="0.25">
      <c r="A1432" t="s">
        <v>214</v>
      </c>
      <c r="B1432" t="s">
        <v>39</v>
      </c>
      <c r="C1432" t="s">
        <v>148</v>
      </c>
      <c r="D1432">
        <v>492778.23999999999</v>
      </c>
      <c r="E1432" t="s">
        <v>300</v>
      </c>
      <c r="F1432" t="s">
        <v>301</v>
      </c>
      <c r="G1432"/>
    </row>
    <row r="1433" spans="1:7" x14ac:dyDescent="0.25">
      <c r="A1433" t="s">
        <v>214</v>
      </c>
      <c r="B1433" t="s">
        <v>39</v>
      </c>
      <c r="C1433" t="s">
        <v>149</v>
      </c>
      <c r="D1433">
        <v>500380.48</v>
      </c>
      <c r="E1433" t="s">
        <v>300</v>
      </c>
      <c r="F1433" t="s">
        <v>301</v>
      </c>
      <c r="G1433"/>
    </row>
    <row r="1434" spans="1:7" x14ac:dyDescent="0.25">
      <c r="A1434" t="s">
        <v>214</v>
      </c>
      <c r="B1434" t="s">
        <v>39</v>
      </c>
      <c r="C1434" t="s">
        <v>150</v>
      </c>
      <c r="D1434">
        <v>505145.31</v>
      </c>
      <c r="E1434" t="s">
        <v>300</v>
      </c>
      <c r="F1434" t="s">
        <v>301</v>
      </c>
      <c r="G1434"/>
    </row>
    <row r="1435" spans="1:7" x14ac:dyDescent="0.25">
      <c r="A1435" t="s">
        <v>214</v>
      </c>
      <c r="B1435" t="s">
        <v>39</v>
      </c>
      <c r="C1435" t="s">
        <v>151</v>
      </c>
      <c r="D1435">
        <v>503637.22</v>
      </c>
      <c r="E1435" t="s">
        <v>300</v>
      </c>
      <c r="F1435" t="s">
        <v>301</v>
      </c>
      <c r="G1435"/>
    </row>
    <row r="1436" spans="1:7" x14ac:dyDescent="0.25">
      <c r="A1436" t="s">
        <v>214</v>
      </c>
      <c r="B1436" t="s">
        <v>39</v>
      </c>
      <c r="C1436" t="s">
        <v>152</v>
      </c>
      <c r="D1436">
        <v>503644.68</v>
      </c>
      <c r="E1436" t="s">
        <v>300</v>
      </c>
      <c r="F1436" t="s">
        <v>301</v>
      </c>
      <c r="G1436"/>
    </row>
    <row r="1437" spans="1:7" x14ac:dyDescent="0.25">
      <c r="A1437" t="s">
        <v>214</v>
      </c>
      <c r="B1437" t="s">
        <v>39</v>
      </c>
      <c r="C1437" t="s">
        <v>153</v>
      </c>
      <c r="D1437">
        <v>491970.57</v>
      </c>
      <c r="E1437" t="s">
        <v>300</v>
      </c>
      <c r="F1437" t="s">
        <v>301</v>
      </c>
      <c r="G1437"/>
    </row>
    <row r="1438" spans="1:7" x14ac:dyDescent="0.25">
      <c r="A1438" t="s">
        <v>214</v>
      </c>
      <c r="B1438" t="s">
        <v>39</v>
      </c>
      <c r="C1438" t="s">
        <v>154</v>
      </c>
      <c r="D1438">
        <v>488756.4</v>
      </c>
      <c r="E1438" t="s">
        <v>300</v>
      </c>
      <c r="F1438" t="s">
        <v>301</v>
      </c>
      <c r="G1438"/>
    </row>
    <row r="1439" spans="1:7" x14ac:dyDescent="0.25">
      <c r="A1439" t="s">
        <v>214</v>
      </c>
      <c r="B1439" t="s">
        <v>39</v>
      </c>
      <c r="C1439" t="s">
        <v>155</v>
      </c>
      <c r="D1439">
        <v>461974.39</v>
      </c>
      <c r="E1439" t="s">
        <v>300</v>
      </c>
      <c r="F1439" t="s">
        <v>301</v>
      </c>
      <c r="G1439"/>
    </row>
    <row r="1440" spans="1:7" x14ac:dyDescent="0.25">
      <c r="A1440" t="s">
        <v>214</v>
      </c>
      <c r="B1440" t="s">
        <v>39</v>
      </c>
      <c r="C1440" t="s">
        <v>156</v>
      </c>
      <c r="D1440">
        <v>457396.59</v>
      </c>
      <c r="E1440" t="s">
        <v>300</v>
      </c>
      <c r="F1440" t="s">
        <v>301</v>
      </c>
      <c r="G1440"/>
    </row>
    <row r="1441" spans="1:7" x14ac:dyDescent="0.25">
      <c r="A1441" t="s">
        <v>214</v>
      </c>
      <c r="B1441" t="s">
        <v>39</v>
      </c>
      <c r="C1441" t="s">
        <v>157</v>
      </c>
      <c r="D1441">
        <v>444054.35</v>
      </c>
      <c r="E1441" t="s">
        <v>300</v>
      </c>
      <c r="F1441" t="s">
        <v>301</v>
      </c>
      <c r="G1441"/>
    </row>
    <row r="1442" spans="1:7" x14ac:dyDescent="0.25">
      <c r="A1442" t="s">
        <v>214</v>
      </c>
      <c r="B1442" t="s">
        <v>39</v>
      </c>
      <c r="C1442" t="s">
        <v>24</v>
      </c>
      <c r="D1442">
        <v>429427</v>
      </c>
      <c r="E1442" t="s">
        <v>300</v>
      </c>
      <c r="F1442" t="s">
        <v>301</v>
      </c>
      <c r="G1442"/>
    </row>
    <row r="1443" spans="1:7" x14ac:dyDescent="0.25">
      <c r="A1443" t="s">
        <v>214</v>
      </c>
      <c r="B1443" t="s">
        <v>39</v>
      </c>
      <c r="C1443" t="s">
        <v>25</v>
      </c>
      <c r="D1443">
        <v>424705.12</v>
      </c>
      <c r="E1443" t="s">
        <v>300</v>
      </c>
      <c r="F1443" t="s">
        <v>301</v>
      </c>
      <c r="G1443"/>
    </row>
    <row r="1444" spans="1:7" x14ac:dyDescent="0.25">
      <c r="A1444" t="s">
        <v>214</v>
      </c>
      <c r="B1444" t="s">
        <v>39</v>
      </c>
      <c r="C1444" t="s">
        <v>26</v>
      </c>
      <c r="D1444">
        <v>420999.49</v>
      </c>
      <c r="E1444" t="s">
        <v>300</v>
      </c>
      <c r="F1444" t="s">
        <v>301</v>
      </c>
      <c r="G1444"/>
    </row>
    <row r="1445" spans="1:7" x14ac:dyDescent="0.25">
      <c r="A1445" t="s">
        <v>214</v>
      </c>
      <c r="B1445" t="s">
        <v>39</v>
      </c>
      <c r="C1445" t="s">
        <v>27</v>
      </c>
      <c r="D1445">
        <v>428132.95</v>
      </c>
      <c r="E1445" t="s">
        <v>300</v>
      </c>
      <c r="F1445" t="s">
        <v>301</v>
      </c>
      <c r="G1445"/>
    </row>
    <row r="1446" spans="1:7" x14ac:dyDescent="0.25">
      <c r="A1446" t="s">
        <v>214</v>
      </c>
      <c r="B1446" t="s">
        <v>39</v>
      </c>
      <c r="C1446" t="s">
        <v>28</v>
      </c>
      <c r="D1446">
        <v>437327.84</v>
      </c>
      <c r="E1446" t="s">
        <v>300</v>
      </c>
      <c r="F1446" t="s">
        <v>301</v>
      </c>
      <c r="G1446"/>
    </row>
    <row r="1447" spans="1:7" x14ac:dyDescent="0.25">
      <c r="A1447" t="s">
        <v>214</v>
      </c>
      <c r="B1447" t="s">
        <v>39</v>
      </c>
      <c r="C1447" t="s">
        <v>29</v>
      </c>
      <c r="D1447">
        <v>441693.65</v>
      </c>
      <c r="E1447" t="s">
        <v>300</v>
      </c>
      <c r="F1447" t="s">
        <v>301</v>
      </c>
      <c r="G1447"/>
    </row>
    <row r="1448" spans="1:7" x14ac:dyDescent="0.25">
      <c r="A1448" t="s">
        <v>214</v>
      </c>
      <c r="B1448" t="s">
        <v>39</v>
      </c>
      <c r="C1448" t="s">
        <v>30</v>
      </c>
      <c r="D1448">
        <v>443236.71</v>
      </c>
      <c r="E1448" t="s">
        <v>300</v>
      </c>
      <c r="F1448" t="s">
        <v>301</v>
      </c>
      <c r="G1448"/>
    </row>
    <row r="1449" spans="1:7" x14ac:dyDescent="0.25">
      <c r="A1449" t="s">
        <v>214</v>
      </c>
      <c r="B1449" t="s">
        <v>39</v>
      </c>
      <c r="C1449" t="s">
        <v>31</v>
      </c>
      <c r="D1449">
        <v>442616.99</v>
      </c>
      <c r="E1449" t="s">
        <v>300</v>
      </c>
      <c r="F1449" t="s">
        <v>301</v>
      </c>
      <c r="G1449"/>
    </row>
    <row r="1450" spans="1:7" x14ac:dyDescent="0.25">
      <c r="A1450" t="s">
        <v>214</v>
      </c>
      <c r="B1450" t="s">
        <v>39</v>
      </c>
      <c r="C1450" t="s">
        <v>32</v>
      </c>
      <c r="D1450">
        <v>440059.32</v>
      </c>
      <c r="E1450" t="s">
        <v>300</v>
      </c>
      <c r="F1450" t="s">
        <v>301</v>
      </c>
      <c r="G1450"/>
    </row>
    <row r="1451" spans="1:7" x14ac:dyDescent="0.25">
      <c r="A1451" t="s">
        <v>214</v>
      </c>
      <c r="B1451" t="s">
        <v>39</v>
      </c>
      <c r="C1451" t="s">
        <v>33</v>
      </c>
      <c r="D1451">
        <v>436708.39</v>
      </c>
      <c r="E1451" t="s">
        <v>300</v>
      </c>
      <c r="F1451" t="s">
        <v>301</v>
      </c>
      <c r="G1451"/>
    </row>
    <row r="1452" spans="1:7" x14ac:dyDescent="0.25">
      <c r="A1452" t="s">
        <v>214</v>
      </c>
      <c r="B1452" t="s">
        <v>39</v>
      </c>
      <c r="C1452" t="s">
        <v>158</v>
      </c>
      <c r="D1452">
        <v>432926.38</v>
      </c>
      <c r="E1452" t="s">
        <v>300</v>
      </c>
      <c r="F1452" t="s">
        <v>301</v>
      </c>
      <c r="G1452"/>
    </row>
    <row r="1453" spans="1:7" x14ac:dyDescent="0.25">
      <c r="A1453" t="s">
        <v>214</v>
      </c>
      <c r="B1453" t="s">
        <v>39</v>
      </c>
      <c r="C1453" t="s">
        <v>159</v>
      </c>
      <c r="D1453">
        <v>428482.41</v>
      </c>
      <c r="E1453" t="s">
        <v>300</v>
      </c>
      <c r="F1453" t="s">
        <v>301</v>
      </c>
      <c r="G1453"/>
    </row>
    <row r="1454" spans="1:7" x14ac:dyDescent="0.25">
      <c r="A1454" t="s">
        <v>214</v>
      </c>
      <c r="B1454" t="s">
        <v>39</v>
      </c>
      <c r="C1454" t="s">
        <v>160</v>
      </c>
      <c r="D1454">
        <v>422930.08</v>
      </c>
      <c r="E1454" t="s">
        <v>300</v>
      </c>
      <c r="F1454" t="s">
        <v>301</v>
      </c>
      <c r="G1454"/>
    </row>
    <row r="1455" spans="1:7" x14ac:dyDescent="0.25">
      <c r="A1455" t="s">
        <v>214</v>
      </c>
      <c r="B1455" t="s">
        <v>39</v>
      </c>
      <c r="C1455" t="s">
        <v>161</v>
      </c>
      <c r="D1455">
        <v>418293.94</v>
      </c>
      <c r="E1455" t="s">
        <v>300</v>
      </c>
      <c r="F1455" t="s">
        <v>301</v>
      </c>
      <c r="G1455"/>
    </row>
    <row r="1456" spans="1:7" x14ac:dyDescent="0.25">
      <c r="A1456" t="s">
        <v>214</v>
      </c>
      <c r="B1456" t="s">
        <v>39</v>
      </c>
      <c r="C1456" t="s">
        <v>162</v>
      </c>
      <c r="D1456">
        <v>415123.89</v>
      </c>
      <c r="E1456" t="s">
        <v>300</v>
      </c>
      <c r="F1456" t="s">
        <v>301</v>
      </c>
      <c r="G1456"/>
    </row>
    <row r="1457" spans="1:7" x14ac:dyDescent="0.25">
      <c r="A1457" t="s">
        <v>214</v>
      </c>
      <c r="B1457" t="s">
        <v>39</v>
      </c>
      <c r="C1457" t="s">
        <v>163</v>
      </c>
      <c r="D1457">
        <v>411083.5</v>
      </c>
      <c r="E1457" t="s">
        <v>300</v>
      </c>
      <c r="F1457" t="s">
        <v>301</v>
      </c>
      <c r="G1457"/>
    </row>
    <row r="1458" spans="1:7" x14ac:dyDescent="0.25">
      <c r="A1458" t="s">
        <v>214</v>
      </c>
      <c r="B1458" t="s">
        <v>39</v>
      </c>
      <c r="C1458" t="s">
        <v>164</v>
      </c>
      <c r="D1458">
        <v>408970.47</v>
      </c>
      <c r="E1458" t="s">
        <v>300</v>
      </c>
      <c r="F1458" t="s">
        <v>301</v>
      </c>
      <c r="G1458"/>
    </row>
    <row r="1459" spans="1:7" x14ac:dyDescent="0.25">
      <c r="A1459" t="s">
        <v>214</v>
      </c>
      <c r="B1459" t="s">
        <v>39</v>
      </c>
      <c r="C1459" t="s">
        <v>165</v>
      </c>
      <c r="D1459">
        <v>406515.68</v>
      </c>
      <c r="E1459" t="s">
        <v>300</v>
      </c>
      <c r="F1459" t="s">
        <v>301</v>
      </c>
      <c r="G1459"/>
    </row>
    <row r="1460" spans="1:7" x14ac:dyDescent="0.25">
      <c r="A1460" t="s">
        <v>214</v>
      </c>
      <c r="B1460" t="s">
        <v>39</v>
      </c>
      <c r="C1460" t="s">
        <v>166</v>
      </c>
      <c r="D1460">
        <v>403216.75</v>
      </c>
      <c r="E1460" t="s">
        <v>300</v>
      </c>
      <c r="F1460" t="s">
        <v>301</v>
      </c>
      <c r="G1460"/>
    </row>
    <row r="1461" spans="1:7" x14ac:dyDescent="0.25">
      <c r="A1461" t="s">
        <v>214</v>
      </c>
      <c r="B1461" t="s">
        <v>39</v>
      </c>
      <c r="C1461" t="s">
        <v>167</v>
      </c>
      <c r="D1461">
        <v>401676.45</v>
      </c>
      <c r="E1461" t="s">
        <v>300</v>
      </c>
      <c r="F1461" t="s">
        <v>301</v>
      </c>
      <c r="G1461"/>
    </row>
    <row r="1462" spans="1:7" x14ac:dyDescent="0.25">
      <c r="A1462" t="s">
        <v>214</v>
      </c>
      <c r="B1462" t="s">
        <v>39</v>
      </c>
      <c r="C1462" t="s">
        <v>168</v>
      </c>
      <c r="D1462">
        <v>399394.3</v>
      </c>
      <c r="E1462" t="s">
        <v>300</v>
      </c>
      <c r="F1462" t="s">
        <v>301</v>
      </c>
      <c r="G1462"/>
    </row>
    <row r="1463" spans="1:7" x14ac:dyDescent="0.25">
      <c r="A1463" t="s">
        <v>214</v>
      </c>
      <c r="B1463" t="s">
        <v>39</v>
      </c>
      <c r="C1463" t="s">
        <v>169</v>
      </c>
      <c r="D1463">
        <v>396244.68</v>
      </c>
      <c r="E1463" t="s">
        <v>300</v>
      </c>
      <c r="F1463" t="s">
        <v>301</v>
      </c>
      <c r="G1463"/>
    </row>
    <row r="1464" spans="1:7" x14ac:dyDescent="0.25">
      <c r="A1464" t="s">
        <v>214</v>
      </c>
      <c r="B1464" t="s">
        <v>39</v>
      </c>
      <c r="C1464" t="s">
        <v>170</v>
      </c>
      <c r="D1464">
        <v>392981.21</v>
      </c>
      <c r="E1464" t="s">
        <v>300</v>
      </c>
      <c r="F1464" t="s">
        <v>301</v>
      </c>
      <c r="G1464"/>
    </row>
    <row r="1465" spans="1:7" x14ac:dyDescent="0.25">
      <c r="A1465" t="s">
        <v>214</v>
      </c>
      <c r="B1465" t="s">
        <v>39</v>
      </c>
      <c r="C1465" t="s">
        <v>171</v>
      </c>
      <c r="D1465">
        <v>389338.98</v>
      </c>
      <c r="E1465" t="s">
        <v>300</v>
      </c>
      <c r="F1465" t="s">
        <v>301</v>
      </c>
      <c r="G1465"/>
    </row>
    <row r="1466" spans="1:7" x14ac:dyDescent="0.25">
      <c r="A1466" t="s">
        <v>214</v>
      </c>
      <c r="B1466" t="s">
        <v>39</v>
      </c>
      <c r="C1466" t="s">
        <v>172</v>
      </c>
      <c r="D1466">
        <v>386438.05</v>
      </c>
      <c r="E1466" t="s">
        <v>300</v>
      </c>
      <c r="F1466" t="s">
        <v>301</v>
      </c>
      <c r="G1466"/>
    </row>
    <row r="1467" spans="1:7" x14ac:dyDescent="0.25">
      <c r="A1467" t="s">
        <v>214</v>
      </c>
      <c r="B1467" t="s">
        <v>39</v>
      </c>
      <c r="C1467" t="s">
        <v>173</v>
      </c>
      <c r="D1467">
        <v>382819.59</v>
      </c>
      <c r="E1467" t="s">
        <v>300</v>
      </c>
      <c r="F1467" t="s">
        <v>301</v>
      </c>
      <c r="G1467"/>
    </row>
    <row r="1468" spans="1:7" x14ac:dyDescent="0.25">
      <c r="A1468" t="s">
        <v>214</v>
      </c>
      <c r="B1468" t="s">
        <v>39</v>
      </c>
      <c r="C1468" t="s">
        <v>174</v>
      </c>
      <c r="D1468">
        <v>379195.04</v>
      </c>
      <c r="E1468" t="s">
        <v>300</v>
      </c>
      <c r="F1468" t="s">
        <v>301</v>
      </c>
      <c r="G1468"/>
    </row>
    <row r="1469" spans="1:7" x14ac:dyDescent="0.25">
      <c r="A1469" t="s">
        <v>214</v>
      </c>
      <c r="B1469" t="s">
        <v>39</v>
      </c>
      <c r="C1469" t="s">
        <v>175</v>
      </c>
      <c r="D1469">
        <v>375136.28</v>
      </c>
      <c r="E1469" t="s">
        <v>300</v>
      </c>
      <c r="F1469" t="s">
        <v>301</v>
      </c>
      <c r="G1469"/>
    </row>
    <row r="1470" spans="1:7" x14ac:dyDescent="0.25">
      <c r="A1470" t="s">
        <v>214</v>
      </c>
      <c r="B1470" t="s">
        <v>39</v>
      </c>
      <c r="C1470" t="s">
        <v>176</v>
      </c>
      <c r="D1470">
        <v>370885.98</v>
      </c>
      <c r="E1470" t="s">
        <v>300</v>
      </c>
      <c r="F1470" t="s">
        <v>301</v>
      </c>
      <c r="G1470"/>
    </row>
    <row r="1471" spans="1:7" x14ac:dyDescent="0.25">
      <c r="A1471" t="s">
        <v>214</v>
      </c>
      <c r="B1471" t="s">
        <v>39</v>
      </c>
      <c r="C1471" t="s">
        <v>177</v>
      </c>
      <c r="D1471">
        <v>366656.08</v>
      </c>
      <c r="E1471" t="s">
        <v>300</v>
      </c>
      <c r="F1471" t="s">
        <v>301</v>
      </c>
      <c r="G1471"/>
    </row>
    <row r="1472" spans="1:7" x14ac:dyDescent="0.25">
      <c r="A1472" t="s">
        <v>214</v>
      </c>
      <c r="B1472" t="s">
        <v>39</v>
      </c>
      <c r="C1472" t="s">
        <v>178</v>
      </c>
      <c r="D1472">
        <v>362417.64</v>
      </c>
      <c r="E1472" t="s">
        <v>300</v>
      </c>
      <c r="F1472" t="s">
        <v>301</v>
      </c>
      <c r="G1472"/>
    </row>
    <row r="1473" spans="1:7" x14ac:dyDescent="0.25">
      <c r="A1473" t="s">
        <v>214</v>
      </c>
      <c r="B1473" t="s">
        <v>39</v>
      </c>
      <c r="C1473" t="s">
        <v>179</v>
      </c>
      <c r="D1473">
        <v>357734.94</v>
      </c>
      <c r="E1473" t="s">
        <v>300</v>
      </c>
      <c r="F1473" t="s">
        <v>301</v>
      </c>
      <c r="G1473"/>
    </row>
    <row r="1474" spans="1:7" x14ac:dyDescent="0.25">
      <c r="A1474" t="s">
        <v>214</v>
      </c>
      <c r="B1474" t="s">
        <v>39</v>
      </c>
      <c r="C1474" t="s">
        <v>180</v>
      </c>
      <c r="D1474">
        <v>353330.66</v>
      </c>
      <c r="E1474" t="s">
        <v>300</v>
      </c>
      <c r="F1474" t="s">
        <v>301</v>
      </c>
      <c r="G1474"/>
    </row>
    <row r="1475" spans="1:7" x14ac:dyDescent="0.25">
      <c r="A1475" t="s">
        <v>214</v>
      </c>
      <c r="B1475" t="s">
        <v>39</v>
      </c>
      <c r="C1475" t="s">
        <v>181</v>
      </c>
      <c r="D1475">
        <v>349363.21</v>
      </c>
      <c r="E1475" t="s">
        <v>300</v>
      </c>
      <c r="F1475" t="s">
        <v>301</v>
      </c>
      <c r="G1475"/>
    </row>
    <row r="1476" spans="1:7" x14ac:dyDescent="0.25">
      <c r="A1476" t="s">
        <v>214</v>
      </c>
      <c r="B1476" t="s">
        <v>39</v>
      </c>
      <c r="C1476" t="s">
        <v>182</v>
      </c>
      <c r="D1476">
        <v>345505.76</v>
      </c>
      <c r="E1476" t="s">
        <v>300</v>
      </c>
      <c r="F1476" t="s">
        <v>301</v>
      </c>
      <c r="G1476"/>
    </row>
    <row r="1477" spans="1:7" x14ac:dyDescent="0.25">
      <c r="A1477" t="s">
        <v>214</v>
      </c>
      <c r="B1477" t="s">
        <v>39</v>
      </c>
      <c r="C1477" t="s">
        <v>183</v>
      </c>
      <c r="D1477">
        <v>340969.15</v>
      </c>
      <c r="E1477" t="s">
        <v>300</v>
      </c>
      <c r="F1477" t="s">
        <v>301</v>
      </c>
      <c r="G1477"/>
    </row>
    <row r="1478" spans="1:7" x14ac:dyDescent="0.25">
      <c r="A1478" t="s">
        <v>214</v>
      </c>
      <c r="B1478" t="s">
        <v>39</v>
      </c>
      <c r="C1478" t="s">
        <v>184</v>
      </c>
      <c r="D1478">
        <v>336964.77</v>
      </c>
      <c r="E1478" t="s">
        <v>300</v>
      </c>
      <c r="F1478" t="s">
        <v>301</v>
      </c>
      <c r="G1478"/>
    </row>
    <row r="1479" spans="1:7" x14ac:dyDescent="0.25">
      <c r="A1479" t="s">
        <v>214</v>
      </c>
      <c r="B1479" t="s">
        <v>39</v>
      </c>
      <c r="C1479" t="s">
        <v>185</v>
      </c>
      <c r="D1479">
        <v>332437.74</v>
      </c>
      <c r="E1479" t="s">
        <v>300</v>
      </c>
      <c r="F1479" t="s">
        <v>301</v>
      </c>
      <c r="G1479"/>
    </row>
    <row r="1480" spans="1:7" x14ac:dyDescent="0.25">
      <c r="A1480" t="s">
        <v>214</v>
      </c>
      <c r="B1480" t="s">
        <v>39</v>
      </c>
      <c r="C1480" t="s">
        <v>186</v>
      </c>
      <c r="D1480">
        <v>327631.02</v>
      </c>
      <c r="E1480" t="s">
        <v>300</v>
      </c>
      <c r="F1480" t="s">
        <v>301</v>
      </c>
      <c r="G1480"/>
    </row>
    <row r="1481" spans="1:7" x14ac:dyDescent="0.25">
      <c r="A1481" t="s">
        <v>215</v>
      </c>
      <c r="B1481" t="s">
        <v>81</v>
      </c>
      <c r="C1481" t="s">
        <v>146</v>
      </c>
      <c r="D1481">
        <v>3005.27</v>
      </c>
      <c r="E1481" t="s">
        <v>300</v>
      </c>
      <c r="F1481" t="s">
        <v>301</v>
      </c>
      <c r="G1481"/>
    </row>
    <row r="1482" spans="1:7" x14ac:dyDescent="0.25">
      <c r="A1482" t="s">
        <v>215</v>
      </c>
      <c r="B1482" t="s">
        <v>81</v>
      </c>
      <c r="C1482" t="s">
        <v>147</v>
      </c>
      <c r="D1482">
        <v>3291.71</v>
      </c>
      <c r="E1482" t="s">
        <v>300</v>
      </c>
      <c r="F1482" t="s">
        <v>301</v>
      </c>
      <c r="G1482"/>
    </row>
    <row r="1483" spans="1:7" x14ac:dyDescent="0.25">
      <c r="A1483" t="s">
        <v>215</v>
      </c>
      <c r="B1483" t="s">
        <v>81</v>
      </c>
      <c r="C1483" t="s">
        <v>148</v>
      </c>
      <c r="D1483">
        <v>3561.93</v>
      </c>
      <c r="E1483" t="s">
        <v>300</v>
      </c>
      <c r="F1483" t="s">
        <v>301</v>
      </c>
      <c r="G1483"/>
    </row>
    <row r="1484" spans="1:7" x14ac:dyDescent="0.25">
      <c r="A1484" t="s">
        <v>215</v>
      </c>
      <c r="B1484" t="s">
        <v>81</v>
      </c>
      <c r="C1484" t="s">
        <v>149</v>
      </c>
      <c r="D1484">
        <v>4247.93</v>
      </c>
      <c r="E1484" t="s">
        <v>300</v>
      </c>
      <c r="F1484" t="s">
        <v>301</v>
      </c>
      <c r="G1484"/>
    </row>
    <row r="1485" spans="1:7" x14ac:dyDescent="0.25">
      <c r="A1485" t="s">
        <v>215</v>
      </c>
      <c r="B1485" t="s">
        <v>81</v>
      </c>
      <c r="C1485" t="s">
        <v>150</v>
      </c>
      <c r="D1485">
        <v>3890.93</v>
      </c>
      <c r="E1485" t="s">
        <v>300</v>
      </c>
      <c r="F1485" t="s">
        <v>301</v>
      </c>
      <c r="G1485"/>
    </row>
    <row r="1486" spans="1:7" x14ac:dyDescent="0.25">
      <c r="A1486" t="s">
        <v>215</v>
      </c>
      <c r="B1486" t="s">
        <v>81</v>
      </c>
      <c r="C1486" t="s">
        <v>151</v>
      </c>
      <c r="D1486">
        <v>3413.44</v>
      </c>
      <c r="E1486" t="s">
        <v>300</v>
      </c>
      <c r="F1486" t="s">
        <v>301</v>
      </c>
      <c r="G1486"/>
    </row>
    <row r="1487" spans="1:7" x14ac:dyDescent="0.25">
      <c r="A1487" t="s">
        <v>215</v>
      </c>
      <c r="B1487" t="s">
        <v>81</v>
      </c>
      <c r="C1487" t="s">
        <v>152</v>
      </c>
      <c r="D1487">
        <v>3878.94</v>
      </c>
      <c r="E1487" t="s">
        <v>300</v>
      </c>
      <c r="F1487" t="s">
        <v>301</v>
      </c>
      <c r="G1487"/>
    </row>
    <row r="1488" spans="1:7" x14ac:dyDescent="0.25">
      <c r="A1488" t="s">
        <v>215</v>
      </c>
      <c r="B1488" t="s">
        <v>81</v>
      </c>
      <c r="C1488" t="s">
        <v>153</v>
      </c>
      <c r="D1488">
        <v>4559.6499999999996</v>
      </c>
      <c r="E1488" t="s">
        <v>300</v>
      </c>
      <c r="F1488" t="s">
        <v>301</v>
      </c>
      <c r="G1488"/>
    </row>
    <row r="1489" spans="1:7" x14ac:dyDescent="0.25">
      <c r="A1489" t="s">
        <v>215</v>
      </c>
      <c r="B1489" t="s">
        <v>81</v>
      </c>
      <c r="C1489" t="s">
        <v>154</v>
      </c>
      <c r="D1489">
        <v>3980.59</v>
      </c>
      <c r="E1489" t="s">
        <v>300</v>
      </c>
      <c r="F1489" t="s">
        <v>301</v>
      </c>
      <c r="G1489"/>
    </row>
    <row r="1490" spans="1:7" x14ac:dyDescent="0.25">
      <c r="A1490" t="s">
        <v>215</v>
      </c>
      <c r="B1490" t="s">
        <v>81</v>
      </c>
      <c r="C1490" t="s">
        <v>155</v>
      </c>
      <c r="D1490">
        <v>3544.67</v>
      </c>
      <c r="E1490" t="s">
        <v>300</v>
      </c>
      <c r="F1490" t="s">
        <v>301</v>
      </c>
      <c r="G1490"/>
    </row>
    <row r="1491" spans="1:7" x14ac:dyDescent="0.25">
      <c r="A1491" t="s">
        <v>215</v>
      </c>
      <c r="B1491" t="s">
        <v>81</v>
      </c>
      <c r="C1491" t="s">
        <v>156</v>
      </c>
      <c r="D1491">
        <v>3612.13</v>
      </c>
      <c r="E1491" t="s">
        <v>300</v>
      </c>
      <c r="F1491" t="s">
        <v>301</v>
      </c>
      <c r="G1491"/>
    </row>
    <row r="1492" spans="1:7" x14ac:dyDescent="0.25">
      <c r="A1492" t="s">
        <v>215</v>
      </c>
      <c r="B1492" t="s">
        <v>81</v>
      </c>
      <c r="C1492" t="s">
        <v>157</v>
      </c>
      <c r="D1492">
        <v>3312.69</v>
      </c>
      <c r="E1492" t="s">
        <v>300</v>
      </c>
      <c r="F1492" t="s">
        <v>301</v>
      </c>
      <c r="G1492"/>
    </row>
    <row r="1493" spans="1:7" x14ac:dyDescent="0.25">
      <c r="A1493" t="s">
        <v>215</v>
      </c>
      <c r="B1493" t="s">
        <v>81</v>
      </c>
      <c r="C1493" t="s">
        <v>24</v>
      </c>
      <c r="D1493">
        <v>3280.24</v>
      </c>
      <c r="E1493" t="s">
        <v>300</v>
      </c>
      <c r="F1493" t="s">
        <v>301</v>
      </c>
      <c r="G1493"/>
    </row>
    <row r="1494" spans="1:7" x14ac:dyDescent="0.25">
      <c r="A1494" t="s">
        <v>215</v>
      </c>
      <c r="B1494" t="s">
        <v>81</v>
      </c>
      <c r="C1494" t="s">
        <v>25</v>
      </c>
      <c r="D1494">
        <v>3201.01</v>
      </c>
      <c r="E1494" t="s">
        <v>300</v>
      </c>
      <c r="F1494" t="s">
        <v>301</v>
      </c>
      <c r="G1494"/>
    </row>
    <row r="1495" spans="1:7" x14ac:dyDescent="0.25">
      <c r="A1495" t="s">
        <v>215</v>
      </c>
      <c r="B1495" t="s">
        <v>81</v>
      </c>
      <c r="C1495" t="s">
        <v>26</v>
      </c>
      <c r="D1495">
        <v>3243.22</v>
      </c>
      <c r="E1495" t="s">
        <v>300</v>
      </c>
      <c r="F1495" t="s">
        <v>301</v>
      </c>
      <c r="G1495"/>
    </row>
    <row r="1496" spans="1:7" x14ac:dyDescent="0.25">
      <c r="A1496" t="s">
        <v>215</v>
      </c>
      <c r="B1496" t="s">
        <v>81</v>
      </c>
      <c r="C1496" t="s">
        <v>27</v>
      </c>
      <c r="D1496">
        <v>3212.92</v>
      </c>
      <c r="E1496" t="s">
        <v>300</v>
      </c>
      <c r="F1496" t="s">
        <v>301</v>
      </c>
      <c r="G1496"/>
    </row>
    <row r="1497" spans="1:7" x14ac:dyDescent="0.25">
      <c r="A1497" t="s">
        <v>215</v>
      </c>
      <c r="B1497" t="s">
        <v>81</v>
      </c>
      <c r="C1497" t="s">
        <v>28</v>
      </c>
      <c r="D1497">
        <v>3275.2</v>
      </c>
      <c r="E1497" t="s">
        <v>300</v>
      </c>
      <c r="F1497" t="s">
        <v>301</v>
      </c>
      <c r="G1497"/>
    </row>
    <row r="1498" spans="1:7" x14ac:dyDescent="0.25">
      <c r="A1498" t="s">
        <v>215</v>
      </c>
      <c r="B1498" t="s">
        <v>81</v>
      </c>
      <c r="C1498" t="s">
        <v>29</v>
      </c>
      <c r="D1498">
        <v>3258.13</v>
      </c>
      <c r="E1498" t="s">
        <v>300</v>
      </c>
      <c r="F1498" t="s">
        <v>301</v>
      </c>
      <c r="G1498"/>
    </row>
    <row r="1499" spans="1:7" x14ac:dyDescent="0.25">
      <c r="A1499" t="s">
        <v>215</v>
      </c>
      <c r="B1499" t="s">
        <v>81</v>
      </c>
      <c r="C1499" t="s">
        <v>30</v>
      </c>
      <c r="D1499">
        <v>3196.44</v>
      </c>
      <c r="E1499" t="s">
        <v>300</v>
      </c>
      <c r="F1499" t="s">
        <v>301</v>
      </c>
      <c r="G1499"/>
    </row>
    <row r="1500" spans="1:7" x14ac:dyDescent="0.25">
      <c r="A1500" t="s">
        <v>215</v>
      </c>
      <c r="B1500" t="s">
        <v>81</v>
      </c>
      <c r="C1500" t="s">
        <v>31</v>
      </c>
      <c r="D1500">
        <v>3181.63</v>
      </c>
      <c r="E1500" t="s">
        <v>300</v>
      </c>
      <c r="F1500" t="s">
        <v>301</v>
      </c>
      <c r="G1500"/>
    </row>
    <row r="1501" spans="1:7" x14ac:dyDescent="0.25">
      <c r="A1501" t="s">
        <v>215</v>
      </c>
      <c r="B1501" t="s">
        <v>81</v>
      </c>
      <c r="C1501" t="s">
        <v>32</v>
      </c>
      <c r="D1501">
        <v>3191.57</v>
      </c>
      <c r="E1501" t="s">
        <v>300</v>
      </c>
      <c r="F1501" t="s">
        <v>301</v>
      </c>
      <c r="G1501"/>
    </row>
    <row r="1502" spans="1:7" x14ac:dyDescent="0.25">
      <c r="A1502" t="s">
        <v>215</v>
      </c>
      <c r="B1502" t="s">
        <v>81</v>
      </c>
      <c r="C1502" t="s">
        <v>33</v>
      </c>
      <c r="D1502">
        <v>3186.33</v>
      </c>
      <c r="E1502" t="s">
        <v>300</v>
      </c>
      <c r="F1502" t="s">
        <v>301</v>
      </c>
      <c r="G1502"/>
    </row>
    <row r="1503" spans="1:7" x14ac:dyDescent="0.25">
      <c r="A1503" t="s">
        <v>215</v>
      </c>
      <c r="B1503" t="s">
        <v>81</v>
      </c>
      <c r="C1503" t="s">
        <v>158</v>
      </c>
      <c r="D1503">
        <v>3155.82</v>
      </c>
      <c r="E1503" t="s">
        <v>300</v>
      </c>
      <c r="F1503" t="s">
        <v>301</v>
      </c>
      <c r="G1503"/>
    </row>
    <row r="1504" spans="1:7" x14ac:dyDescent="0.25">
      <c r="A1504" t="s">
        <v>215</v>
      </c>
      <c r="B1504" t="s">
        <v>81</v>
      </c>
      <c r="C1504" t="s">
        <v>159</v>
      </c>
      <c r="D1504">
        <v>3075.8</v>
      </c>
      <c r="E1504" t="s">
        <v>300</v>
      </c>
      <c r="F1504" t="s">
        <v>301</v>
      </c>
      <c r="G1504"/>
    </row>
    <row r="1505" spans="1:7" x14ac:dyDescent="0.25">
      <c r="A1505" t="s">
        <v>215</v>
      </c>
      <c r="B1505" t="s">
        <v>81</v>
      </c>
      <c r="C1505" t="s">
        <v>160</v>
      </c>
      <c r="D1505">
        <v>3036.97</v>
      </c>
      <c r="E1505" t="s">
        <v>300</v>
      </c>
      <c r="F1505" t="s">
        <v>301</v>
      </c>
      <c r="G1505"/>
    </row>
    <row r="1506" spans="1:7" x14ac:dyDescent="0.25">
      <c r="A1506" t="s">
        <v>215</v>
      </c>
      <c r="B1506" t="s">
        <v>81</v>
      </c>
      <c r="C1506" t="s">
        <v>161</v>
      </c>
      <c r="D1506">
        <v>3044.61</v>
      </c>
      <c r="E1506" t="s">
        <v>300</v>
      </c>
      <c r="F1506" t="s">
        <v>301</v>
      </c>
      <c r="G1506"/>
    </row>
    <row r="1507" spans="1:7" x14ac:dyDescent="0.25">
      <c r="A1507" t="s">
        <v>215</v>
      </c>
      <c r="B1507" t="s">
        <v>81</v>
      </c>
      <c r="C1507" t="s">
        <v>162</v>
      </c>
      <c r="D1507">
        <v>3037.34</v>
      </c>
      <c r="E1507" t="s">
        <v>300</v>
      </c>
      <c r="F1507" t="s">
        <v>301</v>
      </c>
      <c r="G1507"/>
    </row>
    <row r="1508" spans="1:7" x14ac:dyDescent="0.25">
      <c r="A1508" t="s">
        <v>215</v>
      </c>
      <c r="B1508" t="s">
        <v>81</v>
      </c>
      <c r="C1508" t="s">
        <v>163</v>
      </c>
      <c r="D1508">
        <v>2937.4</v>
      </c>
      <c r="E1508" t="s">
        <v>300</v>
      </c>
      <c r="F1508" t="s">
        <v>301</v>
      </c>
      <c r="G1508"/>
    </row>
    <row r="1509" spans="1:7" x14ac:dyDescent="0.25">
      <c r="A1509" t="s">
        <v>215</v>
      </c>
      <c r="B1509" t="s">
        <v>81</v>
      </c>
      <c r="C1509" t="s">
        <v>164</v>
      </c>
      <c r="D1509">
        <v>2908.96</v>
      </c>
      <c r="E1509" t="s">
        <v>300</v>
      </c>
      <c r="F1509" t="s">
        <v>301</v>
      </c>
      <c r="G1509"/>
    </row>
    <row r="1510" spans="1:7" x14ac:dyDescent="0.25">
      <c r="A1510" t="s">
        <v>215</v>
      </c>
      <c r="B1510" t="s">
        <v>81</v>
      </c>
      <c r="C1510" t="s">
        <v>165</v>
      </c>
      <c r="D1510">
        <v>2866.06</v>
      </c>
      <c r="E1510" t="s">
        <v>300</v>
      </c>
      <c r="F1510" t="s">
        <v>301</v>
      </c>
      <c r="G1510"/>
    </row>
    <row r="1511" spans="1:7" x14ac:dyDescent="0.25">
      <c r="A1511" t="s">
        <v>215</v>
      </c>
      <c r="B1511" t="s">
        <v>81</v>
      </c>
      <c r="C1511" t="s">
        <v>166</v>
      </c>
      <c r="D1511">
        <v>2725.61</v>
      </c>
      <c r="E1511" t="s">
        <v>300</v>
      </c>
      <c r="F1511" t="s">
        <v>301</v>
      </c>
      <c r="G1511"/>
    </row>
    <row r="1512" spans="1:7" x14ac:dyDescent="0.25">
      <c r="A1512" t="s">
        <v>215</v>
      </c>
      <c r="B1512" t="s">
        <v>81</v>
      </c>
      <c r="C1512" t="s">
        <v>167</v>
      </c>
      <c r="D1512">
        <v>2696.32</v>
      </c>
      <c r="E1512" t="s">
        <v>300</v>
      </c>
      <c r="F1512" t="s">
        <v>301</v>
      </c>
      <c r="G1512"/>
    </row>
    <row r="1513" spans="1:7" x14ac:dyDescent="0.25">
      <c r="A1513" t="s">
        <v>215</v>
      </c>
      <c r="B1513" t="s">
        <v>81</v>
      </c>
      <c r="C1513" t="s">
        <v>168</v>
      </c>
      <c r="D1513">
        <v>2599.67</v>
      </c>
      <c r="E1513" t="s">
        <v>300</v>
      </c>
      <c r="F1513" t="s">
        <v>301</v>
      </c>
      <c r="G1513"/>
    </row>
    <row r="1514" spans="1:7" x14ac:dyDescent="0.25">
      <c r="A1514" t="s">
        <v>215</v>
      </c>
      <c r="B1514" t="s">
        <v>81</v>
      </c>
      <c r="C1514" t="s">
        <v>169</v>
      </c>
      <c r="D1514">
        <v>2511.75</v>
      </c>
      <c r="E1514" t="s">
        <v>300</v>
      </c>
      <c r="F1514" t="s">
        <v>301</v>
      </c>
      <c r="G1514"/>
    </row>
    <row r="1515" spans="1:7" x14ac:dyDescent="0.25">
      <c r="A1515" t="s">
        <v>215</v>
      </c>
      <c r="B1515" t="s">
        <v>81</v>
      </c>
      <c r="C1515" t="s">
        <v>170</v>
      </c>
      <c r="D1515">
        <v>2473.3000000000002</v>
      </c>
      <c r="E1515" t="s">
        <v>300</v>
      </c>
      <c r="F1515" t="s">
        <v>301</v>
      </c>
      <c r="G1515"/>
    </row>
    <row r="1516" spans="1:7" x14ac:dyDescent="0.25">
      <c r="A1516" t="s">
        <v>215</v>
      </c>
      <c r="B1516" t="s">
        <v>81</v>
      </c>
      <c r="C1516" t="s">
        <v>171</v>
      </c>
      <c r="D1516">
        <v>2403.84</v>
      </c>
      <c r="E1516" t="s">
        <v>300</v>
      </c>
      <c r="F1516" t="s">
        <v>301</v>
      </c>
      <c r="G1516"/>
    </row>
    <row r="1517" spans="1:7" x14ac:dyDescent="0.25">
      <c r="A1517" t="s">
        <v>215</v>
      </c>
      <c r="B1517" t="s">
        <v>81</v>
      </c>
      <c r="C1517" t="s">
        <v>172</v>
      </c>
      <c r="D1517">
        <v>2404.2399999999998</v>
      </c>
      <c r="E1517" t="s">
        <v>300</v>
      </c>
      <c r="F1517" t="s">
        <v>301</v>
      </c>
      <c r="G1517"/>
    </row>
    <row r="1518" spans="1:7" x14ac:dyDescent="0.25">
      <c r="A1518" t="s">
        <v>215</v>
      </c>
      <c r="B1518" t="s">
        <v>81</v>
      </c>
      <c r="C1518" t="s">
        <v>173</v>
      </c>
      <c r="D1518">
        <v>2351.92</v>
      </c>
      <c r="E1518" t="s">
        <v>300</v>
      </c>
      <c r="F1518" t="s">
        <v>301</v>
      </c>
      <c r="G1518"/>
    </row>
    <row r="1519" spans="1:7" x14ac:dyDescent="0.25">
      <c r="A1519" t="s">
        <v>215</v>
      </c>
      <c r="B1519" t="s">
        <v>81</v>
      </c>
      <c r="C1519" t="s">
        <v>174</v>
      </c>
      <c r="D1519">
        <v>2280.6999999999998</v>
      </c>
      <c r="E1519" t="s">
        <v>300</v>
      </c>
      <c r="F1519" t="s">
        <v>301</v>
      </c>
      <c r="G1519"/>
    </row>
    <row r="1520" spans="1:7" x14ac:dyDescent="0.25">
      <c r="A1520" t="s">
        <v>215</v>
      </c>
      <c r="B1520" t="s">
        <v>81</v>
      </c>
      <c r="C1520" t="s">
        <v>175</v>
      </c>
      <c r="D1520">
        <v>2223.75</v>
      </c>
      <c r="E1520" t="s">
        <v>300</v>
      </c>
      <c r="F1520" t="s">
        <v>301</v>
      </c>
      <c r="G1520"/>
    </row>
    <row r="1521" spans="1:7" x14ac:dyDescent="0.25">
      <c r="A1521" t="s">
        <v>215</v>
      </c>
      <c r="B1521" t="s">
        <v>81</v>
      </c>
      <c r="C1521" t="s">
        <v>176</v>
      </c>
      <c r="D1521">
        <v>2173.81</v>
      </c>
      <c r="E1521" t="s">
        <v>300</v>
      </c>
      <c r="F1521" t="s">
        <v>301</v>
      </c>
      <c r="G1521"/>
    </row>
    <row r="1522" spans="1:7" x14ac:dyDescent="0.25">
      <c r="A1522" t="s">
        <v>215</v>
      </c>
      <c r="B1522" t="s">
        <v>81</v>
      </c>
      <c r="C1522" t="s">
        <v>177</v>
      </c>
      <c r="D1522">
        <v>2100.34</v>
      </c>
      <c r="E1522" t="s">
        <v>300</v>
      </c>
      <c r="F1522" t="s">
        <v>301</v>
      </c>
      <c r="G1522"/>
    </row>
    <row r="1523" spans="1:7" x14ac:dyDescent="0.25">
      <c r="A1523" t="s">
        <v>215</v>
      </c>
      <c r="B1523" t="s">
        <v>81</v>
      </c>
      <c r="C1523" t="s">
        <v>178</v>
      </c>
      <c r="D1523">
        <v>2055.12</v>
      </c>
      <c r="E1523" t="s">
        <v>300</v>
      </c>
      <c r="F1523" t="s">
        <v>301</v>
      </c>
      <c r="G1523"/>
    </row>
    <row r="1524" spans="1:7" x14ac:dyDescent="0.25">
      <c r="A1524" t="s">
        <v>215</v>
      </c>
      <c r="B1524" t="s">
        <v>81</v>
      </c>
      <c r="C1524" t="s">
        <v>179</v>
      </c>
      <c r="D1524">
        <v>1929.32</v>
      </c>
      <c r="E1524" t="s">
        <v>300</v>
      </c>
      <c r="F1524" t="s">
        <v>301</v>
      </c>
      <c r="G1524"/>
    </row>
    <row r="1525" spans="1:7" x14ac:dyDescent="0.25">
      <c r="A1525" t="s">
        <v>215</v>
      </c>
      <c r="B1525" t="s">
        <v>81</v>
      </c>
      <c r="C1525" t="s">
        <v>180</v>
      </c>
      <c r="D1525">
        <v>1847.74</v>
      </c>
      <c r="E1525" t="s">
        <v>300</v>
      </c>
      <c r="F1525" t="s">
        <v>301</v>
      </c>
      <c r="G1525"/>
    </row>
    <row r="1526" spans="1:7" x14ac:dyDescent="0.25">
      <c r="A1526" t="s">
        <v>215</v>
      </c>
      <c r="B1526" t="s">
        <v>81</v>
      </c>
      <c r="C1526" t="s">
        <v>181</v>
      </c>
      <c r="D1526">
        <v>1832.65</v>
      </c>
      <c r="E1526" t="s">
        <v>300</v>
      </c>
      <c r="F1526" t="s">
        <v>301</v>
      </c>
      <c r="G1526"/>
    </row>
    <row r="1527" spans="1:7" x14ac:dyDescent="0.25">
      <c r="A1527" t="s">
        <v>215</v>
      </c>
      <c r="B1527" t="s">
        <v>81</v>
      </c>
      <c r="C1527" t="s">
        <v>182</v>
      </c>
      <c r="D1527">
        <v>1815.81</v>
      </c>
      <c r="E1527" t="s">
        <v>300</v>
      </c>
      <c r="F1527" t="s">
        <v>301</v>
      </c>
      <c r="G1527"/>
    </row>
    <row r="1528" spans="1:7" x14ac:dyDescent="0.25">
      <c r="A1528" t="s">
        <v>215</v>
      </c>
      <c r="B1528" t="s">
        <v>81</v>
      </c>
      <c r="C1528" t="s">
        <v>183</v>
      </c>
      <c r="D1528">
        <v>1715.52</v>
      </c>
      <c r="E1528" t="s">
        <v>300</v>
      </c>
      <c r="F1528" t="s">
        <v>301</v>
      </c>
      <c r="G1528"/>
    </row>
    <row r="1529" spans="1:7" x14ac:dyDescent="0.25">
      <c r="A1529" t="s">
        <v>215</v>
      </c>
      <c r="B1529" t="s">
        <v>81</v>
      </c>
      <c r="C1529" t="s">
        <v>184</v>
      </c>
      <c r="D1529">
        <v>1682.94</v>
      </c>
      <c r="E1529" t="s">
        <v>300</v>
      </c>
      <c r="F1529" t="s">
        <v>301</v>
      </c>
      <c r="G1529"/>
    </row>
    <row r="1530" spans="1:7" x14ac:dyDescent="0.25">
      <c r="A1530" t="s">
        <v>215</v>
      </c>
      <c r="B1530" t="s">
        <v>81</v>
      </c>
      <c r="C1530" t="s">
        <v>185</v>
      </c>
      <c r="D1530">
        <v>1635.59</v>
      </c>
      <c r="E1530" t="s">
        <v>300</v>
      </c>
      <c r="F1530" t="s">
        <v>301</v>
      </c>
      <c r="G1530"/>
    </row>
    <row r="1531" spans="1:7" x14ac:dyDescent="0.25">
      <c r="A1531" t="s">
        <v>215</v>
      </c>
      <c r="B1531" t="s">
        <v>81</v>
      </c>
      <c r="C1531" t="s">
        <v>186</v>
      </c>
      <c r="D1531">
        <v>1533.62</v>
      </c>
      <c r="E1531" t="s">
        <v>300</v>
      </c>
      <c r="F1531" t="s">
        <v>301</v>
      </c>
      <c r="G1531"/>
    </row>
    <row r="1532" spans="1:7" x14ac:dyDescent="0.25">
      <c r="A1532" t="s">
        <v>216</v>
      </c>
      <c r="B1532" t="s">
        <v>39</v>
      </c>
      <c r="C1532" t="s">
        <v>146</v>
      </c>
      <c r="D1532">
        <v>2910.69</v>
      </c>
      <c r="E1532" t="s">
        <v>300</v>
      </c>
      <c r="F1532" t="s">
        <v>301</v>
      </c>
      <c r="G1532"/>
    </row>
    <row r="1533" spans="1:7" x14ac:dyDescent="0.25">
      <c r="A1533" t="s">
        <v>216</v>
      </c>
      <c r="B1533" t="s">
        <v>39</v>
      </c>
      <c r="C1533" t="s">
        <v>147</v>
      </c>
      <c r="D1533">
        <v>3194.8</v>
      </c>
      <c r="E1533" t="s">
        <v>300</v>
      </c>
      <c r="F1533" t="s">
        <v>301</v>
      </c>
      <c r="G1533"/>
    </row>
    <row r="1534" spans="1:7" x14ac:dyDescent="0.25">
      <c r="A1534" t="s">
        <v>216</v>
      </c>
      <c r="B1534" t="s">
        <v>39</v>
      </c>
      <c r="C1534" t="s">
        <v>148</v>
      </c>
      <c r="D1534">
        <v>3476.83</v>
      </c>
      <c r="E1534" t="s">
        <v>300</v>
      </c>
      <c r="F1534" t="s">
        <v>301</v>
      </c>
      <c r="G1534"/>
    </row>
    <row r="1535" spans="1:7" x14ac:dyDescent="0.25">
      <c r="A1535" t="s">
        <v>216</v>
      </c>
      <c r="B1535" t="s">
        <v>39</v>
      </c>
      <c r="C1535" t="s">
        <v>149</v>
      </c>
      <c r="D1535">
        <v>4159.24</v>
      </c>
      <c r="E1535" t="s">
        <v>300</v>
      </c>
      <c r="F1535" t="s">
        <v>301</v>
      </c>
      <c r="G1535"/>
    </row>
    <row r="1536" spans="1:7" x14ac:dyDescent="0.25">
      <c r="A1536" t="s">
        <v>216</v>
      </c>
      <c r="B1536" t="s">
        <v>39</v>
      </c>
      <c r="C1536" t="s">
        <v>150</v>
      </c>
      <c r="D1536">
        <v>3788.13</v>
      </c>
      <c r="E1536" t="s">
        <v>300</v>
      </c>
      <c r="F1536" t="s">
        <v>301</v>
      </c>
      <c r="G1536"/>
    </row>
    <row r="1537" spans="1:7" x14ac:dyDescent="0.25">
      <c r="A1537" t="s">
        <v>216</v>
      </c>
      <c r="B1537" t="s">
        <v>39</v>
      </c>
      <c r="C1537" t="s">
        <v>151</v>
      </c>
      <c r="D1537">
        <v>3315.27</v>
      </c>
      <c r="E1537" t="s">
        <v>300</v>
      </c>
      <c r="F1537" t="s">
        <v>301</v>
      </c>
      <c r="G1537"/>
    </row>
    <row r="1538" spans="1:7" x14ac:dyDescent="0.25">
      <c r="A1538" t="s">
        <v>216</v>
      </c>
      <c r="B1538" t="s">
        <v>39</v>
      </c>
      <c r="C1538" t="s">
        <v>152</v>
      </c>
      <c r="D1538">
        <v>3798.34</v>
      </c>
      <c r="E1538" t="s">
        <v>300</v>
      </c>
      <c r="F1538" t="s">
        <v>301</v>
      </c>
      <c r="G1538"/>
    </row>
    <row r="1539" spans="1:7" x14ac:dyDescent="0.25">
      <c r="A1539" t="s">
        <v>216</v>
      </c>
      <c r="B1539" t="s">
        <v>39</v>
      </c>
      <c r="C1539" t="s">
        <v>153</v>
      </c>
      <c r="D1539">
        <v>4495.45</v>
      </c>
      <c r="E1539" t="s">
        <v>300</v>
      </c>
      <c r="F1539" t="s">
        <v>301</v>
      </c>
      <c r="G1539"/>
    </row>
    <row r="1540" spans="1:7" x14ac:dyDescent="0.25">
      <c r="A1540" t="s">
        <v>216</v>
      </c>
      <c r="B1540" t="s">
        <v>39</v>
      </c>
      <c r="C1540" t="s">
        <v>154</v>
      </c>
      <c r="D1540">
        <v>3970.39</v>
      </c>
      <c r="E1540" t="s">
        <v>300</v>
      </c>
      <c r="F1540" t="s">
        <v>301</v>
      </c>
      <c r="G1540"/>
    </row>
    <row r="1541" spans="1:7" x14ac:dyDescent="0.25">
      <c r="A1541" t="s">
        <v>216</v>
      </c>
      <c r="B1541" t="s">
        <v>39</v>
      </c>
      <c r="C1541" t="s">
        <v>155</v>
      </c>
      <c r="D1541">
        <v>3544.67</v>
      </c>
      <c r="E1541" t="s">
        <v>300</v>
      </c>
      <c r="F1541" t="s">
        <v>301</v>
      </c>
      <c r="G1541"/>
    </row>
    <row r="1542" spans="1:7" x14ac:dyDescent="0.25">
      <c r="A1542" t="s">
        <v>216</v>
      </c>
      <c r="B1542" t="s">
        <v>39</v>
      </c>
      <c r="C1542" t="s">
        <v>156</v>
      </c>
      <c r="D1542">
        <v>3612.13</v>
      </c>
      <c r="E1542" t="s">
        <v>300</v>
      </c>
      <c r="F1542" t="s">
        <v>301</v>
      </c>
      <c r="G1542"/>
    </row>
    <row r="1543" spans="1:7" x14ac:dyDescent="0.25">
      <c r="A1543" t="s">
        <v>216</v>
      </c>
      <c r="B1543" t="s">
        <v>39</v>
      </c>
      <c r="C1543" t="s">
        <v>157</v>
      </c>
      <c r="D1543">
        <v>3312.69</v>
      </c>
      <c r="E1543" t="s">
        <v>300</v>
      </c>
      <c r="F1543" t="s">
        <v>301</v>
      </c>
      <c r="G1543"/>
    </row>
    <row r="1544" spans="1:7" x14ac:dyDescent="0.25">
      <c r="A1544" t="s">
        <v>216</v>
      </c>
      <c r="B1544" t="s">
        <v>39</v>
      </c>
      <c r="C1544" t="s">
        <v>24</v>
      </c>
      <c r="D1544">
        <v>3280.24</v>
      </c>
      <c r="E1544" t="s">
        <v>300</v>
      </c>
      <c r="F1544" t="s">
        <v>301</v>
      </c>
      <c r="G1544"/>
    </row>
    <row r="1545" spans="1:7" x14ac:dyDescent="0.25">
      <c r="A1545" t="s">
        <v>216</v>
      </c>
      <c r="B1545" t="s">
        <v>39</v>
      </c>
      <c r="C1545" t="s">
        <v>25</v>
      </c>
      <c r="D1545">
        <v>3201.01</v>
      </c>
      <c r="E1545" t="s">
        <v>300</v>
      </c>
      <c r="F1545" t="s">
        <v>301</v>
      </c>
      <c r="G1545"/>
    </row>
    <row r="1546" spans="1:7" x14ac:dyDescent="0.25">
      <c r="A1546" t="s">
        <v>216</v>
      </c>
      <c r="B1546" t="s">
        <v>39</v>
      </c>
      <c r="C1546" t="s">
        <v>26</v>
      </c>
      <c r="D1546">
        <v>3243.22</v>
      </c>
      <c r="E1546" t="s">
        <v>300</v>
      </c>
      <c r="F1546" t="s">
        <v>301</v>
      </c>
      <c r="G1546"/>
    </row>
    <row r="1547" spans="1:7" x14ac:dyDescent="0.25">
      <c r="A1547" t="s">
        <v>216</v>
      </c>
      <c r="B1547" t="s">
        <v>39</v>
      </c>
      <c r="C1547" t="s">
        <v>27</v>
      </c>
      <c r="D1547">
        <v>3212.92</v>
      </c>
      <c r="E1547" t="s">
        <v>300</v>
      </c>
      <c r="F1547" t="s">
        <v>301</v>
      </c>
      <c r="G1547"/>
    </row>
    <row r="1548" spans="1:7" x14ac:dyDescent="0.25">
      <c r="A1548" t="s">
        <v>216</v>
      </c>
      <c r="B1548" t="s">
        <v>39</v>
      </c>
      <c r="C1548" t="s">
        <v>28</v>
      </c>
      <c r="D1548">
        <v>3275.2</v>
      </c>
      <c r="E1548" t="s">
        <v>300</v>
      </c>
      <c r="F1548" t="s">
        <v>301</v>
      </c>
      <c r="G1548"/>
    </row>
    <row r="1549" spans="1:7" x14ac:dyDescent="0.25">
      <c r="A1549" t="s">
        <v>216</v>
      </c>
      <c r="B1549" t="s">
        <v>39</v>
      </c>
      <c r="C1549" t="s">
        <v>29</v>
      </c>
      <c r="D1549">
        <v>3258.13</v>
      </c>
      <c r="E1549" t="s">
        <v>300</v>
      </c>
      <c r="F1549" t="s">
        <v>301</v>
      </c>
      <c r="G1549"/>
    </row>
    <row r="1550" spans="1:7" x14ac:dyDescent="0.25">
      <c r="A1550" t="s">
        <v>216</v>
      </c>
      <c r="B1550" t="s">
        <v>39</v>
      </c>
      <c r="C1550" t="s">
        <v>30</v>
      </c>
      <c r="D1550">
        <v>3196.44</v>
      </c>
      <c r="E1550" t="s">
        <v>300</v>
      </c>
      <c r="F1550" t="s">
        <v>301</v>
      </c>
      <c r="G1550"/>
    </row>
    <row r="1551" spans="1:7" x14ac:dyDescent="0.25">
      <c r="A1551" t="s">
        <v>216</v>
      </c>
      <c r="B1551" t="s">
        <v>39</v>
      </c>
      <c r="C1551" t="s">
        <v>31</v>
      </c>
      <c r="D1551">
        <v>3181.63</v>
      </c>
      <c r="E1551" t="s">
        <v>300</v>
      </c>
      <c r="F1551" t="s">
        <v>301</v>
      </c>
      <c r="G1551"/>
    </row>
    <row r="1552" spans="1:7" x14ac:dyDescent="0.25">
      <c r="A1552" t="s">
        <v>216</v>
      </c>
      <c r="B1552" t="s">
        <v>39</v>
      </c>
      <c r="C1552" t="s">
        <v>32</v>
      </c>
      <c r="D1552">
        <v>3191.57</v>
      </c>
      <c r="E1552" t="s">
        <v>300</v>
      </c>
      <c r="F1552" t="s">
        <v>301</v>
      </c>
      <c r="G1552"/>
    </row>
    <row r="1553" spans="1:7" x14ac:dyDescent="0.25">
      <c r="A1553" t="s">
        <v>216</v>
      </c>
      <c r="B1553" t="s">
        <v>39</v>
      </c>
      <c r="C1553" t="s">
        <v>33</v>
      </c>
      <c r="D1553">
        <v>3186.33</v>
      </c>
      <c r="E1553" t="s">
        <v>300</v>
      </c>
      <c r="F1553" t="s">
        <v>301</v>
      </c>
      <c r="G1553"/>
    </row>
    <row r="1554" spans="1:7" x14ac:dyDescent="0.25">
      <c r="A1554" t="s">
        <v>216</v>
      </c>
      <c r="B1554" t="s">
        <v>39</v>
      </c>
      <c r="C1554" t="s">
        <v>158</v>
      </c>
      <c r="D1554">
        <v>3155.82</v>
      </c>
      <c r="E1554" t="s">
        <v>300</v>
      </c>
      <c r="F1554" t="s">
        <v>301</v>
      </c>
      <c r="G1554"/>
    </row>
    <row r="1555" spans="1:7" x14ac:dyDescent="0.25">
      <c r="A1555" t="s">
        <v>216</v>
      </c>
      <c r="B1555" t="s">
        <v>39</v>
      </c>
      <c r="C1555" t="s">
        <v>159</v>
      </c>
      <c r="D1555">
        <v>3075.8</v>
      </c>
      <c r="E1555" t="s">
        <v>300</v>
      </c>
      <c r="F1555" t="s">
        <v>301</v>
      </c>
      <c r="G1555"/>
    </row>
    <row r="1556" spans="1:7" x14ac:dyDescent="0.25">
      <c r="A1556" t="s">
        <v>216</v>
      </c>
      <c r="B1556" t="s">
        <v>39</v>
      </c>
      <c r="C1556" t="s">
        <v>160</v>
      </c>
      <c r="D1556">
        <v>3036.97</v>
      </c>
      <c r="E1556" t="s">
        <v>300</v>
      </c>
      <c r="F1556" t="s">
        <v>301</v>
      </c>
      <c r="G1556"/>
    </row>
    <row r="1557" spans="1:7" x14ac:dyDescent="0.25">
      <c r="A1557" t="s">
        <v>216</v>
      </c>
      <c r="B1557" t="s">
        <v>39</v>
      </c>
      <c r="C1557" t="s">
        <v>161</v>
      </c>
      <c r="D1557">
        <v>3044.61</v>
      </c>
      <c r="E1557" t="s">
        <v>300</v>
      </c>
      <c r="F1557" t="s">
        <v>301</v>
      </c>
      <c r="G1557"/>
    </row>
    <row r="1558" spans="1:7" x14ac:dyDescent="0.25">
      <c r="A1558" t="s">
        <v>216</v>
      </c>
      <c r="B1558" t="s">
        <v>39</v>
      </c>
      <c r="C1558" t="s">
        <v>162</v>
      </c>
      <c r="D1558">
        <v>3037.34</v>
      </c>
      <c r="E1558" t="s">
        <v>300</v>
      </c>
      <c r="F1558" t="s">
        <v>301</v>
      </c>
      <c r="G1558"/>
    </row>
    <row r="1559" spans="1:7" x14ac:dyDescent="0.25">
      <c r="A1559" t="s">
        <v>216</v>
      </c>
      <c r="B1559" t="s">
        <v>39</v>
      </c>
      <c r="C1559" t="s">
        <v>163</v>
      </c>
      <c r="D1559">
        <v>2937.4</v>
      </c>
      <c r="E1559" t="s">
        <v>300</v>
      </c>
      <c r="F1559" t="s">
        <v>301</v>
      </c>
      <c r="G1559"/>
    </row>
    <row r="1560" spans="1:7" x14ac:dyDescent="0.25">
      <c r="A1560" t="s">
        <v>216</v>
      </c>
      <c r="B1560" t="s">
        <v>39</v>
      </c>
      <c r="C1560" t="s">
        <v>164</v>
      </c>
      <c r="D1560">
        <v>2908.96</v>
      </c>
      <c r="E1560" t="s">
        <v>300</v>
      </c>
      <c r="F1560" t="s">
        <v>301</v>
      </c>
      <c r="G1560"/>
    </row>
    <row r="1561" spans="1:7" x14ac:dyDescent="0.25">
      <c r="A1561" t="s">
        <v>216</v>
      </c>
      <c r="B1561" t="s">
        <v>39</v>
      </c>
      <c r="C1561" t="s">
        <v>165</v>
      </c>
      <c r="D1561">
        <v>2866.06</v>
      </c>
      <c r="E1561" t="s">
        <v>300</v>
      </c>
      <c r="F1561" t="s">
        <v>301</v>
      </c>
      <c r="G1561"/>
    </row>
    <row r="1562" spans="1:7" x14ac:dyDescent="0.25">
      <c r="A1562" t="s">
        <v>216</v>
      </c>
      <c r="B1562" t="s">
        <v>39</v>
      </c>
      <c r="C1562" t="s">
        <v>166</v>
      </c>
      <c r="D1562">
        <v>2725.61</v>
      </c>
      <c r="E1562" t="s">
        <v>300</v>
      </c>
      <c r="F1562" t="s">
        <v>301</v>
      </c>
      <c r="G1562"/>
    </row>
    <row r="1563" spans="1:7" x14ac:dyDescent="0.25">
      <c r="A1563" t="s">
        <v>216</v>
      </c>
      <c r="B1563" t="s">
        <v>39</v>
      </c>
      <c r="C1563" t="s">
        <v>167</v>
      </c>
      <c r="D1563">
        <v>2696.32</v>
      </c>
      <c r="E1563" t="s">
        <v>300</v>
      </c>
      <c r="F1563" t="s">
        <v>301</v>
      </c>
      <c r="G1563"/>
    </row>
    <row r="1564" spans="1:7" x14ac:dyDescent="0.25">
      <c r="A1564" t="s">
        <v>216</v>
      </c>
      <c r="B1564" t="s">
        <v>39</v>
      </c>
      <c r="C1564" t="s">
        <v>168</v>
      </c>
      <c r="D1564">
        <v>2599.67</v>
      </c>
      <c r="E1564" t="s">
        <v>300</v>
      </c>
      <c r="F1564" t="s">
        <v>301</v>
      </c>
      <c r="G1564"/>
    </row>
    <row r="1565" spans="1:7" x14ac:dyDescent="0.25">
      <c r="A1565" t="s">
        <v>216</v>
      </c>
      <c r="B1565" t="s">
        <v>39</v>
      </c>
      <c r="C1565" t="s">
        <v>169</v>
      </c>
      <c r="D1565">
        <v>2511.75</v>
      </c>
      <c r="E1565" t="s">
        <v>300</v>
      </c>
      <c r="F1565" t="s">
        <v>301</v>
      </c>
      <c r="G1565"/>
    </row>
    <row r="1566" spans="1:7" x14ac:dyDescent="0.25">
      <c r="A1566" t="s">
        <v>216</v>
      </c>
      <c r="B1566" t="s">
        <v>39</v>
      </c>
      <c r="C1566" t="s">
        <v>170</v>
      </c>
      <c r="D1566">
        <v>2473.3000000000002</v>
      </c>
      <c r="E1566" t="s">
        <v>300</v>
      </c>
      <c r="F1566" t="s">
        <v>301</v>
      </c>
      <c r="G1566"/>
    </row>
    <row r="1567" spans="1:7" x14ac:dyDescent="0.25">
      <c r="A1567" t="s">
        <v>216</v>
      </c>
      <c r="B1567" t="s">
        <v>39</v>
      </c>
      <c r="C1567" t="s">
        <v>171</v>
      </c>
      <c r="D1567">
        <v>2403.84</v>
      </c>
      <c r="E1567" t="s">
        <v>300</v>
      </c>
      <c r="F1567" t="s">
        <v>301</v>
      </c>
      <c r="G1567"/>
    </row>
    <row r="1568" spans="1:7" x14ac:dyDescent="0.25">
      <c r="A1568" t="s">
        <v>216</v>
      </c>
      <c r="B1568" t="s">
        <v>39</v>
      </c>
      <c r="C1568" t="s">
        <v>172</v>
      </c>
      <c r="D1568">
        <v>2404.2399999999998</v>
      </c>
      <c r="E1568" t="s">
        <v>300</v>
      </c>
      <c r="F1568" t="s">
        <v>301</v>
      </c>
      <c r="G1568"/>
    </row>
    <row r="1569" spans="1:7" x14ac:dyDescent="0.25">
      <c r="A1569" t="s">
        <v>216</v>
      </c>
      <c r="B1569" t="s">
        <v>39</v>
      </c>
      <c r="C1569" t="s">
        <v>173</v>
      </c>
      <c r="D1569">
        <v>2351.92</v>
      </c>
      <c r="E1569" t="s">
        <v>300</v>
      </c>
      <c r="F1569" t="s">
        <v>301</v>
      </c>
      <c r="G1569"/>
    </row>
    <row r="1570" spans="1:7" x14ac:dyDescent="0.25">
      <c r="A1570" t="s">
        <v>216</v>
      </c>
      <c r="B1570" t="s">
        <v>39</v>
      </c>
      <c r="C1570" t="s">
        <v>174</v>
      </c>
      <c r="D1570">
        <v>2280.6999999999998</v>
      </c>
      <c r="E1570" t="s">
        <v>300</v>
      </c>
      <c r="F1570" t="s">
        <v>301</v>
      </c>
      <c r="G1570"/>
    </row>
    <row r="1571" spans="1:7" x14ac:dyDescent="0.25">
      <c r="A1571" t="s">
        <v>216</v>
      </c>
      <c r="B1571" t="s">
        <v>39</v>
      </c>
      <c r="C1571" t="s">
        <v>175</v>
      </c>
      <c r="D1571">
        <v>2223.75</v>
      </c>
      <c r="E1571" t="s">
        <v>300</v>
      </c>
      <c r="F1571" t="s">
        <v>301</v>
      </c>
      <c r="G1571"/>
    </row>
    <row r="1572" spans="1:7" x14ac:dyDescent="0.25">
      <c r="A1572" t="s">
        <v>216</v>
      </c>
      <c r="B1572" t="s">
        <v>39</v>
      </c>
      <c r="C1572" t="s">
        <v>176</v>
      </c>
      <c r="D1572">
        <v>2173.81</v>
      </c>
      <c r="E1572" t="s">
        <v>300</v>
      </c>
      <c r="F1572" t="s">
        <v>301</v>
      </c>
      <c r="G1572"/>
    </row>
    <row r="1573" spans="1:7" x14ac:dyDescent="0.25">
      <c r="A1573" t="s">
        <v>216</v>
      </c>
      <c r="B1573" t="s">
        <v>39</v>
      </c>
      <c r="C1573" t="s">
        <v>177</v>
      </c>
      <c r="D1573">
        <v>2100.34</v>
      </c>
      <c r="E1573" t="s">
        <v>300</v>
      </c>
      <c r="F1573" t="s">
        <v>301</v>
      </c>
      <c r="G1573"/>
    </row>
    <row r="1574" spans="1:7" x14ac:dyDescent="0.25">
      <c r="A1574" t="s">
        <v>216</v>
      </c>
      <c r="B1574" t="s">
        <v>39</v>
      </c>
      <c r="C1574" t="s">
        <v>178</v>
      </c>
      <c r="D1574">
        <v>2055.12</v>
      </c>
      <c r="E1574" t="s">
        <v>300</v>
      </c>
      <c r="F1574" t="s">
        <v>301</v>
      </c>
      <c r="G1574"/>
    </row>
    <row r="1575" spans="1:7" x14ac:dyDescent="0.25">
      <c r="A1575" t="s">
        <v>216</v>
      </c>
      <c r="B1575" t="s">
        <v>39</v>
      </c>
      <c r="C1575" t="s">
        <v>179</v>
      </c>
      <c r="D1575">
        <v>1929.32</v>
      </c>
      <c r="E1575" t="s">
        <v>300</v>
      </c>
      <c r="F1575" t="s">
        <v>301</v>
      </c>
      <c r="G1575"/>
    </row>
    <row r="1576" spans="1:7" x14ac:dyDescent="0.25">
      <c r="A1576" t="s">
        <v>216</v>
      </c>
      <c r="B1576" t="s">
        <v>39</v>
      </c>
      <c r="C1576" t="s">
        <v>180</v>
      </c>
      <c r="D1576">
        <v>1847.74</v>
      </c>
      <c r="E1576" t="s">
        <v>300</v>
      </c>
      <c r="F1576" t="s">
        <v>301</v>
      </c>
      <c r="G1576"/>
    </row>
    <row r="1577" spans="1:7" x14ac:dyDescent="0.25">
      <c r="A1577" t="s">
        <v>216</v>
      </c>
      <c r="B1577" t="s">
        <v>39</v>
      </c>
      <c r="C1577" t="s">
        <v>181</v>
      </c>
      <c r="D1577">
        <v>1832.65</v>
      </c>
      <c r="E1577" t="s">
        <v>300</v>
      </c>
      <c r="F1577" t="s">
        <v>301</v>
      </c>
      <c r="G1577"/>
    </row>
    <row r="1578" spans="1:7" x14ac:dyDescent="0.25">
      <c r="A1578" t="s">
        <v>216</v>
      </c>
      <c r="B1578" t="s">
        <v>39</v>
      </c>
      <c r="C1578" t="s">
        <v>182</v>
      </c>
      <c r="D1578">
        <v>1815.81</v>
      </c>
      <c r="E1578" t="s">
        <v>300</v>
      </c>
      <c r="F1578" t="s">
        <v>301</v>
      </c>
      <c r="G1578"/>
    </row>
    <row r="1579" spans="1:7" x14ac:dyDescent="0.25">
      <c r="A1579" t="s">
        <v>216</v>
      </c>
      <c r="B1579" t="s">
        <v>39</v>
      </c>
      <c r="C1579" t="s">
        <v>183</v>
      </c>
      <c r="D1579">
        <v>1715.52</v>
      </c>
      <c r="E1579" t="s">
        <v>300</v>
      </c>
      <c r="F1579" t="s">
        <v>301</v>
      </c>
      <c r="G1579"/>
    </row>
    <row r="1580" spans="1:7" x14ac:dyDescent="0.25">
      <c r="A1580" t="s">
        <v>216</v>
      </c>
      <c r="B1580" t="s">
        <v>39</v>
      </c>
      <c r="C1580" t="s">
        <v>184</v>
      </c>
      <c r="D1580">
        <v>1682.94</v>
      </c>
      <c r="E1580" t="s">
        <v>300</v>
      </c>
      <c r="F1580" t="s">
        <v>301</v>
      </c>
      <c r="G1580"/>
    </row>
    <row r="1581" spans="1:7" x14ac:dyDescent="0.25">
      <c r="A1581" t="s">
        <v>216</v>
      </c>
      <c r="B1581" t="s">
        <v>39</v>
      </c>
      <c r="C1581" t="s">
        <v>185</v>
      </c>
      <c r="D1581">
        <v>1635.59</v>
      </c>
      <c r="E1581" t="s">
        <v>300</v>
      </c>
      <c r="F1581" t="s">
        <v>301</v>
      </c>
      <c r="G1581"/>
    </row>
    <row r="1582" spans="1:7" x14ac:dyDescent="0.25">
      <c r="A1582" t="s">
        <v>216</v>
      </c>
      <c r="B1582" t="s">
        <v>39</v>
      </c>
      <c r="C1582" t="s">
        <v>186</v>
      </c>
      <c r="D1582">
        <v>1533.62</v>
      </c>
      <c r="E1582" t="s">
        <v>300</v>
      </c>
      <c r="F1582" t="s">
        <v>301</v>
      </c>
      <c r="G1582"/>
    </row>
    <row r="1583" spans="1:7" x14ac:dyDescent="0.25">
      <c r="A1583" t="s">
        <v>82</v>
      </c>
      <c r="B1583" t="s">
        <v>39</v>
      </c>
      <c r="C1583" t="s">
        <v>146</v>
      </c>
      <c r="D1583">
        <v>94.58</v>
      </c>
      <c r="E1583" t="s">
        <v>300</v>
      </c>
      <c r="F1583" t="s">
        <v>301</v>
      </c>
      <c r="G1583"/>
    </row>
    <row r="1584" spans="1:7" x14ac:dyDescent="0.25">
      <c r="A1584" t="s">
        <v>82</v>
      </c>
      <c r="B1584" t="s">
        <v>39</v>
      </c>
      <c r="C1584" t="s">
        <v>147</v>
      </c>
      <c r="D1584">
        <v>96.9</v>
      </c>
      <c r="E1584" t="s">
        <v>300</v>
      </c>
      <c r="F1584" t="s">
        <v>301</v>
      </c>
      <c r="G1584"/>
    </row>
    <row r="1585" spans="1:7" x14ac:dyDescent="0.25">
      <c r="A1585" t="s">
        <v>82</v>
      </c>
      <c r="B1585" t="s">
        <v>39</v>
      </c>
      <c r="C1585" t="s">
        <v>148</v>
      </c>
      <c r="D1585">
        <v>85.1</v>
      </c>
      <c r="E1585" t="s">
        <v>300</v>
      </c>
      <c r="F1585" t="s">
        <v>301</v>
      </c>
      <c r="G1585"/>
    </row>
    <row r="1586" spans="1:7" x14ac:dyDescent="0.25">
      <c r="A1586" t="s">
        <v>82</v>
      </c>
      <c r="B1586" t="s">
        <v>39</v>
      </c>
      <c r="C1586" t="s">
        <v>149</v>
      </c>
      <c r="D1586">
        <v>88.7</v>
      </c>
      <c r="E1586" t="s">
        <v>300</v>
      </c>
      <c r="F1586" t="s">
        <v>301</v>
      </c>
      <c r="G1586"/>
    </row>
    <row r="1587" spans="1:7" x14ac:dyDescent="0.25">
      <c r="A1587" t="s">
        <v>82</v>
      </c>
      <c r="B1587" t="s">
        <v>39</v>
      </c>
      <c r="C1587" t="s">
        <v>150</v>
      </c>
      <c r="D1587">
        <v>102.81</v>
      </c>
      <c r="E1587" t="s">
        <v>300</v>
      </c>
      <c r="F1587" t="s">
        <v>301</v>
      </c>
      <c r="G1587"/>
    </row>
    <row r="1588" spans="1:7" x14ac:dyDescent="0.25">
      <c r="A1588" t="s">
        <v>82</v>
      </c>
      <c r="B1588" t="s">
        <v>39</v>
      </c>
      <c r="C1588" t="s">
        <v>151</v>
      </c>
      <c r="D1588">
        <v>98.17</v>
      </c>
      <c r="E1588" t="s">
        <v>300</v>
      </c>
      <c r="F1588" t="s">
        <v>301</v>
      </c>
      <c r="G1588"/>
    </row>
    <row r="1589" spans="1:7" x14ac:dyDescent="0.25">
      <c r="A1589" t="s">
        <v>82</v>
      </c>
      <c r="B1589" t="s">
        <v>39</v>
      </c>
      <c r="C1589" t="s">
        <v>152</v>
      </c>
      <c r="D1589">
        <v>80.599999999999994</v>
      </c>
      <c r="E1589" t="s">
        <v>300</v>
      </c>
      <c r="F1589" t="s">
        <v>301</v>
      </c>
      <c r="G1589"/>
    </row>
    <row r="1590" spans="1:7" x14ac:dyDescent="0.25">
      <c r="A1590" t="s">
        <v>82</v>
      </c>
      <c r="B1590" t="s">
        <v>39</v>
      </c>
      <c r="C1590" t="s">
        <v>153</v>
      </c>
      <c r="D1590">
        <v>64.2</v>
      </c>
      <c r="E1590" t="s">
        <v>300</v>
      </c>
      <c r="F1590" t="s">
        <v>301</v>
      </c>
      <c r="G1590"/>
    </row>
    <row r="1591" spans="1:7" x14ac:dyDescent="0.25">
      <c r="A1591" t="s">
        <v>82</v>
      </c>
      <c r="B1591" t="s">
        <v>39</v>
      </c>
      <c r="C1591" t="s">
        <v>154</v>
      </c>
      <c r="D1591">
        <v>10.199999999999999</v>
      </c>
      <c r="E1591" t="s">
        <v>300</v>
      </c>
      <c r="F1591" t="s">
        <v>301</v>
      </c>
      <c r="G1591"/>
    </row>
    <row r="1592" spans="1:7" x14ac:dyDescent="0.25">
      <c r="A1592" t="s">
        <v>82</v>
      </c>
      <c r="B1592" t="s">
        <v>39</v>
      </c>
      <c r="C1592" t="s">
        <v>155</v>
      </c>
      <c r="D1592">
        <v>0</v>
      </c>
      <c r="E1592" t="s">
        <v>300</v>
      </c>
      <c r="F1592" t="s">
        <v>301</v>
      </c>
      <c r="G1592"/>
    </row>
    <row r="1593" spans="1:7" x14ac:dyDescent="0.25">
      <c r="A1593" t="s">
        <v>82</v>
      </c>
      <c r="B1593" t="s">
        <v>39</v>
      </c>
      <c r="C1593" t="s">
        <v>156</v>
      </c>
      <c r="D1593">
        <v>0</v>
      </c>
      <c r="E1593" t="s">
        <v>300</v>
      </c>
      <c r="F1593" t="s">
        <v>301</v>
      </c>
      <c r="G1593"/>
    </row>
    <row r="1594" spans="1:7" x14ac:dyDescent="0.25">
      <c r="A1594" t="s">
        <v>82</v>
      </c>
      <c r="B1594" t="s">
        <v>39</v>
      </c>
      <c r="C1594" t="s">
        <v>157</v>
      </c>
      <c r="D1594">
        <v>0</v>
      </c>
      <c r="E1594" t="s">
        <v>300</v>
      </c>
      <c r="F1594" t="s">
        <v>301</v>
      </c>
      <c r="G1594"/>
    </row>
    <row r="1595" spans="1:7" x14ac:dyDescent="0.25">
      <c r="A1595" t="s">
        <v>82</v>
      </c>
      <c r="B1595" t="s">
        <v>39</v>
      </c>
      <c r="C1595" t="s">
        <v>24</v>
      </c>
      <c r="D1595">
        <v>0</v>
      </c>
      <c r="E1595" t="s">
        <v>300</v>
      </c>
      <c r="F1595" t="s">
        <v>301</v>
      </c>
      <c r="G1595"/>
    </row>
    <row r="1596" spans="1:7" x14ac:dyDescent="0.25">
      <c r="A1596" t="s">
        <v>82</v>
      </c>
      <c r="B1596" t="s">
        <v>39</v>
      </c>
      <c r="C1596" t="s">
        <v>25</v>
      </c>
      <c r="D1596">
        <v>0</v>
      </c>
      <c r="E1596" t="s">
        <v>300</v>
      </c>
      <c r="F1596" t="s">
        <v>301</v>
      </c>
      <c r="G1596"/>
    </row>
    <row r="1597" spans="1:7" x14ac:dyDescent="0.25">
      <c r="A1597" t="s">
        <v>82</v>
      </c>
      <c r="B1597" t="s">
        <v>39</v>
      </c>
      <c r="C1597" t="s">
        <v>26</v>
      </c>
      <c r="D1597">
        <v>0</v>
      </c>
      <c r="E1597" t="s">
        <v>300</v>
      </c>
      <c r="F1597" t="s">
        <v>301</v>
      </c>
      <c r="G1597"/>
    </row>
    <row r="1598" spans="1:7" x14ac:dyDescent="0.25">
      <c r="A1598" t="s">
        <v>82</v>
      </c>
      <c r="B1598" t="s">
        <v>39</v>
      </c>
      <c r="C1598" t="s">
        <v>27</v>
      </c>
      <c r="D1598">
        <v>0</v>
      </c>
      <c r="E1598" t="s">
        <v>300</v>
      </c>
      <c r="F1598" t="s">
        <v>301</v>
      </c>
      <c r="G1598"/>
    </row>
    <row r="1599" spans="1:7" x14ac:dyDescent="0.25">
      <c r="A1599" t="s">
        <v>82</v>
      </c>
      <c r="B1599" t="s">
        <v>39</v>
      </c>
      <c r="C1599" t="s">
        <v>28</v>
      </c>
      <c r="D1599">
        <v>0</v>
      </c>
      <c r="E1599" t="s">
        <v>300</v>
      </c>
      <c r="F1599" t="s">
        <v>301</v>
      </c>
      <c r="G1599"/>
    </row>
    <row r="1600" spans="1:7" x14ac:dyDescent="0.25">
      <c r="A1600" t="s">
        <v>82</v>
      </c>
      <c r="B1600" t="s">
        <v>39</v>
      </c>
      <c r="C1600" t="s">
        <v>29</v>
      </c>
      <c r="D1600">
        <v>0</v>
      </c>
      <c r="E1600" t="s">
        <v>300</v>
      </c>
      <c r="F1600" t="s">
        <v>301</v>
      </c>
      <c r="G1600"/>
    </row>
    <row r="1601" spans="1:7" x14ac:dyDescent="0.25">
      <c r="A1601" t="s">
        <v>82</v>
      </c>
      <c r="B1601" t="s">
        <v>39</v>
      </c>
      <c r="C1601" t="s">
        <v>30</v>
      </c>
      <c r="D1601">
        <v>0</v>
      </c>
      <c r="E1601" t="s">
        <v>300</v>
      </c>
      <c r="F1601" t="s">
        <v>301</v>
      </c>
      <c r="G1601"/>
    </row>
    <row r="1602" spans="1:7" x14ac:dyDescent="0.25">
      <c r="A1602" t="s">
        <v>82</v>
      </c>
      <c r="B1602" t="s">
        <v>39</v>
      </c>
      <c r="C1602" t="s">
        <v>31</v>
      </c>
      <c r="D1602">
        <v>0</v>
      </c>
      <c r="E1602" t="s">
        <v>300</v>
      </c>
      <c r="F1602" t="s">
        <v>301</v>
      </c>
      <c r="G1602"/>
    </row>
    <row r="1603" spans="1:7" x14ac:dyDescent="0.25">
      <c r="A1603" t="s">
        <v>82</v>
      </c>
      <c r="B1603" t="s">
        <v>39</v>
      </c>
      <c r="C1603" t="s">
        <v>32</v>
      </c>
      <c r="D1603">
        <v>0</v>
      </c>
      <c r="E1603" t="s">
        <v>300</v>
      </c>
      <c r="F1603" t="s">
        <v>301</v>
      </c>
      <c r="G1603"/>
    </row>
    <row r="1604" spans="1:7" x14ac:dyDescent="0.25">
      <c r="A1604" t="s">
        <v>82</v>
      </c>
      <c r="B1604" t="s">
        <v>39</v>
      </c>
      <c r="C1604" t="s">
        <v>33</v>
      </c>
      <c r="D1604">
        <v>0</v>
      </c>
      <c r="E1604" t="s">
        <v>300</v>
      </c>
      <c r="F1604" t="s">
        <v>301</v>
      </c>
      <c r="G1604"/>
    </row>
    <row r="1605" spans="1:7" x14ac:dyDescent="0.25">
      <c r="A1605" t="s">
        <v>82</v>
      </c>
      <c r="B1605" t="s">
        <v>39</v>
      </c>
      <c r="C1605" t="s">
        <v>158</v>
      </c>
      <c r="D1605">
        <v>0</v>
      </c>
      <c r="E1605" t="s">
        <v>300</v>
      </c>
      <c r="F1605" t="s">
        <v>301</v>
      </c>
      <c r="G1605"/>
    </row>
    <row r="1606" spans="1:7" x14ac:dyDescent="0.25">
      <c r="A1606" t="s">
        <v>82</v>
      </c>
      <c r="B1606" t="s">
        <v>39</v>
      </c>
      <c r="C1606" t="s">
        <v>159</v>
      </c>
      <c r="D1606">
        <v>0</v>
      </c>
      <c r="E1606" t="s">
        <v>300</v>
      </c>
      <c r="F1606" t="s">
        <v>301</v>
      </c>
      <c r="G1606"/>
    </row>
    <row r="1607" spans="1:7" x14ac:dyDescent="0.25">
      <c r="A1607" t="s">
        <v>82</v>
      </c>
      <c r="B1607" t="s">
        <v>39</v>
      </c>
      <c r="C1607" t="s">
        <v>160</v>
      </c>
      <c r="D1607">
        <v>0</v>
      </c>
      <c r="E1607" t="s">
        <v>300</v>
      </c>
      <c r="F1607" t="s">
        <v>301</v>
      </c>
      <c r="G1607"/>
    </row>
    <row r="1608" spans="1:7" x14ac:dyDescent="0.25">
      <c r="A1608" t="s">
        <v>82</v>
      </c>
      <c r="B1608" t="s">
        <v>39</v>
      </c>
      <c r="C1608" t="s">
        <v>161</v>
      </c>
      <c r="D1608">
        <v>0</v>
      </c>
      <c r="E1608" t="s">
        <v>300</v>
      </c>
      <c r="F1608" t="s">
        <v>301</v>
      </c>
      <c r="G1608"/>
    </row>
    <row r="1609" spans="1:7" x14ac:dyDescent="0.25">
      <c r="A1609" t="s">
        <v>82</v>
      </c>
      <c r="B1609" t="s">
        <v>39</v>
      </c>
      <c r="C1609" t="s">
        <v>162</v>
      </c>
      <c r="D1609">
        <v>0</v>
      </c>
      <c r="E1609" t="s">
        <v>300</v>
      </c>
      <c r="F1609" t="s">
        <v>301</v>
      </c>
      <c r="G1609"/>
    </row>
    <row r="1610" spans="1:7" x14ac:dyDescent="0.25">
      <c r="A1610" t="s">
        <v>82</v>
      </c>
      <c r="B1610" t="s">
        <v>39</v>
      </c>
      <c r="C1610" t="s">
        <v>163</v>
      </c>
      <c r="D1610">
        <v>0</v>
      </c>
      <c r="E1610" t="s">
        <v>300</v>
      </c>
      <c r="F1610" t="s">
        <v>301</v>
      </c>
      <c r="G1610"/>
    </row>
    <row r="1611" spans="1:7" x14ac:dyDescent="0.25">
      <c r="A1611" t="s">
        <v>82</v>
      </c>
      <c r="B1611" t="s">
        <v>39</v>
      </c>
      <c r="C1611" t="s">
        <v>164</v>
      </c>
      <c r="D1611">
        <v>0</v>
      </c>
      <c r="E1611" t="s">
        <v>300</v>
      </c>
      <c r="F1611" t="s">
        <v>301</v>
      </c>
      <c r="G1611"/>
    </row>
    <row r="1612" spans="1:7" x14ac:dyDescent="0.25">
      <c r="A1612" t="s">
        <v>82</v>
      </c>
      <c r="B1612" t="s">
        <v>39</v>
      </c>
      <c r="C1612" t="s">
        <v>165</v>
      </c>
      <c r="D1612">
        <v>0</v>
      </c>
      <c r="E1612" t="s">
        <v>300</v>
      </c>
      <c r="F1612" t="s">
        <v>301</v>
      </c>
      <c r="G1612"/>
    </row>
    <row r="1613" spans="1:7" x14ac:dyDescent="0.25">
      <c r="A1613" t="s">
        <v>82</v>
      </c>
      <c r="B1613" t="s">
        <v>39</v>
      </c>
      <c r="C1613" t="s">
        <v>166</v>
      </c>
      <c r="D1613">
        <v>0</v>
      </c>
      <c r="E1613" t="s">
        <v>300</v>
      </c>
      <c r="F1613" t="s">
        <v>301</v>
      </c>
      <c r="G1613"/>
    </row>
    <row r="1614" spans="1:7" x14ac:dyDescent="0.25">
      <c r="A1614" t="s">
        <v>82</v>
      </c>
      <c r="B1614" t="s">
        <v>39</v>
      </c>
      <c r="C1614" t="s">
        <v>167</v>
      </c>
      <c r="D1614">
        <v>0</v>
      </c>
      <c r="E1614" t="s">
        <v>300</v>
      </c>
      <c r="F1614" t="s">
        <v>301</v>
      </c>
      <c r="G1614"/>
    </row>
    <row r="1615" spans="1:7" x14ac:dyDescent="0.25">
      <c r="A1615" t="s">
        <v>82</v>
      </c>
      <c r="B1615" t="s">
        <v>39</v>
      </c>
      <c r="C1615" t="s">
        <v>168</v>
      </c>
      <c r="D1615">
        <v>0</v>
      </c>
      <c r="E1615" t="s">
        <v>300</v>
      </c>
      <c r="F1615" t="s">
        <v>301</v>
      </c>
      <c r="G1615"/>
    </row>
    <row r="1616" spans="1:7" x14ac:dyDescent="0.25">
      <c r="A1616" t="s">
        <v>82</v>
      </c>
      <c r="B1616" t="s">
        <v>39</v>
      </c>
      <c r="C1616" t="s">
        <v>169</v>
      </c>
      <c r="D1616">
        <v>0</v>
      </c>
      <c r="E1616" t="s">
        <v>300</v>
      </c>
      <c r="F1616" t="s">
        <v>301</v>
      </c>
      <c r="G1616"/>
    </row>
    <row r="1617" spans="1:7" x14ac:dyDescent="0.25">
      <c r="A1617" t="s">
        <v>82</v>
      </c>
      <c r="B1617" t="s">
        <v>39</v>
      </c>
      <c r="C1617" t="s">
        <v>170</v>
      </c>
      <c r="D1617">
        <v>0</v>
      </c>
      <c r="E1617" t="s">
        <v>300</v>
      </c>
      <c r="F1617" t="s">
        <v>301</v>
      </c>
      <c r="G1617"/>
    </row>
    <row r="1618" spans="1:7" x14ac:dyDescent="0.25">
      <c r="A1618" t="s">
        <v>82</v>
      </c>
      <c r="B1618" t="s">
        <v>39</v>
      </c>
      <c r="C1618" t="s">
        <v>171</v>
      </c>
      <c r="D1618">
        <v>0</v>
      </c>
      <c r="E1618" t="s">
        <v>300</v>
      </c>
      <c r="F1618" t="s">
        <v>301</v>
      </c>
      <c r="G1618"/>
    </row>
    <row r="1619" spans="1:7" x14ac:dyDescent="0.25">
      <c r="A1619" t="s">
        <v>82</v>
      </c>
      <c r="B1619" t="s">
        <v>39</v>
      </c>
      <c r="C1619" t="s">
        <v>172</v>
      </c>
      <c r="D1619">
        <v>0</v>
      </c>
      <c r="E1619" t="s">
        <v>300</v>
      </c>
      <c r="F1619" t="s">
        <v>301</v>
      </c>
      <c r="G1619"/>
    </row>
    <row r="1620" spans="1:7" x14ac:dyDescent="0.25">
      <c r="A1620" t="s">
        <v>82</v>
      </c>
      <c r="B1620" t="s">
        <v>39</v>
      </c>
      <c r="C1620" t="s">
        <v>173</v>
      </c>
      <c r="D1620">
        <v>0</v>
      </c>
      <c r="E1620" t="s">
        <v>300</v>
      </c>
      <c r="F1620" t="s">
        <v>301</v>
      </c>
      <c r="G1620"/>
    </row>
    <row r="1621" spans="1:7" x14ac:dyDescent="0.25">
      <c r="A1621" t="s">
        <v>82</v>
      </c>
      <c r="B1621" t="s">
        <v>39</v>
      </c>
      <c r="C1621" t="s">
        <v>174</v>
      </c>
      <c r="D1621">
        <v>0</v>
      </c>
      <c r="E1621" t="s">
        <v>300</v>
      </c>
      <c r="F1621" t="s">
        <v>301</v>
      </c>
      <c r="G1621"/>
    </row>
    <row r="1622" spans="1:7" x14ac:dyDescent="0.25">
      <c r="A1622" t="s">
        <v>82</v>
      </c>
      <c r="B1622" t="s">
        <v>39</v>
      </c>
      <c r="C1622" t="s">
        <v>175</v>
      </c>
      <c r="D1622">
        <v>0</v>
      </c>
      <c r="E1622" t="s">
        <v>300</v>
      </c>
      <c r="F1622" t="s">
        <v>301</v>
      </c>
      <c r="G1622"/>
    </row>
    <row r="1623" spans="1:7" x14ac:dyDescent="0.25">
      <c r="A1623" t="s">
        <v>82</v>
      </c>
      <c r="B1623" t="s">
        <v>39</v>
      </c>
      <c r="C1623" t="s">
        <v>176</v>
      </c>
      <c r="D1623">
        <v>0</v>
      </c>
      <c r="E1623" t="s">
        <v>300</v>
      </c>
      <c r="F1623" t="s">
        <v>301</v>
      </c>
      <c r="G1623"/>
    </row>
    <row r="1624" spans="1:7" x14ac:dyDescent="0.25">
      <c r="A1624" t="s">
        <v>82</v>
      </c>
      <c r="B1624" t="s">
        <v>39</v>
      </c>
      <c r="C1624" t="s">
        <v>177</v>
      </c>
      <c r="D1624">
        <v>0</v>
      </c>
      <c r="E1624" t="s">
        <v>300</v>
      </c>
      <c r="F1624" t="s">
        <v>301</v>
      </c>
      <c r="G1624"/>
    </row>
    <row r="1625" spans="1:7" x14ac:dyDescent="0.25">
      <c r="A1625" t="s">
        <v>82</v>
      </c>
      <c r="B1625" t="s">
        <v>39</v>
      </c>
      <c r="C1625" t="s">
        <v>178</v>
      </c>
      <c r="D1625">
        <v>0</v>
      </c>
      <c r="E1625" t="s">
        <v>300</v>
      </c>
      <c r="F1625" t="s">
        <v>301</v>
      </c>
      <c r="G1625"/>
    </row>
    <row r="1626" spans="1:7" x14ac:dyDescent="0.25">
      <c r="A1626" t="s">
        <v>82</v>
      </c>
      <c r="B1626" t="s">
        <v>39</v>
      </c>
      <c r="C1626" t="s">
        <v>179</v>
      </c>
      <c r="D1626">
        <v>0</v>
      </c>
      <c r="E1626" t="s">
        <v>300</v>
      </c>
      <c r="F1626" t="s">
        <v>301</v>
      </c>
      <c r="G1626"/>
    </row>
    <row r="1627" spans="1:7" x14ac:dyDescent="0.25">
      <c r="A1627" t="s">
        <v>82</v>
      </c>
      <c r="B1627" t="s">
        <v>39</v>
      </c>
      <c r="C1627" t="s">
        <v>180</v>
      </c>
      <c r="D1627">
        <v>0</v>
      </c>
      <c r="E1627" t="s">
        <v>300</v>
      </c>
      <c r="F1627" t="s">
        <v>301</v>
      </c>
      <c r="G1627"/>
    </row>
    <row r="1628" spans="1:7" x14ac:dyDescent="0.25">
      <c r="A1628" t="s">
        <v>82</v>
      </c>
      <c r="B1628" t="s">
        <v>39</v>
      </c>
      <c r="C1628" t="s">
        <v>181</v>
      </c>
      <c r="D1628">
        <v>0</v>
      </c>
      <c r="E1628" t="s">
        <v>300</v>
      </c>
      <c r="F1628" t="s">
        <v>301</v>
      </c>
      <c r="G1628"/>
    </row>
    <row r="1629" spans="1:7" x14ac:dyDescent="0.25">
      <c r="A1629" t="s">
        <v>82</v>
      </c>
      <c r="B1629" t="s">
        <v>39</v>
      </c>
      <c r="C1629" t="s">
        <v>182</v>
      </c>
      <c r="D1629">
        <v>0</v>
      </c>
      <c r="E1629" t="s">
        <v>300</v>
      </c>
      <c r="F1629" t="s">
        <v>301</v>
      </c>
      <c r="G1629"/>
    </row>
    <row r="1630" spans="1:7" x14ac:dyDescent="0.25">
      <c r="A1630" t="s">
        <v>82</v>
      </c>
      <c r="B1630" t="s">
        <v>39</v>
      </c>
      <c r="C1630" t="s">
        <v>183</v>
      </c>
      <c r="D1630">
        <v>0</v>
      </c>
      <c r="E1630" t="s">
        <v>300</v>
      </c>
      <c r="F1630" t="s">
        <v>301</v>
      </c>
      <c r="G1630"/>
    </row>
    <row r="1631" spans="1:7" x14ac:dyDescent="0.25">
      <c r="A1631" t="s">
        <v>82</v>
      </c>
      <c r="B1631" t="s">
        <v>39</v>
      </c>
      <c r="C1631" t="s">
        <v>184</v>
      </c>
      <c r="D1631">
        <v>0</v>
      </c>
      <c r="E1631" t="s">
        <v>300</v>
      </c>
      <c r="F1631" t="s">
        <v>301</v>
      </c>
      <c r="G1631"/>
    </row>
    <row r="1632" spans="1:7" x14ac:dyDescent="0.25">
      <c r="A1632" t="s">
        <v>82</v>
      </c>
      <c r="B1632" t="s">
        <v>39</v>
      </c>
      <c r="C1632" t="s">
        <v>185</v>
      </c>
      <c r="D1632">
        <v>0</v>
      </c>
      <c r="E1632" t="s">
        <v>300</v>
      </c>
      <c r="F1632" t="s">
        <v>301</v>
      </c>
      <c r="G1632"/>
    </row>
    <row r="1633" spans="1:7" x14ac:dyDescent="0.25">
      <c r="A1633" t="s">
        <v>82</v>
      </c>
      <c r="B1633" t="s">
        <v>39</v>
      </c>
      <c r="C1633" t="s">
        <v>186</v>
      </c>
      <c r="D1633">
        <v>0</v>
      </c>
      <c r="E1633" t="s">
        <v>300</v>
      </c>
      <c r="F1633" t="s">
        <v>301</v>
      </c>
      <c r="G1633"/>
    </row>
    <row r="1634" spans="1:7" x14ac:dyDescent="0.25">
      <c r="A1634" t="s">
        <v>217</v>
      </c>
      <c r="B1634" t="s">
        <v>81</v>
      </c>
      <c r="C1634" t="s">
        <v>146</v>
      </c>
      <c r="D1634">
        <v>20271.28</v>
      </c>
      <c r="E1634" t="s">
        <v>300</v>
      </c>
      <c r="F1634" t="s">
        <v>301</v>
      </c>
      <c r="G1634"/>
    </row>
    <row r="1635" spans="1:7" x14ac:dyDescent="0.25">
      <c r="A1635" t="s">
        <v>217</v>
      </c>
      <c r="B1635" t="s">
        <v>81</v>
      </c>
      <c r="C1635" t="s">
        <v>147</v>
      </c>
      <c r="D1635">
        <v>20307.919999999998</v>
      </c>
      <c r="E1635" t="s">
        <v>300</v>
      </c>
      <c r="F1635" t="s">
        <v>301</v>
      </c>
      <c r="G1635"/>
    </row>
    <row r="1636" spans="1:7" x14ac:dyDescent="0.25">
      <c r="A1636" t="s">
        <v>217</v>
      </c>
      <c r="B1636" t="s">
        <v>81</v>
      </c>
      <c r="C1636" t="s">
        <v>148</v>
      </c>
      <c r="D1636">
        <v>19951.36</v>
      </c>
      <c r="E1636" t="s">
        <v>300</v>
      </c>
      <c r="F1636" t="s">
        <v>301</v>
      </c>
      <c r="G1636"/>
    </row>
    <row r="1637" spans="1:7" x14ac:dyDescent="0.25">
      <c r="A1637" t="s">
        <v>217</v>
      </c>
      <c r="B1637" t="s">
        <v>81</v>
      </c>
      <c r="C1637" t="s">
        <v>149</v>
      </c>
      <c r="D1637">
        <v>20404.97</v>
      </c>
      <c r="E1637" t="s">
        <v>300</v>
      </c>
      <c r="F1637" t="s">
        <v>301</v>
      </c>
      <c r="G1637"/>
    </row>
    <row r="1638" spans="1:7" x14ac:dyDescent="0.25">
      <c r="A1638" t="s">
        <v>217</v>
      </c>
      <c r="B1638" t="s">
        <v>81</v>
      </c>
      <c r="C1638" t="s">
        <v>150</v>
      </c>
      <c r="D1638">
        <v>20472.48</v>
      </c>
      <c r="E1638" t="s">
        <v>300</v>
      </c>
      <c r="F1638" t="s">
        <v>301</v>
      </c>
      <c r="G1638"/>
    </row>
    <row r="1639" spans="1:7" x14ac:dyDescent="0.25">
      <c r="A1639" t="s">
        <v>217</v>
      </c>
      <c r="B1639" t="s">
        <v>81</v>
      </c>
      <c r="C1639" t="s">
        <v>151</v>
      </c>
      <c r="D1639">
        <v>20691.72</v>
      </c>
      <c r="E1639" t="s">
        <v>300</v>
      </c>
      <c r="F1639" t="s">
        <v>301</v>
      </c>
      <c r="G1639"/>
    </row>
    <row r="1640" spans="1:7" x14ac:dyDescent="0.25">
      <c r="A1640" t="s">
        <v>217</v>
      </c>
      <c r="B1640" t="s">
        <v>81</v>
      </c>
      <c r="C1640" t="s">
        <v>152</v>
      </c>
      <c r="D1640">
        <v>20073.62</v>
      </c>
      <c r="E1640" t="s">
        <v>300</v>
      </c>
      <c r="F1640" t="s">
        <v>301</v>
      </c>
      <c r="G1640"/>
    </row>
    <row r="1641" spans="1:7" x14ac:dyDescent="0.25">
      <c r="A1641" t="s">
        <v>217</v>
      </c>
      <c r="B1641" t="s">
        <v>81</v>
      </c>
      <c r="C1641" t="s">
        <v>153</v>
      </c>
      <c r="D1641">
        <v>19522.55</v>
      </c>
      <c r="E1641" t="s">
        <v>300</v>
      </c>
      <c r="F1641" t="s">
        <v>301</v>
      </c>
      <c r="G1641"/>
    </row>
    <row r="1642" spans="1:7" x14ac:dyDescent="0.25">
      <c r="A1642" t="s">
        <v>217</v>
      </c>
      <c r="B1642" t="s">
        <v>81</v>
      </c>
      <c r="C1642" t="s">
        <v>154</v>
      </c>
      <c r="D1642">
        <v>19120.900000000001</v>
      </c>
      <c r="E1642" t="s">
        <v>300</v>
      </c>
      <c r="F1642" t="s">
        <v>301</v>
      </c>
      <c r="G1642"/>
    </row>
    <row r="1643" spans="1:7" x14ac:dyDescent="0.25">
      <c r="A1643" t="s">
        <v>217</v>
      </c>
      <c r="B1643" t="s">
        <v>81</v>
      </c>
      <c r="C1643" t="s">
        <v>155</v>
      </c>
      <c r="D1643">
        <v>18730</v>
      </c>
      <c r="E1643" t="s">
        <v>300</v>
      </c>
      <c r="F1643" t="s">
        <v>301</v>
      </c>
      <c r="G1643"/>
    </row>
    <row r="1644" spans="1:7" x14ac:dyDescent="0.25">
      <c r="A1644" t="s">
        <v>217</v>
      </c>
      <c r="B1644" t="s">
        <v>81</v>
      </c>
      <c r="C1644" t="s">
        <v>156</v>
      </c>
      <c r="D1644">
        <v>19133.53</v>
      </c>
      <c r="E1644" t="s">
        <v>300</v>
      </c>
      <c r="F1644" t="s">
        <v>301</v>
      </c>
      <c r="G1644"/>
    </row>
    <row r="1645" spans="1:7" x14ac:dyDescent="0.25">
      <c r="A1645" t="s">
        <v>217</v>
      </c>
      <c r="B1645" t="s">
        <v>81</v>
      </c>
      <c r="C1645" t="s">
        <v>157</v>
      </c>
      <c r="D1645">
        <v>18214.490000000002</v>
      </c>
      <c r="E1645" t="s">
        <v>300</v>
      </c>
      <c r="F1645" t="s">
        <v>301</v>
      </c>
      <c r="G1645"/>
    </row>
    <row r="1646" spans="1:7" x14ac:dyDescent="0.25">
      <c r="A1646" t="s">
        <v>217</v>
      </c>
      <c r="B1646" t="s">
        <v>81</v>
      </c>
      <c r="C1646" t="s">
        <v>24</v>
      </c>
      <c r="D1646">
        <v>17554.98</v>
      </c>
      <c r="E1646" t="s">
        <v>300</v>
      </c>
      <c r="F1646" t="s">
        <v>301</v>
      </c>
      <c r="G1646"/>
    </row>
    <row r="1647" spans="1:7" x14ac:dyDescent="0.25">
      <c r="A1647" t="s">
        <v>217</v>
      </c>
      <c r="B1647" t="s">
        <v>81</v>
      </c>
      <c r="C1647" t="s">
        <v>25</v>
      </c>
      <c r="D1647">
        <v>17362.47</v>
      </c>
      <c r="E1647" t="s">
        <v>300</v>
      </c>
      <c r="F1647" t="s">
        <v>301</v>
      </c>
      <c r="G1647"/>
    </row>
    <row r="1648" spans="1:7" x14ac:dyDescent="0.25">
      <c r="A1648" t="s">
        <v>217</v>
      </c>
      <c r="B1648" t="s">
        <v>81</v>
      </c>
      <c r="C1648" t="s">
        <v>26</v>
      </c>
      <c r="D1648">
        <v>16992.259999999998</v>
      </c>
      <c r="E1648" t="s">
        <v>300</v>
      </c>
      <c r="F1648" t="s">
        <v>301</v>
      </c>
      <c r="G1648"/>
    </row>
    <row r="1649" spans="1:7" x14ac:dyDescent="0.25">
      <c r="A1649" t="s">
        <v>217</v>
      </c>
      <c r="B1649" t="s">
        <v>81</v>
      </c>
      <c r="C1649" t="s">
        <v>27</v>
      </c>
      <c r="D1649">
        <v>17031.75</v>
      </c>
      <c r="E1649" t="s">
        <v>300</v>
      </c>
      <c r="F1649" t="s">
        <v>301</v>
      </c>
      <c r="G1649"/>
    </row>
    <row r="1650" spans="1:7" x14ac:dyDescent="0.25">
      <c r="A1650" t="s">
        <v>217</v>
      </c>
      <c r="B1650" t="s">
        <v>81</v>
      </c>
      <c r="C1650" t="s">
        <v>28</v>
      </c>
      <c r="D1650">
        <v>17419.98</v>
      </c>
      <c r="E1650" t="s">
        <v>300</v>
      </c>
      <c r="F1650" t="s">
        <v>301</v>
      </c>
      <c r="G1650"/>
    </row>
    <row r="1651" spans="1:7" x14ac:dyDescent="0.25">
      <c r="A1651" t="s">
        <v>217</v>
      </c>
      <c r="B1651" t="s">
        <v>81</v>
      </c>
      <c r="C1651" t="s">
        <v>29</v>
      </c>
      <c r="D1651">
        <v>17752.689999999999</v>
      </c>
      <c r="E1651" t="s">
        <v>300</v>
      </c>
      <c r="F1651" t="s">
        <v>301</v>
      </c>
      <c r="G1651"/>
    </row>
    <row r="1652" spans="1:7" x14ac:dyDescent="0.25">
      <c r="A1652" t="s">
        <v>217</v>
      </c>
      <c r="B1652" t="s">
        <v>81</v>
      </c>
      <c r="C1652" t="s">
        <v>30</v>
      </c>
      <c r="D1652">
        <v>17663.060000000001</v>
      </c>
      <c r="E1652" t="s">
        <v>300</v>
      </c>
      <c r="F1652" t="s">
        <v>301</v>
      </c>
      <c r="G1652"/>
    </row>
    <row r="1653" spans="1:7" x14ac:dyDescent="0.25">
      <c r="A1653" t="s">
        <v>217</v>
      </c>
      <c r="B1653" t="s">
        <v>81</v>
      </c>
      <c r="C1653" t="s">
        <v>31</v>
      </c>
      <c r="D1653">
        <v>17575.93</v>
      </c>
      <c r="E1653" t="s">
        <v>300</v>
      </c>
      <c r="F1653" t="s">
        <v>301</v>
      </c>
      <c r="G1653"/>
    </row>
    <row r="1654" spans="1:7" x14ac:dyDescent="0.25">
      <c r="A1654" t="s">
        <v>217</v>
      </c>
      <c r="B1654" t="s">
        <v>81</v>
      </c>
      <c r="C1654" t="s">
        <v>32</v>
      </c>
      <c r="D1654">
        <v>17308.18</v>
      </c>
      <c r="E1654" t="s">
        <v>300</v>
      </c>
      <c r="F1654" t="s">
        <v>301</v>
      </c>
      <c r="G1654"/>
    </row>
    <row r="1655" spans="1:7" x14ac:dyDescent="0.25">
      <c r="A1655" t="s">
        <v>217</v>
      </c>
      <c r="B1655" t="s">
        <v>81</v>
      </c>
      <c r="C1655" t="s">
        <v>33</v>
      </c>
      <c r="D1655">
        <v>16974.62</v>
      </c>
      <c r="E1655" t="s">
        <v>300</v>
      </c>
      <c r="F1655" t="s">
        <v>301</v>
      </c>
      <c r="G1655"/>
    </row>
    <row r="1656" spans="1:7" x14ac:dyDescent="0.25">
      <c r="A1656" t="s">
        <v>217</v>
      </c>
      <c r="B1656" t="s">
        <v>81</v>
      </c>
      <c r="C1656" t="s">
        <v>158</v>
      </c>
      <c r="D1656">
        <v>16651.68</v>
      </c>
      <c r="E1656" t="s">
        <v>300</v>
      </c>
      <c r="F1656" t="s">
        <v>301</v>
      </c>
      <c r="G1656"/>
    </row>
    <row r="1657" spans="1:7" x14ac:dyDescent="0.25">
      <c r="A1657" t="s">
        <v>217</v>
      </c>
      <c r="B1657" t="s">
        <v>81</v>
      </c>
      <c r="C1657" t="s">
        <v>159</v>
      </c>
      <c r="D1657">
        <v>15840.03</v>
      </c>
      <c r="E1657" t="s">
        <v>300</v>
      </c>
      <c r="F1657" t="s">
        <v>301</v>
      </c>
      <c r="G1657"/>
    </row>
    <row r="1658" spans="1:7" x14ac:dyDescent="0.25">
      <c r="A1658" t="s">
        <v>217</v>
      </c>
      <c r="B1658" t="s">
        <v>81</v>
      </c>
      <c r="C1658" t="s">
        <v>160</v>
      </c>
      <c r="D1658">
        <v>15683.8</v>
      </c>
      <c r="E1658" t="s">
        <v>300</v>
      </c>
      <c r="F1658" t="s">
        <v>301</v>
      </c>
      <c r="G1658"/>
    </row>
    <row r="1659" spans="1:7" x14ac:dyDescent="0.25">
      <c r="A1659" t="s">
        <v>217</v>
      </c>
      <c r="B1659" t="s">
        <v>81</v>
      </c>
      <c r="C1659" t="s">
        <v>161</v>
      </c>
      <c r="D1659">
        <v>15539.07</v>
      </c>
      <c r="E1659" t="s">
        <v>300</v>
      </c>
      <c r="F1659" t="s">
        <v>301</v>
      </c>
      <c r="G1659"/>
    </row>
    <row r="1660" spans="1:7" x14ac:dyDescent="0.25">
      <c r="A1660" t="s">
        <v>217</v>
      </c>
      <c r="B1660" t="s">
        <v>81</v>
      </c>
      <c r="C1660" t="s">
        <v>162</v>
      </c>
      <c r="D1660">
        <v>15374.83</v>
      </c>
      <c r="E1660" t="s">
        <v>300</v>
      </c>
      <c r="F1660" t="s">
        <v>301</v>
      </c>
      <c r="G1660"/>
    </row>
    <row r="1661" spans="1:7" x14ac:dyDescent="0.25">
      <c r="A1661" t="s">
        <v>217</v>
      </c>
      <c r="B1661" t="s">
        <v>81</v>
      </c>
      <c r="C1661" t="s">
        <v>163</v>
      </c>
      <c r="D1661">
        <v>14915.72</v>
      </c>
      <c r="E1661" t="s">
        <v>300</v>
      </c>
      <c r="F1661" t="s">
        <v>301</v>
      </c>
      <c r="G1661"/>
    </row>
    <row r="1662" spans="1:7" x14ac:dyDescent="0.25">
      <c r="A1662" t="s">
        <v>217</v>
      </c>
      <c r="B1662" t="s">
        <v>81</v>
      </c>
      <c r="C1662" t="s">
        <v>164</v>
      </c>
      <c r="D1662">
        <v>15013</v>
      </c>
      <c r="E1662" t="s">
        <v>300</v>
      </c>
      <c r="F1662" t="s">
        <v>301</v>
      </c>
      <c r="G1662"/>
    </row>
    <row r="1663" spans="1:7" x14ac:dyDescent="0.25">
      <c r="A1663" t="s">
        <v>217</v>
      </c>
      <c r="B1663" t="s">
        <v>81</v>
      </c>
      <c r="C1663" t="s">
        <v>165</v>
      </c>
      <c r="D1663">
        <v>14949.76</v>
      </c>
      <c r="E1663" t="s">
        <v>300</v>
      </c>
      <c r="F1663" t="s">
        <v>301</v>
      </c>
      <c r="G1663"/>
    </row>
    <row r="1664" spans="1:7" x14ac:dyDescent="0.25">
      <c r="A1664" t="s">
        <v>217</v>
      </c>
      <c r="B1664" t="s">
        <v>81</v>
      </c>
      <c r="C1664" t="s">
        <v>166</v>
      </c>
      <c r="D1664">
        <v>14862.88</v>
      </c>
      <c r="E1664" t="s">
        <v>300</v>
      </c>
      <c r="F1664" t="s">
        <v>301</v>
      </c>
      <c r="G1664"/>
    </row>
    <row r="1665" spans="1:7" x14ac:dyDescent="0.25">
      <c r="A1665" t="s">
        <v>217</v>
      </c>
      <c r="B1665" t="s">
        <v>81</v>
      </c>
      <c r="C1665" t="s">
        <v>167</v>
      </c>
      <c r="D1665">
        <v>14942.88</v>
      </c>
      <c r="E1665" t="s">
        <v>300</v>
      </c>
      <c r="F1665" t="s">
        <v>301</v>
      </c>
      <c r="G1665"/>
    </row>
    <row r="1666" spans="1:7" x14ac:dyDescent="0.25">
      <c r="A1666" t="s">
        <v>217</v>
      </c>
      <c r="B1666" t="s">
        <v>81</v>
      </c>
      <c r="C1666" t="s">
        <v>168</v>
      </c>
      <c r="D1666">
        <v>14858.01</v>
      </c>
      <c r="E1666" t="s">
        <v>300</v>
      </c>
      <c r="F1666" t="s">
        <v>301</v>
      </c>
      <c r="G1666"/>
    </row>
    <row r="1667" spans="1:7" x14ac:dyDescent="0.25">
      <c r="A1667" t="s">
        <v>217</v>
      </c>
      <c r="B1667" t="s">
        <v>81</v>
      </c>
      <c r="C1667" t="s">
        <v>169</v>
      </c>
      <c r="D1667">
        <v>14738.88</v>
      </c>
      <c r="E1667" t="s">
        <v>300</v>
      </c>
      <c r="F1667" t="s">
        <v>301</v>
      </c>
      <c r="G1667"/>
    </row>
    <row r="1668" spans="1:7" x14ac:dyDescent="0.25">
      <c r="A1668" t="s">
        <v>217</v>
      </c>
      <c r="B1668" t="s">
        <v>81</v>
      </c>
      <c r="C1668" t="s">
        <v>170</v>
      </c>
      <c r="D1668">
        <v>14614.8</v>
      </c>
      <c r="E1668" t="s">
        <v>300</v>
      </c>
      <c r="F1668" t="s">
        <v>301</v>
      </c>
      <c r="G1668"/>
    </row>
    <row r="1669" spans="1:7" x14ac:dyDescent="0.25">
      <c r="A1669" t="s">
        <v>217</v>
      </c>
      <c r="B1669" t="s">
        <v>81</v>
      </c>
      <c r="C1669" t="s">
        <v>171</v>
      </c>
      <c r="D1669">
        <v>14464.95</v>
      </c>
      <c r="E1669" t="s">
        <v>300</v>
      </c>
      <c r="F1669" t="s">
        <v>301</v>
      </c>
      <c r="G1669"/>
    </row>
    <row r="1670" spans="1:7" x14ac:dyDescent="0.25">
      <c r="A1670" t="s">
        <v>217</v>
      </c>
      <c r="B1670" t="s">
        <v>81</v>
      </c>
      <c r="C1670" t="s">
        <v>172</v>
      </c>
      <c r="D1670">
        <v>14345.5</v>
      </c>
      <c r="E1670" t="s">
        <v>300</v>
      </c>
      <c r="F1670" t="s">
        <v>301</v>
      </c>
      <c r="G1670"/>
    </row>
    <row r="1671" spans="1:7" x14ac:dyDescent="0.25">
      <c r="A1671" t="s">
        <v>217</v>
      </c>
      <c r="B1671" t="s">
        <v>81</v>
      </c>
      <c r="C1671" t="s">
        <v>173</v>
      </c>
      <c r="D1671">
        <v>14199.07</v>
      </c>
      <c r="E1671" t="s">
        <v>300</v>
      </c>
      <c r="F1671" t="s">
        <v>301</v>
      </c>
      <c r="G1671"/>
    </row>
    <row r="1672" spans="1:7" x14ac:dyDescent="0.25">
      <c r="A1672" t="s">
        <v>217</v>
      </c>
      <c r="B1672" t="s">
        <v>81</v>
      </c>
      <c r="C1672" t="s">
        <v>174</v>
      </c>
      <c r="D1672">
        <v>14055.35</v>
      </c>
      <c r="E1672" t="s">
        <v>300</v>
      </c>
      <c r="F1672" t="s">
        <v>301</v>
      </c>
      <c r="G1672"/>
    </row>
    <row r="1673" spans="1:7" x14ac:dyDescent="0.25">
      <c r="A1673" t="s">
        <v>217</v>
      </c>
      <c r="B1673" t="s">
        <v>81</v>
      </c>
      <c r="C1673" t="s">
        <v>175</v>
      </c>
      <c r="D1673">
        <v>13895.51</v>
      </c>
      <c r="E1673" t="s">
        <v>300</v>
      </c>
      <c r="F1673" t="s">
        <v>301</v>
      </c>
      <c r="G1673"/>
    </row>
    <row r="1674" spans="1:7" x14ac:dyDescent="0.25">
      <c r="A1674" t="s">
        <v>217</v>
      </c>
      <c r="B1674" t="s">
        <v>81</v>
      </c>
      <c r="C1674" t="s">
        <v>176</v>
      </c>
      <c r="D1674">
        <v>13734.81</v>
      </c>
      <c r="E1674" t="s">
        <v>300</v>
      </c>
      <c r="F1674" t="s">
        <v>301</v>
      </c>
      <c r="G1674"/>
    </row>
    <row r="1675" spans="1:7" x14ac:dyDescent="0.25">
      <c r="A1675" t="s">
        <v>217</v>
      </c>
      <c r="B1675" t="s">
        <v>81</v>
      </c>
      <c r="C1675" t="s">
        <v>177</v>
      </c>
      <c r="D1675">
        <v>13593.45</v>
      </c>
      <c r="E1675" t="s">
        <v>300</v>
      </c>
      <c r="F1675" t="s">
        <v>301</v>
      </c>
      <c r="G1675"/>
    </row>
    <row r="1676" spans="1:7" x14ac:dyDescent="0.25">
      <c r="A1676" t="s">
        <v>217</v>
      </c>
      <c r="B1676" t="s">
        <v>81</v>
      </c>
      <c r="C1676" t="s">
        <v>178</v>
      </c>
      <c r="D1676">
        <v>13426.63</v>
      </c>
      <c r="E1676" t="s">
        <v>300</v>
      </c>
      <c r="F1676" t="s">
        <v>301</v>
      </c>
      <c r="G1676"/>
    </row>
    <row r="1677" spans="1:7" x14ac:dyDescent="0.25">
      <c r="A1677" t="s">
        <v>217</v>
      </c>
      <c r="B1677" t="s">
        <v>81</v>
      </c>
      <c r="C1677" t="s">
        <v>179</v>
      </c>
      <c r="D1677">
        <v>13240.45</v>
      </c>
      <c r="E1677" t="s">
        <v>300</v>
      </c>
      <c r="F1677" t="s">
        <v>301</v>
      </c>
      <c r="G1677"/>
    </row>
    <row r="1678" spans="1:7" x14ac:dyDescent="0.25">
      <c r="A1678" t="s">
        <v>217</v>
      </c>
      <c r="B1678" t="s">
        <v>81</v>
      </c>
      <c r="C1678" t="s">
        <v>180</v>
      </c>
      <c r="D1678">
        <v>13055.85</v>
      </c>
      <c r="E1678" t="s">
        <v>300</v>
      </c>
      <c r="F1678" t="s">
        <v>301</v>
      </c>
      <c r="G1678"/>
    </row>
    <row r="1679" spans="1:7" x14ac:dyDescent="0.25">
      <c r="A1679" t="s">
        <v>217</v>
      </c>
      <c r="B1679" t="s">
        <v>81</v>
      </c>
      <c r="C1679" t="s">
        <v>181</v>
      </c>
      <c r="D1679">
        <v>12882.67</v>
      </c>
      <c r="E1679" t="s">
        <v>300</v>
      </c>
      <c r="F1679" t="s">
        <v>301</v>
      </c>
      <c r="G1679"/>
    </row>
    <row r="1680" spans="1:7" x14ac:dyDescent="0.25">
      <c r="A1680" t="s">
        <v>217</v>
      </c>
      <c r="B1680" t="s">
        <v>81</v>
      </c>
      <c r="C1680" t="s">
        <v>182</v>
      </c>
      <c r="D1680">
        <v>12727.69</v>
      </c>
      <c r="E1680" t="s">
        <v>300</v>
      </c>
      <c r="F1680" t="s">
        <v>301</v>
      </c>
      <c r="G1680"/>
    </row>
    <row r="1681" spans="1:7" x14ac:dyDescent="0.25">
      <c r="A1681" t="s">
        <v>217</v>
      </c>
      <c r="B1681" t="s">
        <v>81</v>
      </c>
      <c r="C1681" t="s">
        <v>183</v>
      </c>
      <c r="D1681">
        <v>12556.64</v>
      </c>
      <c r="E1681" t="s">
        <v>300</v>
      </c>
      <c r="F1681" t="s">
        <v>301</v>
      </c>
      <c r="G1681"/>
    </row>
    <row r="1682" spans="1:7" x14ac:dyDescent="0.25">
      <c r="A1682" t="s">
        <v>217</v>
      </c>
      <c r="B1682" t="s">
        <v>81</v>
      </c>
      <c r="C1682" t="s">
        <v>184</v>
      </c>
      <c r="D1682">
        <v>12407.19</v>
      </c>
      <c r="E1682" t="s">
        <v>300</v>
      </c>
      <c r="F1682" t="s">
        <v>301</v>
      </c>
      <c r="G1682"/>
    </row>
    <row r="1683" spans="1:7" x14ac:dyDescent="0.25">
      <c r="A1683" t="s">
        <v>217</v>
      </c>
      <c r="B1683" t="s">
        <v>81</v>
      </c>
      <c r="C1683" t="s">
        <v>185</v>
      </c>
      <c r="D1683">
        <v>12250.37</v>
      </c>
      <c r="E1683" t="s">
        <v>300</v>
      </c>
      <c r="F1683" t="s">
        <v>301</v>
      </c>
      <c r="G1683"/>
    </row>
    <row r="1684" spans="1:7" x14ac:dyDescent="0.25">
      <c r="A1684" t="s">
        <v>217</v>
      </c>
      <c r="B1684" t="s">
        <v>81</v>
      </c>
      <c r="C1684" t="s">
        <v>186</v>
      </c>
      <c r="D1684">
        <v>12089.38</v>
      </c>
      <c r="E1684" t="s">
        <v>300</v>
      </c>
      <c r="F1684" t="s">
        <v>301</v>
      </c>
      <c r="G1684"/>
    </row>
    <row r="1685" spans="1:7" x14ac:dyDescent="0.25">
      <c r="A1685" t="s">
        <v>218</v>
      </c>
      <c r="B1685" t="s">
        <v>39</v>
      </c>
      <c r="C1685" t="s">
        <v>146</v>
      </c>
      <c r="D1685">
        <v>134965.57999999999</v>
      </c>
      <c r="E1685" t="s">
        <v>300</v>
      </c>
      <c r="F1685" t="s">
        <v>301</v>
      </c>
      <c r="G1685"/>
    </row>
    <row r="1686" spans="1:7" x14ac:dyDescent="0.25">
      <c r="A1686" t="s">
        <v>218</v>
      </c>
      <c r="B1686" t="s">
        <v>39</v>
      </c>
      <c r="C1686" t="s">
        <v>147</v>
      </c>
      <c r="D1686">
        <v>132600.89000000001</v>
      </c>
      <c r="E1686" t="s">
        <v>300</v>
      </c>
      <c r="F1686" t="s">
        <v>301</v>
      </c>
      <c r="G1686"/>
    </row>
    <row r="1687" spans="1:7" x14ac:dyDescent="0.25">
      <c r="A1687" t="s">
        <v>218</v>
      </c>
      <c r="B1687" t="s">
        <v>39</v>
      </c>
      <c r="C1687" t="s">
        <v>148</v>
      </c>
      <c r="D1687">
        <v>130711.49</v>
      </c>
      <c r="E1687" t="s">
        <v>300</v>
      </c>
      <c r="F1687" t="s">
        <v>301</v>
      </c>
      <c r="G1687"/>
    </row>
    <row r="1688" spans="1:7" x14ac:dyDescent="0.25">
      <c r="A1688" t="s">
        <v>218</v>
      </c>
      <c r="B1688" t="s">
        <v>39</v>
      </c>
      <c r="C1688" t="s">
        <v>149</v>
      </c>
      <c r="D1688">
        <v>125888.34</v>
      </c>
      <c r="E1688" t="s">
        <v>300</v>
      </c>
      <c r="F1688" t="s">
        <v>301</v>
      </c>
      <c r="G1688"/>
    </row>
    <row r="1689" spans="1:7" x14ac:dyDescent="0.25">
      <c r="A1689" t="s">
        <v>218</v>
      </c>
      <c r="B1689" t="s">
        <v>39</v>
      </c>
      <c r="C1689" t="s">
        <v>150</v>
      </c>
      <c r="D1689">
        <v>122077.33</v>
      </c>
      <c r="E1689" t="s">
        <v>300</v>
      </c>
      <c r="F1689" t="s">
        <v>301</v>
      </c>
      <c r="G1689"/>
    </row>
    <row r="1690" spans="1:7" x14ac:dyDescent="0.25">
      <c r="A1690" t="s">
        <v>218</v>
      </c>
      <c r="B1690" t="s">
        <v>39</v>
      </c>
      <c r="C1690" t="s">
        <v>151</v>
      </c>
      <c r="D1690">
        <v>116667.3</v>
      </c>
      <c r="E1690" t="s">
        <v>300</v>
      </c>
      <c r="F1690" t="s">
        <v>301</v>
      </c>
      <c r="G1690"/>
    </row>
    <row r="1691" spans="1:7" x14ac:dyDescent="0.25">
      <c r="A1691" t="s">
        <v>218</v>
      </c>
      <c r="B1691" t="s">
        <v>39</v>
      </c>
      <c r="C1691" t="s">
        <v>152</v>
      </c>
      <c r="D1691">
        <v>112655.54</v>
      </c>
      <c r="E1691" t="s">
        <v>300</v>
      </c>
      <c r="F1691" t="s">
        <v>301</v>
      </c>
      <c r="G1691"/>
    </row>
    <row r="1692" spans="1:7" x14ac:dyDescent="0.25">
      <c r="A1692" t="s">
        <v>218</v>
      </c>
      <c r="B1692" t="s">
        <v>39</v>
      </c>
      <c r="C1692" t="s">
        <v>153</v>
      </c>
      <c r="D1692">
        <v>108926.42</v>
      </c>
      <c r="E1692" t="s">
        <v>300</v>
      </c>
      <c r="F1692" t="s">
        <v>301</v>
      </c>
      <c r="G1692"/>
    </row>
    <row r="1693" spans="1:7" x14ac:dyDescent="0.25">
      <c r="A1693" t="s">
        <v>218</v>
      </c>
      <c r="B1693" t="s">
        <v>39</v>
      </c>
      <c r="C1693" t="s">
        <v>154</v>
      </c>
      <c r="D1693">
        <v>102878.42</v>
      </c>
      <c r="E1693" t="s">
        <v>300</v>
      </c>
      <c r="F1693" t="s">
        <v>301</v>
      </c>
      <c r="G1693"/>
    </row>
    <row r="1694" spans="1:7" x14ac:dyDescent="0.25">
      <c r="A1694" t="s">
        <v>218</v>
      </c>
      <c r="B1694" t="s">
        <v>39</v>
      </c>
      <c r="C1694" t="s">
        <v>155</v>
      </c>
      <c r="D1694">
        <v>98537.25</v>
      </c>
      <c r="E1694" t="s">
        <v>300</v>
      </c>
      <c r="F1694" t="s">
        <v>301</v>
      </c>
      <c r="G1694"/>
    </row>
    <row r="1695" spans="1:7" x14ac:dyDescent="0.25">
      <c r="A1695" t="s">
        <v>218</v>
      </c>
      <c r="B1695" t="s">
        <v>39</v>
      </c>
      <c r="C1695" t="s">
        <v>156</v>
      </c>
      <c r="D1695">
        <v>92704.57</v>
      </c>
      <c r="E1695" t="s">
        <v>300</v>
      </c>
      <c r="F1695" t="s">
        <v>301</v>
      </c>
      <c r="G1695"/>
    </row>
    <row r="1696" spans="1:7" x14ac:dyDescent="0.25">
      <c r="A1696" t="s">
        <v>218</v>
      </c>
      <c r="B1696" t="s">
        <v>39</v>
      </c>
      <c r="C1696" t="s">
        <v>157</v>
      </c>
      <c r="D1696">
        <v>88690.62</v>
      </c>
      <c r="E1696" t="s">
        <v>300</v>
      </c>
      <c r="F1696" t="s">
        <v>301</v>
      </c>
      <c r="G1696"/>
    </row>
    <row r="1697" spans="1:7" x14ac:dyDescent="0.25">
      <c r="A1697" t="s">
        <v>218</v>
      </c>
      <c r="B1697" t="s">
        <v>39</v>
      </c>
      <c r="C1697" t="s">
        <v>24</v>
      </c>
      <c r="D1697">
        <v>83392.08</v>
      </c>
      <c r="E1697" t="s">
        <v>300</v>
      </c>
      <c r="F1697" t="s">
        <v>301</v>
      </c>
      <c r="G1697"/>
    </row>
    <row r="1698" spans="1:7" x14ac:dyDescent="0.25">
      <c r="A1698" t="s">
        <v>218</v>
      </c>
      <c r="B1698" t="s">
        <v>39</v>
      </c>
      <c r="C1698" t="s">
        <v>25</v>
      </c>
      <c r="D1698">
        <v>80279.59</v>
      </c>
      <c r="E1698" t="s">
        <v>300</v>
      </c>
      <c r="F1698" t="s">
        <v>301</v>
      </c>
      <c r="G1698"/>
    </row>
    <row r="1699" spans="1:7" x14ac:dyDescent="0.25">
      <c r="A1699" t="s">
        <v>218</v>
      </c>
      <c r="B1699" t="s">
        <v>39</v>
      </c>
      <c r="C1699" t="s">
        <v>26</v>
      </c>
      <c r="D1699">
        <v>80010.11</v>
      </c>
      <c r="E1699" t="s">
        <v>300</v>
      </c>
      <c r="F1699" t="s">
        <v>301</v>
      </c>
      <c r="G1699"/>
    </row>
    <row r="1700" spans="1:7" x14ac:dyDescent="0.25">
      <c r="A1700" t="s">
        <v>218</v>
      </c>
      <c r="B1700" t="s">
        <v>39</v>
      </c>
      <c r="C1700" t="s">
        <v>27</v>
      </c>
      <c r="D1700">
        <v>78158.990000000005</v>
      </c>
      <c r="E1700" t="s">
        <v>300</v>
      </c>
      <c r="F1700" t="s">
        <v>301</v>
      </c>
      <c r="G1700"/>
    </row>
    <row r="1701" spans="1:7" x14ac:dyDescent="0.25">
      <c r="A1701" t="s">
        <v>218</v>
      </c>
      <c r="B1701" t="s">
        <v>39</v>
      </c>
      <c r="C1701" t="s">
        <v>28</v>
      </c>
      <c r="D1701">
        <v>77895.22</v>
      </c>
      <c r="E1701" t="s">
        <v>300</v>
      </c>
      <c r="F1701" t="s">
        <v>301</v>
      </c>
      <c r="G1701"/>
    </row>
    <row r="1702" spans="1:7" x14ac:dyDescent="0.25">
      <c r="A1702" t="s">
        <v>218</v>
      </c>
      <c r="B1702" t="s">
        <v>39</v>
      </c>
      <c r="C1702" t="s">
        <v>29</v>
      </c>
      <c r="D1702">
        <v>77186.94</v>
      </c>
      <c r="E1702" t="s">
        <v>300</v>
      </c>
      <c r="F1702" t="s">
        <v>301</v>
      </c>
      <c r="G1702"/>
    </row>
    <row r="1703" spans="1:7" x14ac:dyDescent="0.25">
      <c r="A1703" t="s">
        <v>218</v>
      </c>
      <c r="B1703" t="s">
        <v>39</v>
      </c>
      <c r="C1703" t="s">
        <v>30</v>
      </c>
      <c r="D1703">
        <v>75801.11</v>
      </c>
      <c r="E1703" t="s">
        <v>300</v>
      </c>
      <c r="F1703" t="s">
        <v>301</v>
      </c>
      <c r="G1703"/>
    </row>
    <row r="1704" spans="1:7" x14ac:dyDescent="0.25">
      <c r="A1704" t="s">
        <v>218</v>
      </c>
      <c r="B1704" t="s">
        <v>39</v>
      </c>
      <c r="C1704" t="s">
        <v>31</v>
      </c>
      <c r="D1704">
        <v>74335.149999999994</v>
      </c>
      <c r="E1704" t="s">
        <v>300</v>
      </c>
      <c r="F1704" t="s">
        <v>301</v>
      </c>
      <c r="G1704"/>
    </row>
    <row r="1705" spans="1:7" x14ac:dyDescent="0.25">
      <c r="A1705" t="s">
        <v>218</v>
      </c>
      <c r="B1705" t="s">
        <v>39</v>
      </c>
      <c r="C1705" t="s">
        <v>32</v>
      </c>
      <c r="D1705">
        <v>72787.53</v>
      </c>
      <c r="E1705" t="s">
        <v>300</v>
      </c>
      <c r="F1705" t="s">
        <v>301</v>
      </c>
      <c r="G1705"/>
    </row>
    <row r="1706" spans="1:7" x14ac:dyDescent="0.25">
      <c r="A1706" t="s">
        <v>218</v>
      </c>
      <c r="B1706" t="s">
        <v>39</v>
      </c>
      <c r="C1706" t="s">
        <v>33</v>
      </c>
      <c r="D1706">
        <v>71113.899999999994</v>
      </c>
      <c r="E1706" t="s">
        <v>300</v>
      </c>
      <c r="F1706" t="s">
        <v>301</v>
      </c>
      <c r="G1706"/>
    </row>
    <row r="1707" spans="1:7" x14ac:dyDescent="0.25">
      <c r="A1707" t="s">
        <v>218</v>
      </c>
      <c r="B1707" t="s">
        <v>39</v>
      </c>
      <c r="C1707" t="s">
        <v>158</v>
      </c>
      <c r="D1707">
        <v>69576.73</v>
      </c>
      <c r="E1707" t="s">
        <v>300</v>
      </c>
      <c r="F1707" t="s">
        <v>301</v>
      </c>
      <c r="G1707"/>
    </row>
    <row r="1708" spans="1:7" x14ac:dyDescent="0.25">
      <c r="A1708" t="s">
        <v>218</v>
      </c>
      <c r="B1708" t="s">
        <v>39</v>
      </c>
      <c r="C1708" t="s">
        <v>159</v>
      </c>
      <c r="D1708">
        <v>68071.09</v>
      </c>
      <c r="E1708" t="s">
        <v>300</v>
      </c>
      <c r="F1708" t="s">
        <v>301</v>
      </c>
      <c r="G1708"/>
    </row>
    <row r="1709" spans="1:7" x14ac:dyDescent="0.25">
      <c r="A1709" t="s">
        <v>218</v>
      </c>
      <c r="B1709" t="s">
        <v>39</v>
      </c>
      <c r="C1709" t="s">
        <v>160</v>
      </c>
      <c r="D1709">
        <v>66779.87</v>
      </c>
      <c r="E1709" t="s">
        <v>300</v>
      </c>
      <c r="F1709" t="s">
        <v>301</v>
      </c>
      <c r="G1709"/>
    </row>
    <row r="1710" spans="1:7" x14ac:dyDescent="0.25">
      <c r="A1710" t="s">
        <v>218</v>
      </c>
      <c r="B1710" t="s">
        <v>39</v>
      </c>
      <c r="C1710" t="s">
        <v>161</v>
      </c>
      <c r="D1710">
        <v>65749.929999999993</v>
      </c>
      <c r="E1710" t="s">
        <v>300</v>
      </c>
      <c r="F1710" t="s">
        <v>301</v>
      </c>
      <c r="G1710"/>
    </row>
    <row r="1711" spans="1:7" x14ac:dyDescent="0.25">
      <c r="A1711" t="s">
        <v>218</v>
      </c>
      <c r="B1711" t="s">
        <v>39</v>
      </c>
      <c r="C1711" t="s">
        <v>162</v>
      </c>
      <c r="D1711">
        <v>65018.44</v>
      </c>
      <c r="E1711" t="s">
        <v>300</v>
      </c>
      <c r="F1711" t="s">
        <v>301</v>
      </c>
      <c r="G1711"/>
    </row>
    <row r="1712" spans="1:7" x14ac:dyDescent="0.25">
      <c r="A1712" t="s">
        <v>218</v>
      </c>
      <c r="B1712" t="s">
        <v>39</v>
      </c>
      <c r="C1712" t="s">
        <v>163</v>
      </c>
      <c r="D1712">
        <v>64485.84</v>
      </c>
      <c r="E1712" t="s">
        <v>300</v>
      </c>
      <c r="F1712" t="s">
        <v>301</v>
      </c>
      <c r="G1712"/>
    </row>
    <row r="1713" spans="1:7" x14ac:dyDescent="0.25">
      <c r="A1713" t="s">
        <v>218</v>
      </c>
      <c r="B1713" t="s">
        <v>39</v>
      </c>
      <c r="C1713" t="s">
        <v>164</v>
      </c>
      <c r="D1713">
        <v>64189.69</v>
      </c>
      <c r="E1713" t="s">
        <v>300</v>
      </c>
      <c r="F1713" t="s">
        <v>301</v>
      </c>
      <c r="G1713"/>
    </row>
    <row r="1714" spans="1:7" x14ac:dyDescent="0.25">
      <c r="A1714" t="s">
        <v>218</v>
      </c>
      <c r="B1714" t="s">
        <v>39</v>
      </c>
      <c r="C1714" t="s">
        <v>165</v>
      </c>
      <c r="D1714">
        <v>63993.17</v>
      </c>
      <c r="E1714" t="s">
        <v>300</v>
      </c>
      <c r="F1714" t="s">
        <v>301</v>
      </c>
      <c r="G1714"/>
    </row>
    <row r="1715" spans="1:7" x14ac:dyDescent="0.25">
      <c r="A1715" t="s">
        <v>218</v>
      </c>
      <c r="B1715" t="s">
        <v>39</v>
      </c>
      <c r="C1715" t="s">
        <v>166</v>
      </c>
      <c r="D1715">
        <v>63837.5</v>
      </c>
      <c r="E1715" t="s">
        <v>300</v>
      </c>
      <c r="F1715" t="s">
        <v>301</v>
      </c>
      <c r="G1715"/>
    </row>
    <row r="1716" spans="1:7" x14ac:dyDescent="0.25">
      <c r="A1716" t="s">
        <v>218</v>
      </c>
      <c r="B1716" t="s">
        <v>39</v>
      </c>
      <c r="C1716" t="s">
        <v>167</v>
      </c>
      <c r="D1716">
        <v>63699.11</v>
      </c>
      <c r="E1716" t="s">
        <v>300</v>
      </c>
      <c r="F1716" t="s">
        <v>301</v>
      </c>
      <c r="G1716"/>
    </row>
    <row r="1717" spans="1:7" x14ac:dyDescent="0.25">
      <c r="A1717" t="s">
        <v>218</v>
      </c>
      <c r="B1717" t="s">
        <v>39</v>
      </c>
      <c r="C1717" t="s">
        <v>168</v>
      </c>
      <c r="D1717">
        <v>63508.08</v>
      </c>
      <c r="E1717" t="s">
        <v>300</v>
      </c>
      <c r="F1717" t="s">
        <v>301</v>
      </c>
      <c r="G1717"/>
    </row>
    <row r="1718" spans="1:7" x14ac:dyDescent="0.25">
      <c r="A1718" t="s">
        <v>218</v>
      </c>
      <c r="B1718" t="s">
        <v>39</v>
      </c>
      <c r="C1718" t="s">
        <v>169</v>
      </c>
      <c r="D1718">
        <v>63246.6</v>
      </c>
      <c r="E1718" t="s">
        <v>300</v>
      </c>
      <c r="F1718" t="s">
        <v>301</v>
      </c>
      <c r="G1718"/>
    </row>
    <row r="1719" spans="1:7" x14ac:dyDescent="0.25">
      <c r="A1719" t="s">
        <v>218</v>
      </c>
      <c r="B1719" t="s">
        <v>39</v>
      </c>
      <c r="C1719" t="s">
        <v>170</v>
      </c>
      <c r="D1719">
        <v>62917.36</v>
      </c>
      <c r="E1719" t="s">
        <v>300</v>
      </c>
      <c r="F1719" t="s">
        <v>301</v>
      </c>
      <c r="G1719"/>
    </row>
    <row r="1720" spans="1:7" x14ac:dyDescent="0.25">
      <c r="A1720" t="s">
        <v>218</v>
      </c>
      <c r="B1720" t="s">
        <v>39</v>
      </c>
      <c r="C1720" t="s">
        <v>171</v>
      </c>
      <c r="D1720">
        <v>62518.83</v>
      </c>
      <c r="E1720" t="s">
        <v>300</v>
      </c>
      <c r="F1720" t="s">
        <v>301</v>
      </c>
      <c r="G1720"/>
    </row>
    <row r="1721" spans="1:7" x14ac:dyDescent="0.25">
      <c r="A1721" t="s">
        <v>218</v>
      </c>
      <c r="B1721" t="s">
        <v>39</v>
      </c>
      <c r="C1721" t="s">
        <v>172</v>
      </c>
      <c r="D1721">
        <v>62056.34</v>
      </c>
      <c r="E1721" t="s">
        <v>300</v>
      </c>
      <c r="F1721" t="s">
        <v>301</v>
      </c>
      <c r="G1721"/>
    </row>
    <row r="1722" spans="1:7" x14ac:dyDescent="0.25">
      <c r="A1722" t="s">
        <v>218</v>
      </c>
      <c r="B1722" t="s">
        <v>39</v>
      </c>
      <c r="C1722" t="s">
        <v>173</v>
      </c>
      <c r="D1722">
        <v>61541.04</v>
      </c>
      <c r="E1722" t="s">
        <v>300</v>
      </c>
      <c r="F1722" t="s">
        <v>301</v>
      </c>
      <c r="G1722"/>
    </row>
    <row r="1723" spans="1:7" x14ac:dyDescent="0.25">
      <c r="A1723" t="s">
        <v>218</v>
      </c>
      <c r="B1723" t="s">
        <v>39</v>
      </c>
      <c r="C1723" t="s">
        <v>174</v>
      </c>
      <c r="D1723">
        <v>60979.78</v>
      </c>
      <c r="E1723" t="s">
        <v>300</v>
      </c>
      <c r="F1723" t="s">
        <v>301</v>
      </c>
      <c r="G1723"/>
    </row>
    <row r="1724" spans="1:7" x14ac:dyDescent="0.25">
      <c r="A1724" t="s">
        <v>218</v>
      </c>
      <c r="B1724" t="s">
        <v>39</v>
      </c>
      <c r="C1724" t="s">
        <v>175</v>
      </c>
      <c r="D1724">
        <v>60382.79</v>
      </c>
      <c r="E1724" t="s">
        <v>300</v>
      </c>
      <c r="F1724" t="s">
        <v>301</v>
      </c>
      <c r="G1724"/>
    </row>
    <row r="1725" spans="1:7" x14ac:dyDescent="0.25">
      <c r="A1725" t="s">
        <v>218</v>
      </c>
      <c r="B1725" t="s">
        <v>39</v>
      </c>
      <c r="C1725" t="s">
        <v>176</v>
      </c>
      <c r="D1725">
        <v>59765.94</v>
      </c>
      <c r="E1725" t="s">
        <v>300</v>
      </c>
      <c r="F1725" t="s">
        <v>301</v>
      </c>
      <c r="G1725"/>
    </row>
    <row r="1726" spans="1:7" x14ac:dyDescent="0.25">
      <c r="A1726" t="s">
        <v>218</v>
      </c>
      <c r="B1726" t="s">
        <v>39</v>
      </c>
      <c r="C1726" t="s">
        <v>177</v>
      </c>
      <c r="D1726">
        <v>59162.35</v>
      </c>
      <c r="E1726" t="s">
        <v>300</v>
      </c>
      <c r="F1726" t="s">
        <v>301</v>
      </c>
      <c r="G1726"/>
    </row>
    <row r="1727" spans="1:7" x14ac:dyDescent="0.25">
      <c r="A1727" t="s">
        <v>218</v>
      </c>
      <c r="B1727" t="s">
        <v>39</v>
      </c>
      <c r="C1727" t="s">
        <v>178</v>
      </c>
      <c r="D1727">
        <v>58548.88</v>
      </c>
      <c r="E1727" t="s">
        <v>300</v>
      </c>
      <c r="F1727" t="s">
        <v>301</v>
      </c>
      <c r="G1727"/>
    </row>
    <row r="1728" spans="1:7" x14ac:dyDescent="0.25">
      <c r="A1728" t="s">
        <v>218</v>
      </c>
      <c r="B1728" t="s">
        <v>39</v>
      </c>
      <c r="C1728" t="s">
        <v>179</v>
      </c>
      <c r="D1728">
        <v>57944.23</v>
      </c>
      <c r="E1728" t="s">
        <v>300</v>
      </c>
      <c r="F1728" t="s">
        <v>301</v>
      </c>
      <c r="G1728"/>
    </row>
    <row r="1729" spans="1:7" x14ac:dyDescent="0.25">
      <c r="A1729" t="s">
        <v>218</v>
      </c>
      <c r="B1729" t="s">
        <v>39</v>
      </c>
      <c r="C1729" t="s">
        <v>180</v>
      </c>
      <c r="D1729">
        <v>57339.82</v>
      </c>
      <c r="E1729" t="s">
        <v>300</v>
      </c>
      <c r="F1729" t="s">
        <v>301</v>
      </c>
      <c r="G1729"/>
    </row>
    <row r="1730" spans="1:7" x14ac:dyDescent="0.25">
      <c r="A1730" t="s">
        <v>218</v>
      </c>
      <c r="B1730" t="s">
        <v>39</v>
      </c>
      <c r="C1730" t="s">
        <v>181</v>
      </c>
      <c r="D1730">
        <v>56779.81</v>
      </c>
      <c r="E1730" t="s">
        <v>300</v>
      </c>
      <c r="F1730" t="s">
        <v>301</v>
      </c>
      <c r="G1730"/>
    </row>
    <row r="1731" spans="1:7" x14ac:dyDescent="0.25">
      <c r="A1731" t="s">
        <v>218</v>
      </c>
      <c r="B1731" t="s">
        <v>39</v>
      </c>
      <c r="C1731" t="s">
        <v>182</v>
      </c>
      <c r="D1731">
        <v>56249.83</v>
      </c>
      <c r="E1731" t="s">
        <v>300</v>
      </c>
      <c r="F1731" t="s">
        <v>301</v>
      </c>
      <c r="G1731"/>
    </row>
    <row r="1732" spans="1:7" x14ac:dyDescent="0.25">
      <c r="A1732" t="s">
        <v>218</v>
      </c>
      <c r="B1732" t="s">
        <v>39</v>
      </c>
      <c r="C1732" t="s">
        <v>183</v>
      </c>
      <c r="D1732">
        <v>55752.35</v>
      </c>
      <c r="E1732" t="s">
        <v>300</v>
      </c>
      <c r="F1732" t="s">
        <v>301</v>
      </c>
      <c r="G1732"/>
    </row>
    <row r="1733" spans="1:7" x14ac:dyDescent="0.25">
      <c r="A1733" t="s">
        <v>218</v>
      </c>
      <c r="B1733" t="s">
        <v>39</v>
      </c>
      <c r="C1733" t="s">
        <v>184</v>
      </c>
      <c r="D1733">
        <v>55290.6</v>
      </c>
      <c r="E1733" t="s">
        <v>300</v>
      </c>
      <c r="F1733" t="s">
        <v>301</v>
      </c>
      <c r="G1733"/>
    </row>
    <row r="1734" spans="1:7" x14ac:dyDescent="0.25">
      <c r="A1734" t="s">
        <v>218</v>
      </c>
      <c r="B1734" t="s">
        <v>39</v>
      </c>
      <c r="C1734" t="s">
        <v>185</v>
      </c>
      <c r="D1734">
        <v>54882.879999999997</v>
      </c>
      <c r="E1734" t="s">
        <v>300</v>
      </c>
      <c r="F1734" t="s">
        <v>301</v>
      </c>
      <c r="G1734"/>
    </row>
    <row r="1735" spans="1:7" x14ac:dyDescent="0.25">
      <c r="A1735" t="s">
        <v>218</v>
      </c>
      <c r="B1735" t="s">
        <v>39</v>
      </c>
      <c r="C1735" t="s">
        <v>186</v>
      </c>
      <c r="D1735">
        <v>54524.88</v>
      </c>
      <c r="E1735" t="s">
        <v>300</v>
      </c>
      <c r="F1735" t="s">
        <v>301</v>
      </c>
      <c r="G1735"/>
    </row>
    <row r="1736" spans="1:7" x14ac:dyDescent="0.25">
      <c r="A1736" t="s">
        <v>219</v>
      </c>
      <c r="B1736" t="s">
        <v>88</v>
      </c>
      <c r="C1736" t="s">
        <v>146</v>
      </c>
      <c r="D1736">
        <v>134791.23000000001</v>
      </c>
      <c r="E1736" t="s">
        <v>300</v>
      </c>
      <c r="F1736" t="s">
        <v>301</v>
      </c>
      <c r="G1736"/>
    </row>
    <row r="1737" spans="1:7" x14ac:dyDescent="0.25">
      <c r="A1737" t="s">
        <v>219</v>
      </c>
      <c r="B1737" t="s">
        <v>88</v>
      </c>
      <c r="C1737" t="s">
        <v>147</v>
      </c>
      <c r="D1737">
        <v>132423.98000000001</v>
      </c>
      <c r="E1737" t="s">
        <v>300</v>
      </c>
      <c r="F1737" t="s">
        <v>301</v>
      </c>
      <c r="G1737"/>
    </row>
    <row r="1738" spans="1:7" x14ac:dyDescent="0.25">
      <c r="A1738" t="s">
        <v>219</v>
      </c>
      <c r="B1738" t="s">
        <v>88</v>
      </c>
      <c r="C1738" t="s">
        <v>148</v>
      </c>
      <c r="D1738">
        <v>130542.48</v>
      </c>
      <c r="E1738" t="s">
        <v>300</v>
      </c>
      <c r="F1738" t="s">
        <v>301</v>
      </c>
      <c r="G1738"/>
    </row>
    <row r="1739" spans="1:7" x14ac:dyDescent="0.25">
      <c r="A1739" t="s">
        <v>219</v>
      </c>
      <c r="B1739" t="s">
        <v>88</v>
      </c>
      <c r="C1739" t="s">
        <v>149</v>
      </c>
      <c r="D1739">
        <v>125732.14</v>
      </c>
      <c r="E1739" t="s">
        <v>300</v>
      </c>
      <c r="F1739" t="s">
        <v>301</v>
      </c>
      <c r="G1739"/>
    </row>
    <row r="1740" spans="1:7" x14ac:dyDescent="0.25">
      <c r="A1740" t="s">
        <v>219</v>
      </c>
      <c r="B1740" t="s">
        <v>88</v>
      </c>
      <c r="C1740" t="s">
        <v>150</v>
      </c>
      <c r="D1740">
        <v>121914.83</v>
      </c>
      <c r="E1740" t="s">
        <v>300</v>
      </c>
      <c r="F1740" t="s">
        <v>301</v>
      </c>
      <c r="G1740"/>
    </row>
    <row r="1741" spans="1:7" x14ac:dyDescent="0.25">
      <c r="A1741" t="s">
        <v>219</v>
      </c>
      <c r="B1741" t="s">
        <v>88</v>
      </c>
      <c r="C1741" t="s">
        <v>151</v>
      </c>
      <c r="D1741">
        <v>116478.59</v>
      </c>
      <c r="E1741" t="s">
        <v>300</v>
      </c>
      <c r="F1741" t="s">
        <v>301</v>
      </c>
      <c r="G1741"/>
    </row>
    <row r="1742" spans="1:7" x14ac:dyDescent="0.25">
      <c r="A1742" t="s">
        <v>219</v>
      </c>
      <c r="B1742" t="s">
        <v>88</v>
      </c>
      <c r="C1742" t="s">
        <v>152</v>
      </c>
      <c r="D1742">
        <v>112498.36</v>
      </c>
      <c r="E1742" t="s">
        <v>300</v>
      </c>
      <c r="F1742" t="s">
        <v>301</v>
      </c>
      <c r="G1742"/>
    </row>
    <row r="1743" spans="1:7" x14ac:dyDescent="0.25">
      <c r="A1743" t="s">
        <v>219</v>
      </c>
      <c r="B1743" t="s">
        <v>88</v>
      </c>
      <c r="C1743" t="s">
        <v>153</v>
      </c>
      <c r="D1743">
        <v>108770.37</v>
      </c>
      <c r="E1743" t="s">
        <v>300</v>
      </c>
      <c r="F1743" t="s">
        <v>301</v>
      </c>
      <c r="G1743"/>
    </row>
    <row r="1744" spans="1:7" x14ac:dyDescent="0.25">
      <c r="A1744" t="s">
        <v>219</v>
      </c>
      <c r="B1744" t="s">
        <v>88</v>
      </c>
      <c r="C1744" t="s">
        <v>154</v>
      </c>
      <c r="D1744">
        <v>102702.27</v>
      </c>
      <c r="E1744" t="s">
        <v>300</v>
      </c>
      <c r="F1744" t="s">
        <v>301</v>
      </c>
      <c r="G1744"/>
    </row>
    <row r="1745" spans="1:7" x14ac:dyDescent="0.25">
      <c r="A1745" t="s">
        <v>219</v>
      </c>
      <c r="B1745" t="s">
        <v>88</v>
      </c>
      <c r="C1745" t="s">
        <v>155</v>
      </c>
      <c r="D1745">
        <v>98404.7</v>
      </c>
      <c r="E1745" t="s">
        <v>300</v>
      </c>
      <c r="F1745" t="s">
        <v>301</v>
      </c>
      <c r="G1745"/>
    </row>
    <row r="1746" spans="1:7" x14ac:dyDescent="0.25">
      <c r="A1746" t="s">
        <v>219</v>
      </c>
      <c r="B1746" t="s">
        <v>88</v>
      </c>
      <c r="C1746" t="s">
        <v>156</v>
      </c>
      <c r="D1746">
        <v>92582.7</v>
      </c>
      <c r="E1746" t="s">
        <v>300</v>
      </c>
      <c r="F1746" t="s">
        <v>301</v>
      </c>
      <c r="G1746"/>
    </row>
    <row r="1747" spans="1:7" x14ac:dyDescent="0.25">
      <c r="A1747" t="s">
        <v>219</v>
      </c>
      <c r="B1747" t="s">
        <v>88</v>
      </c>
      <c r="C1747" t="s">
        <v>157</v>
      </c>
      <c r="D1747">
        <v>88577.27</v>
      </c>
      <c r="E1747" t="s">
        <v>300</v>
      </c>
      <c r="F1747" t="s">
        <v>301</v>
      </c>
      <c r="G1747"/>
    </row>
    <row r="1748" spans="1:7" x14ac:dyDescent="0.25">
      <c r="A1748" t="s">
        <v>219</v>
      </c>
      <c r="B1748" t="s">
        <v>88</v>
      </c>
      <c r="C1748" t="s">
        <v>24</v>
      </c>
      <c r="D1748">
        <v>83297.62</v>
      </c>
      <c r="E1748" t="s">
        <v>300</v>
      </c>
      <c r="F1748" t="s">
        <v>301</v>
      </c>
      <c r="G1748"/>
    </row>
    <row r="1749" spans="1:7" x14ac:dyDescent="0.25">
      <c r="A1749" t="s">
        <v>219</v>
      </c>
      <c r="B1749" t="s">
        <v>88</v>
      </c>
      <c r="C1749" t="s">
        <v>25</v>
      </c>
      <c r="D1749">
        <v>80192.45</v>
      </c>
      <c r="E1749" t="s">
        <v>300</v>
      </c>
      <c r="F1749" t="s">
        <v>301</v>
      </c>
      <c r="G1749"/>
    </row>
    <row r="1750" spans="1:7" x14ac:dyDescent="0.25">
      <c r="A1750" t="s">
        <v>219</v>
      </c>
      <c r="B1750" t="s">
        <v>88</v>
      </c>
      <c r="C1750" t="s">
        <v>26</v>
      </c>
      <c r="D1750">
        <v>79928.11</v>
      </c>
      <c r="E1750" t="s">
        <v>300</v>
      </c>
      <c r="F1750" t="s">
        <v>301</v>
      </c>
      <c r="G1750"/>
    </row>
    <row r="1751" spans="1:7" x14ac:dyDescent="0.25">
      <c r="A1751" t="s">
        <v>219</v>
      </c>
      <c r="B1751" t="s">
        <v>88</v>
      </c>
      <c r="C1751" t="s">
        <v>27</v>
      </c>
      <c r="D1751">
        <v>78082.490000000005</v>
      </c>
      <c r="E1751" t="s">
        <v>300</v>
      </c>
      <c r="F1751" t="s">
        <v>301</v>
      </c>
      <c r="G1751"/>
    </row>
    <row r="1752" spans="1:7" x14ac:dyDescent="0.25">
      <c r="A1752" t="s">
        <v>219</v>
      </c>
      <c r="B1752" t="s">
        <v>88</v>
      </c>
      <c r="C1752" t="s">
        <v>28</v>
      </c>
      <c r="D1752">
        <v>77814.86</v>
      </c>
      <c r="E1752" t="s">
        <v>300</v>
      </c>
      <c r="F1752" t="s">
        <v>301</v>
      </c>
      <c r="G1752"/>
    </row>
    <row r="1753" spans="1:7" x14ac:dyDescent="0.25">
      <c r="A1753" t="s">
        <v>219</v>
      </c>
      <c r="B1753" t="s">
        <v>88</v>
      </c>
      <c r="C1753" t="s">
        <v>29</v>
      </c>
      <c r="D1753">
        <v>77103.199999999997</v>
      </c>
      <c r="E1753" t="s">
        <v>300</v>
      </c>
      <c r="F1753" t="s">
        <v>301</v>
      </c>
      <c r="G1753"/>
    </row>
    <row r="1754" spans="1:7" x14ac:dyDescent="0.25">
      <c r="A1754" t="s">
        <v>219</v>
      </c>
      <c r="B1754" t="s">
        <v>88</v>
      </c>
      <c r="C1754" t="s">
        <v>30</v>
      </c>
      <c r="D1754">
        <v>75714.33</v>
      </c>
      <c r="E1754" t="s">
        <v>300</v>
      </c>
      <c r="F1754" t="s">
        <v>301</v>
      </c>
      <c r="G1754"/>
    </row>
    <row r="1755" spans="1:7" x14ac:dyDescent="0.25">
      <c r="A1755" t="s">
        <v>219</v>
      </c>
      <c r="B1755" t="s">
        <v>88</v>
      </c>
      <c r="C1755" t="s">
        <v>31</v>
      </c>
      <c r="D1755">
        <v>74245.600000000006</v>
      </c>
      <c r="E1755" t="s">
        <v>300</v>
      </c>
      <c r="F1755" t="s">
        <v>301</v>
      </c>
      <c r="G1755"/>
    </row>
    <row r="1756" spans="1:7" x14ac:dyDescent="0.25">
      <c r="A1756" t="s">
        <v>219</v>
      </c>
      <c r="B1756" t="s">
        <v>88</v>
      </c>
      <c r="C1756" t="s">
        <v>32</v>
      </c>
      <c r="D1756">
        <v>72695.5</v>
      </c>
      <c r="E1756" t="s">
        <v>300</v>
      </c>
      <c r="F1756" t="s">
        <v>301</v>
      </c>
      <c r="G1756"/>
    </row>
    <row r="1757" spans="1:7" x14ac:dyDescent="0.25">
      <c r="A1757" t="s">
        <v>219</v>
      </c>
      <c r="B1757" t="s">
        <v>88</v>
      </c>
      <c r="C1757" t="s">
        <v>33</v>
      </c>
      <c r="D1757">
        <v>71019.570000000007</v>
      </c>
      <c r="E1757" t="s">
        <v>300</v>
      </c>
      <c r="F1757" t="s">
        <v>301</v>
      </c>
      <c r="G1757"/>
    </row>
    <row r="1758" spans="1:7" x14ac:dyDescent="0.25">
      <c r="A1758" t="s">
        <v>219</v>
      </c>
      <c r="B1758" t="s">
        <v>88</v>
      </c>
      <c r="C1758" t="s">
        <v>158</v>
      </c>
      <c r="D1758">
        <v>69480.09</v>
      </c>
      <c r="E1758" t="s">
        <v>300</v>
      </c>
      <c r="F1758" t="s">
        <v>301</v>
      </c>
      <c r="G1758"/>
    </row>
    <row r="1759" spans="1:7" x14ac:dyDescent="0.25">
      <c r="A1759" t="s">
        <v>219</v>
      </c>
      <c r="B1759" t="s">
        <v>88</v>
      </c>
      <c r="C1759" t="s">
        <v>159</v>
      </c>
      <c r="D1759">
        <v>67972.44</v>
      </c>
      <c r="E1759" t="s">
        <v>300</v>
      </c>
      <c r="F1759" t="s">
        <v>301</v>
      </c>
      <c r="G1759"/>
    </row>
    <row r="1760" spans="1:7" x14ac:dyDescent="0.25">
      <c r="A1760" t="s">
        <v>219</v>
      </c>
      <c r="B1760" t="s">
        <v>88</v>
      </c>
      <c r="C1760" t="s">
        <v>160</v>
      </c>
      <c r="D1760">
        <v>66679.16</v>
      </c>
      <c r="E1760" t="s">
        <v>300</v>
      </c>
      <c r="F1760" t="s">
        <v>301</v>
      </c>
      <c r="G1760"/>
    </row>
    <row r="1761" spans="1:7" x14ac:dyDescent="0.25">
      <c r="A1761" t="s">
        <v>219</v>
      </c>
      <c r="B1761" t="s">
        <v>88</v>
      </c>
      <c r="C1761" t="s">
        <v>161</v>
      </c>
      <c r="D1761">
        <v>65647.539999999994</v>
      </c>
      <c r="E1761" t="s">
        <v>300</v>
      </c>
      <c r="F1761" t="s">
        <v>301</v>
      </c>
      <c r="G1761"/>
    </row>
    <row r="1762" spans="1:7" x14ac:dyDescent="0.25">
      <c r="A1762" t="s">
        <v>219</v>
      </c>
      <c r="B1762" t="s">
        <v>88</v>
      </c>
      <c r="C1762" t="s">
        <v>162</v>
      </c>
      <c r="D1762">
        <v>64914.28</v>
      </c>
      <c r="E1762" t="s">
        <v>300</v>
      </c>
      <c r="F1762" t="s">
        <v>301</v>
      </c>
      <c r="G1762"/>
    </row>
    <row r="1763" spans="1:7" x14ac:dyDescent="0.25">
      <c r="A1763" t="s">
        <v>219</v>
      </c>
      <c r="B1763" t="s">
        <v>88</v>
      </c>
      <c r="C1763" t="s">
        <v>163</v>
      </c>
      <c r="D1763">
        <v>64379.76</v>
      </c>
      <c r="E1763" t="s">
        <v>300</v>
      </c>
      <c r="F1763" t="s">
        <v>301</v>
      </c>
      <c r="G1763"/>
    </row>
    <row r="1764" spans="1:7" x14ac:dyDescent="0.25">
      <c r="A1764" t="s">
        <v>219</v>
      </c>
      <c r="B1764" t="s">
        <v>88</v>
      </c>
      <c r="C1764" t="s">
        <v>164</v>
      </c>
      <c r="D1764">
        <v>64081.52</v>
      </c>
      <c r="E1764" t="s">
        <v>300</v>
      </c>
      <c r="F1764" t="s">
        <v>301</v>
      </c>
      <c r="G1764"/>
    </row>
    <row r="1765" spans="1:7" x14ac:dyDescent="0.25">
      <c r="A1765" t="s">
        <v>219</v>
      </c>
      <c r="B1765" t="s">
        <v>88</v>
      </c>
      <c r="C1765" t="s">
        <v>165</v>
      </c>
      <c r="D1765">
        <v>63882.79</v>
      </c>
      <c r="E1765" t="s">
        <v>300</v>
      </c>
      <c r="F1765" t="s">
        <v>301</v>
      </c>
      <c r="G1765"/>
    </row>
    <row r="1766" spans="1:7" x14ac:dyDescent="0.25">
      <c r="A1766" t="s">
        <v>219</v>
      </c>
      <c r="B1766" t="s">
        <v>88</v>
      </c>
      <c r="C1766" t="s">
        <v>166</v>
      </c>
      <c r="D1766">
        <v>63724.95</v>
      </c>
      <c r="E1766" t="s">
        <v>300</v>
      </c>
      <c r="F1766" t="s">
        <v>301</v>
      </c>
      <c r="G1766"/>
    </row>
    <row r="1767" spans="1:7" x14ac:dyDescent="0.25">
      <c r="A1767" t="s">
        <v>219</v>
      </c>
      <c r="B1767" t="s">
        <v>88</v>
      </c>
      <c r="C1767" t="s">
        <v>167</v>
      </c>
      <c r="D1767">
        <v>63584.43</v>
      </c>
      <c r="E1767" t="s">
        <v>300</v>
      </c>
      <c r="F1767" t="s">
        <v>301</v>
      </c>
      <c r="G1767"/>
    </row>
    <row r="1768" spans="1:7" x14ac:dyDescent="0.25">
      <c r="A1768" t="s">
        <v>219</v>
      </c>
      <c r="B1768" t="s">
        <v>88</v>
      </c>
      <c r="C1768" t="s">
        <v>168</v>
      </c>
      <c r="D1768">
        <v>63391.27</v>
      </c>
      <c r="E1768" t="s">
        <v>300</v>
      </c>
      <c r="F1768" t="s">
        <v>301</v>
      </c>
      <c r="G1768"/>
    </row>
    <row r="1769" spans="1:7" x14ac:dyDescent="0.25">
      <c r="A1769" t="s">
        <v>219</v>
      </c>
      <c r="B1769" t="s">
        <v>88</v>
      </c>
      <c r="C1769" t="s">
        <v>169</v>
      </c>
      <c r="D1769">
        <v>63127.88</v>
      </c>
      <c r="E1769" t="s">
        <v>300</v>
      </c>
      <c r="F1769" t="s">
        <v>301</v>
      </c>
      <c r="G1769"/>
    </row>
    <row r="1770" spans="1:7" x14ac:dyDescent="0.25">
      <c r="A1770" t="s">
        <v>219</v>
      </c>
      <c r="B1770" t="s">
        <v>88</v>
      </c>
      <c r="C1770" t="s">
        <v>170</v>
      </c>
      <c r="D1770">
        <v>62796.83</v>
      </c>
      <c r="E1770" t="s">
        <v>300</v>
      </c>
      <c r="F1770" t="s">
        <v>301</v>
      </c>
      <c r="G1770"/>
    </row>
    <row r="1771" spans="1:7" x14ac:dyDescent="0.25">
      <c r="A1771" t="s">
        <v>219</v>
      </c>
      <c r="B1771" t="s">
        <v>88</v>
      </c>
      <c r="C1771" t="s">
        <v>171</v>
      </c>
      <c r="D1771">
        <v>62396.67</v>
      </c>
      <c r="E1771" t="s">
        <v>300</v>
      </c>
      <c r="F1771" t="s">
        <v>301</v>
      </c>
      <c r="G1771"/>
    </row>
    <row r="1772" spans="1:7" x14ac:dyDescent="0.25">
      <c r="A1772" t="s">
        <v>219</v>
      </c>
      <c r="B1772" t="s">
        <v>88</v>
      </c>
      <c r="C1772" t="s">
        <v>172</v>
      </c>
      <c r="D1772">
        <v>61932.63</v>
      </c>
      <c r="E1772" t="s">
        <v>300</v>
      </c>
      <c r="F1772" t="s">
        <v>301</v>
      </c>
      <c r="G1772"/>
    </row>
    <row r="1773" spans="1:7" x14ac:dyDescent="0.25">
      <c r="A1773" t="s">
        <v>219</v>
      </c>
      <c r="B1773" t="s">
        <v>88</v>
      </c>
      <c r="C1773" t="s">
        <v>173</v>
      </c>
      <c r="D1773">
        <v>61415.85</v>
      </c>
      <c r="E1773" t="s">
        <v>300</v>
      </c>
      <c r="F1773" t="s">
        <v>301</v>
      </c>
      <c r="G1773"/>
    </row>
    <row r="1774" spans="1:7" x14ac:dyDescent="0.25">
      <c r="A1774" t="s">
        <v>219</v>
      </c>
      <c r="B1774" t="s">
        <v>88</v>
      </c>
      <c r="C1774" t="s">
        <v>174</v>
      </c>
      <c r="D1774">
        <v>60853.05</v>
      </c>
      <c r="E1774" t="s">
        <v>300</v>
      </c>
      <c r="F1774" t="s">
        <v>301</v>
      </c>
      <c r="G1774"/>
    </row>
    <row r="1775" spans="1:7" x14ac:dyDescent="0.25">
      <c r="A1775" t="s">
        <v>219</v>
      </c>
      <c r="B1775" t="s">
        <v>88</v>
      </c>
      <c r="C1775" t="s">
        <v>175</v>
      </c>
      <c r="D1775">
        <v>60254.75</v>
      </c>
      <c r="E1775" t="s">
        <v>300</v>
      </c>
      <c r="F1775" t="s">
        <v>301</v>
      </c>
      <c r="G1775"/>
    </row>
    <row r="1776" spans="1:7" x14ac:dyDescent="0.25">
      <c r="A1776" t="s">
        <v>219</v>
      </c>
      <c r="B1776" t="s">
        <v>88</v>
      </c>
      <c r="C1776" t="s">
        <v>176</v>
      </c>
      <c r="D1776">
        <v>59636.6</v>
      </c>
      <c r="E1776" t="s">
        <v>300</v>
      </c>
      <c r="F1776" t="s">
        <v>301</v>
      </c>
      <c r="G1776"/>
    </row>
    <row r="1777" spans="1:7" x14ac:dyDescent="0.25">
      <c r="A1777" t="s">
        <v>219</v>
      </c>
      <c r="B1777" t="s">
        <v>88</v>
      </c>
      <c r="C1777" t="s">
        <v>177</v>
      </c>
      <c r="D1777">
        <v>59031.71</v>
      </c>
      <c r="E1777" t="s">
        <v>300</v>
      </c>
      <c r="F1777" t="s">
        <v>301</v>
      </c>
      <c r="G1777"/>
    </row>
    <row r="1778" spans="1:7" x14ac:dyDescent="0.25">
      <c r="A1778" t="s">
        <v>219</v>
      </c>
      <c r="B1778" t="s">
        <v>88</v>
      </c>
      <c r="C1778" t="s">
        <v>178</v>
      </c>
      <c r="D1778">
        <v>58416.95</v>
      </c>
      <c r="E1778" t="s">
        <v>300</v>
      </c>
      <c r="F1778" t="s">
        <v>301</v>
      </c>
      <c r="G1778"/>
    </row>
    <row r="1779" spans="1:7" x14ac:dyDescent="0.25">
      <c r="A1779" t="s">
        <v>219</v>
      </c>
      <c r="B1779" t="s">
        <v>88</v>
      </c>
      <c r="C1779" t="s">
        <v>179</v>
      </c>
      <c r="D1779">
        <v>57811.11</v>
      </c>
      <c r="E1779" t="s">
        <v>300</v>
      </c>
      <c r="F1779" t="s">
        <v>301</v>
      </c>
      <c r="G1779"/>
    </row>
    <row r="1780" spans="1:7" x14ac:dyDescent="0.25">
      <c r="A1780" t="s">
        <v>219</v>
      </c>
      <c r="B1780" t="s">
        <v>88</v>
      </c>
      <c r="C1780" t="s">
        <v>180</v>
      </c>
      <c r="D1780">
        <v>57205.64</v>
      </c>
      <c r="E1780" t="s">
        <v>300</v>
      </c>
      <c r="F1780" t="s">
        <v>301</v>
      </c>
      <c r="G1780"/>
    </row>
    <row r="1781" spans="1:7" x14ac:dyDescent="0.25">
      <c r="A1781" t="s">
        <v>219</v>
      </c>
      <c r="B1781" t="s">
        <v>88</v>
      </c>
      <c r="C1781" t="s">
        <v>181</v>
      </c>
      <c r="D1781">
        <v>56644.47</v>
      </c>
      <c r="E1781" t="s">
        <v>300</v>
      </c>
      <c r="F1781" t="s">
        <v>301</v>
      </c>
      <c r="G1781"/>
    </row>
    <row r="1782" spans="1:7" x14ac:dyDescent="0.25">
      <c r="A1782" t="s">
        <v>219</v>
      </c>
      <c r="B1782" t="s">
        <v>88</v>
      </c>
      <c r="C1782" t="s">
        <v>182</v>
      </c>
      <c r="D1782">
        <v>56113.47</v>
      </c>
      <c r="E1782" t="s">
        <v>300</v>
      </c>
      <c r="F1782" t="s">
        <v>301</v>
      </c>
      <c r="G1782"/>
    </row>
    <row r="1783" spans="1:7" x14ac:dyDescent="0.25">
      <c r="A1783" t="s">
        <v>219</v>
      </c>
      <c r="B1783" t="s">
        <v>88</v>
      </c>
      <c r="C1783" t="s">
        <v>183</v>
      </c>
      <c r="D1783">
        <v>55615.54</v>
      </c>
      <c r="E1783" t="s">
        <v>300</v>
      </c>
      <c r="F1783" t="s">
        <v>301</v>
      </c>
      <c r="G1783"/>
    </row>
    <row r="1784" spans="1:7" x14ac:dyDescent="0.25">
      <c r="A1784" t="s">
        <v>219</v>
      </c>
      <c r="B1784" t="s">
        <v>88</v>
      </c>
      <c r="C1784" t="s">
        <v>184</v>
      </c>
      <c r="D1784">
        <v>55153.15</v>
      </c>
      <c r="E1784" t="s">
        <v>300</v>
      </c>
      <c r="F1784" t="s">
        <v>301</v>
      </c>
      <c r="G1784"/>
    </row>
    <row r="1785" spans="1:7" x14ac:dyDescent="0.25">
      <c r="A1785" t="s">
        <v>219</v>
      </c>
      <c r="B1785" t="s">
        <v>88</v>
      </c>
      <c r="C1785" t="s">
        <v>185</v>
      </c>
      <c r="D1785">
        <v>54745.36</v>
      </c>
      <c r="E1785" t="s">
        <v>300</v>
      </c>
      <c r="F1785" t="s">
        <v>301</v>
      </c>
      <c r="G1785"/>
    </row>
    <row r="1786" spans="1:7" x14ac:dyDescent="0.25">
      <c r="A1786" t="s">
        <v>219</v>
      </c>
      <c r="B1786" t="s">
        <v>88</v>
      </c>
      <c r="C1786" t="s">
        <v>186</v>
      </c>
      <c r="D1786">
        <v>54387.61</v>
      </c>
      <c r="E1786" t="s">
        <v>300</v>
      </c>
      <c r="F1786" t="s">
        <v>301</v>
      </c>
      <c r="G1786"/>
    </row>
    <row r="1787" spans="1:7" x14ac:dyDescent="0.25">
      <c r="A1787" t="s">
        <v>220</v>
      </c>
      <c r="B1787" t="s">
        <v>85</v>
      </c>
      <c r="C1787" t="s">
        <v>146</v>
      </c>
      <c r="D1787">
        <v>174.36</v>
      </c>
      <c r="E1787" t="s">
        <v>300</v>
      </c>
      <c r="F1787" t="s">
        <v>301</v>
      </c>
      <c r="G1787"/>
    </row>
    <row r="1788" spans="1:7" x14ac:dyDescent="0.25">
      <c r="A1788" t="s">
        <v>220</v>
      </c>
      <c r="B1788" t="s">
        <v>85</v>
      </c>
      <c r="C1788" t="s">
        <v>147</v>
      </c>
      <c r="D1788">
        <v>176.91</v>
      </c>
      <c r="E1788" t="s">
        <v>300</v>
      </c>
      <c r="F1788" t="s">
        <v>301</v>
      </c>
      <c r="G1788"/>
    </row>
    <row r="1789" spans="1:7" x14ac:dyDescent="0.25">
      <c r="A1789" t="s">
        <v>220</v>
      </c>
      <c r="B1789" t="s">
        <v>85</v>
      </c>
      <c r="C1789" t="s">
        <v>148</v>
      </c>
      <c r="D1789">
        <v>169.01</v>
      </c>
      <c r="E1789" t="s">
        <v>300</v>
      </c>
      <c r="F1789" t="s">
        <v>301</v>
      </c>
      <c r="G1789"/>
    </row>
    <row r="1790" spans="1:7" x14ac:dyDescent="0.25">
      <c r="A1790" t="s">
        <v>220</v>
      </c>
      <c r="B1790" t="s">
        <v>85</v>
      </c>
      <c r="C1790" t="s">
        <v>149</v>
      </c>
      <c r="D1790">
        <v>156.19999999999999</v>
      </c>
      <c r="E1790" t="s">
        <v>300</v>
      </c>
      <c r="F1790" t="s">
        <v>301</v>
      </c>
      <c r="G1790"/>
    </row>
    <row r="1791" spans="1:7" x14ac:dyDescent="0.25">
      <c r="A1791" t="s">
        <v>220</v>
      </c>
      <c r="B1791" t="s">
        <v>85</v>
      </c>
      <c r="C1791" t="s">
        <v>150</v>
      </c>
      <c r="D1791">
        <v>162.5</v>
      </c>
      <c r="E1791" t="s">
        <v>300</v>
      </c>
      <c r="F1791" t="s">
        <v>301</v>
      </c>
      <c r="G1791"/>
    </row>
    <row r="1792" spans="1:7" x14ac:dyDescent="0.25">
      <c r="A1792" t="s">
        <v>220</v>
      </c>
      <c r="B1792" t="s">
        <v>85</v>
      </c>
      <c r="C1792" t="s">
        <v>151</v>
      </c>
      <c r="D1792">
        <v>188.71</v>
      </c>
      <c r="E1792" t="s">
        <v>300</v>
      </c>
      <c r="F1792" t="s">
        <v>301</v>
      </c>
      <c r="G1792"/>
    </row>
    <row r="1793" spans="1:7" x14ac:dyDescent="0.25">
      <c r="A1793" t="s">
        <v>220</v>
      </c>
      <c r="B1793" t="s">
        <v>85</v>
      </c>
      <c r="C1793" t="s">
        <v>152</v>
      </c>
      <c r="D1793">
        <v>157.18</v>
      </c>
      <c r="E1793" t="s">
        <v>300</v>
      </c>
      <c r="F1793" t="s">
        <v>301</v>
      </c>
      <c r="G1793"/>
    </row>
    <row r="1794" spans="1:7" x14ac:dyDescent="0.25">
      <c r="A1794" t="s">
        <v>220</v>
      </c>
      <c r="B1794" t="s">
        <v>85</v>
      </c>
      <c r="C1794" t="s">
        <v>153</v>
      </c>
      <c r="D1794">
        <v>156.05000000000001</v>
      </c>
      <c r="E1794" t="s">
        <v>300</v>
      </c>
      <c r="F1794" t="s">
        <v>301</v>
      </c>
      <c r="G1794"/>
    </row>
    <row r="1795" spans="1:7" x14ac:dyDescent="0.25">
      <c r="A1795" t="s">
        <v>220</v>
      </c>
      <c r="B1795" t="s">
        <v>85</v>
      </c>
      <c r="C1795" t="s">
        <v>154</v>
      </c>
      <c r="D1795">
        <v>176.15</v>
      </c>
      <c r="E1795" t="s">
        <v>300</v>
      </c>
      <c r="F1795" t="s">
        <v>301</v>
      </c>
      <c r="G1795"/>
    </row>
    <row r="1796" spans="1:7" x14ac:dyDescent="0.25">
      <c r="A1796" t="s">
        <v>220</v>
      </c>
      <c r="B1796" t="s">
        <v>85</v>
      </c>
      <c r="C1796" t="s">
        <v>155</v>
      </c>
      <c r="D1796">
        <v>132.54</v>
      </c>
      <c r="E1796" t="s">
        <v>300</v>
      </c>
      <c r="F1796" t="s">
        <v>301</v>
      </c>
      <c r="G1796"/>
    </row>
    <row r="1797" spans="1:7" x14ac:dyDescent="0.25">
      <c r="A1797" t="s">
        <v>220</v>
      </c>
      <c r="B1797" t="s">
        <v>85</v>
      </c>
      <c r="C1797" t="s">
        <v>156</v>
      </c>
      <c r="D1797">
        <v>121.86</v>
      </c>
      <c r="E1797" t="s">
        <v>300</v>
      </c>
      <c r="F1797" t="s">
        <v>301</v>
      </c>
      <c r="G1797"/>
    </row>
    <row r="1798" spans="1:7" x14ac:dyDescent="0.25">
      <c r="A1798" t="s">
        <v>220</v>
      </c>
      <c r="B1798" t="s">
        <v>85</v>
      </c>
      <c r="C1798" t="s">
        <v>157</v>
      </c>
      <c r="D1798">
        <v>113.35</v>
      </c>
      <c r="E1798" t="s">
        <v>300</v>
      </c>
      <c r="F1798" t="s">
        <v>301</v>
      </c>
      <c r="G1798"/>
    </row>
    <row r="1799" spans="1:7" x14ac:dyDescent="0.25">
      <c r="A1799" t="s">
        <v>220</v>
      </c>
      <c r="B1799" t="s">
        <v>85</v>
      </c>
      <c r="C1799" t="s">
        <v>24</v>
      </c>
      <c r="D1799">
        <v>94.46</v>
      </c>
      <c r="E1799" t="s">
        <v>300</v>
      </c>
      <c r="F1799" t="s">
        <v>301</v>
      </c>
      <c r="G1799"/>
    </row>
    <row r="1800" spans="1:7" x14ac:dyDescent="0.25">
      <c r="A1800" t="s">
        <v>220</v>
      </c>
      <c r="B1800" t="s">
        <v>85</v>
      </c>
      <c r="C1800" t="s">
        <v>25</v>
      </c>
      <c r="D1800">
        <v>87.13</v>
      </c>
      <c r="E1800" t="s">
        <v>300</v>
      </c>
      <c r="F1800" t="s">
        <v>301</v>
      </c>
      <c r="G1800"/>
    </row>
    <row r="1801" spans="1:7" x14ac:dyDescent="0.25">
      <c r="A1801" t="s">
        <v>220</v>
      </c>
      <c r="B1801" t="s">
        <v>85</v>
      </c>
      <c r="C1801" t="s">
        <v>26</v>
      </c>
      <c r="D1801">
        <v>82</v>
      </c>
      <c r="E1801" t="s">
        <v>300</v>
      </c>
      <c r="F1801" t="s">
        <v>301</v>
      </c>
      <c r="G1801"/>
    </row>
    <row r="1802" spans="1:7" x14ac:dyDescent="0.25">
      <c r="A1802" t="s">
        <v>220</v>
      </c>
      <c r="B1802" t="s">
        <v>85</v>
      </c>
      <c r="C1802" t="s">
        <v>27</v>
      </c>
      <c r="D1802">
        <v>76.5</v>
      </c>
      <c r="E1802" t="s">
        <v>300</v>
      </c>
      <c r="F1802" t="s">
        <v>301</v>
      </c>
      <c r="G1802"/>
    </row>
    <row r="1803" spans="1:7" x14ac:dyDescent="0.25">
      <c r="A1803" t="s">
        <v>220</v>
      </c>
      <c r="B1803" t="s">
        <v>85</v>
      </c>
      <c r="C1803" t="s">
        <v>28</v>
      </c>
      <c r="D1803">
        <v>80.36</v>
      </c>
      <c r="E1803" t="s">
        <v>300</v>
      </c>
      <c r="F1803" t="s">
        <v>301</v>
      </c>
      <c r="G1803"/>
    </row>
    <row r="1804" spans="1:7" x14ac:dyDescent="0.25">
      <c r="A1804" t="s">
        <v>220</v>
      </c>
      <c r="B1804" t="s">
        <v>85</v>
      </c>
      <c r="C1804" t="s">
        <v>29</v>
      </c>
      <c r="D1804">
        <v>83.74</v>
      </c>
      <c r="E1804" t="s">
        <v>300</v>
      </c>
      <c r="F1804" t="s">
        <v>301</v>
      </c>
      <c r="G1804"/>
    </row>
    <row r="1805" spans="1:7" x14ac:dyDescent="0.25">
      <c r="A1805" t="s">
        <v>220</v>
      </c>
      <c r="B1805" t="s">
        <v>85</v>
      </c>
      <c r="C1805" t="s">
        <v>30</v>
      </c>
      <c r="D1805">
        <v>86.79</v>
      </c>
      <c r="E1805" t="s">
        <v>300</v>
      </c>
      <c r="F1805" t="s">
        <v>301</v>
      </c>
      <c r="G1805"/>
    </row>
    <row r="1806" spans="1:7" x14ac:dyDescent="0.25">
      <c r="A1806" t="s">
        <v>220</v>
      </c>
      <c r="B1806" t="s">
        <v>85</v>
      </c>
      <c r="C1806" t="s">
        <v>31</v>
      </c>
      <c r="D1806">
        <v>89.55</v>
      </c>
      <c r="E1806" t="s">
        <v>300</v>
      </c>
      <c r="F1806" t="s">
        <v>301</v>
      </c>
      <c r="G1806"/>
    </row>
    <row r="1807" spans="1:7" x14ac:dyDescent="0.25">
      <c r="A1807" t="s">
        <v>220</v>
      </c>
      <c r="B1807" t="s">
        <v>85</v>
      </c>
      <c r="C1807" t="s">
        <v>32</v>
      </c>
      <c r="D1807">
        <v>92.03</v>
      </c>
      <c r="E1807" t="s">
        <v>300</v>
      </c>
      <c r="F1807" t="s">
        <v>301</v>
      </c>
      <c r="G1807"/>
    </row>
    <row r="1808" spans="1:7" x14ac:dyDescent="0.25">
      <c r="A1808" t="s">
        <v>220</v>
      </c>
      <c r="B1808" t="s">
        <v>85</v>
      </c>
      <c r="C1808" t="s">
        <v>33</v>
      </c>
      <c r="D1808">
        <v>94.33</v>
      </c>
      <c r="E1808" t="s">
        <v>300</v>
      </c>
      <c r="F1808" t="s">
        <v>301</v>
      </c>
      <c r="G1808"/>
    </row>
    <row r="1809" spans="1:7" x14ac:dyDescent="0.25">
      <c r="A1809" t="s">
        <v>220</v>
      </c>
      <c r="B1809" t="s">
        <v>85</v>
      </c>
      <c r="C1809" t="s">
        <v>158</v>
      </c>
      <c r="D1809">
        <v>96.64</v>
      </c>
      <c r="E1809" t="s">
        <v>300</v>
      </c>
      <c r="F1809" t="s">
        <v>301</v>
      </c>
      <c r="G1809"/>
    </row>
    <row r="1810" spans="1:7" x14ac:dyDescent="0.25">
      <c r="A1810" t="s">
        <v>220</v>
      </c>
      <c r="B1810" t="s">
        <v>85</v>
      </c>
      <c r="C1810" t="s">
        <v>159</v>
      </c>
      <c r="D1810">
        <v>98.65</v>
      </c>
      <c r="E1810" t="s">
        <v>300</v>
      </c>
      <c r="F1810" t="s">
        <v>301</v>
      </c>
      <c r="G1810"/>
    </row>
    <row r="1811" spans="1:7" x14ac:dyDescent="0.25">
      <c r="A1811" t="s">
        <v>220</v>
      </c>
      <c r="B1811" t="s">
        <v>85</v>
      </c>
      <c r="C1811" t="s">
        <v>160</v>
      </c>
      <c r="D1811">
        <v>100.71</v>
      </c>
      <c r="E1811" t="s">
        <v>300</v>
      </c>
      <c r="F1811" t="s">
        <v>301</v>
      </c>
      <c r="G1811"/>
    </row>
    <row r="1812" spans="1:7" x14ac:dyDescent="0.25">
      <c r="A1812" t="s">
        <v>220</v>
      </c>
      <c r="B1812" t="s">
        <v>85</v>
      </c>
      <c r="C1812" t="s">
        <v>161</v>
      </c>
      <c r="D1812">
        <v>102.4</v>
      </c>
      <c r="E1812" t="s">
        <v>300</v>
      </c>
      <c r="F1812" t="s">
        <v>301</v>
      </c>
      <c r="G1812"/>
    </row>
    <row r="1813" spans="1:7" x14ac:dyDescent="0.25">
      <c r="A1813" t="s">
        <v>220</v>
      </c>
      <c r="B1813" t="s">
        <v>85</v>
      </c>
      <c r="C1813" t="s">
        <v>162</v>
      </c>
      <c r="D1813">
        <v>104.16</v>
      </c>
      <c r="E1813" t="s">
        <v>300</v>
      </c>
      <c r="F1813" t="s">
        <v>301</v>
      </c>
      <c r="G1813"/>
    </row>
    <row r="1814" spans="1:7" x14ac:dyDescent="0.25">
      <c r="A1814" t="s">
        <v>220</v>
      </c>
      <c r="B1814" t="s">
        <v>85</v>
      </c>
      <c r="C1814" t="s">
        <v>163</v>
      </c>
      <c r="D1814">
        <v>106.08</v>
      </c>
      <c r="E1814" t="s">
        <v>300</v>
      </c>
      <c r="F1814" t="s">
        <v>301</v>
      </c>
      <c r="G1814"/>
    </row>
    <row r="1815" spans="1:7" x14ac:dyDescent="0.25">
      <c r="A1815" t="s">
        <v>220</v>
      </c>
      <c r="B1815" t="s">
        <v>85</v>
      </c>
      <c r="C1815" t="s">
        <v>164</v>
      </c>
      <c r="D1815">
        <v>108.17</v>
      </c>
      <c r="E1815" t="s">
        <v>300</v>
      </c>
      <c r="F1815" t="s">
        <v>301</v>
      </c>
      <c r="G1815"/>
    </row>
    <row r="1816" spans="1:7" x14ac:dyDescent="0.25">
      <c r="A1816" t="s">
        <v>220</v>
      </c>
      <c r="B1816" t="s">
        <v>85</v>
      </c>
      <c r="C1816" t="s">
        <v>165</v>
      </c>
      <c r="D1816">
        <v>110.38</v>
      </c>
      <c r="E1816" t="s">
        <v>300</v>
      </c>
      <c r="F1816" t="s">
        <v>301</v>
      </c>
      <c r="G1816"/>
    </row>
    <row r="1817" spans="1:7" x14ac:dyDescent="0.25">
      <c r="A1817" t="s">
        <v>220</v>
      </c>
      <c r="B1817" t="s">
        <v>85</v>
      </c>
      <c r="C1817" t="s">
        <v>166</v>
      </c>
      <c r="D1817">
        <v>112.55</v>
      </c>
      <c r="E1817" t="s">
        <v>300</v>
      </c>
      <c r="F1817" t="s">
        <v>301</v>
      </c>
      <c r="G1817"/>
    </row>
    <row r="1818" spans="1:7" x14ac:dyDescent="0.25">
      <c r="A1818" t="s">
        <v>220</v>
      </c>
      <c r="B1818" t="s">
        <v>85</v>
      </c>
      <c r="C1818" t="s">
        <v>167</v>
      </c>
      <c r="D1818">
        <v>114.68</v>
      </c>
      <c r="E1818" t="s">
        <v>300</v>
      </c>
      <c r="F1818" t="s">
        <v>301</v>
      </c>
      <c r="G1818"/>
    </row>
    <row r="1819" spans="1:7" x14ac:dyDescent="0.25">
      <c r="A1819" t="s">
        <v>220</v>
      </c>
      <c r="B1819" t="s">
        <v>85</v>
      </c>
      <c r="C1819" t="s">
        <v>168</v>
      </c>
      <c r="D1819">
        <v>116.81</v>
      </c>
      <c r="E1819" t="s">
        <v>300</v>
      </c>
      <c r="F1819" t="s">
        <v>301</v>
      </c>
      <c r="G1819"/>
    </row>
    <row r="1820" spans="1:7" x14ac:dyDescent="0.25">
      <c r="A1820" t="s">
        <v>220</v>
      </c>
      <c r="B1820" t="s">
        <v>85</v>
      </c>
      <c r="C1820" t="s">
        <v>169</v>
      </c>
      <c r="D1820">
        <v>118.72</v>
      </c>
      <c r="E1820" t="s">
        <v>300</v>
      </c>
      <c r="F1820" t="s">
        <v>301</v>
      </c>
      <c r="G1820"/>
    </row>
    <row r="1821" spans="1:7" x14ac:dyDescent="0.25">
      <c r="A1821" t="s">
        <v>220</v>
      </c>
      <c r="B1821" t="s">
        <v>85</v>
      </c>
      <c r="C1821" t="s">
        <v>170</v>
      </c>
      <c r="D1821">
        <v>120.52</v>
      </c>
      <c r="E1821" t="s">
        <v>300</v>
      </c>
      <c r="F1821" t="s">
        <v>301</v>
      </c>
      <c r="G1821"/>
    </row>
    <row r="1822" spans="1:7" x14ac:dyDescent="0.25">
      <c r="A1822" t="s">
        <v>220</v>
      </c>
      <c r="B1822" t="s">
        <v>85</v>
      </c>
      <c r="C1822" t="s">
        <v>171</v>
      </c>
      <c r="D1822">
        <v>122.16</v>
      </c>
      <c r="E1822" t="s">
        <v>300</v>
      </c>
      <c r="F1822" t="s">
        <v>301</v>
      </c>
      <c r="G1822"/>
    </row>
    <row r="1823" spans="1:7" x14ac:dyDescent="0.25">
      <c r="A1823" t="s">
        <v>220</v>
      </c>
      <c r="B1823" t="s">
        <v>85</v>
      </c>
      <c r="C1823" t="s">
        <v>172</v>
      </c>
      <c r="D1823">
        <v>123.71</v>
      </c>
      <c r="E1823" t="s">
        <v>300</v>
      </c>
      <c r="F1823" t="s">
        <v>301</v>
      </c>
      <c r="G1823"/>
    </row>
    <row r="1824" spans="1:7" x14ac:dyDescent="0.25">
      <c r="A1824" t="s">
        <v>220</v>
      </c>
      <c r="B1824" t="s">
        <v>85</v>
      </c>
      <c r="C1824" t="s">
        <v>173</v>
      </c>
      <c r="D1824">
        <v>125.19</v>
      </c>
      <c r="E1824" t="s">
        <v>300</v>
      </c>
      <c r="F1824" t="s">
        <v>301</v>
      </c>
      <c r="G1824"/>
    </row>
    <row r="1825" spans="1:7" x14ac:dyDescent="0.25">
      <c r="A1825" t="s">
        <v>220</v>
      </c>
      <c r="B1825" t="s">
        <v>85</v>
      </c>
      <c r="C1825" t="s">
        <v>174</v>
      </c>
      <c r="D1825">
        <v>126.73</v>
      </c>
      <c r="E1825" t="s">
        <v>300</v>
      </c>
      <c r="F1825" t="s">
        <v>301</v>
      </c>
      <c r="G1825"/>
    </row>
    <row r="1826" spans="1:7" x14ac:dyDescent="0.25">
      <c r="A1826" t="s">
        <v>220</v>
      </c>
      <c r="B1826" t="s">
        <v>85</v>
      </c>
      <c r="C1826" t="s">
        <v>175</v>
      </c>
      <c r="D1826">
        <v>128.04</v>
      </c>
      <c r="E1826" t="s">
        <v>300</v>
      </c>
      <c r="F1826" t="s">
        <v>301</v>
      </c>
      <c r="G1826"/>
    </row>
    <row r="1827" spans="1:7" x14ac:dyDescent="0.25">
      <c r="A1827" t="s">
        <v>220</v>
      </c>
      <c r="B1827" t="s">
        <v>85</v>
      </c>
      <c r="C1827" t="s">
        <v>176</v>
      </c>
      <c r="D1827">
        <v>129.34</v>
      </c>
      <c r="E1827" t="s">
        <v>300</v>
      </c>
      <c r="F1827" t="s">
        <v>301</v>
      </c>
      <c r="G1827"/>
    </row>
    <row r="1828" spans="1:7" x14ac:dyDescent="0.25">
      <c r="A1828" t="s">
        <v>220</v>
      </c>
      <c r="B1828" t="s">
        <v>85</v>
      </c>
      <c r="C1828" t="s">
        <v>177</v>
      </c>
      <c r="D1828">
        <v>130.63999999999999</v>
      </c>
      <c r="E1828" t="s">
        <v>300</v>
      </c>
      <c r="F1828" t="s">
        <v>301</v>
      </c>
      <c r="G1828"/>
    </row>
    <row r="1829" spans="1:7" x14ac:dyDescent="0.25">
      <c r="A1829" t="s">
        <v>220</v>
      </c>
      <c r="B1829" t="s">
        <v>85</v>
      </c>
      <c r="C1829" t="s">
        <v>178</v>
      </c>
      <c r="D1829">
        <v>131.91999999999999</v>
      </c>
      <c r="E1829" t="s">
        <v>300</v>
      </c>
      <c r="F1829" t="s">
        <v>301</v>
      </c>
      <c r="G1829"/>
    </row>
    <row r="1830" spans="1:7" x14ac:dyDescent="0.25">
      <c r="A1830" t="s">
        <v>220</v>
      </c>
      <c r="B1830" t="s">
        <v>85</v>
      </c>
      <c r="C1830" t="s">
        <v>179</v>
      </c>
      <c r="D1830">
        <v>133.12</v>
      </c>
      <c r="E1830" t="s">
        <v>300</v>
      </c>
      <c r="F1830" t="s">
        <v>301</v>
      </c>
      <c r="G1830"/>
    </row>
    <row r="1831" spans="1:7" x14ac:dyDescent="0.25">
      <c r="A1831" t="s">
        <v>220</v>
      </c>
      <c r="B1831" t="s">
        <v>85</v>
      </c>
      <c r="C1831" t="s">
        <v>180</v>
      </c>
      <c r="D1831">
        <v>134.18</v>
      </c>
      <c r="E1831" t="s">
        <v>300</v>
      </c>
      <c r="F1831" t="s">
        <v>301</v>
      </c>
      <c r="G1831"/>
    </row>
    <row r="1832" spans="1:7" x14ac:dyDescent="0.25">
      <c r="A1832" t="s">
        <v>220</v>
      </c>
      <c r="B1832" t="s">
        <v>85</v>
      </c>
      <c r="C1832" t="s">
        <v>181</v>
      </c>
      <c r="D1832">
        <v>135.34</v>
      </c>
      <c r="E1832" t="s">
        <v>300</v>
      </c>
      <c r="F1832" t="s">
        <v>301</v>
      </c>
      <c r="G1832"/>
    </row>
    <row r="1833" spans="1:7" x14ac:dyDescent="0.25">
      <c r="A1833" t="s">
        <v>220</v>
      </c>
      <c r="B1833" t="s">
        <v>85</v>
      </c>
      <c r="C1833" t="s">
        <v>182</v>
      </c>
      <c r="D1833">
        <v>136.35</v>
      </c>
      <c r="E1833" t="s">
        <v>300</v>
      </c>
      <c r="F1833" t="s">
        <v>301</v>
      </c>
      <c r="G1833"/>
    </row>
    <row r="1834" spans="1:7" x14ac:dyDescent="0.25">
      <c r="A1834" t="s">
        <v>220</v>
      </c>
      <c r="B1834" t="s">
        <v>85</v>
      </c>
      <c r="C1834" t="s">
        <v>183</v>
      </c>
      <c r="D1834">
        <v>136.81</v>
      </c>
      <c r="E1834" t="s">
        <v>300</v>
      </c>
      <c r="F1834" t="s">
        <v>301</v>
      </c>
      <c r="G1834"/>
    </row>
    <row r="1835" spans="1:7" x14ac:dyDescent="0.25">
      <c r="A1835" t="s">
        <v>220</v>
      </c>
      <c r="B1835" t="s">
        <v>85</v>
      </c>
      <c r="C1835" t="s">
        <v>184</v>
      </c>
      <c r="D1835">
        <v>137.44999999999999</v>
      </c>
      <c r="E1835" t="s">
        <v>300</v>
      </c>
      <c r="F1835" t="s">
        <v>301</v>
      </c>
      <c r="G1835"/>
    </row>
    <row r="1836" spans="1:7" x14ac:dyDescent="0.25">
      <c r="A1836" t="s">
        <v>220</v>
      </c>
      <c r="B1836" t="s">
        <v>85</v>
      </c>
      <c r="C1836" t="s">
        <v>185</v>
      </c>
      <c r="D1836">
        <v>137.51</v>
      </c>
      <c r="E1836" t="s">
        <v>300</v>
      </c>
      <c r="F1836" t="s">
        <v>301</v>
      </c>
      <c r="G1836"/>
    </row>
    <row r="1837" spans="1:7" x14ac:dyDescent="0.25">
      <c r="A1837" t="s">
        <v>220</v>
      </c>
      <c r="B1837" t="s">
        <v>85</v>
      </c>
      <c r="C1837" t="s">
        <v>186</v>
      </c>
      <c r="D1837">
        <v>137.28</v>
      </c>
      <c r="E1837" t="s">
        <v>300</v>
      </c>
      <c r="F1837" t="s">
        <v>301</v>
      </c>
      <c r="G1837"/>
    </row>
    <row r="1838" spans="1:7" x14ac:dyDescent="0.25">
      <c r="A1838" t="s">
        <v>221</v>
      </c>
      <c r="B1838" t="s">
        <v>85</v>
      </c>
      <c r="C1838" t="s">
        <v>146</v>
      </c>
      <c r="D1838">
        <v>50809.64</v>
      </c>
      <c r="E1838" t="s">
        <v>300</v>
      </c>
      <c r="F1838" t="s">
        <v>301</v>
      </c>
      <c r="G1838"/>
    </row>
    <row r="1839" spans="1:7" x14ac:dyDescent="0.25">
      <c r="A1839" t="s">
        <v>221</v>
      </c>
      <c r="B1839" t="s">
        <v>85</v>
      </c>
      <c r="C1839" t="s">
        <v>147</v>
      </c>
      <c r="D1839">
        <v>49881.67</v>
      </c>
      <c r="E1839" t="s">
        <v>300</v>
      </c>
      <c r="F1839" t="s">
        <v>301</v>
      </c>
      <c r="G1839"/>
    </row>
    <row r="1840" spans="1:7" x14ac:dyDescent="0.25">
      <c r="A1840" t="s">
        <v>221</v>
      </c>
      <c r="B1840" t="s">
        <v>85</v>
      </c>
      <c r="C1840" t="s">
        <v>148</v>
      </c>
      <c r="D1840">
        <v>48609.41</v>
      </c>
      <c r="E1840" t="s">
        <v>300</v>
      </c>
      <c r="F1840" t="s">
        <v>301</v>
      </c>
      <c r="G1840"/>
    </row>
    <row r="1841" spans="1:7" x14ac:dyDescent="0.25">
      <c r="A1841" t="s">
        <v>221</v>
      </c>
      <c r="B1841" t="s">
        <v>85</v>
      </c>
      <c r="C1841" t="s">
        <v>149</v>
      </c>
      <c r="D1841">
        <v>50059.79</v>
      </c>
      <c r="E1841" t="s">
        <v>300</v>
      </c>
      <c r="F1841" t="s">
        <v>301</v>
      </c>
      <c r="G1841"/>
    </row>
    <row r="1842" spans="1:7" x14ac:dyDescent="0.25">
      <c r="A1842" t="s">
        <v>221</v>
      </c>
      <c r="B1842" t="s">
        <v>85</v>
      </c>
      <c r="C1842" t="s">
        <v>150</v>
      </c>
      <c r="D1842">
        <v>53744.1</v>
      </c>
      <c r="E1842" t="s">
        <v>300</v>
      </c>
      <c r="F1842" t="s">
        <v>301</v>
      </c>
      <c r="G1842"/>
    </row>
    <row r="1843" spans="1:7" x14ac:dyDescent="0.25">
      <c r="A1843" t="s">
        <v>221</v>
      </c>
      <c r="B1843" t="s">
        <v>85</v>
      </c>
      <c r="C1843" t="s">
        <v>151</v>
      </c>
      <c r="D1843">
        <v>56105.73</v>
      </c>
      <c r="E1843" t="s">
        <v>300</v>
      </c>
      <c r="F1843" t="s">
        <v>301</v>
      </c>
      <c r="G1843"/>
    </row>
    <row r="1844" spans="1:7" x14ac:dyDescent="0.25">
      <c r="A1844" t="s">
        <v>221</v>
      </c>
      <c r="B1844" t="s">
        <v>85</v>
      </c>
      <c r="C1844" t="s">
        <v>152</v>
      </c>
      <c r="D1844">
        <v>57888.6</v>
      </c>
      <c r="E1844" t="s">
        <v>300</v>
      </c>
      <c r="F1844" t="s">
        <v>301</v>
      </c>
      <c r="G1844"/>
    </row>
    <row r="1845" spans="1:7" x14ac:dyDescent="0.25">
      <c r="A1845" t="s">
        <v>221</v>
      </c>
      <c r="B1845" t="s">
        <v>85</v>
      </c>
      <c r="C1845" t="s">
        <v>153</v>
      </c>
      <c r="D1845">
        <v>59153.68</v>
      </c>
      <c r="E1845" t="s">
        <v>300</v>
      </c>
      <c r="F1845" t="s">
        <v>301</v>
      </c>
      <c r="G1845"/>
    </row>
    <row r="1846" spans="1:7" x14ac:dyDescent="0.25">
      <c r="A1846" t="s">
        <v>221</v>
      </c>
      <c r="B1846" t="s">
        <v>85</v>
      </c>
      <c r="C1846" t="s">
        <v>154</v>
      </c>
      <c r="D1846">
        <v>59316.45</v>
      </c>
      <c r="E1846" t="s">
        <v>300</v>
      </c>
      <c r="F1846" t="s">
        <v>301</v>
      </c>
      <c r="G1846"/>
    </row>
    <row r="1847" spans="1:7" x14ac:dyDescent="0.25">
      <c r="A1847" t="s">
        <v>221</v>
      </c>
      <c r="B1847" t="s">
        <v>85</v>
      </c>
      <c r="C1847" t="s">
        <v>155</v>
      </c>
      <c r="D1847">
        <v>55279.61</v>
      </c>
      <c r="E1847" t="s">
        <v>300</v>
      </c>
      <c r="F1847" t="s">
        <v>301</v>
      </c>
      <c r="G1847"/>
    </row>
    <row r="1848" spans="1:7" x14ac:dyDescent="0.25">
      <c r="A1848" t="s">
        <v>221</v>
      </c>
      <c r="B1848" t="s">
        <v>85</v>
      </c>
      <c r="C1848" t="s">
        <v>156</v>
      </c>
      <c r="D1848">
        <v>55614.67</v>
      </c>
      <c r="E1848" t="s">
        <v>300</v>
      </c>
      <c r="F1848" t="s">
        <v>301</v>
      </c>
      <c r="G1848"/>
    </row>
    <row r="1849" spans="1:7" x14ac:dyDescent="0.25">
      <c r="A1849" t="s">
        <v>221</v>
      </c>
      <c r="B1849" t="s">
        <v>85</v>
      </c>
      <c r="C1849" t="s">
        <v>157</v>
      </c>
      <c r="D1849">
        <v>55927.86</v>
      </c>
      <c r="E1849" t="s">
        <v>300</v>
      </c>
      <c r="F1849" t="s">
        <v>301</v>
      </c>
      <c r="G1849"/>
    </row>
    <row r="1850" spans="1:7" x14ac:dyDescent="0.25">
      <c r="A1850" t="s">
        <v>221</v>
      </c>
      <c r="B1850" t="s">
        <v>85</v>
      </c>
      <c r="C1850" t="s">
        <v>24</v>
      </c>
      <c r="D1850">
        <v>54699.72</v>
      </c>
      <c r="E1850" t="s">
        <v>300</v>
      </c>
      <c r="F1850" t="s">
        <v>301</v>
      </c>
      <c r="G1850"/>
    </row>
    <row r="1851" spans="1:7" x14ac:dyDescent="0.25">
      <c r="A1851" t="s">
        <v>221</v>
      </c>
      <c r="B1851" t="s">
        <v>85</v>
      </c>
      <c r="C1851" t="s">
        <v>25</v>
      </c>
      <c r="D1851">
        <v>54785.46</v>
      </c>
      <c r="E1851" t="s">
        <v>300</v>
      </c>
      <c r="F1851" t="s">
        <v>301</v>
      </c>
      <c r="G1851"/>
    </row>
    <row r="1852" spans="1:7" x14ac:dyDescent="0.25">
      <c r="A1852" t="s">
        <v>221</v>
      </c>
      <c r="B1852" t="s">
        <v>85</v>
      </c>
      <c r="C1852" t="s">
        <v>26</v>
      </c>
      <c r="D1852">
        <v>54718.39</v>
      </c>
      <c r="E1852" t="s">
        <v>300</v>
      </c>
      <c r="F1852" t="s">
        <v>301</v>
      </c>
      <c r="G1852"/>
    </row>
    <row r="1853" spans="1:7" x14ac:dyDescent="0.25">
      <c r="A1853" t="s">
        <v>221</v>
      </c>
      <c r="B1853" t="s">
        <v>85</v>
      </c>
      <c r="C1853" t="s">
        <v>27</v>
      </c>
      <c r="D1853">
        <v>56492.53</v>
      </c>
      <c r="E1853" t="s">
        <v>300</v>
      </c>
      <c r="F1853" t="s">
        <v>301</v>
      </c>
      <c r="G1853"/>
    </row>
    <row r="1854" spans="1:7" x14ac:dyDescent="0.25">
      <c r="A1854" t="s">
        <v>221</v>
      </c>
      <c r="B1854" t="s">
        <v>85</v>
      </c>
      <c r="C1854" t="s">
        <v>28</v>
      </c>
      <c r="D1854">
        <v>59310.05</v>
      </c>
      <c r="E1854" t="s">
        <v>300</v>
      </c>
      <c r="F1854" t="s">
        <v>301</v>
      </c>
      <c r="G1854"/>
    </row>
    <row r="1855" spans="1:7" x14ac:dyDescent="0.25">
      <c r="A1855" t="s">
        <v>221</v>
      </c>
      <c r="B1855" t="s">
        <v>85</v>
      </c>
      <c r="C1855" t="s">
        <v>29</v>
      </c>
      <c r="D1855">
        <v>61454.91</v>
      </c>
      <c r="E1855" t="s">
        <v>300</v>
      </c>
      <c r="F1855" t="s">
        <v>301</v>
      </c>
      <c r="G1855"/>
    </row>
    <row r="1856" spans="1:7" x14ac:dyDescent="0.25">
      <c r="A1856" t="s">
        <v>221</v>
      </c>
      <c r="B1856" t="s">
        <v>85</v>
      </c>
      <c r="C1856" t="s">
        <v>30</v>
      </c>
      <c r="D1856">
        <v>63416.02</v>
      </c>
      <c r="E1856" t="s">
        <v>300</v>
      </c>
      <c r="F1856" t="s">
        <v>301</v>
      </c>
      <c r="G1856"/>
    </row>
    <row r="1857" spans="1:7" x14ac:dyDescent="0.25">
      <c r="A1857" t="s">
        <v>221</v>
      </c>
      <c r="B1857" t="s">
        <v>85</v>
      </c>
      <c r="C1857" t="s">
        <v>31</v>
      </c>
      <c r="D1857">
        <v>65033.09</v>
      </c>
      <c r="E1857" t="s">
        <v>300</v>
      </c>
      <c r="F1857" t="s">
        <v>301</v>
      </c>
      <c r="G1857"/>
    </row>
    <row r="1858" spans="1:7" x14ac:dyDescent="0.25">
      <c r="A1858" t="s">
        <v>221</v>
      </c>
      <c r="B1858" t="s">
        <v>85</v>
      </c>
      <c r="C1858" t="s">
        <v>32</v>
      </c>
      <c r="D1858">
        <v>66250.7</v>
      </c>
      <c r="E1858" t="s">
        <v>300</v>
      </c>
      <c r="F1858" t="s">
        <v>301</v>
      </c>
      <c r="G1858"/>
    </row>
    <row r="1859" spans="1:7" x14ac:dyDescent="0.25">
      <c r="A1859" t="s">
        <v>221</v>
      </c>
      <c r="B1859" t="s">
        <v>85</v>
      </c>
      <c r="C1859" t="s">
        <v>33</v>
      </c>
      <c r="D1859">
        <v>67610.740000000005</v>
      </c>
      <c r="E1859" t="s">
        <v>300</v>
      </c>
      <c r="F1859" t="s">
        <v>301</v>
      </c>
      <c r="G1859"/>
    </row>
    <row r="1860" spans="1:7" x14ac:dyDescent="0.25">
      <c r="A1860" t="s">
        <v>221</v>
      </c>
      <c r="B1860" t="s">
        <v>85</v>
      </c>
      <c r="C1860" t="s">
        <v>158</v>
      </c>
      <c r="D1860">
        <v>68714.720000000001</v>
      </c>
      <c r="E1860" t="s">
        <v>300</v>
      </c>
      <c r="F1860" t="s">
        <v>301</v>
      </c>
      <c r="G1860"/>
    </row>
    <row r="1861" spans="1:7" x14ac:dyDescent="0.25">
      <c r="A1861" t="s">
        <v>221</v>
      </c>
      <c r="B1861" t="s">
        <v>85</v>
      </c>
      <c r="C1861" t="s">
        <v>159</v>
      </c>
      <c r="D1861">
        <v>69584.539999999994</v>
      </c>
      <c r="E1861" t="s">
        <v>300</v>
      </c>
      <c r="F1861" t="s">
        <v>301</v>
      </c>
      <c r="G1861"/>
    </row>
    <row r="1862" spans="1:7" x14ac:dyDescent="0.25">
      <c r="A1862" t="s">
        <v>221</v>
      </c>
      <c r="B1862" t="s">
        <v>85</v>
      </c>
      <c r="C1862" t="s">
        <v>160</v>
      </c>
      <c r="D1862">
        <v>70144.39</v>
      </c>
      <c r="E1862" t="s">
        <v>300</v>
      </c>
      <c r="F1862" t="s">
        <v>301</v>
      </c>
      <c r="G1862"/>
    </row>
    <row r="1863" spans="1:7" x14ac:dyDescent="0.25">
      <c r="A1863" t="s">
        <v>221</v>
      </c>
      <c r="B1863" t="s">
        <v>85</v>
      </c>
      <c r="C1863" t="s">
        <v>161</v>
      </c>
      <c r="D1863">
        <v>70897.47</v>
      </c>
      <c r="E1863" t="s">
        <v>300</v>
      </c>
      <c r="F1863" t="s">
        <v>301</v>
      </c>
      <c r="G1863"/>
    </row>
    <row r="1864" spans="1:7" x14ac:dyDescent="0.25">
      <c r="A1864" t="s">
        <v>221</v>
      </c>
      <c r="B1864" t="s">
        <v>85</v>
      </c>
      <c r="C1864" t="s">
        <v>162</v>
      </c>
      <c r="D1864">
        <v>71767.8</v>
      </c>
      <c r="E1864" t="s">
        <v>300</v>
      </c>
      <c r="F1864" t="s">
        <v>301</v>
      </c>
      <c r="G1864"/>
    </row>
    <row r="1865" spans="1:7" x14ac:dyDescent="0.25">
      <c r="A1865" t="s">
        <v>221</v>
      </c>
      <c r="B1865" t="s">
        <v>85</v>
      </c>
      <c r="C1865" t="s">
        <v>163</v>
      </c>
      <c r="D1865">
        <v>72707.77</v>
      </c>
      <c r="E1865" t="s">
        <v>300</v>
      </c>
      <c r="F1865" t="s">
        <v>301</v>
      </c>
      <c r="G1865"/>
    </row>
    <row r="1866" spans="1:7" x14ac:dyDescent="0.25">
      <c r="A1866" t="s">
        <v>221</v>
      </c>
      <c r="B1866" t="s">
        <v>85</v>
      </c>
      <c r="C1866" t="s">
        <v>164</v>
      </c>
      <c r="D1866">
        <v>73646.27</v>
      </c>
      <c r="E1866" t="s">
        <v>300</v>
      </c>
      <c r="F1866" t="s">
        <v>301</v>
      </c>
      <c r="G1866"/>
    </row>
    <row r="1867" spans="1:7" x14ac:dyDescent="0.25">
      <c r="A1867" t="s">
        <v>221</v>
      </c>
      <c r="B1867" t="s">
        <v>85</v>
      </c>
      <c r="C1867" t="s">
        <v>165</v>
      </c>
      <c r="D1867">
        <v>74470.48</v>
      </c>
      <c r="E1867" t="s">
        <v>300</v>
      </c>
      <c r="F1867" t="s">
        <v>301</v>
      </c>
      <c r="G1867"/>
    </row>
    <row r="1868" spans="1:7" x14ac:dyDescent="0.25">
      <c r="A1868" t="s">
        <v>221</v>
      </c>
      <c r="B1868" t="s">
        <v>85</v>
      </c>
      <c r="C1868" t="s">
        <v>166</v>
      </c>
      <c r="D1868">
        <v>75208.820000000007</v>
      </c>
      <c r="E1868" t="s">
        <v>300</v>
      </c>
      <c r="F1868" t="s">
        <v>301</v>
      </c>
      <c r="G1868"/>
    </row>
    <row r="1869" spans="1:7" x14ac:dyDescent="0.25">
      <c r="A1869" t="s">
        <v>221</v>
      </c>
      <c r="B1869" t="s">
        <v>85</v>
      </c>
      <c r="C1869" t="s">
        <v>167</v>
      </c>
      <c r="D1869">
        <v>76091.7</v>
      </c>
      <c r="E1869" t="s">
        <v>300</v>
      </c>
      <c r="F1869" t="s">
        <v>301</v>
      </c>
      <c r="G1869"/>
    </row>
    <row r="1870" spans="1:7" x14ac:dyDescent="0.25">
      <c r="A1870" t="s">
        <v>221</v>
      </c>
      <c r="B1870" t="s">
        <v>85</v>
      </c>
      <c r="C1870" t="s">
        <v>168</v>
      </c>
      <c r="D1870">
        <v>76694.09</v>
      </c>
      <c r="E1870" t="s">
        <v>300</v>
      </c>
      <c r="F1870" t="s">
        <v>301</v>
      </c>
      <c r="G1870"/>
    </row>
    <row r="1871" spans="1:7" x14ac:dyDescent="0.25">
      <c r="A1871" t="s">
        <v>221</v>
      </c>
      <c r="B1871" t="s">
        <v>85</v>
      </c>
      <c r="C1871" t="s">
        <v>169</v>
      </c>
      <c r="D1871">
        <v>77214.490000000005</v>
      </c>
      <c r="E1871" t="s">
        <v>300</v>
      </c>
      <c r="F1871" t="s">
        <v>301</v>
      </c>
      <c r="G1871"/>
    </row>
    <row r="1872" spans="1:7" x14ac:dyDescent="0.25">
      <c r="A1872" t="s">
        <v>221</v>
      </c>
      <c r="B1872" t="s">
        <v>85</v>
      </c>
      <c r="C1872" t="s">
        <v>170</v>
      </c>
      <c r="D1872">
        <v>77650.67</v>
      </c>
      <c r="E1872" t="s">
        <v>300</v>
      </c>
      <c r="F1872" t="s">
        <v>301</v>
      </c>
      <c r="G1872"/>
    </row>
    <row r="1873" spans="1:7" x14ac:dyDescent="0.25">
      <c r="A1873" t="s">
        <v>221</v>
      </c>
      <c r="B1873" t="s">
        <v>85</v>
      </c>
      <c r="C1873" t="s">
        <v>171</v>
      </c>
      <c r="D1873">
        <v>77987.58</v>
      </c>
      <c r="E1873" t="s">
        <v>300</v>
      </c>
      <c r="F1873" t="s">
        <v>301</v>
      </c>
      <c r="G1873"/>
    </row>
    <row r="1874" spans="1:7" x14ac:dyDescent="0.25">
      <c r="A1874" t="s">
        <v>221</v>
      </c>
      <c r="B1874" t="s">
        <v>85</v>
      </c>
      <c r="C1874" t="s">
        <v>172</v>
      </c>
      <c r="D1874">
        <v>78488.81</v>
      </c>
      <c r="E1874" t="s">
        <v>300</v>
      </c>
      <c r="F1874" t="s">
        <v>301</v>
      </c>
      <c r="G1874"/>
    </row>
    <row r="1875" spans="1:7" x14ac:dyDescent="0.25">
      <c r="A1875" t="s">
        <v>221</v>
      </c>
      <c r="B1875" t="s">
        <v>85</v>
      </c>
      <c r="C1875" t="s">
        <v>173</v>
      </c>
      <c r="D1875">
        <v>78843.55</v>
      </c>
      <c r="E1875" t="s">
        <v>300</v>
      </c>
      <c r="F1875" t="s">
        <v>301</v>
      </c>
      <c r="G1875"/>
    </row>
    <row r="1876" spans="1:7" x14ac:dyDescent="0.25">
      <c r="A1876" t="s">
        <v>221</v>
      </c>
      <c r="B1876" t="s">
        <v>85</v>
      </c>
      <c r="C1876" t="s">
        <v>174</v>
      </c>
      <c r="D1876">
        <v>79335.929999999993</v>
      </c>
      <c r="E1876" t="s">
        <v>300</v>
      </c>
      <c r="F1876" t="s">
        <v>301</v>
      </c>
      <c r="G1876"/>
    </row>
    <row r="1877" spans="1:7" x14ac:dyDescent="0.25">
      <c r="A1877" t="s">
        <v>221</v>
      </c>
      <c r="B1877" t="s">
        <v>85</v>
      </c>
      <c r="C1877" t="s">
        <v>175</v>
      </c>
      <c r="D1877">
        <v>79643.59</v>
      </c>
      <c r="E1877" t="s">
        <v>300</v>
      </c>
      <c r="F1877" t="s">
        <v>301</v>
      </c>
      <c r="G1877"/>
    </row>
    <row r="1878" spans="1:7" x14ac:dyDescent="0.25">
      <c r="A1878" t="s">
        <v>221</v>
      </c>
      <c r="B1878" t="s">
        <v>85</v>
      </c>
      <c r="C1878" t="s">
        <v>176</v>
      </c>
      <c r="D1878">
        <v>79969.62</v>
      </c>
      <c r="E1878" t="s">
        <v>300</v>
      </c>
      <c r="F1878" t="s">
        <v>301</v>
      </c>
      <c r="G1878"/>
    </row>
    <row r="1879" spans="1:7" x14ac:dyDescent="0.25">
      <c r="A1879" t="s">
        <v>221</v>
      </c>
      <c r="B1879" t="s">
        <v>85</v>
      </c>
      <c r="C1879" t="s">
        <v>177</v>
      </c>
      <c r="D1879">
        <v>80357.47</v>
      </c>
      <c r="E1879" t="s">
        <v>300</v>
      </c>
      <c r="F1879" t="s">
        <v>301</v>
      </c>
      <c r="G1879"/>
    </row>
    <row r="1880" spans="1:7" x14ac:dyDescent="0.25">
      <c r="A1880" t="s">
        <v>221</v>
      </c>
      <c r="B1880" t="s">
        <v>85</v>
      </c>
      <c r="C1880" t="s">
        <v>178</v>
      </c>
      <c r="D1880">
        <v>80679.64</v>
      </c>
      <c r="E1880" t="s">
        <v>300</v>
      </c>
      <c r="F1880" t="s">
        <v>301</v>
      </c>
      <c r="G1880"/>
    </row>
    <row r="1881" spans="1:7" x14ac:dyDescent="0.25">
      <c r="A1881" t="s">
        <v>221</v>
      </c>
      <c r="B1881" t="s">
        <v>85</v>
      </c>
      <c r="C1881" t="s">
        <v>179</v>
      </c>
      <c r="D1881">
        <v>80847.55</v>
      </c>
      <c r="E1881" t="s">
        <v>300</v>
      </c>
      <c r="F1881" t="s">
        <v>301</v>
      </c>
      <c r="G1881"/>
    </row>
    <row r="1882" spans="1:7" x14ac:dyDescent="0.25">
      <c r="A1882" t="s">
        <v>221</v>
      </c>
      <c r="B1882" t="s">
        <v>85</v>
      </c>
      <c r="C1882" t="s">
        <v>180</v>
      </c>
      <c r="D1882">
        <v>80884.160000000003</v>
      </c>
      <c r="E1882" t="s">
        <v>300</v>
      </c>
      <c r="F1882" t="s">
        <v>301</v>
      </c>
      <c r="G1882"/>
    </row>
    <row r="1883" spans="1:7" x14ac:dyDescent="0.25">
      <c r="A1883" t="s">
        <v>221</v>
      </c>
      <c r="B1883" t="s">
        <v>85</v>
      </c>
      <c r="C1883" t="s">
        <v>181</v>
      </c>
      <c r="D1883">
        <v>81142.490000000005</v>
      </c>
      <c r="E1883" t="s">
        <v>300</v>
      </c>
      <c r="F1883" t="s">
        <v>301</v>
      </c>
      <c r="G1883"/>
    </row>
    <row r="1884" spans="1:7" x14ac:dyDescent="0.25">
      <c r="A1884" t="s">
        <v>221</v>
      </c>
      <c r="B1884" t="s">
        <v>85</v>
      </c>
      <c r="C1884" t="s">
        <v>182</v>
      </c>
      <c r="D1884">
        <v>81270.289999999994</v>
      </c>
      <c r="E1884" t="s">
        <v>300</v>
      </c>
      <c r="F1884" t="s">
        <v>301</v>
      </c>
      <c r="G1884"/>
    </row>
    <row r="1885" spans="1:7" x14ac:dyDescent="0.25">
      <c r="A1885" t="s">
        <v>221</v>
      </c>
      <c r="B1885" t="s">
        <v>85</v>
      </c>
      <c r="C1885" t="s">
        <v>183</v>
      </c>
      <c r="D1885">
        <v>80979.62</v>
      </c>
      <c r="E1885" t="s">
        <v>300</v>
      </c>
      <c r="F1885" t="s">
        <v>301</v>
      </c>
      <c r="G1885"/>
    </row>
    <row r="1886" spans="1:7" x14ac:dyDescent="0.25">
      <c r="A1886" t="s">
        <v>221</v>
      </c>
      <c r="B1886" t="s">
        <v>85</v>
      </c>
      <c r="C1886" t="s">
        <v>184</v>
      </c>
      <c r="D1886">
        <v>80871.399999999994</v>
      </c>
      <c r="E1886" t="s">
        <v>300</v>
      </c>
      <c r="F1886" t="s">
        <v>301</v>
      </c>
      <c r="G1886"/>
    </row>
    <row r="1887" spans="1:7" x14ac:dyDescent="0.25">
      <c r="A1887" t="s">
        <v>221</v>
      </c>
      <c r="B1887" t="s">
        <v>85</v>
      </c>
      <c r="C1887" t="s">
        <v>185</v>
      </c>
      <c r="D1887">
        <v>80267.81</v>
      </c>
      <c r="E1887" t="s">
        <v>300</v>
      </c>
      <c r="F1887" t="s">
        <v>301</v>
      </c>
      <c r="G1887"/>
    </row>
    <row r="1888" spans="1:7" x14ac:dyDescent="0.25">
      <c r="A1888" t="s">
        <v>221</v>
      </c>
      <c r="B1888" t="s">
        <v>85</v>
      </c>
      <c r="C1888" t="s">
        <v>186</v>
      </c>
      <c r="D1888">
        <v>79492.63</v>
      </c>
      <c r="E1888" t="s">
        <v>300</v>
      </c>
      <c r="F1888" t="s">
        <v>301</v>
      </c>
      <c r="G1888"/>
    </row>
    <row r="1889" spans="1:7" x14ac:dyDescent="0.25">
      <c r="A1889" t="s">
        <v>222</v>
      </c>
      <c r="B1889" t="s">
        <v>39</v>
      </c>
      <c r="C1889" t="s">
        <v>146</v>
      </c>
      <c r="D1889">
        <v>120.16</v>
      </c>
      <c r="E1889" t="s">
        <v>300</v>
      </c>
      <c r="F1889" t="s">
        <v>301</v>
      </c>
      <c r="G1889"/>
    </row>
    <row r="1890" spans="1:7" x14ac:dyDescent="0.25">
      <c r="A1890" t="s">
        <v>222</v>
      </c>
      <c r="B1890" t="s">
        <v>39</v>
      </c>
      <c r="C1890" t="s">
        <v>147</v>
      </c>
      <c r="D1890">
        <v>103</v>
      </c>
      <c r="E1890" t="s">
        <v>300</v>
      </c>
      <c r="F1890" t="s">
        <v>301</v>
      </c>
      <c r="G1890"/>
    </row>
    <row r="1891" spans="1:7" x14ac:dyDescent="0.25">
      <c r="A1891" t="s">
        <v>222</v>
      </c>
      <c r="B1891" t="s">
        <v>39</v>
      </c>
      <c r="C1891" t="s">
        <v>148</v>
      </c>
      <c r="D1891">
        <v>34.1</v>
      </c>
      <c r="E1891" t="s">
        <v>300</v>
      </c>
      <c r="F1891" t="s">
        <v>301</v>
      </c>
      <c r="G1891"/>
    </row>
    <row r="1892" spans="1:7" x14ac:dyDescent="0.25">
      <c r="A1892" t="s">
        <v>222</v>
      </c>
      <c r="B1892" t="s">
        <v>39</v>
      </c>
      <c r="C1892" t="s">
        <v>149</v>
      </c>
      <c r="D1892">
        <v>30.9</v>
      </c>
      <c r="E1892" t="s">
        <v>300</v>
      </c>
      <c r="F1892" t="s">
        <v>301</v>
      </c>
      <c r="G1892"/>
    </row>
    <row r="1893" spans="1:7" x14ac:dyDescent="0.25">
      <c r="A1893" t="s">
        <v>222</v>
      </c>
      <c r="B1893" t="s">
        <v>39</v>
      </c>
      <c r="C1893" t="s">
        <v>150</v>
      </c>
      <c r="D1893">
        <v>46.6</v>
      </c>
      <c r="E1893" t="s">
        <v>300</v>
      </c>
      <c r="F1893" t="s">
        <v>301</v>
      </c>
      <c r="G1893"/>
    </row>
    <row r="1894" spans="1:7" x14ac:dyDescent="0.25">
      <c r="A1894" t="s">
        <v>222</v>
      </c>
      <c r="B1894" t="s">
        <v>39</v>
      </c>
      <c r="C1894" t="s">
        <v>151</v>
      </c>
      <c r="D1894">
        <v>14.38</v>
      </c>
      <c r="E1894" t="s">
        <v>300</v>
      </c>
      <c r="F1894" t="s">
        <v>301</v>
      </c>
      <c r="G1894"/>
    </row>
    <row r="1895" spans="1:7" x14ac:dyDescent="0.25">
      <c r="A1895" t="s">
        <v>222</v>
      </c>
      <c r="B1895" t="s">
        <v>39</v>
      </c>
      <c r="C1895" t="s">
        <v>152</v>
      </c>
      <c r="D1895">
        <v>15.4</v>
      </c>
      <c r="E1895" t="s">
        <v>300</v>
      </c>
      <c r="F1895" t="s">
        <v>301</v>
      </c>
      <c r="G1895"/>
    </row>
    <row r="1896" spans="1:7" x14ac:dyDescent="0.25">
      <c r="A1896" t="s">
        <v>222</v>
      </c>
      <c r="B1896" t="s">
        <v>39</v>
      </c>
      <c r="C1896" t="s">
        <v>153</v>
      </c>
      <c r="D1896">
        <v>3.1</v>
      </c>
      <c r="E1896" t="s">
        <v>300</v>
      </c>
      <c r="F1896" t="s">
        <v>301</v>
      </c>
      <c r="G1896"/>
    </row>
    <row r="1897" spans="1:7" x14ac:dyDescent="0.25">
      <c r="A1897" t="s">
        <v>222</v>
      </c>
      <c r="B1897" t="s">
        <v>39</v>
      </c>
      <c r="C1897" t="s">
        <v>154</v>
      </c>
      <c r="D1897">
        <v>1</v>
      </c>
      <c r="E1897" t="s">
        <v>300</v>
      </c>
      <c r="F1897" t="s">
        <v>301</v>
      </c>
      <c r="G1897"/>
    </row>
    <row r="1898" spans="1:7" x14ac:dyDescent="0.25">
      <c r="A1898" t="s">
        <v>222</v>
      </c>
      <c r="B1898" t="s">
        <v>39</v>
      </c>
      <c r="C1898" t="s">
        <v>155</v>
      </c>
      <c r="D1898">
        <v>0</v>
      </c>
      <c r="E1898" t="s">
        <v>300</v>
      </c>
      <c r="F1898" t="s">
        <v>301</v>
      </c>
      <c r="G1898"/>
    </row>
    <row r="1899" spans="1:7" x14ac:dyDescent="0.25">
      <c r="A1899" t="s">
        <v>222</v>
      </c>
      <c r="B1899" t="s">
        <v>39</v>
      </c>
      <c r="C1899" t="s">
        <v>156</v>
      </c>
      <c r="D1899">
        <v>0</v>
      </c>
      <c r="E1899" t="s">
        <v>300</v>
      </c>
      <c r="F1899" t="s">
        <v>301</v>
      </c>
      <c r="G1899"/>
    </row>
    <row r="1900" spans="1:7" x14ac:dyDescent="0.25">
      <c r="A1900" t="s">
        <v>222</v>
      </c>
      <c r="B1900" t="s">
        <v>39</v>
      </c>
      <c r="C1900" t="s">
        <v>157</v>
      </c>
      <c r="D1900">
        <v>0</v>
      </c>
      <c r="E1900" t="s">
        <v>300</v>
      </c>
      <c r="F1900" t="s">
        <v>301</v>
      </c>
      <c r="G1900"/>
    </row>
    <row r="1901" spans="1:7" x14ac:dyDescent="0.25">
      <c r="A1901" t="s">
        <v>222</v>
      </c>
      <c r="B1901" t="s">
        <v>39</v>
      </c>
      <c r="C1901" t="s">
        <v>24</v>
      </c>
      <c r="D1901">
        <v>0</v>
      </c>
      <c r="E1901" t="s">
        <v>300</v>
      </c>
      <c r="F1901" t="s">
        <v>301</v>
      </c>
      <c r="G1901"/>
    </row>
    <row r="1902" spans="1:7" x14ac:dyDescent="0.25">
      <c r="A1902" t="s">
        <v>222</v>
      </c>
      <c r="B1902" t="s">
        <v>39</v>
      </c>
      <c r="C1902" t="s">
        <v>25</v>
      </c>
      <c r="D1902">
        <v>0</v>
      </c>
      <c r="E1902" t="s">
        <v>300</v>
      </c>
      <c r="F1902" t="s">
        <v>301</v>
      </c>
      <c r="G1902"/>
    </row>
    <row r="1903" spans="1:7" x14ac:dyDescent="0.25">
      <c r="A1903" t="s">
        <v>222</v>
      </c>
      <c r="B1903" t="s">
        <v>39</v>
      </c>
      <c r="C1903" t="s">
        <v>26</v>
      </c>
      <c r="D1903">
        <v>0</v>
      </c>
      <c r="E1903" t="s">
        <v>300</v>
      </c>
      <c r="F1903" t="s">
        <v>301</v>
      </c>
      <c r="G1903"/>
    </row>
    <row r="1904" spans="1:7" x14ac:dyDescent="0.25">
      <c r="A1904" t="s">
        <v>222</v>
      </c>
      <c r="B1904" t="s">
        <v>39</v>
      </c>
      <c r="C1904" t="s">
        <v>27</v>
      </c>
      <c r="D1904">
        <v>0</v>
      </c>
      <c r="E1904" t="s">
        <v>300</v>
      </c>
      <c r="F1904" t="s">
        <v>301</v>
      </c>
      <c r="G1904"/>
    </row>
    <row r="1905" spans="1:7" x14ac:dyDescent="0.25">
      <c r="A1905" t="s">
        <v>222</v>
      </c>
      <c r="B1905" t="s">
        <v>39</v>
      </c>
      <c r="C1905" t="s">
        <v>28</v>
      </c>
      <c r="D1905">
        <v>0</v>
      </c>
      <c r="E1905" t="s">
        <v>300</v>
      </c>
      <c r="F1905" t="s">
        <v>301</v>
      </c>
      <c r="G1905"/>
    </row>
    <row r="1906" spans="1:7" x14ac:dyDescent="0.25">
      <c r="A1906" t="s">
        <v>222</v>
      </c>
      <c r="B1906" t="s">
        <v>39</v>
      </c>
      <c r="C1906" t="s">
        <v>29</v>
      </c>
      <c r="D1906">
        <v>0</v>
      </c>
      <c r="E1906" t="s">
        <v>300</v>
      </c>
      <c r="F1906" t="s">
        <v>301</v>
      </c>
      <c r="G1906"/>
    </row>
    <row r="1907" spans="1:7" x14ac:dyDescent="0.25">
      <c r="A1907" t="s">
        <v>222</v>
      </c>
      <c r="B1907" t="s">
        <v>39</v>
      </c>
      <c r="C1907" t="s">
        <v>30</v>
      </c>
      <c r="D1907">
        <v>0</v>
      </c>
      <c r="E1907" t="s">
        <v>300</v>
      </c>
      <c r="F1907" t="s">
        <v>301</v>
      </c>
      <c r="G1907"/>
    </row>
    <row r="1908" spans="1:7" x14ac:dyDescent="0.25">
      <c r="A1908" t="s">
        <v>222</v>
      </c>
      <c r="B1908" t="s">
        <v>39</v>
      </c>
      <c r="C1908" t="s">
        <v>31</v>
      </c>
      <c r="D1908">
        <v>0</v>
      </c>
      <c r="E1908" t="s">
        <v>300</v>
      </c>
      <c r="F1908" t="s">
        <v>301</v>
      </c>
      <c r="G1908"/>
    </row>
    <row r="1909" spans="1:7" x14ac:dyDescent="0.25">
      <c r="A1909" t="s">
        <v>222</v>
      </c>
      <c r="B1909" t="s">
        <v>39</v>
      </c>
      <c r="C1909" t="s">
        <v>32</v>
      </c>
      <c r="D1909">
        <v>0</v>
      </c>
      <c r="E1909" t="s">
        <v>300</v>
      </c>
      <c r="F1909" t="s">
        <v>301</v>
      </c>
      <c r="G1909"/>
    </row>
    <row r="1910" spans="1:7" x14ac:dyDescent="0.25">
      <c r="A1910" t="s">
        <v>222</v>
      </c>
      <c r="B1910" t="s">
        <v>39</v>
      </c>
      <c r="C1910" t="s">
        <v>33</v>
      </c>
      <c r="D1910">
        <v>0</v>
      </c>
      <c r="E1910" t="s">
        <v>300</v>
      </c>
      <c r="F1910" t="s">
        <v>301</v>
      </c>
      <c r="G1910"/>
    </row>
    <row r="1911" spans="1:7" x14ac:dyDescent="0.25">
      <c r="A1911" t="s">
        <v>222</v>
      </c>
      <c r="B1911" t="s">
        <v>39</v>
      </c>
      <c r="C1911" t="s">
        <v>158</v>
      </c>
      <c r="D1911">
        <v>0</v>
      </c>
      <c r="E1911" t="s">
        <v>300</v>
      </c>
      <c r="F1911" t="s">
        <v>301</v>
      </c>
      <c r="G1911"/>
    </row>
    <row r="1912" spans="1:7" x14ac:dyDescent="0.25">
      <c r="A1912" t="s">
        <v>222</v>
      </c>
      <c r="B1912" t="s">
        <v>39</v>
      </c>
      <c r="C1912" t="s">
        <v>159</v>
      </c>
      <c r="D1912">
        <v>0</v>
      </c>
      <c r="E1912" t="s">
        <v>300</v>
      </c>
      <c r="F1912" t="s">
        <v>301</v>
      </c>
      <c r="G1912"/>
    </row>
    <row r="1913" spans="1:7" x14ac:dyDescent="0.25">
      <c r="A1913" t="s">
        <v>222</v>
      </c>
      <c r="B1913" t="s">
        <v>39</v>
      </c>
      <c r="C1913" t="s">
        <v>160</v>
      </c>
      <c r="D1913">
        <v>0</v>
      </c>
      <c r="E1913" t="s">
        <v>300</v>
      </c>
      <c r="F1913" t="s">
        <v>301</v>
      </c>
      <c r="G1913"/>
    </row>
    <row r="1914" spans="1:7" x14ac:dyDescent="0.25">
      <c r="A1914" t="s">
        <v>222</v>
      </c>
      <c r="B1914" t="s">
        <v>39</v>
      </c>
      <c r="C1914" t="s">
        <v>161</v>
      </c>
      <c r="D1914">
        <v>0</v>
      </c>
      <c r="E1914" t="s">
        <v>300</v>
      </c>
      <c r="F1914" t="s">
        <v>301</v>
      </c>
      <c r="G1914"/>
    </row>
    <row r="1915" spans="1:7" x14ac:dyDescent="0.25">
      <c r="A1915" t="s">
        <v>222</v>
      </c>
      <c r="B1915" t="s">
        <v>39</v>
      </c>
      <c r="C1915" t="s">
        <v>162</v>
      </c>
      <c r="D1915">
        <v>0</v>
      </c>
      <c r="E1915" t="s">
        <v>300</v>
      </c>
      <c r="F1915" t="s">
        <v>301</v>
      </c>
      <c r="G1915"/>
    </row>
    <row r="1916" spans="1:7" x14ac:dyDescent="0.25">
      <c r="A1916" t="s">
        <v>222</v>
      </c>
      <c r="B1916" t="s">
        <v>39</v>
      </c>
      <c r="C1916" t="s">
        <v>163</v>
      </c>
      <c r="D1916">
        <v>0</v>
      </c>
      <c r="E1916" t="s">
        <v>300</v>
      </c>
      <c r="F1916" t="s">
        <v>301</v>
      </c>
      <c r="G1916"/>
    </row>
    <row r="1917" spans="1:7" x14ac:dyDescent="0.25">
      <c r="A1917" t="s">
        <v>222</v>
      </c>
      <c r="B1917" t="s">
        <v>39</v>
      </c>
      <c r="C1917" t="s">
        <v>164</v>
      </c>
      <c r="D1917">
        <v>0</v>
      </c>
      <c r="E1917" t="s">
        <v>300</v>
      </c>
      <c r="F1917" t="s">
        <v>301</v>
      </c>
      <c r="G1917"/>
    </row>
    <row r="1918" spans="1:7" x14ac:dyDescent="0.25">
      <c r="A1918" t="s">
        <v>222</v>
      </c>
      <c r="B1918" t="s">
        <v>39</v>
      </c>
      <c r="C1918" t="s">
        <v>165</v>
      </c>
      <c r="D1918">
        <v>0</v>
      </c>
      <c r="E1918" t="s">
        <v>300</v>
      </c>
      <c r="F1918" t="s">
        <v>301</v>
      </c>
      <c r="G1918"/>
    </row>
    <row r="1919" spans="1:7" x14ac:dyDescent="0.25">
      <c r="A1919" t="s">
        <v>222</v>
      </c>
      <c r="B1919" t="s">
        <v>39</v>
      </c>
      <c r="C1919" t="s">
        <v>166</v>
      </c>
      <c r="D1919">
        <v>0</v>
      </c>
      <c r="E1919" t="s">
        <v>300</v>
      </c>
      <c r="F1919" t="s">
        <v>301</v>
      </c>
      <c r="G1919"/>
    </row>
    <row r="1920" spans="1:7" x14ac:dyDescent="0.25">
      <c r="A1920" t="s">
        <v>222</v>
      </c>
      <c r="B1920" t="s">
        <v>39</v>
      </c>
      <c r="C1920" t="s">
        <v>167</v>
      </c>
      <c r="D1920">
        <v>0</v>
      </c>
      <c r="E1920" t="s">
        <v>300</v>
      </c>
      <c r="F1920" t="s">
        <v>301</v>
      </c>
      <c r="G1920"/>
    </row>
    <row r="1921" spans="1:7" x14ac:dyDescent="0.25">
      <c r="A1921" t="s">
        <v>222</v>
      </c>
      <c r="B1921" t="s">
        <v>39</v>
      </c>
      <c r="C1921" t="s">
        <v>168</v>
      </c>
      <c r="D1921">
        <v>0</v>
      </c>
      <c r="E1921" t="s">
        <v>300</v>
      </c>
      <c r="F1921" t="s">
        <v>301</v>
      </c>
      <c r="G1921"/>
    </row>
    <row r="1922" spans="1:7" x14ac:dyDescent="0.25">
      <c r="A1922" t="s">
        <v>222</v>
      </c>
      <c r="B1922" t="s">
        <v>39</v>
      </c>
      <c r="C1922" t="s">
        <v>169</v>
      </c>
      <c r="D1922">
        <v>0</v>
      </c>
      <c r="E1922" t="s">
        <v>300</v>
      </c>
      <c r="F1922" t="s">
        <v>301</v>
      </c>
      <c r="G1922"/>
    </row>
    <row r="1923" spans="1:7" x14ac:dyDescent="0.25">
      <c r="A1923" t="s">
        <v>222</v>
      </c>
      <c r="B1923" t="s">
        <v>39</v>
      </c>
      <c r="C1923" t="s">
        <v>170</v>
      </c>
      <c r="D1923">
        <v>0</v>
      </c>
      <c r="E1923" t="s">
        <v>300</v>
      </c>
      <c r="F1923" t="s">
        <v>301</v>
      </c>
      <c r="G1923"/>
    </row>
    <row r="1924" spans="1:7" x14ac:dyDescent="0.25">
      <c r="A1924" t="s">
        <v>222</v>
      </c>
      <c r="B1924" t="s">
        <v>39</v>
      </c>
      <c r="C1924" t="s">
        <v>171</v>
      </c>
      <c r="D1924">
        <v>0</v>
      </c>
      <c r="E1924" t="s">
        <v>300</v>
      </c>
      <c r="F1924" t="s">
        <v>301</v>
      </c>
      <c r="G1924"/>
    </row>
    <row r="1925" spans="1:7" x14ac:dyDescent="0.25">
      <c r="A1925" t="s">
        <v>222</v>
      </c>
      <c r="B1925" t="s">
        <v>39</v>
      </c>
      <c r="C1925" t="s">
        <v>172</v>
      </c>
      <c r="D1925">
        <v>0</v>
      </c>
      <c r="E1925" t="s">
        <v>300</v>
      </c>
      <c r="F1925" t="s">
        <v>301</v>
      </c>
      <c r="G1925"/>
    </row>
    <row r="1926" spans="1:7" x14ac:dyDescent="0.25">
      <c r="A1926" t="s">
        <v>222</v>
      </c>
      <c r="B1926" t="s">
        <v>39</v>
      </c>
      <c r="C1926" t="s">
        <v>173</v>
      </c>
      <c r="D1926">
        <v>0</v>
      </c>
      <c r="E1926" t="s">
        <v>300</v>
      </c>
      <c r="F1926" t="s">
        <v>301</v>
      </c>
      <c r="G1926"/>
    </row>
    <row r="1927" spans="1:7" x14ac:dyDescent="0.25">
      <c r="A1927" t="s">
        <v>222</v>
      </c>
      <c r="B1927" t="s">
        <v>39</v>
      </c>
      <c r="C1927" t="s">
        <v>174</v>
      </c>
      <c r="D1927">
        <v>0</v>
      </c>
      <c r="E1927" t="s">
        <v>300</v>
      </c>
      <c r="F1927" t="s">
        <v>301</v>
      </c>
      <c r="G1927"/>
    </row>
    <row r="1928" spans="1:7" x14ac:dyDescent="0.25">
      <c r="A1928" t="s">
        <v>222</v>
      </c>
      <c r="B1928" t="s">
        <v>39</v>
      </c>
      <c r="C1928" t="s">
        <v>175</v>
      </c>
      <c r="D1928">
        <v>0</v>
      </c>
      <c r="E1928" t="s">
        <v>300</v>
      </c>
      <c r="F1928" t="s">
        <v>301</v>
      </c>
      <c r="G1928"/>
    </row>
    <row r="1929" spans="1:7" x14ac:dyDescent="0.25">
      <c r="A1929" t="s">
        <v>222</v>
      </c>
      <c r="B1929" t="s">
        <v>39</v>
      </c>
      <c r="C1929" t="s">
        <v>176</v>
      </c>
      <c r="D1929">
        <v>0</v>
      </c>
      <c r="E1929" t="s">
        <v>300</v>
      </c>
      <c r="F1929" t="s">
        <v>301</v>
      </c>
      <c r="G1929"/>
    </row>
    <row r="1930" spans="1:7" x14ac:dyDescent="0.25">
      <c r="A1930" t="s">
        <v>222</v>
      </c>
      <c r="B1930" t="s">
        <v>39</v>
      </c>
      <c r="C1930" t="s">
        <v>177</v>
      </c>
      <c r="D1930">
        <v>0</v>
      </c>
      <c r="E1930" t="s">
        <v>300</v>
      </c>
      <c r="F1930" t="s">
        <v>301</v>
      </c>
      <c r="G1930"/>
    </row>
    <row r="1931" spans="1:7" x14ac:dyDescent="0.25">
      <c r="A1931" t="s">
        <v>222</v>
      </c>
      <c r="B1931" t="s">
        <v>39</v>
      </c>
      <c r="C1931" t="s">
        <v>178</v>
      </c>
      <c r="D1931">
        <v>0</v>
      </c>
      <c r="E1931" t="s">
        <v>300</v>
      </c>
      <c r="F1931" t="s">
        <v>301</v>
      </c>
      <c r="G1931"/>
    </row>
    <row r="1932" spans="1:7" x14ac:dyDescent="0.25">
      <c r="A1932" t="s">
        <v>222</v>
      </c>
      <c r="B1932" t="s">
        <v>39</v>
      </c>
      <c r="C1932" t="s">
        <v>179</v>
      </c>
      <c r="D1932">
        <v>0</v>
      </c>
      <c r="E1932" t="s">
        <v>300</v>
      </c>
      <c r="F1932" t="s">
        <v>301</v>
      </c>
      <c r="G1932"/>
    </row>
    <row r="1933" spans="1:7" x14ac:dyDescent="0.25">
      <c r="A1933" t="s">
        <v>222</v>
      </c>
      <c r="B1933" t="s">
        <v>39</v>
      </c>
      <c r="C1933" t="s">
        <v>180</v>
      </c>
      <c r="D1933">
        <v>0</v>
      </c>
      <c r="E1933" t="s">
        <v>300</v>
      </c>
      <c r="F1933" t="s">
        <v>301</v>
      </c>
      <c r="G1933"/>
    </row>
    <row r="1934" spans="1:7" x14ac:dyDescent="0.25">
      <c r="A1934" t="s">
        <v>222</v>
      </c>
      <c r="B1934" t="s">
        <v>39</v>
      </c>
      <c r="C1934" t="s">
        <v>181</v>
      </c>
      <c r="D1934">
        <v>0</v>
      </c>
      <c r="E1934" t="s">
        <v>300</v>
      </c>
      <c r="F1934" t="s">
        <v>301</v>
      </c>
      <c r="G1934"/>
    </row>
    <row r="1935" spans="1:7" x14ac:dyDescent="0.25">
      <c r="A1935" t="s">
        <v>222</v>
      </c>
      <c r="B1935" t="s">
        <v>39</v>
      </c>
      <c r="C1935" t="s">
        <v>182</v>
      </c>
      <c r="D1935">
        <v>0</v>
      </c>
      <c r="E1935" t="s">
        <v>300</v>
      </c>
      <c r="F1935" t="s">
        <v>301</v>
      </c>
      <c r="G1935"/>
    </row>
    <row r="1936" spans="1:7" x14ac:dyDescent="0.25">
      <c r="A1936" t="s">
        <v>222</v>
      </c>
      <c r="B1936" t="s">
        <v>39</v>
      </c>
      <c r="C1936" t="s">
        <v>183</v>
      </c>
      <c r="D1936">
        <v>0</v>
      </c>
      <c r="E1936" t="s">
        <v>300</v>
      </c>
      <c r="F1936" t="s">
        <v>301</v>
      </c>
      <c r="G1936"/>
    </row>
    <row r="1937" spans="1:7" x14ac:dyDescent="0.25">
      <c r="A1937" t="s">
        <v>222</v>
      </c>
      <c r="B1937" t="s">
        <v>39</v>
      </c>
      <c r="C1937" t="s">
        <v>184</v>
      </c>
      <c r="D1937">
        <v>0</v>
      </c>
      <c r="E1937" t="s">
        <v>300</v>
      </c>
      <c r="F1937" t="s">
        <v>301</v>
      </c>
      <c r="G1937"/>
    </row>
    <row r="1938" spans="1:7" x14ac:dyDescent="0.25">
      <c r="A1938" t="s">
        <v>222</v>
      </c>
      <c r="B1938" t="s">
        <v>39</v>
      </c>
      <c r="C1938" t="s">
        <v>185</v>
      </c>
      <c r="D1938">
        <v>0</v>
      </c>
      <c r="E1938" t="s">
        <v>300</v>
      </c>
      <c r="F1938" t="s">
        <v>301</v>
      </c>
      <c r="G1938"/>
    </row>
    <row r="1939" spans="1:7" x14ac:dyDescent="0.25">
      <c r="A1939" t="s">
        <v>222</v>
      </c>
      <c r="B1939" t="s">
        <v>39</v>
      </c>
      <c r="C1939" t="s">
        <v>186</v>
      </c>
      <c r="D1939">
        <v>0</v>
      </c>
      <c r="E1939" t="s">
        <v>300</v>
      </c>
      <c r="F1939" t="s">
        <v>301</v>
      </c>
      <c r="G1939"/>
    </row>
    <row r="1940" spans="1:7" x14ac:dyDescent="0.25">
      <c r="A1940" t="s">
        <v>223</v>
      </c>
      <c r="B1940" t="s">
        <v>39</v>
      </c>
      <c r="C1940" t="s">
        <v>146</v>
      </c>
      <c r="D1940">
        <v>45606.65</v>
      </c>
      <c r="E1940" t="s">
        <v>300</v>
      </c>
      <c r="F1940" t="s">
        <v>301</v>
      </c>
      <c r="G1940"/>
    </row>
    <row r="1941" spans="1:7" x14ac:dyDescent="0.25">
      <c r="A1941" t="s">
        <v>223</v>
      </c>
      <c r="B1941" t="s">
        <v>39</v>
      </c>
      <c r="C1941" t="s">
        <v>147</v>
      </c>
      <c r="D1941">
        <v>44224.32</v>
      </c>
      <c r="E1941" t="s">
        <v>300</v>
      </c>
      <c r="F1941" t="s">
        <v>301</v>
      </c>
      <c r="G1941"/>
    </row>
    <row r="1942" spans="1:7" x14ac:dyDescent="0.25">
      <c r="A1942" t="s">
        <v>223</v>
      </c>
      <c r="B1942" t="s">
        <v>39</v>
      </c>
      <c r="C1942" t="s">
        <v>148</v>
      </c>
      <c r="D1942">
        <v>43676.43</v>
      </c>
      <c r="E1942" t="s">
        <v>300</v>
      </c>
      <c r="F1942" t="s">
        <v>301</v>
      </c>
      <c r="G1942"/>
    </row>
    <row r="1943" spans="1:7" x14ac:dyDescent="0.25">
      <c r="A1943" t="s">
        <v>223</v>
      </c>
      <c r="B1943" t="s">
        <v>39</v>
      </c>
      <c r="C1943" t="s">
        <v>149</v>
      </c>
      <c r="D1943">
        <v>45093.06</v>
      </c>
      <c r="E1943" t="s">
        <v>300</v>
      </c>
      <c r="F1943" t="s">
        <v>301</v>
      </c>
      <c r="G1943"/>
    </row>
    <row r="1944" spans="1:7" x14ac:dyDescent="0.25">
      <c r="A1944" t="s">
        <v>223</v>
      </c>
      <c r="B1944" t="s">
        <v>39</v>
      </c>
      <c r="C1944" t="s">
        <v>150</v>
      </c>
      <c r="D1944">
        <v>48263.199999999997</v>
      </c>
      <c r="E1944" t="s">
        <v>300</v>
      </c>
      <c r="F1944" t="s">
        <v>301</v>
      </c>
      <c r="G1944"/>
    </row>
    <row r="1945" spans="1:7" x14ac:dyDescent="0.25">
      <c r="A1945" t="s">
        <v>223</v>
      </c>
      <c r="B1945" t="s">
        <v>39</v>
      </c>
      <c r="C1945" t="s">
        <v>151</v>
      </c>
      <c r="D1945">
        <v>50719.68</v>
      </c>
      <c r="E1945" t="s">
        <v>300</v>
      </c>
      <c r="F1945" t="s">
        <v>301</v>
      </c>
      <c r="G1945"/>
    </row>
    <row r="1946" spans="1:7" x14ac:dyDescent="0.25">
      <c r="A1946" t="s">
        <v>223</v>
      </c>
      <c r="B1946" t="s">
        <v>39</v>
      </c>
      <c r="C1946" t="s">
        <v>152</v>
      </c>
      <c r="D1946">
        <v>52337.13</v>
      </c>
      <c r="E1946" t="s">
        <v>300</v>
      </c>
      <c r="F1946" t="s">
        <v>301</v>
      </c>
      <c r="G1946"/>
    </row>
    <row r="1947" spans="1:7" x14ac:dyDescent="0.25">
      <c r="A1947" t="s">
        <v>223</v>
      </c>
      <c r="B1947" t="s">
        <v>39</v>
      </c>
      <c r="C1947" t="s">
        <v>153</v>
      </c>
      <c r="D1947">
        <v>54097.74</v>
      </c>
      <c r="E1947" t="s">
        <v>300</v>
      </c>
      <c r="F1947" t="s">
        <v>301</v>
      </c>
      <c r="G1947"/>
    </row>
    <row r="1948" spans="1:7" x14ac:dyDescent="0.25">
      <c r="A1948" t="s">
        <v>223</v>
      </c>
      <c r="B1948" t="s">
        <v>39</v>
      </c>
      <c r="C1948" t="s">
        <v>154</v>
      </c>
      <c r="D1948">
        <v>54061.71</v>
      </c>
      <c r="E1948" t="s">
        <v>300</v>
      </c>
      <c r="F1948" t="s">
        <v>301</v>
      </c>
      <c r="G1948"/>
    </row>
    <row r="1949" spans="1:7" x14ac:dyDescent="0.25">
      <c r="A1949" t="s">
        <v>223</v>
      </c>
      <c r="B1949" t="s">
        <v>39</v>
      </c>
      <c r="C1949" t="s">
        <v>155</v>
      </c>
      <c r="D1949">
        <v>49857.06</v>
      </c>
      <c r="E1949" t="s">
        <v>300</v>
      </c>
      <c r="F1949" t="s">
        <v>301</v>
      </c>
      <c r="G1949"/>
    </row>
    <row r="1950" spans="1:7" x14ac:dyDescent="0.25">
      <c r="A1950" t="s">
        <v>223</v>
      </c>
      <c r="B1950" t="s">
        <v>39</v>
      </c>
      <c r="C1950" t="s">
        <v>156</v>
      </c>
      <c r="D1950">
        <v>49911.05</v>
      </c>
      <c r="E1950" t="s">
        <v>300</v>
      </c>
      <c r="F1950" t="s">
        <v>301</v>
      </c>
      <c r="G1950"/>
    </row>
    <row r="1951" spans="1:7" x14ac:dyDescent="0.25">
      <c r="A1951" t="s">
        <v>223</v>
      </c>
      <c r="B1951" t="s">
        <v>39</v>
      </c>
      <c r="C1951" t="s">
        <v>157</v>
      </c>
      <c r="D1951">
        <v>51311.82</v>
      </c>
      <c r="E1951" t="s">
        <v>300</v>
      </c>
      <c r="F1951" t="s">
        <v>301</v>
      </c>
      <c r="G1951"/>
    </row>
    <row r="1952" spans="1:7" x14ac:dyDescent="0.25">
      <c r="A1952" t="s">
        <v>223</v>
      </c>
      <c r="B1952" t="s">
        <v>39</v>
      </c>
      <c r="C1952" t="s">
        <v>24</v>
      </c>
      <c r="D1952">
        <v>50131.35</v>
      </c>
      <c r="E1952" t="s">
        <v>300</v>
      </c>
      <c r="F1952" t="s">
        <v>301</v>
      </c>
      <c r="G1952"/>
    </row>
    <row r="1953" spans="1:7" x14ac:dyDescent="0.25">
      <c r="A1953" t="s">
        <v>223</v>
      </c>
      <c r="B1953" t="s">
        <v>39</v>
      </c>
      <c r="C1953" t="s">
        <v>25</v>
      </c>
      <c r="D1953">
        <v>50037.83</v>
      </c>
      <c r="E1953" t="s">
        <v>300</v>
      </c>
      <c r="F1953" t="s">
        <v>301</v>
      </c>
      <c r="G1953"/>
    </row>
    <row r="1954" spans="1:7" x14ac:dyDescent="0.25">
      <c r="A1954" t="s">
        <v>223</v>
      </c>
      <c r="B1954" t="s">
        <v>39</v>
      </c>
      <c r="C1954" t="s">
        <v>26</v>
      </c>
      <c r="D1954">
        <v>50413.26</v>
      </c>
      <c r="E1954" t="s">
        <v>300</v>
      </c>
      <c r="F1954" t="s">
        <v>301</v>
      </c>
      <c r="G1954"/>
    </row>
    <row r="1955" spans="1:7" x14ac:dyDescent="0.25">
      <c r="A1955" t="s">
        <v>223</v>
      </c>
      <c r="B1955" t="s">
        <v>39</v>
      </c>
      <c r="C1955" t="s">
        <v>27</v>
      </c>
      <c r="D1955">
        <v>52100.12</v>
      </c>
      <c r="E1955" t="s">
        <v>300</v>
      </c>
      <c r="F1955" t="s">
        <v>301</v>
      </c>
      <c r="G1955"/>
    </row>
    <row r="1956" spans="1:7" x14ac:dyDescent="0.25">
      <c r="A1956" t="s">
        <v>223</v>
      </c>
      <c r="B1956" t="s">
        <v>39</v>
      </c>
      <c r="C1956" t="s">
        <v>28</v>
      </c>
      <c r="D1956">
        <v>54764.86</v>
      </c>
      <c r="E1956" t="s">
        <v>300</v>
      </c>
      <c r="F1956" t="s">
        <v>301</v>
      </c>
      <c r="G1956"/>
    </row>
    <row r="1957" spans="1:7" x14ac:dyDescent="0.25">
      <c r="A1957" t="s">
        <v>223</v>
      </c>
      <c r="B1957" t="s">
        <v>39</v>
      </c>
      <c r="C1957" t="s">
        <v>29</v>
      </c>
      <c r="D1957">
        <v>57183.71</v>
      </c>
      <c r="E1957" t="s">
        <v>300</v>
      </c>
      <c r="F1957" t="s">
        <v>301</v>
      </c>
      <c r="G1957"/>
    </row>
    <row r="1958" spans="1:7" x14ac:dyDescent="0.25">
      <c r="A1958" t="s">
        <v>223</v>
      </c>
      <c r="B1958" t="s">
        <v>39</v>
      </c>
      <c r="C1958" t="s">
        <v>30</v>
      </c>
      <c r="D1958">
        <v>59084.639999999999</v>
      </c>
      <c r="E1958" t="s">
        <v>300</v>
      </c>
      <c r="F1958" t="s">
        <v>301</v>
      </c>
      <c r="G1958"/>
    </row>
    <row r="1959" spans="1:7" x14ac:dyDescent="0.25">
      <c r="A1959" t="s">
        <v>223</v>
      </c>
      <c r="B1959" t="s">
        <v>39</v>
      </c>
      <c r="C1959" t="s">
        <v>31</v>
      </c>
      <c r="D1959">
        <v>60729.279999999999</v>
      </c>
      <c r="E1959" t="s">
        <v>300</v>
      </c>
      <c r="F1959" t="s">
        <v>301</v>
      </c>
      <c r="G1959"/>
    </row>
    <row r="1960" spans="1:7" x14ac:dyDescent="0.25">
      <c r="A1960" t="s">
        <v>223</v>
      </c>
      <c r="B1960" t="s">
        <v>39</v>
      </c>
      <c r="C1960" t="s">
        <v>32</v>
      </c>
      <c r="D1960">
        <v>62108.49</v>
      </c>
      <c r="E1960" t="s">
        <v>300</v>
      </c>
      <c r="F1960" t="s">
        <v>301</v>
      </c>
      <c r="G1960"/>
    </row>
    <row r="1961" spans="1:7" x14ac:dyDescent="0.25">
      <c r="A1961" t="s">
        <v>223</v>
      </c>
      <c r="B1961" t="s">
        <v>39</v>
      </c>
      <c r="C1961" t="s">
        <v>33</v>
      </c>
      <c r="D1961">
        <v>63500.07</v>
      </c>
      <c r="E1961" t="s">
        <v>300</v>
      </c>
      <c r="F1961" t="s">
        <v>301</v>
      </c>
      <c r="G1961"/>
    </row>
    <row r="1962" spans="1:7" x14ac:dyDescent="0.25">
      <c r="A1962" t="s">
        <v>223</v>
      </c>
      <c r="B1962" t="s">
        <v>39</v>
      </c>
      <c r="C1962" t="s">
        <v>158</v>
      </c>
      <c r="D1962">
        <v>64691.91</v>
      </c>
      <c r="E1962" t="s">
        <v>300</v>
      </c>
      <c r="F1962" t="s">
        <v>301</v>
      </c>
      <c r="G1962"/>
    </row>
    <row r="1963" spans="1:7" x14ac:dyDescent="0.25">
      <c r="A1963" t="s">
        <v>223</v>
      </c>
      <c r="B1963" t="s">
        <v>39</v>
      </c>
      <c r="C1963" t="s">
        <v>159</v>
      </c>
      <c r="D1963">
        <v>65740.28</v>
      </c>
      <c r="E1963" t="s">
        <v>300</v>
      </c>
      <c r="F1963" t="s">
        <v>301</v>
      </c>
      <c r="G1963"/>
    </row>
    <row r="1964" spans="1:7" x14ac:dyDescent="0.25">
      <c r="A1964" t="s">
        <v>223</v>
      </c>
      <c r="B1964" t="s">
        <v>39</v>
      </c>
      <c r="C1964" t="s">
        <v>160</v>
      </c>
      <c r="D1964">
        <v>66498.12</v>
      </c>
      <c r="E1964" t="s">
        <v>300</v>
      </c>
      <c r="F1964" t="s">
        <v>301</v>
      </c>
      <c r="G1964"/>
    </row>
    <row r="1965" spans="1:7" x14ac:dyDescent="0.25">
      <c r="A1965" t="s">
        <v>223</v>
      </c>
      <c r="B1965" t="s">
        <v>39</v>
      </c>
      <c r="C1965" t="s">
        <v>161</v>
      </c>
      <c r="D1965">
        <v>67339.360000000001</v>
      </c>
      <c r="E1965" t="s">
        <v>300</v>
      </c>
      <c r="F1965" t="s">
        <v>301</v>
      </c>
      <c r="G1965"/>
    </row>
    <row r="1966" spans="1:7" x14ac:dyDescent="0.25">
      <c r="A1966" t="s">
        <v>223</v>
      </c>
      <c r="B1966" t="s">
        <v>39</v>
      </c>
      <c r="C1966" t="s">
        <v>162</v>
      </c>
      <c r="D1966">
        <v>68197.39</v>
      </c>
      <c r="E1966" t="s">
        <v>300</v>
      </c>
      <c r="F1966" t="s">
        <v>301</v>
      </c>
      <c r="G1966"/>
    </row>
    <row r="1967" spans="1:7" x14ac:dyDescent="0.25">
      <c r="A1967" t="s">
        <v>223</v>
      </c>
      <c r="B1967" t="s">
        <v>39</v>
      </c>
      <c r="C1967" t="s">
        <v>163</v>
      </c>
      <c r="D1967">
        <v>69117.47</v>
      </c>
      <c r="E1967" t="s">
        <v>300</v>
      </c>
      <c r="F1967" t="s">
        <v>301</v>
      </c>
      <c r="G1967"/>
    </row>
    <row r="1968" spans="1:7" x14ac:dyDescent="0.25">
      <c r="A1968" t="s">
        <v>223</v>
      </c>
      <c r="B1968" t="s">
        <v>39</v>
      </c>
      <c r="C1968" t="s">
        <v>164</v>
      </c>
      <c r="D1968">
        <v>70119.399999999994</v>
      </c>
      <c r="E1968" t="s">
        <v>300</v>
      </c>
      <c r="F1968" t="s">
        <v>301</v>
      </c>
      <c r="G1968"/>
    </row>
    <row r="1969" spans="1:7" x14ac:dyDescent="0.25">
      <c r="A1969" t="s">
        <v>223</v>
      </c>
      <c r="B1969" t="s">
        <v>39</v>
      </c>
      <c r="C1969" t="s">
        <v>165</v>
      </c>
      <c r="D1969">
        <v>71011.81</v>
      </c>
      <c r="E1969" t="s">
        <v>300</v>
      </c>
      <c r="F1969" t="s">
        <v>301</v>
      </c>
      <c r="G1969"/>
    </row>
    <row r="1970" spans="1:7" x14ac:dyDescent="0.25">
      <c r="A1970" t="s">
        <v>223</v>
      </c>
      <c r="B1970" t="s">
        <v>39</v>
      </c>
      <c r="C1970" t="s">
        <v>166</v>
      </c>
      <c r="D1970">
        <v>71874.77</v>
      </c>
      <c r="E1970" t="s">
        <v>300</v>
      </c>
      <c r="F1970" t="s">
        <v>301</v>
      </c>
      <c r="G1970"/>
    </row>
    <row r="1971" spans="1:7" x14ac:dyDescent="0.25">
      <c r="A1971" t="s">
        <v>223</v>
      </c>
      <c r="B1971" t="s">
        <v>39</v>
      </c>
      <c r="C1971" t="s">
        <v>167</v>
      </c>
      <c r="D1971">
        <v>72786</v>
      </c>
      <c r="E1971" t="s">
        <v>300</v>
      </c>
      <c r="F1971" t="s">
        <v>301</v>
      </c>
      <c r="G1971"/>
    </row>
    <row r="1972" spans="1:7" x14ac:dyDescent="0.25">
      <c r="A1972" t="s">
        <v>223</v>
      </c>
      <c r="B1972" t="s">
        <v>39</v>
      </c>
      <c r="C1972" t="s">
        <v>168</v>
      </c>
      <c r="D1972">
        <v>73494.17</v>
      </c>
      <c r="E1972" t="s">
        <v>300</v>
      </c>
      <c r="F1972" t="s">
        <v>301</v>
      </c>
      <c r="G1972"/>
    </row>
    <row r="1973" spans="1:7" x14ac:dyDescent="0.25">
      <c r="A1973" t="s">
        <v>223</v>
      </c>
      <c r="B1973" t="s">
        <v>39</v>
      </c>
      <c r="C1973" t="s">
        <v>169</v>
      </c>
      <c r="D1973">
        <v>74127.520000000004</v>
      </c>
      <c r="E1973" t="s">
        <v>300</v>
      </c>
      <c r="F1973" t="s">
        <v>301</v>
      </c>
      <c r="G1973"/>
    </row>
    <row r="1974" spans="1:7" x14ac:dyDescent="0.25">
      <c r="A1974" t="s">
        <v>223</v>
      </c>
      <c r="B1974" t="s">
        <v>39</v>
      </c>
      <c r="C1974" t="s">
        <v>170</v>
      </c>
      <c r="D1974">
        <v>74624.820000000007</v>
      </c>
      <c r="E1974" t="s">
        <v>300</v>
      </c>
      <c r="F1974" t="s">
        <v>301</v>
      </c>
      <c r="G1974"/>
    </row>
    <row r="1975" spans="1:7" x14ac:dyDescent="0.25">
      <c r="A1975" t="s">
        <v>223</v>
      </c>
      <c r="B1975" t="s">
        <v>39</v>
      </c>
      <c r="C1975" t="s">
        <v>171</v>
      </c>
      <c r="D1975">
        <v>75086.23</v>
      </c>
      <c r="E1975" t="s">
        <v>300</v>
      </c>
      <c r="F1975" t="s">
        <v>301</v>
      </c>
      <c r="G1975"/>
    </row>
    <row r="1976" spans="1:7" x14ac:dyDescent="0.25">
      <c r="A1976" t="s">
        <v>223</v>
      </c>
      <c r="B1976" t="s">
        <v>39</v>
      </c>
      <c r="C1976" t="s">
        <v>172</v>
      </c>
      <c r="D1976">
        <v>75596.12</v>
      </c>
      <c r="E1976" t="s">
        <v>300</v>
      </c>
      <c r="F1976" t="s">
        <v>301</v>
      </c>
      <c r="G1976"/>
    </row>
    <row r="1977" spans="1:7" x14ac:dyDescent="0.25">
      <c r="A1977" t="s">
        <v>223</v>
      </c>
      <c r="B1977" t="s">
        <v>39</v>
      </c>
      <c r="C1977" t="s">
        <v>173</v>
      </c>
      <c r="D1977">
        <v>75967.899999999994</v>
      </c>
      <c r="E1977" t="s">
        <v>300</v>
      </c>
      <c r="F1977" t="s">
        <v>301</v>
      </c>
      <c r="G1977"/>
    </row>
    <row r="1978" spans="1:7" x14ac:dyDescent="0.25">
      <c r="A1978" t="s">
        <v>223</v>
      </c>
      <c r="B1978" t="s">
        <v>39</v>
      </c>
      <c r="C1978" t="s">
        <v>174</v>
      </c>
      <c r="D1978">
        <v>76473.490000000005</v>
      </c>
      <c r="E1978" t="s">
        <v>300</v>
      </c>
      <c r="F1978" t="s">
        <v>301</v>
      </c>
      <c r="G1978"/>
    </row>
    <row r="1979" spans="1:7" x14ac:dyDescent="0.25">
      <c r="A1979" t="s">
        <v>223</v>
      </c>
      <c r="B1979" t="s">
        <v>39</v>
      </c>
      <c r="C1979" t="s">
        <v>175</v>
      </c>
      <c r="D1979">
        <v>76798.53</v>
      </c>
      <c r="E1979" t="s">
        <v>300</v>
      </c>
      <c r="F1979" t="s">
        <v>301</v>
      </c>
      <c r="G1979"/>
    </row>
    <row r="1980" spans="1:7" x14ac:dyDescent="0.25">
      <c r="A1980" t="s">
        <v>223</v>
      </c>
      <c r="B1980" t="s">
        <v>39</v>
      </c>
      <c r="C1980" t="s">
        <v>176</v>
      </c>
      <c r="D1980">
        <v>77145.09</v>
      </c>
      <c r="E1980" t="s">
        <v>300</v>
      </c>
      <c r="F1980" t="s">
        <v>301</v>
      </c>
      <c r="G1980"/>
    </row>
    <row r="1981" spans="1:7" x14ac:dyDescent="0.25">
      <c r="A1981" t="s">
        <v>223</v>
      </c>
      <c r="B1981" t="s">
        <v>39</v>
      </c>
      <c r="C1981" t="s">
        <v>177</v>
      </c>
      <c r="D1981">
        <v>77550.539999999994</v>
      </c>
      <c r="E1981" t="s">
        <v>300</v>
      </c>
      <c r="F1981" t="s">
        <v>301</v>
      </c>
      <c r="G1981"/>
    </row>
    <row r="1982" spans="1:7" x14ac:dyDescent="0.25">
      <c r="A1982" t="s">
        <v>223</v>
      </c>
      <c r="B1982" t="s">
        <v>39</v>
      </c>
      <c r="C1982" t="s">
        <v>178</v>
      </c>
      <c r="D1982">
        <v>77891.47</v>
      </c>
      <c r="E1982" t="s">
        <v>300</v>
      </c>
      <c r="F1982" t="s">
        <v>301</v>
      </c>
      <c r="G1982"/>
    </row>
    <row r="1983" spans="1:7" x14ac:dyDescent="0.25">
      <c r="A1983" t="s">
        <v>223</v>
      </c>
      <c r="B1983" t="s">
        <v>39</v>
      </c>
      <c r="C1983" t="s">
        <v>179</v>
      </c>
      <c r="D1983">
        <v>78169.37</v>
      </c>
      <c r="E1983" t="s">
        <v>300</v>
      </c>
      <c r="F1983" t="s">
        <v>301</v>
      </c>
      <c r="G1983"/>
    </row>
    <row r="1984" spans="1:7" x14ac:dyDescent="0.25">
      <c r="A1984" t="s">
        <v>223</v>
      </c>
      <c r="B1984" t="s">
        <v>39</v>
      </c>
      <c r="C1984" t="s">
        <v>180</v>
      </c>
      <c r="D1984">
        <v>78325.58</v>
      </c>
      <c r="E1984" t="s">
        <v>300</v>
      </c>
      <c r="F1984" t="s">
        <v>301</v>
      </c>
      <c r="G1984"/>
    </row>
    <row r="1985" spans="1:7" x14ac:dyDescent="0.25">
      <c r="A1985" t="s">
        <v>223</v>
      </c>
      <c r="B1985" t="s">
        <v>39</v>
      </c>
      <c r="C1985" t="s">
        <v>181</v>
      </c>
      <c r="D1985">
        <v>78611.850000000006</v>
      </c>
      <c r="E1985" t="s">
        <v>300</v>
      </c>
      <c r="F1985" t="s">
        <v>301</v>
      </c>
      <c r="G1985"/>
    </row>
    <row r="1986" spans="1:7" x14ac:dyDescent="0.25">
      <c r="A1986" t="s">
        <v>223</v>
      </c>
      <c r="B1986" t="s">
        <v>39</v>
      </c>
      <c r="C1986" t="s">
        <v>182</v>
      </c>
      <c r="D1986">
        <v>78765.69</v>
      </c>
      <c r="E1986" t="s">
        <v>300</v>
      </c>
      <c r="F1986" t="s">
        <v>301</v>
      </c>
      <c r="G1986"/>
    </row>
    <row r="1987" spans="1:7" x14ac:dyDescent="0.25">
      <c r="A1987" t="s">
        <v>223</v>
      </c>
      <c r="B1987" t="s">
        <v>39</v>
      </c>
      <c r="C1987" t="s">
        <v>183</v>
      </c>
      <c r="D1987">
        <v>78505.490000000005</v>
      </c>
      <c r="E1987" t="s">
        <v>300</v>
      </c>
      <c r="F1987" t="s">
        <v>301</v>
      </c>
      <c r="G1987"/>
    </row>
    <row r="1988" spans="1:7" x14ac:dyDescent="0.25">
      <c r="A1988" t="s">
        <v>223</v>
      </c>
      <c r="B1988" t="s">
        <v>39</v>
      </c>
      <c r="C1988" t="s">
        <v>184</v>
      </c>
      <c r="D1988">
        <v>78466.16</v>
      </c>
      <c r="E1988" t="s">
        <v>300</v>
      </c>
      <c r="F1988" t="s">
        <v>301</v>
      </c>
      <c r="G1988"/>
    </row>
    <row r="1989" spans="1:7" x14ac:dyDescent="0.25">
      <c r="A1989" t="s">
        <v>223</v>
      </c>
      <c r="B1989" t="s">
        <v>39</v>
      </c>
      <c r="C1989" t="s">
        <v>185</v>
      </c>
      <c r="D1989">
        <v>77915.070000000007</v>
      </c>
      <c r="E1989" t="s">
        <v>300</v>
      </c>
      <c r="F1989" t="s">
        <v>301</v>
      </c>
      <c r="G1989"/>
    </row>
    <row r="1990" spans="1:7" x14ac:dyDescent="0.25">
      <c r="A1990" t="s">
        <v>223</v>
      </c>
      <c r="B1990" t="s">
        <v>39</v>
      </c>
      <c r="C1990" t="s">
        <v>186</v>
      </c>
      <c r="D1990">
        <v>77181.08</v>
      </c>
      <c r="E1990" t="s">
        <v>300</v>
      </c>
      <c r="F1990" t="s">
        <v>301</v>
      </c>
      <c r="G1990"/>
    </row>
    <row r="1991" spans="1:7" x14ac:dyDescent="0.25">
      <c r="A1991" t="s">
        <v>224</v>
      </c>
      <c r="B1991" t="s">
        <v>39</v>
      </c>
      <c r="C1991" t="s">
        <v>146</v>
      </c>
      <c r="D1991">
        <v>5082.83</v>
      </c>
      <c r="E1991" t="s">
        <v>300</v>
      </c>
      <c r="F1991" t="s">
        <v>301</v>
      </c>
      <c r="G1991"/>
    </row>
    <row r="1992" spans="1:7" x14ac:dyDescent="0.25">
      <c r="A1992" t="s">
        <v>224</v>
      </c>
      <c r="B1992" t="s">
        <v>39</v>
      </c>
      <c r="C1992" t="s">
        <v>147</v>
      </c>
      <c r="D1992">
        <v>5554.35</v>
      </c>
      <c r="E1992" t="s">
        <v>300</v>
      </c>
      <c r="F1992" t="s">
        <v>301</v>
      </c>
      <c r="G1992"/>
    </row>
    <row r="1993" spans="1:7" x14ac:dyDescent="0.25">
      <c r="A1993" t="s">
        <v>224</v>
      </c>
      <c r="B1993" t="s">
        <v>39</v>
      </c>
      <c r="C1993" t="s">
        <v>148</v>
      </c>
      <c r="D1993">
        <v>4898.88</v>
      </c>
      <c r="E1993" t="s">
        <v>300</v>
      </c>
      <c r="F1993" t="s">
        <v>301</v>
      </c>
      <c r="G1993"/>
    </row>
    <row r="1994" spans="1:7" x14ac:dyDescent="0.25">
      <c r="A1994" t="s">
        <v>224</v>
      </c>
      <c r="B1994" t="s">
        <v>39</v>
      </c>
      <c r="C1994" t="s">
        <v>149</v>
      </c>
      <c r="D1994">
        <v>4935.83</v>
      </c>
      <c r="E1994" t="s">
        <v>300</v>
      </c>
      <c r="F1994" t="s">
        <v>301</v>
      </c>
      <c r="G1994"/>
    </row>
    <row r="1995" spans="1:7" x14ac:dyDescent="0.25">
      <c r="A1995" t="s">
        <v>224</v>
      </c>
      <c r="B1995" t="s">
        <v>39</v>
      </c>
      <c r="C1995" t="s">
        <v>150</v>
      </c>
      <c r="D1995">
        <v>5434.29</v>
      </c>
      <c r="E1995" t="s">
        <v>300</v>
      </c>
      <c r="F1995" t="s">
        <v>301</v>
      </c>
      <c r="G1995"/>
    </row>
    <row r="1996" spans="1:7" x14ac:dyDescent="0.25">
      <c r="A1996" t="s">
        <v>224</v>
      </c>
      <c r="B1996" t="s">
        <v>39</v>
      </c>
      <c r="C1996" t="s">
        <v>151</v>
      </c>
      <c r="D1996">
        <v>5371.66</v>
      </c>
      <c r="E1996" t="s">
        <v>300</v>
      </c>
      <c r="F1996" t="s">
        <v>301</v>
      </c>
      <c r="G1996"/>
    </row>
    <row r="1997" spans="1:7" x14ac:dyDescent="0.25">
      <c r="A1997" t="s">
        <v>224</v>
      </c>
      <c r="B1997" t="s">
        <v>39</v>
      </c>
      <c r="C1997" t="s">
        <v>152</v>
      </c>
      <c r="D1997">
        <v>5536.07</v>
      </c>
      <c r="E1997" t="s">
        <v>300</v>
      </c>
      <c r="F1997" t="s">
        <v>301</v>
      </c>
      <c r="G1997"/>
    </row>
    <row r="1998" spans="1:7" x14ac:dyDescent="0.25">
      <c r="A1998" t="s">
        <v>224</v>
      </c>
      <c r="B1998" t="s">
        <v>39</v>
      </c>
      <c r="C1998" t="s">
        <v>153</v>
      </c>
      <c r="D1998">
        <v>5052.84</v>
      </c>
      <c r="E1998" t="s">
        <v>300</v>
      </c>
      <c r="F1998" t="s">
        <v>301</v>
      </c>
      <c r="G1998"/>
    </row>
    <row r="1999" spans="1:7" x14ac:dyDescent="0.25">
      <c r="A1999" t="s">
        <v>224</v>
      </c>
      <c r="B1999" t="s">
        <v>39</v>
      </c>
      <c r="C1999" t="s">
        <v>154</v>
      </c>
      <c r="D1999">
        <v>5253.74</v>
      </c>
      <c r="E1999" t="s">
        <v>300</v>
      </c>
      <c r="F1999" t="s">
        <v>301</v>
      </c>
      <c r="G1999"/>
    </row>
    <row r="2000" spans="1:7" x14ac:dyDescent="0.25">
      <c r="A2000" t="s">
        <v>224</v>
      </c>
      <c r="B2000" t="s">
        <v>39</v>
      </c>
      <c r="C2000" t="s">
        <v>155</v>
      </c>
      <c r="D2000">
        <v>5422.55</v>
      </c>
      <c r="E2000" t="s">
        <v>300</v>
      </c>
      <c r="F2000" t="s">
        <v>301</v>
      </c>
      <c r="G2000"/>
    </row>
    <row r="2001" spans="1:7" x14ac:dyDescent="0.25">
      <c r="A2001" t="s">
        <v>224</v>
      </c>
      <c r="B2001" t="s">
        <v>39</v>
      </c>
      <c r="C2001" t="s">
        <v>156</v>
      </c>
      <c r="D2001">
        <v>5703.62</v>
      </c>
      <c r="E2001" t="s">
        <v>300</v>
      </c>
      <c r="F2001" t="s">
        <v>301</v>
      </c>
      <c r="G2001"/>
    </row>
    <row r="2002" spans="1:7" x14ac:dyDescent="0.25">
      <c r="A2002" t="s">
        <v>224</v>
      </c>
      <c r="B2002" t="s">
        <v>39</v>
      </c>
      <c r="C2002" t="s">
        <v>157</v>
      </c>
      <c r="D2002">
        <v>4616.05</v>
      </c>
      <c r="E2002" t="s">
        <v>300</v>
      </c>
      <c r="F2002" t="s">
        <v>301</v>
      </c>
      <c r="G2002"/>
    </row>
    <row r="2003" spans="1:7" x14ac:dyDescent="0.25">
      <c r="A2003" t="s">
        <v>224</v>
      </c>
      <c r="B2003" t="s">
        <v>39</v>
      </c>
      <c r="C2003" t="s">
        <v>24</v>
      </c>
      <c r="D2003">
        <v>4568.3599999999997</v>
      </c>
      <c r="E2003" t="s">
        <v>300</v>
      </c>
      <c r="F2003" t="s">
        <v>301</v>
      </c>
      <c r="G2003"/>
    </row>
    <row r="2004" spans="1:7" x14ac:dyDescent="0.25">
      <c r="A2004" t="s">
        <v>224</v>
      </c>
      <c r="B2004" t="s">
        <v>39</v>
      </c>
      <c r="C2004" t="s">
        <v>25</v>
      </c>
      <c r="D2004">
        <v>4747.63</v>
      </c>
      <c r="E2004" t="s">
        <v>300</v>
      </c>
      <c r="F2004" t="s">
        <v>301</v>
      </c>
      <c r="G2004"/>
    </row>
    <row r="2005" spans="1:7" x14ac:dyDescent="0.25">
      <c r="A2005" t="s">
        <v>224</v>
      </c>
      <c r="B2005" t="s">
        <v>39</v>
      </c>
      <c r="C2005" t="s">
        <v>26</v>
      </c>
      <c r="D2005">
        <v>4305.13</v>
      </c>
      <c r="E2005" t="s">
        <v>300</v>
      </c>
      <c r="F2005" t="s">
        <v>301</v>
      </c>
      <c r="G2005"/>
    </row>
    <row r="2006" spans="1:7" x14ac:dyDescent="0.25">
      <c r="A2006" t="s">
        <v>224</v>
      </c>
      <c r="B2006" t="s">
        <v>39</v>
      </c>
      <c r="C2006" t="s">
        <v>27</v>
      </c>
      <c r="D2006">
        <v>4392.41</v>
      </c>
      <c r="E2006" t="s">
        <v>300</v>
      </c>
      <c r="F2006" t="s">
        <v>301</v>
      </c>
      <c r="G2006"/>
    </row>
    <row r="2007" spans="1:7" x14ac:dyDescent="0.25">
      <c r="A2007" t="s">
        <v>224</v>
      </c>
      <c r="B2007" t="s">
        <v>39</v>
      </c>
      <c r="C2007" t="s">
        <v>28</v>
      </c>
      <c r="D2007">
        <v>4545.1899999999996</v>
      </c>
      <c r="E2007" t="s">
        <v>300</v>
      </c>
      <c r="F2007" t="s">
        <v>301</v>
      </c>
      <c r="G2007"/>
    </row>
    <row r="2008" spans="1:7" x14ac:dyDescent="0.25">
      <c r="A2008" t="s">
        <v>224</v>
      </c>
      <c r="B2008" t="s">
        <v>39</v>
      </c>
      <c r="C2008" t="s">
        <v>29</v>
      </c>
      <c r="D2008">
        <v>4271.2</v>
      </c>
      <c r="E2008" t="s">
        <v>300</v>
      </c>
      <c r="F2008" t="s">
        <v>301</v>
      </c>
      <c r="G2008"/>
    </row>
    <row r="2009" spans="1:7" x14ac:dyDescent="0.25">
      <c r="A2009" t="s">
        <v>224</v>
      </c>
      <c r="B2009" t="s">
        <v>39</v>
      </c>
      <c r="C2009" t="s">
        <v>30</v>
      </c>
      <c r="D2009">
        <v>4331.38</v>
      </c>
      <c r="E2009" t="s">
        <v>300</v>
      </c>
      <c r="F2009" t="s">
        <v>301</v>
      </c>
      <c r="G2009"/>
    </row>
    <row r="2010" spans="1:7" x14ac:dyDescent="0.25">
      <c r="A2010" t="s">
        <v>224</v>
      </c>
      <c r="B2010" t="s">
        <v>39</v>
      </c>
      <c r="C2010" t="s">
        <v>31</v>
      </c>
      <c r="D2010">
        <v>4303.8100000000004</v>
      </c>
      <c r="E2010" t="s">
        <v>300</v>
      </c>
      <c r="F2010" t="s">
        <v>301</v>
      </c>
      <c r="G2010"/>
    </row>
    <row r="2011" spans="1:7" x14ac:dyDescent="0.25">
      <c r="A2011" t="s">
        <v>224</v>
      </c>
      <c r="B2011" t="s">
        <v>39</v>
      </c>
      <c r="C2011" t="s">
        <v>32</v>
      </c>
      <c r="D2011">
        <v>4142.21</v>
      </c>
      <c r="E2011" t="s">
        <v>300</v>
      </c>
      <c r="F2011" t="s">
        <v>301</v>
      </c>
      <c r="G2011"/>
    </row>
    <row r="2012" spans="1:7" x14ac:dyDescent="0.25">
      <c r="A2012" t="s">
        <v>224</v>
      </c>
      <c r="B2012" t="s">
        <v>39</v>
      </c>
      <c r="C2012" t="s">
        <v>33</v>
      </c>
      <c r="D2012">
        <v>4110.67</v>
      </c>
      <c r="E2012" t="s">
        <v>300</v>
      </c>
      <c r="F2012" t="s">
        <v>301</v>
      </c>
      <c r="G2012"/>
    </row>
    <row r="2013" spans="1:7" x14ac:dyDescent="0.25">
      <c r="A2013" t="s">
        <v>224</v>
      </c>
      <c r="B2013" t="s">
        <v>39</v>
      </c>
      <c r="C2013" t="s">
        <v>158</v>
      </c>
      <c r="D2013">
        <v>4022.82</v>
      </c>
      <c r="E2013" t="s">
        <v>300</v>
      </c>
      <c r="F2013" t="s">
        <v>301</v>
      </c>
      <c r="G2013"/>
    </row>
    <row r="2014" spans="1:7" x14ac:dyDescent="0.25">
      <c r="A2014" t="s">
        <v>224</v>
      </c>
      <c r="B2014" t="s">
        <v>39</v>
      </c>
      <c r="C2014" t="s">
        <v>159</v>
      </c>
      <c r="D2014">
        <v>3844.25</v>
      </c>
      <c r="E2014" t="s">
        <v>300</v>
      </c>
      <c r="F2014" t="s">
        <v>301</v>
      </c>
      <c r="G2014"/>
    </row>
    <row r="2015" spans="1:7" x14ac:dyDescent="0.25">
      <c r="A2015" t="s">
        <v>224</v>
      </c>
      <c r="B2015" t="s">
        <v>39</v>
      </c>
      <c r="C2015" t="s">
        <v>160</v>
      </c>
      <c r="D2015">
        <v>3646.27</v>
      </c>
      <c r="E2015" t="s">
        <v>300</v>
      </c>
      <c r="F2015" t="s">
        <v>301</v>
      </c>
      <c r="G2015"/>
    </row>
    <row r="2016" spans="1:7" x14ac:dyDescent="0.25">
      <c r="A2016" t="s">
        <v>224</v>
      </c>
      <c r="B2016" t="s">
        <v>39</v>
      </c>
      <c r="C2016" t="s">
        <v>161</v>
      </c>
      <c r="D2016">
        <v>3558.11</v>
      </c>
      <c r="E2016" t="s">
        <v>300</v>
      </c>
      <c r="F2016" t="s">
        <v>301</v>
      </c>
      <c r="G2016"/>
    </row>
    <row r="2017" spans="1:7" x14ac:dyDescent="0.25">
      <c r="A2017" t="s">
        <v>224</v>
      </c>
      <c r="B2017" t="s">
        <v>39</v>
      </c>
      <c r="C2017" t="s">
        <v>162</v>
      </c>
      <c r="D2017">
        <v>3570.41</v>
      </c>
      <c r="E2017" t="s">
        <v>300</v>
      </c>
      <c r="F2017" t="s">
        <v>301</v>
      </c>
      <c r="G2017"/>
    </row>
    <row r="2018" spans="1:7" x14ac:dyDescent="0.25">
      <c r="A2018" t="s">
        <v>224</v>
      </c>
      <c r="B2018" t="s">
        <v>39</v>
      </c>
      <c r="C2018" t="s">
        <v>163</v>
      </c>
      <c r="D2018">
        <v>3590.3</v>
      </c>
      <c r="E2018" t="s">
        <v>300</v>
      </c>
      <c r="F2018" t="s">
        <v>301</v>
      </c>
      <c r="G2018"/>
    </row>
    <row r="2019" spans="1:7" x14ac:dyDescent="0.25">
      <c r="A2019" t="s">
        <v>224</v>
      </c>
      <c r="B2019" t="s">
        <v>39</v>
      </c>
      <c r="C2019" t="s">
        <v>164</v>
      </c>
      <c r="D2019">
        <v>3526.87</v>
      </c>
      <c r="E2019" t="s">
        <v>300</v>
      </c>
      <c r="F2019" t="s">
        <v>301</v>
      </c>
      <c r="G2019"/>
    </row>
    <row r="2020" spans="1:7" x14ac:dyDescent="0.25">
      <c r="A2020" t="s">
        <v>224</v>
      </c>
      <c r="B2020" t="s">
        <v>39</v>
      </c>
      <c r="C2020" t="s">
        <v>165</v>
      </c>
      <c r="D2020">
        <v>3458.66</v>
      </c>
      <c r="E2020" t="s">
        <v>300</v>
      </c>
      <c r="F2020" t="s">
        <v>301</v>
      </c>
      <c r="G2020"/>
    </row>
    <row r="2021" spans="1:7" x14ac:dyDescent="0.25">
      <c r="A2021" t="s">
        <v>224</v>
      </c>
      <c r="B2021" t="s">
        <v>39</v>
      </c>
      <c r="C2021" t="s">
        <v>166</v>
      </c>
      <c r="D2021">
        <v>3334.04</v>
      </c>
      <c r="E2021" t="s">
        <v>300</v>
      </c>
      <c r="F2021" t="s">
        <v>301</v>
      </c>
      <c r="G2021"/>
    </row>
    <row r="2022" spans="1:7" x14ac:dyDescent="0.25">
      <c r="A2022" t="s">
        <v>224</v>
      </c>
      <c r="B2022" t="s">
        <v>39</v>
      </c>
      <c r="C2022" t="s">
        <v>167</v>
      </c>
      <c r="D2022">
        <v>3305.7</v>
      </c>
      <c r="E2022" t="s">
        <v>300</v>
      </c>
      <c r="F2022" t="s">
        <v>301</v>
      </c>
      <c r="G2022"/>
    </row>
    <row r="2023" spans="1:7" x14ac:dyDescent="0.25">
      <c r="A2023" t="s">
        <v>224</v>
      </c>
      <c r="B2023" t="s">
        <v>39</v>
      </c>
      <c r="C2023" t="s">
        <v>168</v>
      </c>
      <c r="D2023">
        <v>3199.93</v>
      </c>
      <c r="E2023" t="s">
        <v>300</v>
      </c>
      <c r="F2023" t="s">
        <v>301</v>
      </c>
      <c r="G2023"/>
    </row>
    <row r="2024" spans="1:7" x14ac:dyDescent="0.25">
      <c r="A2024" t="s">
        <v>224</v>
      </c>
      <c r="B2024" t="s">
        <v>39</v>
      </c>
      <c r="C2024" t="s">
        <v>169</v>
      </c>
      <c r="D2024">
        <v>3086.98</v>
      </c>
      <c r="E2024" t="s">
        <v>300</v>
      </c>
      <c r="F2024" t="s">
        <v>301</v>
      </c>
      <c r="G2024"/>
    </row>
    <row r="2025" spans="1:7" x14ac:dyDescent="0.25">
      <c r="A2025" t="s">
        <v>224</v>
      </c>
      <c r="B2025" t="s">
        <v>39</v>
      </c>
      <c r="C2025" t="s">
        <v>170</v>
      </c>
      <c r="D2025">
        <v>3025.85</v>
      </c>
      <c r="E2025" t="s">
        <v>300</v>
      </c>
      <c r="F2025" t="s">
        <v>301</v>
      </c>
      <c r="G2025"/>
    </row>
    <row r="2026" spans="1:7" x14ac:dyDescent="0.25">
      <c r="A2026" t="s">
        <v>224</v>
      </c>
      <c r="B2026" t="s">
        <v>39</v>
      </c>
      <c r="C2026" t="s">
        <v>171</v>
      </c>
      <c r="D2026">
        <v>2901.35</v>
      </c>
      <c r="E2026" t="s">
        <v>300</v>
      </c>
      <c r="F2026" t="s">
        <v>301</v>
      </c>
      <c r="G2026"/>
    </row>
    <row r="2027" spans="1:7" x14ac:dyDescent="0.25">
      <c r="A2027" t="s">
        <v>224</v>
      </c>
      <c r="B2027" t="s">
        <v>39</v>
      </c>
      <c r="C2027" t="s">
        <v>172</v>
      </c>
      <c r="D2027">
        <v>2892.69</v>
      </c>
      <c r="E2027" t="s">
        <v>300</v>
      </c>
      <c r="F2027" t="s">
        <v>301</v>
      </c>
      <c r="G2027"/>
    </row>
    <row r="2028" spans="1:7" x14ac:dyDescent="0.25">
      <c r="A2028" t="s">
        <v>224</v>
      </c>
      <c r="B2028" t="s">
        <v>39</v>
      </c>
      <c r="C2028" t="s">
        <v>173</v>
      </c>
      <c r="D2028">
        <v>2875.65</v>
      </c>
      <c r="E2028" t="s">
        <v>300</v>
      </c>
      <c r="F2028" t="s">
        <v>301</v>
      </c>
      <c r="G2028"/>
    </row>
    <row r="2029" spans="1:7" x14ac:dyDescent="0.25">
      <c r="A2029" t="s">
        <v>224</v>
      </c>
      <c r="B2029" t="s">
        <v>39</v>
      </c>
      <c r="C2029" t="s">
        <v>174</v>
      </c>
      <c r="D2029">
        <v>2862.44</v>
      </c>
      <c r="E2029" t="s">
        <v>300</v>
      </c>
      <c r="F2029" t="s">
        <v>301</v>
      </c>
      <c r="G2029"/>
    </row>
    <row r="2030" spans="1:7" x14ac:dyDescent="0.25">
      <c r="A2030" t="s">
        <v>224</v>
      </c>
      <c r="B2030" t="s">
        <v>39</v>
      </c>
      <c r="C2030" t="s">
        <v>175</v>
      </c>
      <c r="D2030">
        <v>2845.06</v>
      </c>
      <c r="E2030" t="s">
        <v>300</v>
      </c>
      <c r="F2030" t="s">
        <v>301</v>
      </c>
      <c r="G2030"/>
    </row>
    <row r="2031" spans="1:7" x14ac:dyDescent="0.25">
      <c r="A2031" t="s">
        <v>224</v>
      </c>
      <c r="B2031" t="s">
        <v>39</v>
      </c>
      <c r="C2031" t="s">
        <v>176</v>
      </c>
      <c r="D2031">
        <v>2824.53</v>
      </c>
      <c r="E2031" t="s">
        <v>300</v>
      </c>
      <c r="F2031" t="s">
        <v>301</v>
      </c>
      <c r="G2031"/>
    </row>
    <row r="2032" spans="1:7" x14ac:dyDescent="0.25">
      <c r="A2032" t="s">
        <v>224</v>
      </c>
      <c r="B2032" t="s">
        <v>39</v>
      </c>
      <c r="C2032" t="s">
        <v>177</v>
      </c>
      <c r="D2032">
        <v>2806.94</v>
      </c>
      <c r="E2032" t="s">
        <v>300</v>
      </c>
      <c r="F2032" t="s">
        <v>301</v>
      </c>
      <c r="G2032"/>
    </row>
    <row r="2033" spans="1:7" x14ac:dyDescent="0.25">
      <c r="A2033" t="s">
        <v>224</v>
      </c>
      <c r="B2033" t="s">
        <v>39</v>
      </c>
      <c r="C2033" t="s">
        <v>178</v>
      </c>
      <c r="D2033">
        <v>2788.17</v>
      </c>
      <c r="E2033" t="s">
        <v>300</v>
      </c>
      <c r="F2033" t="s">
        <v>301</v>
      </c>
      <c r="G2033"/>
    </row>
    <row r="2034" spans="1:7" x14ac:dyDescent="0.25">
      <c r="A2034" t="s">
        <v>224</v>
      </c>
      <c r="B2034" t="s">
        <v>39</v>
      </c>
      <c r="C2034" t="s">
        <v>179</v>
      </c>
      <c r="D2034">
        <v>2678.18</v>
      </c>
      <c r="E2034" t="s">
        <v>300</v>
      </c>
      <c r="F2034" t="s">
        <v>301</v>
      </c>
      <c r="G2034"/>
    </row>
    <row r="2035" spans="1:7" x14ac:dyDescent="0.25">
      <c r="A2035" t="s">
        <v>224</v>
      </c>
      <c r="B2035" t="s">
        <v>39</v>
      </c>
      <c r="C2035" t="s">
        <v>180</v>
      </c>
      <c r="D2035">
        <v>2558.58</v>
      </c>
      <c r="E2035" t="s">
        <v>300</v>
      </c>
      <c r="F2035" t="s">
        <v>301</v>
      </c>
      <c r="G2035"/>
    </row>
    <row r="2036" spans="1:7" x14ac:dyDescent="0.25">
      <c r="A2036" t="s">
        <v>224</v>
      </c>
      <c r="B2036" t="s">
        <v>39</v>
      </c>
      <c r="C2036" t="s">
        <v>181</v>
      </c>
      <c r="D2036">
        <v>2530.64</v>
      </c>
      <c r="E2036" t="s">
        <v>300</v>
      </c>
      <c r="F2036" t="s">
        <v>301</v>
      </c>
      <c r="G2036"/>
    </row>
    <row r="2037" spans="1:7" x14ac:dyDescent="0.25">
      <c r="A2037" t="s">
        <v>224</v>
      </c>
      <c r="B2037" t="s">
        <v>39</v>
      </c>
      <c r="C2037" t="s">
        <v>182</v>
      </c>
      <c r="D2037">
        <v>2504.59</v>
      </c>
      <c r="E2037" t="s">
        <v>300</v>
      </c>
      <c r="F2037" t="s">
        <v>301</v>
      </c>
      <c r="G2037"/>
    </row>
    <row r="2038" spans="1:7" x14ac:dyDescent="0.25">
      <c r="A2038" t="s">
        <v>224</v>
      </c>
      <c r="B2038" t="s">
        <v>39</v>
      </c>
      <c r="C2038" t="s">
        <v>183</v>
      </c>
      <c r="D2038">
        <v>2474.12</v>
      </c>
      <c r="E2038" t="s">
        <v>300</v>
      </c>
      <c r="F2038" t="s">
        <v>301</v>
      </c>
      <c r="G2038"/>
    </row>
    <row r="2039" spans="1:7" x14ac:dyDescent="0.25">
      <c r="A2039" t="s">
        <v>224</v>
      </c>
      <c r="B2039" t="s">
        <v>39</v>
      </c>
      <c r="C2039" t="s">
        <v>184</v>
      </c>
      <c r="D2039">
        <v>2405.2399999999998</v>
      </c>
      <c r="E2039" t="s">
        <v>300</v>
      </c>
      <c r="F2039" t="s">
        <v>301</v>
      </c>
      <c r="G2039"/>
    </row>
    <row r="2040" spans="1:7" x14ac:dyDescent="0.25">
      <c r="A2040" t="s">
        <v>224</v>
      </c>
      <c r="B2040" t="s">
        <v>39</v>
      </c>
      <c r="C2040" t="s">
        <v>185</v>
      </c>
      <c r="D2040">
        <v>2352.73</v>
      </c>
      <c r="E2040" t="s">
        <v>300</v>
      </c>
      <c r="F2040" t="s">
        <v>301</v>
      </c>
      <c r="G2040"/>
    </row>
    <row r="2041" spans="1:7" x14ac:dyDescent="0.25">
      <c r="A2041" t="s">
        <v>224</v>
      </c>
      <c r="B2041" t="s">
        <v>39</v>
      </c>
      <c r="C2041" t="s">
        <v>186</v>
      </c>
      <c r="D2041">
        <v>2311.5500000000002</v>
      </c>
      <c r="E2041" t="s">
        <v>300</v>
      </c>
      <c r="F2041" t="s">
        <v>301</v>
      </c>
      <c r="G2041"/>
    </row>
    <row r="2042" spans="1:7" x14ac:dyDescent="0.25">
      <c r="A2042" t="s">
        <v>84</v>
      </c>
      <c r="B2042" t="s">
        <v>85</v>
      </c>
      <c r="C2042" t="s">
        <v>146</v>
      </c>
      <c r="D2042">
        <v>11.61</v>
      </c>
      <c r="E2042" t="s">
        <v>300</v>
      </c>
      <c r="F2042" t="s">
        <v>301</v>
      </c>
      <c r="G2042"/>
    </row>
    <row r="2043" spans="1:7" x14ac:dyDescent="0.25">
      <c r="A2043" t="s">
        <v>84</v>
      </c>
      <c r="B2043" t="s">
        <v>85</v>
      </c>
      <c r="C2043" t="s">
        <v>147</v>
      </c>
      <c r="D2043">
        <v>13.8</v>
      </c>
      <c r="E2043" t="s">
        <v>300</v>
      </c>
      <c r="F2043" t="s">
        <v>301</v>
      </c>
      <c r="G2043"/>
    </row>
    <row r="2044" spans="1:7" x14ac:dyDescent="0.25">
      <c r="A2044" t="s">
        <v>84</v>
      </c>
      <c r="B2044" t="s">
        <v>85</v>
      </c>
      <c r="C2044" t="s">
        <v>148</v>
      </c>
      <c r="D2044">
        <v>10.6</v>
      </c>
      <c r="E2044" t="s">
        <v>300</v>
      </c>
      <c r="F2044" t="s">
        <v>301</v>
      </c>
      <c r="G2044"/>
    </row>
    <row r="2045" spans="1:7" x14ac:dyDescent="0.25">
      <c r="A2045" t="s">
        <v>84</v>
      </c>
      <c r="B2045" t="s">
        <v>85</v>
      </c>
      <c r="C2045" t="s">
        <v>149</v>
      </c>
      <c r="D2045">
        <v>11.6</v>
      </c>
      <c r="E2045" t="s">
        <v>300</v>
      </c>
      <c r="F2045" t="s">
        <v>301</v>
      </c>
      <c r="G2045"/>
    </row>
    <row r="2046" spans="1:7" x14ac:dyDescent="0.25">
      <c r="A2046" t="s">
        <v>84</v>
      </c>
      <c r="B2046" t="s">
        <v>85</v>
      </c>
      <c r="C2046" t="s">
        <v>150</v>
      </c>
      <c r="D2046">
        <v>22.1</v>
      </c>
      <c r="E2046" t="s">
        <v>300</v>
      </c>
      <c r="F2046" t="s">
        <v>301</v>
      </c>
      <c r="G2046"/>
    </row>
    <row r="2047" spans="1:7" x14ac:dyDescent="0.25">
      <c r="A2047" t="s">
        <v>84</v>
      </c>
      <c r="B2047" t="s">
        <v>85</v>
      </c>
      <c r="C2047" t="s">
        <v>151</v>
      </c>
      <c r="D2047">
        <v>48.34</v>
      </c>
      <c r="E2047" t="s">
        <v>300</v>
      </c>
      <c r="F2047" t="s">
        <v>301</v>
      </c>
      <c r="G2047"/>
    </row>
    <row r="2048" spans="1:7" x14ac:dyDescent="0.25">
      <c r="A2048" t="s">
        <v>84</v>
      </c>
      <c r="B2048" t="s">
        <v>85</v>
      </c>
      <c r="C2048" t="s">
        <v>152</v>
      </c>
      <c r="D2048">
        <v>7.4</v>
      </c>
      <c r="E2048" t="s">
        <v>300</v>
      </c>
      <c r="F2048" t="s">
        <v>301</v>
      </c>
      <c r="G2048"/>
    </row>
    <row r="2049" spans="1:7" x14ac:dyDescent="0.25">
      <c r="A2049" t="s">
        <v>84</v>
      </c>
      <c r="B2049" t="s">
        <v>85</v>
      </c>
      <c r="C2049" t="s">
        <v>153</v>
      </c>
      <c r="D2049">
        <v>16.8</v>
      </c>
      <c r="E2049" t="s">
        <v>300</v>
      </c>
      <c r="F2049" t="s">
        <v>301</v>
      </c>
      <c r="G2049"/>
    </row>
    <row r="2050" spans="1:7" x14ac:dyDescent="0.25">
      <c r="A2050" t="s">
        <v>84</v>
      </c>
      <c r="B2050" t="s">
        <v>85</v>
      </c>
      <c r="C2050" t="s">
        <v>154</v>
      </c>
      <c r="D2050">
        <v>91.69</v>
      </c>
      <c r="E2050" t="s">
        <v>300</v>
      </c>
      <c r="F2050" t="s">
        <v>301</v>
      </c>
      <c r="G2050"/>
    </row>
    <row r="2051" spans="1:7" x14ac:dyDescent="0.25">
      <c r="A2051" t="s">
        <v>84</v>
      </c>
      <c r="B2051" t="s">
        <v>85</v>
      </c>
      <c r="C2051" t="s">
        <v>155</v>
      </c>
      <c r="D2051">
        <v>18.2</v>
      </c>
      <c r="E2051" t="s">
        <v>300</v>
      </c>
      <c r="F2051" t="s">
        <v>301</v>
      </c>
      <c r="G2051"/>
    </row>
    <row r="2052" spans="1:7" x14ac:dyDescent="0.25">
      <c r="A2052" t="s">
        <v>84</v>
      </c>
      <c r="B2052" t="s">
        <v>85</v>
      </c>
      <c r="C2052" t="s">
        <v>156</v>
      </c>
      <c r="D2052">
        <v>176.56</v>
      </c>
      <c r="E2052" t="s">
        <v>300</v>
      </c>
      <c r="F2052" t="s">
        <v>301</v>
      </c>
      <c r="G2052"/>
    </row>
    <row r="2053" spans="1:7" x14ac:dyDescent="0.25">
      <c r="A2053" t="s">
        <v>84</v>
      </c>
      <c r="B2053" t="s">
        <v>85</v>
      </c>
      <c r="C2053" t="s">
        <v>157</v>
      </c>
      <c r="D2053">
        <v>107.05</v>
      </c>
      <c r="E2053" t="s">
        <v>300</v>
      </c>
      <c r="F2053" t="s">
        <v>301</v>
      </c>
      <c r="G2053"/>
    </row>
    <row r="2054" spans="1:7" x14ac:dyDescent="0.25">
      <c r="A2054" t="s">
        <v>84</v>
      </c>
      <c r="B2054" t="s">
        <v>85</v>
      </c>
      <c r="C2054" t="s">
        <v>24</v>
      </c>
      <c r="D2054">
        <v>204.84</v>
      </c>
      <c r="E2054" t="s">
        <v>300</v>
      </c>
      <c r="F2054" t="s">
        <v>301</v>
      </c>
      <c r="G2054"/>
    </row>
    <row r="2055" spans="1:7" x14ac:dyDescent="0.25">
      <c r="A2055" t="s">
        <v>84</v>
      </c>
      <c r="B2055" t="s">
        <v>85</v>
      </c>
      <c r="C2055" t="s">
        <v>25</v>
      </c>
      <c r="D2055">
        <v>116.96</v>
      </c>
      <c r="E2055" t="s">
        <v>300</v>
      </c>
      <c r="F2055" t="s">
        <v>301</v>
      </c>
      <c r="G2055"/>
    </row>
    <row r="2056" spans="1:7" x14ac:dyDescent="0.25">
      <c r="A2056" t="s">
        <v>84</v>
      </c>
      <c r="B2056" t="s">
        <v>85</v>
      </c>
      <c r="C2056" t="s">
        <v>26</v>
      </c>
      <c r="D2056">
        <v>38.880000000000003</v>
      </c>
      <c r="E2056" t="s">
        <v>300</v>
      </c>
      <c r="F2056" t="s">
        <v>301</v>
      </c>
      <c r="G2056"/>
    </row>
    <row r="2057" spans="1:7" x14ac:dyDescent="0.25">
      <c r="A2057" t="s">
        <v>84</v>
      </c>
      <c r="B2057" t="s">
        <v>85</v>
      </c>
      <c r="C2057" t="s">
        <v>27</v>
      </c>
      <c r="D2057">
        <v>51.95</v>
      </c>
      <c r="E2057" t="s">
        <v>300</v>
      </c>
      <c r="F2057" t="s">
        <v>301</v>
      </c>
      <c r="G2057"/>
    </row>
    <row r="2058" spans="1:7" x14ac:dyDescent="0.25">
      <c r="A2058" t="s">
        <v>84</v>
      </c>
      <c r="B2058" t="s">
        <v>85</v>
      </c>
      <c r="C2058" t="s">
        <v>28</v>
      </c>
      <c r="D2058">
        <v>52.22</v>
      </c>
      <c r="E2058" t="s">
        <v>300</v>
      </c>
      <c r="F2058" t="s">
        <v>301</v>
      </c>
      <c r="G2058"/>
    </row>
    <row r="2059" spans="1:7" x14ac:dyDescent="0.25">
      <c r="A2059" t="s">
        <v>84</v>
      </c>
      <c r="B2059" t="s">
        <v>85</v>
      </c>
      <c r="C2059" t="s">
        <v>29</v>
      </c>
      <c r="D2059">
        <v>52.22</v>
      </c>
      <c r="E2059" t="s">
        <v>300</v>
      </c>
      <c r="F2059" t="s">
        <v>301</v>
      </c>
      <c r="G2059"/>
    </row>
    <row r="2060" spans="1:7" x14ac:dyDescent="0.25">
      <c r="A2060" t="s">
        <v>84</v>
      </c>
      <c r="B2060" t="s">
        <v>85</v>
      </c>
      <c r="C2060" t="s">
        <v>30</v>
      </c>
      <c r="D2060">
        <v>52.11</v>
      </c>
      <c r="E2060" t="s">
        <v>300</v>
      </c>
      <c r="F2060" t="s">
        <v>301</v>
      </c>
      <c r="G2060"/>
    </row>
    <row r="2061" spans="1:7" x14ac:dyDescent="0.25">
      <c r="A2061" t="s">
        <v>84</v>
      </c>
      <c r="B2061" t="s">
        <v>85</v>
      </c>
      <c r="C2061" t="s">
        <v>31</v>
      </c>
      <c r="D2061">
        <v>51.18</v>
      </c>
      <c r="E2061" t="s">
        <v>300</v>
      </c>
      <c r="F2061" t="s">
        <v>301</v>
      </c>
      <c r="G2061"/>
    </row>
    <row r="2062" spans="1:7" x14ac:dyDescent="0.25">
      <c r="A2062" t="s">
        <v>84</v>
      </c>
      <c r="B2062" t="s">
        <v>85</v>
      </c>
      <c r="C2062" t="s">
        <v>32</v>
      </c>
      <c r="D2062">
        <v>50.98</v>
      </c>
      <c r="E2062" t="s">
        <v>300</v>
      </c>
      <c r="F2062" t="s">
        <v>301</v>
      </c>
      <c r="G2062"/>
    </row>
    <row r="2063" spans="1:7" x14ac:dyDescent="0.25">
      <c r="A2063" t="s">
        <v>84</v>
      </c>
      <c r="B2063" t="s">
        <v>85</v>
      </c>
      <c r="C2063" t="s">
        <v>33</v>
      </c>
      <c r="D2063">
        <v>51.41</v>
      </c>
      <c r="E2063" t="s">
        <v>300</v>
      </c>
      <c r="F2063" t="s">
        <v>301</v>
      </c>
      <c r="G2063"/>
    </row>
    <row r="2064" spans="1:7" x14ac:dyDescent="0.25">
      <c r="A2064" t="s">
        <v>84</v>
      </c>
      <c r="B2064" t="s">
        <v>85</v>
      </c>
      <c r="C2064" t="s">
        <v>158</v>
      </c>
      <c r="D2064">
        <v>51.81</v>
      </c>
      <c r="E2064" t="s">
        <v>300</v>
      </c>
      <c r="F2064" t="s">
        <v>301</v>
      </c>
      <c r="G2064"/>
    </row>
    <row r="2065" spans="1:7" x14ac:dyDescent="0.25">
      <c r="A2065" t="s">
        <v>84</v>
      </c>
      <c r="B2065" t="s">
        <v>85</v>
      </c>
      <c r="C2065" t="s">
        <v>159</v>
      </c>
      <c r="D2065">
        <v>46.92</v>
      </c>
      <c r="E2065" t="s">
        <v>300</v>
      </c>
      <c r="F2065" t="s">
        <v>301</v>
      </c>
      <c r="G2065"/>
    </row>
    <row r="2066" spans="1:7" x14ac:dyDescent="0.25">
      <c r="A2066" t="s">
        <v>84</v>
      </c>
      <c r="B2066" t="s">
        <v>85</v>
      </c>
      <c r="C2066" t="s">
        <v>160</v>
      </c>
      <c r="D2066">
        <v>40.98</v>
      </c>
      <c r="E2066" t="s">
        <v>300</v>
      </c>
      <c r="F2066" t="s">
        <v>301</v>
      </c>
      <c r="G2066"/>
    </row>
    <row r="2067" spans="1:7" x14ac:dyDescent="0.25">
      <c r="A2067" t="s">
        <v>84</v>
      </c>
      <c r="B2067" t="s">
        <v>85</v>
      </c>
      <c r="C2067" t="s">
        <v>161</v>
      </c>
      <c r="D2067">
        <v>40.99</v>
      </c>
      <c r="E2067" t="s">
        <v>300</v>
      </c>
      <c r="F2067" t="s">
        <v>301</v>
      </c>
      <c r="G2067"/>
    </row>
    <row r="2068" spans="1:7" x14ac:dyDescent="0.25">
      <c r="A2068" t="s">
        <v>84</v>
      </c>
      <c r="B2068" t="s">
        <v>85</v>
      </c>
      <c r="C2068" t="s">
        <v>162</v>
      </c>
      <c r="D2068">
        <v>39.97</v>
      </c>
      <c r="E2068" t="s">
        <v>300</v>
      </c>
      <c r="F2068" t="s">
        <v>301</v>
      </c>
      <c r="G2068"/>
    </row>
    <row r="2069" spans="1:7" x14ac:dyDescent="0.25">
      <c r="A2069" t="s">
        <v>84</v>
      </c>
      <c r="B2069" t="s">
        <v>85</v>
      </c>
      <c r="C2069" t="s">
        <v>163</v>
      </c>
      <c r="D2069">
        <v>39.74</v>
      </c>
      <c r="E2069" t="s">
        <v>300</v>
      </c>
      <c r="F2069" t="s">
        <v>301</v>
      </c>
      <c r="G2069"/>
    </row>
    <row r="2070" spans="1:7" x14ac:dyDescent="0.25">
      <c r="A2070" t="s">
        <v>84</v>
      </c>
      <c r="B2070" t="s">
        <v>85</v>
      </c>
      <c r="C2070" t="s">
        <v>164</v>
      </c>
      <c r="D2070">
        <v>34.46</v>
      </c>
      <c r="E2070" t="s">
        <v>300</v>
      </c>
      <c r="F2070" t="s">
        <v>301</v>
      </c>
      <c r="G2070"/>
    </row>
    <row r="2071" spans="1:7" x14ac:dyDescent="0.25">
      <c r="A2071" t="s">
        <v>84</v>
      </c>
      <c r="B2071" t="s">
        <v>85</v>
      </c>
      <c r="C2071" t="s">
        <v>165</v>
      </c>
      <c r="D2071">
        <v>32.17</v>
      </c>
      <c r="E2071" t="s">
        <v>300</v>
      </c>
      <c r="F2071" t="s">
        <v>301</v>
      </c>
      <c r="G2071"/>
    </row>
    <row r="2072" spans="1:7" x14ac:dyDescent="0.25">
      <c r="A2072" t="s">
        <v>84</v>
      </c>
      <c r="B2072" t="s">
        <v>85</v>
      </c>
      <c r="C2072" t="s">
        <v>166</v>
      </c>
      <c r="D2072">
        <v>31.34</v>
      </c>
      <c r="E2072" t="s">
        <v>300</v>
      </c>
      <c r="F2072" t="s">
        <v>301</v>
      </c>
      <c r="G2072"/>
    </row>
    <row r="2073" spans="1:7" x14ac:dyDescent="0.25">
      <c r="A2073" t="s">
        <v>84</v>
      </c>
      <c r="B2073" t="s">
        <v>85</v>
      </c>
      <c r="C2073" t="s">
        <v>167</v>
      </c>
      <c r="D2073">
        <v>31.04</v>
      </c>
      <c r="E2073" t="s">
        <v>300</v>
      </c>
      <c r="F2073" t="s">
        <v>301</v>
      </c>
      <c r="G2073"/>
    </row>
    <row r="2074" spans="1:7" x14ac:dyDescent="0.25">
      <c r="A2074" t="s">
        <v>84</v>
      </c>
      <c r="B2074" t="s">
        <v>85</v>
      </c>
      <c r="C2074" t="s">
        <v>168</v>
      </c>
      <c r="D2074">
        <v>26.59</v>
      </c>
      <c r="E2074" t="s">
        <v>300</v>
      </c>
      <c r="F2074" t="s">
        <v>301</v>
      </c>
      <c r="G2074"/>
    </row>
    <row r="2075" spans="1:7" x14ac:dyDescent="0.25">
      <c r="A2075" t="s">
        <v>84</v>
      </c>
      <c r="B2075" t="s">
        <v>85</v>
      </c>
      <c r="C2075" t="s">
        <v>169</v>
      </c>
      <c r="D2075">
        <v>22.57</v>
      </c>
      <c r="E2075" t="s">
        <v>300</v>
      </c>
      <c r="F2075" t="s">
        <v>301</v>
      </c>
      <c r="G2075"/>
    </row>
    <row r="2076" spans="1:7" x14ac:dyDescent="0.25">
      <c r="A2076" t="s">
        <v>84</v>
      </c>
      <c r="B2076" t="s">
        <v>85</v>
      </c>
      <c r="C2076" t="s">
        <v>170</v>
      </c>
      <c r="D2076">
        <v>20.190000000000001</v>
      </c>
      <c r="E2076" t="s">
        <v>300</v>
      </c>
      <c r="F2076" t="s">
        <v>301</v>
      </c>
      <c r="G2076"/>
    </row>
    <row r="2077" spans="1:7" x14ac:dyDescent="0.25">
      <c r="A2077" t="s">
        <v>84</v>
      </c>
      <c r="B2077" t="s">
        <v>85</v>
      </c>
      <c r="C2077" t="s">
        <v>171</v>
      </c>
      <c r="D2077">
        <v>15.8</v>
      </c>
      <c r="E2077" t="s">
        <v>300</v>
      </c>
      <c r="F2077" t="s">
        <v>301</v>
      </c>
      <c r="G2077"/>
    </row>
    <row r="2078" spans="1:7" x14ac:dyDescent="0.25">
      <c r="A2078" t="s">
        <v>84</v>
      </c>
      <c r="B2078" t="s">
        <v>85</v>
      </c>
      <c r="C2078" t="s">
        <v>172</v>
      </c>
      <c r="D2078">
        <v>15.83</v>
      </c>
      <c r="E2078" t="s">
        <v>300</v>
      </c>
      <c r="F2078" t="s">
        <v>301</v>
      </c>
      <c r="G2078"/>
    </row>
    <row r="2079" spans="1:7" x14ac:dyDescent="0.25">
      <c r="A2079" t="s">
        <v>84</v>
      </c>
      <c r="B2079" t="s">
        <v>85</v>
      </c>
      <c r="C2079" t="s">
        <v>173</v>
      </c>
      <c r="D2079">
        <v>15.84</v>
      </c>
      <c r="E2079" t="s">
        <v>300</v>
      </c>
      <c r="F2079" t="s">
        <v>301</v>
      </c>
      <c r="G2079"/>
    </row>
    <row r="2080" spans="1:7" x14ac:dyDescent="0.25">
      <c r="A2080" t="s">
        <v>84</v>
      </c>
      <c r="B2080" t="s">
        <v>85</v>
      </c>
      <c r="C2080" t="s">
        <v>174</v>
      </c>
      <c r="D2080">
        <v>15.84</v>
      </c>
      <c r="E2080" t="s">
        <v>300</v>
      </c>
      <c r="F2080" t="s">
        <v>301</v>
      </c>
      <c r="G2080"/>
    </row>
    <row r="2081" spans="1:7" x14ac:dyDescent="0.25">
      <c r="A2081" t="s">
        <v>84</v>
      </c>
      <c r="B2081" t="s">
        <v>85</v>
      </c>
      <c r="C2081" t="s">
        <v>175</v>
      </c>
      <c r="D2081">
        <v>15.83</v>
      </c>
      <c r="E2081" t="s">
        <v>300</v>
      </c>
      <c r="F2081" t="s">
        <v>301</v>
      </c>
      <c r="G2081"/>
    </row>
    <row r="2082" spans="1:7" x14ac:dyDescent="0.25">
      <c r="A2082" t="s">
        <v>84</v>
      </c>
      <c r="B2082" t="s">
        <v>85</v>
      </c>
      <c r="C2082" t="s">
        <v>176</v>
      </c>
      <c r="D2082">
        <v>15.82</v>
      </c>
      <c r="E2082" t="s">
        <v>300</v>
      </c>
      <c r="F2082" t="s">
        <v>301</v>
      </c>
      <c r="G2082"/>
    </row>
    <row r="2083" spans="1:7" x14ac:dyDescent="0.25">
      <c r="A2083" t="s">
        <v>84</v>
      </c>
      <c r="B2083" t="s">
        <v>85</v>
      </c>
      <c r="C2083" t="s">
        <v>177</v>
      </c>
      <c r="D2083">
        <v>15.82</v>
      </c>
      <c r="E2083" t="s">
        <v>300</v>
      </c>
      <c r="F2083" t="s">
        <v>301</v>
      </c>
      <c r="G2083"/>
    </row>
    <row r="2084" spans="1:7" x14ac:dyDescent="0.25">
      <c r="A2084" t="s">
        <v>84</v>
      </c>
      <c r="B2084" t="s">
        <v>85</v>
      </c>
      <c r="C2084" t="s">
        <v>178</v>
      </c>
      <c r="D2084">
        <v>15.8</v>
      </c>
      <c r="E2084" t="s">
        <v>300</v>
      </c>
      <c r="F2084" t="s">
        <v>301</v>
      </c>
      <c r="G2084"/>
    </row>
    <row r="2085" spans="1:7" x14ac:dyDescent="0.25">
      <c r="A2085" t="s">
        <v>84</v>
      </c>
      <c r="B2085" t="s">
        <v>85</v>
      </c>
      <c r="C2085" t="s">
        <v>179</v>
      </c>
      <c r="D2085">
        <v>12.45</v>
      </c>
      <c r="E2085" t="s">
        <v>300</v>
      </c>
      <c r="F2085" t="s">
        <v>301</v>
      </c>
      <c r="G2085"/>
    </row>
    <row r="2086" spans="1:7" x14ac:dyDescent="0.25">
      <c r="A2086" t="s">
        <v>84</v>
      </c>
      <c r="B2086" t="s">
        <v>85</v>
      </c>
      <c r="C2086" t="s">
        <v>180</v>
      </c>
      <c r="D2086">
        <v>9</v>
      </c>
      <c r="E2086" t="s">
        <v>300</v>
      </c>
      <c r="F2086" t="s">
        <v>301</v>
      </c>
      <c r="G2086"/>
    </row>
    <row r="2087" spans="1:7" x14ac:dyDescent="0.25">
      <c r="A2087" t="s">
        <v>84</v>
      </c>
      <c r="B2087" t="s">
        <v>85</v>
      </c>
      <c r="C2087" t="s">
        <v>181</v>
      </c>
      <c r="D2087">
        <v>8.77</v>
      </c>
      <c r="E2087" t="s">
        <v>300</v>
      </c>
      <c r="F2087" t="s">
        <v>301</v>
      </c>
      <c r="G2087"/>
    </row>
    <row r="2088" spans="1:7" x14ac:dyDescent="0.25">
      <c r="A2088" t="s">
        <v>84</v>
      </c>
      <c r="B2088" t="s">
        <v>85</v>
      </c>
      <c r="C2088" t="s">
        <v>182</v>
      </c>
      <c r="D2088">
        <v>8.26</v>
      </c>
      <c r="E2088" t="s">
        <v>300</v>
      </c>
      <c r="F2088" t="s">
        <v>301</v>
      </c>
      <c r="G2088"/>
    </row>
    <row r="2089" spans="1:7" x14ac:dyDescent="0.25">
      <c r="A2089" t="s">
        <v>84</v>
      </c>
      <c r="B2089" t="s">
        <v>85</v>
      </c>
      <c r="C2089" t="s">
        <v>183</v>
      </c>
      <c r="D2089">
        <v>7.96</v>
      </c>
      <c r="E2089" t="s">
        <v>300</v>
      </c>
      <c r="F2089" t="s">
        <v>301</v>
      </c>
      <c r="G2089"/>
    </row>
    <row r="2090" spans="1:7" x14ac:dyDescent="0.25">
      <c r="A2090" t="s">
        <v>84</v>
      </c>
      <c r="B2090" t="s">
        <v>85</v>
      </c>
      <c r="C2090" t="s">
        <v>184</v>
      </c>
      <c r="D2090">
        <v>6.14</v>
      </c>
      <c r="E2090" t="s">
        <v>300</v>
      </c>
      <c r="F2090" t="s">
        <v>301</v>
      </c>
      <c r="G2090"/>
    </row>
    <row r="2091" spans="1:7" x14ac:dyDescent="0.25">
      <c r="A2091" t="s">
        <v>84</v>
      </c>
      <c r="B2091" t="s">
        <v>85</v>
      </c>
      <c r="C2091" t="s">
        <v>185</v>
      </c>
      <c r="D2091">
        <v>5.33</v>
      </c>
      <c r="E2091" t="s">
        <v>300</v>
      </c>
      <c r="F2091" t="s">
        <v>301</v>
      </c>
      <c r="G2091"/>
    </row>
    <row r="2092" spans="1:7" x14ac:dyDescent="0.25">
      <c r="A2092" t="s">
        <v>84</v>
      </c>
      <c r="B2092" t="s">
        <v>85</v>
      </c>
      <c r="C2092" t="s">
        <v>186</v>
      </c>
      <c r="D2092">
        <v>5.03</v>
      </c>
      <c r="E2092" t="s">
        <v>300</v>
      </c>
      <c r="F2092" t="s">
        <v>301</v>
      </c>
      <c r="G2092"/>
    </row>
    <row r="2093" spans="1:7" x14ac:dyDescent="0.25">
      <c r="A2093" t="s">
        <v>225</v>
      </c>
      <c r="B2093" t="s">
        <v>118</v>
      </c>
      <c r="C2093" t="s">
        <v>146</v>
      </c>
      <c r="D2093">
        <v>247855.92</v>
      </c>
      <c r="E2093" t="s">
        <v>300</v>
      </c>
      <c r="F2093" t="s">
        <v>301</v>
      </c>
      <c r="G2093"/>
    </row>
    <row r="2094" spans="1:7" x14ac:dyDescent="0.25">
      <c r="A2094" t="s">
        <v>225</v>
      </c>
      <c r="B2094" t="s">
        <v>118</v>
      </c>
      <c r="C2094" t="s">
        <v>147</v>
      </c>
      <c r="D2094">
        <v>261326.33</v>
      </c>
      <c r="E2094" t="s">
        <v>300</v>
      </c>
      <c r="F2094" t="s">
        <v>301</v>
      </c>
      <c r="G2094"/>
    </row>
    <row r="2095" spans="1:7" x14ac:dyDescent="0.25">
      <c r="A2095" t="s">
        <v>225</v>
      </c>
      <c r="B2095" t="s">
        <v>118</v>
      </c>
      <c r="C2095" t="s">
        <v>148</v>
      </c>
      <c r="D2095">
        <v>259926.07</v>
      </c>
      <c r="E2095" t="s">
        <v>300</v>
      </c>
      <c r="F2095" t="s">
        <v>301</v>
      </c>
      <c r="G2095"/>
    </row>
    <row r="2096" spans="1:7" x14ac:dyDescent="0.25">
      <c r="A2096" t="s">
        <v>225</v>
      </c>
      <c r="B2096" t="s">
        <v>118</v>
      </c>
      <c r="C2096" t="s">
        <v>149</v>
      </c>
      <c r="D2096">
        <v>268277.36</v>
      </c>
      <c r="E2096" t="s">
        <v>300</v>
      </c>
      <c r="F2096" t="s">
        <v>301</v>
      </c>
      <c r="G2096"/>
    </row>
    <row r="2097" spans="1:7" x14ac:dyDescent="0.25">
      <c r="A2097" t="s">
        <v>225</v>
      </c>
      <c r="B2097" t="s">
        <v>118</v>
      </c>
      <c r="C2097" t="s">
        <v>150</v>
      </c>
      <c r="D2097">
        <v>274484.05</v>
      </c>
      <c r="E2097" t="s">
        <v>300</v>
      </c>
      <c r="F2097" t="s">
        <v>301</v>
      </c>
      <c r="G2097"/>
    </row>
    <row r="2098" spans="1:7" x14ac:dyDescent="0.25">
      <c r="A2098" t="s">
        <v>225</v>
      </c>
      <c r="B2098" t="s">
        <v>118</v>
      </c>
      <c r="C2098" t="s">
        <v>151</v>
      </c>
      <c r="D2098">
        <v>278647.62</v>
      </c>
      <c r="E2098" t="s">
        <v>300</v>
      </c>
      <c r="F2098" t="s">
        <v>301</v>
      </c>
      <c r="G2098"/>
    </row>
    <row r="2099" spans="1:7" x14ac:dyDescent="0.25">
      <c r="A2099" t="s">
        <v>225</v>
      </c>
      <c r="B2099" t="s">
        <v>118</v>
      </c>
      <c r="C2099" t="s">
        <v>152</v>
      </c>
      <c r="D2099">
        <v>280862.45</v>
      </c>
      <c r="E2099" t="s">
        <v>300</v>
      </c>
      <c r="F2099" t="s">
        <v>301</v>
      </c>
      <c r="G2099"/>
    </row>
    <row r="2100" spans="1:7" x14ac:dyDescent="0.25">
      <c r="A2100" t="s">
        <v>225</v>
      </c>
      <c r="B2100" t="s">
        <v>118</v>
      </c>
      <c r="C2100" t="s">
        <v>153</v>
      </c>
      <c r="D2100">
        <v>273281.48</v>
      </c>
      <c r="E2100" t="s">
        <v>300</v>
      </c>
      <c r="F2100" t="s">
        <v>301</v>
      </c>
      <c r="G2100"/>
    </row>
    <row r="2101" spans="1:7" x14ac:dyDescent="0.25">
      <c r="A2101" t="s">
        <v>225</v>
      </c>
      <c r="B2101" t="s">
        <v>118</v>
      </c>
      <c r="C2101" t="s">
        <v>154</v>
      </c>
      <c r="D2101">
        <v>278492.21000000002</v>
      </c>
      <c r="E2101" t="s">
        <v>300</v>
      </c>
      <c r="F2101" t="s">
        <v>301</v>
      </c>
      <c r="G2101"/>
    </row>
    <row r="2102" spans="1:7" x14ac:dyDescent="0.25">
      <c r="A2102" t="s">
        <v>225</v>
      </c>
      <c r="B2102" t="s">
        <v>118</v>
      </c>
      <c r="C2102" t="s">
        <v>155</v>
      </c>
      <c r="D2102">
        <v>265599.03000000003</v>
      </c>
      <c r="E2102" t="s">
        <v>300</v>
      </c>
      <c r="F2102" t="s">
        <v>301</v>
      </c>
      <c r="G2102"/>
    </row>
    <row r="2103" spans="1:7" x14ac:dyDescent="0.25">
      <c r="A2103" t="s">
        <v>225</v>
      </c>
      <c r="B2103" t="s">
        <v>118</v>
      </c>
      <c r="C2103" t="s">
        <v>156</v>
      </c>
      <c r="D2103">
        <v>267738.03000000003</v>
      </c>
      <c r="E2103" t="s">
        <v>300</v>
      </c>
      <c r="F2103" t="s">
        <v>301</v>
      </c>
      <c r="G2103"/>
    </row>
    <row r="2104" spans="1:7" x14ac:dyDescent="0.25">
      <c r="A2104" t="s">
        <v>225</v>
      </c>
      <c r="B2104" t="s">
        <v>118</v>
      </c>
      <c r="C2104" t="s">
        <v>157</v>
      </c>
      <c r="D2104">
        <v>261110.47</v>
      </c>
      <c r="E2104" t="s">
        <v>300</v>
      </c>
      <c r="F2104" t="s">
        <v>301</v>
      </c>
      <c r="G2104"/>
    </row>
    <row r="2105" spans="1:7" x14ac:dyDescent="0.25">
      <c r="A2105" t="s">
        <v>225</v>
      </c>
      <c r="B2105" t="s">
        <v>118</v>
      </c>
      <c r="C2105" t="s">
        <v>24</v>
      </c>
      <c r="D2105">
        <v>256184.73</v>
      </c>
      <c r="E2105" t="s">
        <v>300</v>
      </c>
      <c r="F2105" t="s">
        <v>301</v>
      </c>
      <c r="G2105"/>
    </row>
    <row r="2106" spans="1:7" x14ac:dyDescent="0.25">
      <c r="A2106" t="s">
        <v>225</v>
      </c>
      <c r="B2106" t="s">
        <v>118</v>
      </c>
      <c r="C2106" t="s">
        <v>25</v>
      </c>
      <c r="D2106">
        <v>256587.68</v>
      </c>
      <c r="E2106" t="s">
        <v>300</v>
      </c>
      <c r="F2106" t="s">
        <v>301</v>
      </c>
      <c r="G2106"/>
    </row>
    <row r="2107" spans="1:7" x14ac:dyDescent="0.25">
      <c r="A2107" t="s">
        <v>225</v>
      </c>
      <c r="B2107" t="s">
        <v>118</v>
      </c>
      <c r="C2107" t="s">
        <v>26</v>
      </c>
      <c r="D2107">
        <v>254654.19</v>
      </c>
      <c r="E2107" t="s">
        <v>300</v>
      </c>
      <c r="F2107" t="s">
        <v>301</v>
      </c>
      <c r="G2107"/>
    </row>
    <row r="2108" spans="1:7" x14ac:dyDescent="0.25">
      <c r="A2108" t="s">
        <v>225</v>
      </c>
      <c r="B2108" t="s">
        <v>118</v>
      </c>
      <c r="C2108" t="s">
        <v>27</v>
      </c>
      <c r="D2108">
        <v>261460</v>
      </c>
      <c r="E2108" t="s">
        <v>300</v>
      </c>
      <c r="F2108" t="s">
        <v>301</v>
      </c>
      <c r="G2108"/>
    </row>
    <row r="2109" spans="1:7" x14ac:dyDescent="0.25">
      <c r="A2109" t="s">
        <v>225</v>
      </c>
      <c r="B2109" t="s">
        <v>118</v>
      </c>
      <c r="C2109" t="s">
        <v>28</v>
      </c>
      <c r="D2109">
        <v>267610.19</v>
      </c>
      <c r="E2109" t="s">
        <v>300</v>
      </c>
      <c r="F2109" t="s">
        <v>301</v>
      </c>
      <c r="G2109"/>
    </row>
    <row r="2110" spans="1:7" x14ac:dyDescent="0.25">
      <c r="A2110" t="s">
        <v>225</v>
      </c>
      <c r="B2110" t="s">
        <v>118</v>
      </c>
      <c r="C2110" t="s">
        <v>29</v>
      </c>
      <c r="D2110">
        <v>270379.17</v>
      </c>
      <c r="E2110" t="s">
        <v>300</v>
      </c>
      <c r="F2110" t="s">
        <v>301</v>
      </c>
      <c r="G2110"/>
    </row>
    <row r="2111" spans="1:7" x14ac:dyDescent="0.25">
      <c r="A2111" t="s">
        <v>225</v>
      </c>
      <c r="B2111" t="s">
        <v>118</v>
      </c>
      <c r="C2111" t="s">
        <v>30</v>
      </c>
      <c r="D2111">
        <v>271842.15999999997</v>
      </c>
      <c r="E2111" t="s">
        <v>300</v>
      </c>
      <c r="F2111" t="s">
        <v>301</v>
      </c>
      <c r="G2111"/>
    </row>
    <row r="2112" spans="1:7" x14ac:dyDescent="0.25">
      <c r="A2112" t="s">
        <v>225</v>
      </c>
      <c r="B2112" t="s">
        <v>118</v>
      </c>
      <c r="C2112" t="s">
        <v>31</v>
      </c>
      <c r="D2112">
        <v>271469.40000000002</v>
      </c>
      <c r="E2112" t="s">
        <v>300</v>
      </c>
      <c r="F2112" t="s">
        <v>301</v>
      </c>
      <c r="G2112"/>
    </row>
    <row r="2113" spans="1:7" x14ac:dyDescent="0.25">
      <c r="A2113" t="s">
        <v>225</v>
      </c>
      <c r="B2113" t="s">
        <v>118</v>
      </c>
      <c r="C2113" t="s">
        <v>32</v>
      </c>
      <c r="D2113">
        <v>269699.53000000003</v>
      </c>
      <c r="E2113" t="s">
        <v>300</v>
      </c>
      <c r="F2113" t="s">
        <v>301</v>
      </c>
      <c r="G2113"/>
    </row>
    <row r="2114" spans="1:7" x14ac:dyDescent="0.25">
      <c r="A2114" t="s">
        <v>225</v>
      </c>
      <c r="B2114" t="s">
        <v>118</v>
      </c>
      <c r="C2114" t="s">
        <v>33</v>
      </c>
      <c r="D2114">
        <v>267122.3</v>
      </c>
      <c r="E2114" t="s">
        <v>300</v>
      </c>
      <c r="F2114" t="s">
        <v>301</v>
      </c>
      <c r="G2114"/>
    </row>
    <row r="2115" spans="1:7" x14ac:dyDescent="0.25">
      <c r="A2115" t="s">
        <v>225</v>
      </c>
      <c r="B2115" t="s">
        <v>118</v>
      </c>
      <c r="C2115" t="s">
        <v>158</v>
      </c>
      <c r="D2115">
        <v>264297.89</v>
      </c>
      <c r="E2115" t="s">
        <v>300</v>
      </c>
      <c r="F2115" t="s">
        <v>301</v>
      </c>
      <c r="G2115"/>
    </row>
    <row r="2116" spans="1:7" x14ac:dyDescent="0.25">
      <c r="A2116" t="s">
        <v>225</v>
      </c>
      <c r="B2116" t="s">
        <v>118</v>
      </c>
      <c r="C2116" t="s">
        <v>159</v>
      </c>
      <c r="D2116">
        <v>261916.64</v>
      </c>
      <c r="E2116" t="s">
        <v>300</v>
      </c>
      <c r="F2116" t="s">
        <v>301</v>
      </c>
      <c r="G2116"/>
    </row>
    <row r="2117" spans="1:7" x14ac:dyDescent="0.25">
      <c r="A2117" t="s">
        <v>225</v>
      </c>
      <c r="B2117" t="s">
        <v>118</v>
      </c>
      <c r="C2117" t="s">
        <v>160</v>
      </c>
      <c r="D2117">
        <v>257473</v>
      </c>
      <c r="E2117" t="s">
        <v>300</v>
      </c>
      <c r="F2117" t="s">
        <v>301</v>
      </c>
      <c r="G2117"/>
    </row>
    <row r="2118" spans="1:7" x14ac:dyDescent="0.25">
      <c r="A2118" t="s">
        <v>225</v>
      </c>
      <c r="B2118" t="s">
        <v>118</v>
      </c>
      <c r="C2118" t="s">
        <v>161</v>
      </c>
      <c r="D2118">
        <v>253531.51999999999</v>
      </c>
      <c r="E2118" t="s">
        <v>300</v>
      </c>
      <c r="F2118" t="s">
        <v>301</v>
      </c>
      <c r="G2118"/>
    </row>
    <row r="2119" spans="1:7" x14ac:dyDescent="0.25">
      <c r="A2119" t="s">
        <v>225</v>
      </c>
      <c r="B2119" t="s">
        <v>118</v>
      </c>
      <c r="C2119" t="s">
        <v>162</v>
      </c>
      <c r="D2119">
        <v>250544.94</v>
      </c>
      <c r="E2119" t="s">
        <v>300</v>
      </c>
      <c r="F2119" t="s">
        <v>301</v>
      </c>
      <c r="G2119"/>
    </row>
    <row r="2120" spans="1:7" x14ac:dyDescent="0.25">
      <c r="A2120" t="s">
        <v>225</v>
      </c>
      <c r="B2120" t="s">
        <v>118</v>
      </c>
      <c r="C2120" t="s">
        <v>163</v>
      </c>
      <c r="D2120">
        <v>246918.45</v>
      </c>
      <c r="E2120" t="s">
        <v>300</v>
      </c>
      <c r="F2120" t="s">
        <v>301</v>
      </c>
      <c r="G2120"/>
    </row>
    <row r="2121" spans="1:7" x14ac:dyDescent="0.25">
      <c r="A2121" t="s">
        <v>225</v>
      </c>
      <c r="B2121" t="s">
        <v>118</v>
      </c>
      <c r="C2121" t="s">
        <v>164</v>
      </c>
      <c r="D2121">
        <v>244250.09</v>
      </c>
      <c r="E2121" t="s">
        <v>300</v>
      </c>
      <c r="F2121" t="s">
        <v>301</v>
      </c>
      <c r="G2121"/>
    </row>
    <row r="2122" spans="1:7" x14ac:dyDescent="0.25">
      <c r="A2122" t="s">
        <v>225</v>
      </c>
      <c r="B2122" t="s">
        <v>118</v>
      </c>
      <c r="C2122" t="s">
        <v>165</v>
      </c>
      <c r="D2122">
        <v>241372.65</v>
      </c>
      <c r="E2122" t="s">
        <v>300</v>
      </c>
      <c r="F2122" t="s">
        <v>301</v>
      </c>
      <c r="G2122"/>
    </row>
    <row r="2123" spans="1:7" x14ac:dyDescent="0.25">
      <c r="A2123" t="s">
        <v>225</v>
      </c>
      <c r="B2123" t="s">
        <v>118</v>
      </c>
      <c r="C2123" t="s">
        <v>166</v>
      </c>
      <c r="D2123">
        <v>238047.37</v>
      </c>
      <c r="E2123" t="s">
        <v>300</v>
      </c>
      <c r="F2123" t="s">
        <v>301</v>
      </c>
      <c r="G2123"/>
    </row>
    <row r="2124" spans="1:7" x14ac:dyDescent="0.25">
      <c r="A2124" t="s">
        <v>225</v>
      </c>
      <c r="B2124" t="s">
        <v>118</v>
      </c>
      <c r="C2124" t="s">
        <v>167</v>
      </c>
      <c r="D2124">
        <v>235857.81</v>
      </c>
      <c r="E2124" t="s">
        <v>300</v>
      </c>
      <c r="F2124" t="s">
        <v>301</v>
      </c>
      <c r="G2124"/>
    </row>
    <row r="2125" spans="1:7" x14ac:dyDescent="0.25">
      <c r="A2125" t="s">
        <v>225</v>
      </c>
      <c r="B2125" t="s">
        <v>118</v>
      </c>
      <c r="C2125" t="s">
        <v>168</v>
      </c>
      <c r="D2125">
        <v>233589.68</v>
      </c>
      <c r="E2125" t="s">
        <v>300</v>
      </c>
      <c r="F2125" t="s">
        <v>301</v>
      </c>
      <c r="G2125"/>
    </row>
    <row r="2126" spans="1:7" x14ac:dyDescent="0.25">
      <c r="A2126" t="s">
        <v>225</v>
      </c>
      <c r="B2126" t="s">
        <v>118</v>
      </c>
      <c r="C2126" t="s">
        <v>169</v>
      </c>
      <c r="D2126">
        <v>230692.95</v>
      </c>
      <c r="E2126" t="s">
        <v>300</v>
      </c>
      <c r="F2126" t="s">
        <v>301</v>
      </c>
      <c r="G2126"/>
    </row>
    <row r="2127" spans="1:7" x14ac:dyDescent="0.25">
      <c r="A2127" t="s">
        <v>225</v>
      </c>
      <c r="B2127" t="s">
        <v>118</v>
      </c>
      <c r="C2127" t="s">
        <v>170</v>
      </c>
      <c r="D2127">
        <v>227767.26</v>
      </c>
      <c r="E2127" t="s">
        <v>300</v>
      </c>
      <c r="F2127" t="s">
        <v>301</v>
      </c>
      <c r="G2127"/>
    </row>
    <row r="2128" spans="1:7" x14ac:dyDescent="0.25">
      <c r="A2128" t="s">
        <v>225</v>
      </c>
      <c r="B2128" t="s">
        <v>118</v>
      </c>
      <c r="C2128" t="s">
        <v>171</v>
      </c>
      <c r="D2128">
        <v>224662.93</v>
      </c>
      <c r="E2128" t="s">
        <v>300</v>
      </c>
      <c r="F2128" t="s">
        <v>301</v>
      </c>
      <c r="G2128"/>
    </row>
    <row r="2129" spans="1:7" x14ac:dyDescent="0.25">
      <c r="A2129" t="s">
        <v>225</v>
      </c>
      <c r="B2129" t="s">
        <v>118</v>
      </c>
      <c r="C2129" t="s">
        <v>172</v>
      </c>
      <c r="D2129">
        <v>221895.62</v>
      </c>
      <c r="E2129" t="s">
        <v>300</v>
      </c>
      <c r="F2129" t="s">
        <v>301</v>
      </c>
      <c r="G2129"/>
    </row>
    <row r="2130" spans="1:7" x14ac:dyDescent="0.25">
      <c r="A2130" t="s">
        <v>225</v>
      </c>
      <c r="B2130" t="s">
        <v>118</v>
      </c>
      <c r="C2130" t="s">
        <v>173</v>
      </c>
      <c r="D2130">
        <v>218846.99</v>
      </c>
      <c r="E2130" t="s">
        <v>300</v>
      </c>
      <c r="F2130" t="s">
        <v>301</v>
      </c>
      <c r="G2130"/>
    </row>
    <row r="2131" spans="1:7" x14ac:dyDescent="0.25">
      <c r="A2131" t="s">
        <v>225</v>
      </c>
      <c r="B2131" t="s">
        <v>118</v>
      </c>
      <c r="C2131" t="s">
        <v>174</v>
      </c>
      <c r="D2131">
        <v>215662.23</v>
      </c>
      <c r="E2131" t="s">
        <v>300</v>
      </c>
      <c r="F2131" t="s">
        <v>301</v>
      </c>
      <c r="G2131"/>
    </row>
    <row r="2132" spans="1:7" x14ac:dyDescent="0.25">
      <c r="A2132" t="s">
        <v>225</v>
      </c>
      <c r="B2132" t="s">
        <v>118</v>
      </c>
      <c r="C2132" t="s">
        <v>175</v>
      </c>
      <c r="D2132">
        <v>212365.46</v>
      </c>
      <c r="E2132" t="s">
        <v>300</v>
      </c>
      <c r="F2132" t="s">
        <v>301</v>
      </c>
      <c r="G2132"/>
    </row>
    <row r="2133" spans="1:7" x14ac:dyDescent="0.25">
      <c r="A2133" t="s">
        <v>225</v>
      </c>
      <c r="B2133" t="s">
        <v>118</v>
      </c>
      <c r="C2133" t="s">
        <v>176</v>
      </c>
      <c r="D2133">
        <v>208978.54</v>
      </c>
      <c r="E2133" t="s">
        <v>300</v>
      </c>
      <c r="F2133" t="s">
        <v>301</v>
      </c>
      <c r="G2133"/>
    </row>
    <row r="2134" spans="1:7" x14ac:dyDescent="0.25">
      <c r="A2134" t="s">
        <v>225</v>
      </c>
      <c r="B2134" t="s">
        <v>118</v>
      </c>
      <c r="C2134" t="s">
        <v>177</v>
      </c>
      <c r="D2134">
        <v>205636.03</v>
      </c>
      <c r="E2134" t="s">
        <v>300</v>
      </c>
      <c r="F2134" t="s">
        <v>301</v>
      </c>
      <c r="G2134"/>
    </row>
    <row r="2135" spans="1:7" x14ac:dyDescent="0.25">
      <c r="A2135" t="s">
        <v>225</v>
      </c>
      <c r="B2135" t="s">
        <v>118</v>
      </c>
      <c r="C2135" t="s">
        <v>178</v>
      </c>
      <c r="D2135">
        <v>202363.51999999999</v>
      </c>
      <c r="E2135" t="s">
        <v>300</v>
      </c>
      <c r="F2135" t="s">
        <v>301</v>
      </c>
      <c r="G2135"/>
    </row>
    <row r="2136" spans="1:7" x14ac:dyDescent="0.25">
      <c r="A2136" t="s">
        <v>225</v>
      </c>
      <c r="B2136" t="s">
        <v>118</v>
      </c>
      <c r="C2136" t="s">
        <v>179</v>
      </c>
      <c r="D2136">
        <v>198912.23</v>
      </c>
      <c r="E2136" t="s">
        <v>300</v>
      </c>
      <c r="F2136" t="s">
        <v>301</v>
      </c>
      <c r="G2136"/>
    </row>
    <row r="2137" spans="1:7" x14ac:dyDescent="0.25">
      <c r="A2137" t="s">
        <v>225</v>
      </c>
      <c r="B2137" t="s">
        <v>118</v>
      </c>
      <c r="C2137" t="s">
        <v>180</v>
      </c>
      <c r="D2137">
        <v>195494.41</v>
      </c>
      <c r="E2137" t="s">
        <v>300</v>
      </c>
      <c r="F2137" t="s">
        <v>301</v>
      </c>
      <c r="G2137"/>
    </row>
    <row r="2138" spans="1:7" x14ac:dyDescent="0.25">
      <c r="A2138" t="s">
        <v>225</v>
      </c>
      <c r="B2138" t="s">
        <v>118</v>
      </c>
      <c r="C2138" t="s">
        <v>181</v>
      </c>
      <c r="D2138">
        <v>192166.44</v>
      </c>
      <c r="E2138" t="s">
        <v>300</v>
      </c>
      <c r="F2138" t="s">
        <v>301</v>
      </c>
      <c r="G2138"/>
    </row>
    <row r="2139" spans="1:7" x14ac:dyDescent="0.25">
      <c r="A2139" t="s">
        <v>225</v>
      </c>
      <c r="B2139" t="s">
        <v>118</v>
      </c>
      <c r="C2139" t="s">
        <v>182</v>
      </c>
      <c r="D2139">
        <v>188970.74</v>
      </c>
      <c r="E2139" t="s">
        <v>300</v>
      </c>
      <c r="F2139" t="s">
        <v>301</v>
      </c>
      <c r="G2139"/>
    </row>
    <row r="2140" spans="1:7" x14ac:dyDescent="0.25">
      <c r="A2140" t="s">
        <v>225</v>
      </c>
      <c r="B2140" t="s">
        <v>118</v>
      </c>
      <c r="C2140" t="s">
        <v>183</v>
      </c>
      <c r="D2140">
        <v>185741.92</v>
      </c>
      <c r="E2140" t="s">
        <v>300</v>
      </c>
      <c r="F2140" t="s">
        <v>301</v>
      </c>
      <c r="G2140"/>
    </row>
    <row r="2141" spans="1:7" x14ac:dyDescent="0.25">
      <c r="A2141" t="s">
        <v>225</v>
      </c>
      <c r="B2141" t="s">
        <v>118</v>
      </c>
      <c r="C2141" t="s">
        <v>184</v>
      </c>
      <c r="D2141">
        <v>182581.16</v>
      </c>
      <c r="E2141" t="s">
        <v>300</v>
      </c>
      <c r="F2141" t="s">
        <v>301</v>
      </c>
      <c r="G2141"/>
    </row>
    <row r="2142" spans="1:7" x14ac:dyDescent="0.25">
      <c r="A2142" t="s">
        <v>225</v>
      </c>
      <c r="B2142" t="s">
        <v>118</v>
      </c>
      <c r="C2142" t="s">
        <v>185</v>
      </c>
      <c r="D2142">
        <v>179361.62</v>
      </c>
      <c r="E2142" t="s">
        <v>300</v>
      </c>
      <c r="F2142" t="s">
        <v>301</v>
      </c>
      <c r="G2142"/>
    </row>
    <row r="2143" spans="1:7" x14ac:dyDescent="0.25">
      <c r="A2143" t="s">
        <v>225</v>
      </c>
      <c r="B2143" t="s">
        <v>118</v>
      </c>
      <c r="C2143" t="s">
        <v>186</v>
      </c>
      <c r="D2143">
        <v>176124.3</v>
      </c>
      <c r="E2143" t="s">
        <v>300</v>
      </c>
      <c r="F2143" t="s">
        <v>301</v>
      </c>
      <c r="G2143"/>
    </row>
    <row r="2144" spans="1:7" x14ac:dyDescent="0.25">
      <c r="A2144" t="s">
        <v>226</v>
      </c>
      <c r="B2144" t="s">
        <v>77</v>
      </c>
      <c r="C2144" t="s">
        <v>146</v>
      </c>
      <c r="D2144">
        <v>22993.3</v>
      </c>
      <c r="E2144" t="s">
        <v>300</v>
      </c>
      <c r="F2144" t="s">
        <v>301</v>
      </c>
      <c r="G2144"/>
    </row>
    <row r="2145" spans="1:7" x14ac:dyDescent="0.25">
      <c r="A2145" t="s">
        <v>226</v>
      </c>
      <c r="B2145" t="s">
        <v>77</v>
      </c>
      <c r="C2145" t="s">
        <v>147</v>
      </c>
      <c r="D2145">
        <v>22915.05</v>
      </c>
      <c r="E2145" t="s">
        <v>300</v>
      </c>
      <c r="F2145" t="s">
        <v>301</v>
      </c>
      <c r="G2145"/>
    </row>
    <row r="2146" spans="1:7" x14ac:dyDescent="0.25">
      <c r="A2146" t="s">
        <v>226</v>
      </c>
      <c r="B2146" t="s">
        <v>77</v>
      </c>
      <c r="C2146" t="s">
        <v>148</v>
      </c>
      <c r="D2146">
        <v>21412.03</v>
      </c>
      <c r="E2146" t="s">
        <v>300</v>
      </c>
      <c r="F2146" t="s">
        <v>301</v>
      </c>
      <c r="G2146"/>
    </row>
    <row r="2147" spans="1:7" x14ac:dyDescent="0.25">
      <c r="A2147" t="s">
        <v>226</v>
      </c>
      <c r="B2147" t="s">
        <v>77</v>
      </c>
      <c r="C2147" t="s">
        <v>149</v>
      </c>
      <c r="D2147">
        <v>22025.360000000001</v>
      </c>
      <c r="E2147" t="s">
        <v>300</v>
      </c>
      <c r="F2147" t="s">
        <v>301</v>
      </c>
      <c r="G2147"/>
    </row>
    <row r="2148" spans="1:7" x14ac:dyDescent="0.25">
      <c r="A2148" t="s">
        <v>226</v>
      </c>
      <c r="B2148" t="s">
        <v>77</v>
      </c>
      <c r="C2148" t="s">
        <v>150</v>
      </c>
      <c r="D2148">
        <v>20043.75</v>
      </c>
      <c r="E2148" t="s">
        <v>300</v>
      </c>
      <c r="F2148" t="s">
        <v>301</v>
      </c>
      <c r="G2148"/>
    </row>
    <row r="2149" spans="1:7" x14ac:dyDescent="0.25">
      <c r="A2149" t="s">
        <v>226</v>
      </c>
      <c r="B2149" t="s">
        <v>77</v>
      </c>
      <c r="C2149" t="s">
        <v>151</v>
      </c>
      <c r="D2149">
        <v>17643.38</v>
      </c>
      <c r="E2149" t="s">
        <v>300</v>
      </c>
      <c r="F2149" t="s">
        <v>301</v>
      </c>
      <c r="G2149"/>
    </row>
    <row r="2150" spans="1:7" x14ac:dyDescent="0.25">
      <c r="A2150" t="s">
        <v>226</v>
      </c>
      <c r="B2150" t="s">
        <v>77</v>
      </c>
      <c r="C2150" t="s">
        <v>152</v>
      </c>
      <c r="D2150">
        <v>18214.46</v>
      </c>
      <c r="E2150" t="s">
        <v>300</v>
      </c>
      <c r="F2150" t="s">
        <v>301</v>
      </c>
      <c r="G2150"/>
    </row>
    <row r="2151" spans="1:7" x14ac:dyDescent="0.25">
      <c r="A2151" t="s">
        <v>226</v>
      </c>
      <c r="B2151" t="s">
        <v>77</v>
      </c>
      <c r="C2151" t="s">
        <v>153</v>
      </c>
      <c r="D2151">
        <v>16908.259999999998</v>
      </c>
      <c r="E2151" t="s">
        <v>300</v>
      </c>
      <c r="F2151" t="s">
        <v>301</v>
      </c>
      <c r="G2151"/>
    </row>
    <row r="2152" spans="1:7" x14ac:dyDescent="0.25">
      <c r="A2152" t="s">
        <v>226</v>
      </c>
      <c r="B2152" t="s">
        <v>77</v>
      </c>
      <c r="C2152" t="s">
        <v>154</v>
      </c>
      <c r="D2152">
        <v>15101.87</v>
      </c>
      <c r="E2152" t="s">
        <v>300</v>
      </c>
      <c r="F2152" t="s">
        <v>301</v>
      </c>
      <c r="G2152"/>
    </row>
    <row r="2153" spans="1:7" x14ac:dyDescent="0.25">
      <c r="A2153" t="s">
        <v>226</v>
      </c>
      <c r="B2153" t="s">
        <v>77</v>
      </c>
      <c r="C2153" t="s">
        <v>155</v>
      </c>
      <c r="D2153">
        <v>12361.54</v>
      </c>
      <c r="E2153" t="s">
        <v>300</v>
      </c>
      <c r="F2153" t="s">
        <v>301</v>
      </c>
      <c r="G2153"/>
    </row>
    <row r="2154" spans="1:7" x14ac:dyDescent="0.25">
      <c r="A2154" t="s">
        <v>226</v>
      </c>
      <c r="B2154" t="s">
        <v>77</v>
      </c>
      <c r="C2154" t="s">
        <v>156</v>
      </c>
      <c r="D2154">
        <v>10534.19</v>
      </c>
      <c r="E2154" t="s">
        <v>300</v>
      </c>
      <c r="F2154" t="s">
        <v>301</v>
      </c>
      <c r="G2154"/>
    </row>
    <row r="2155" spans="1:7" x14ac:dyDescent="0.25">
      <c r="A2155" t="s">
        <v>226</v>
      </c>
      <c r="B2155" t="s">
        <v>77</v>
      </c>
      <c r="C2155" t="s">
        <v>157</v>
      </c>
      <c r="D2155">
        <v>9213.7199999999993</v>
      </c>
      <c r="E2155" t="s">
        <v>300</v>
      </c>
      <c r="F2155" t="s">
        <v>301</v>
      </c>
      <c r="G2155"/>
    </row>
    <row r="2156" spans="1:7" x14ac:dyDescent="0.25">
      <c r="A2156" t="s">
        <v>226</v>
      </c>
      <c r="B2156" t="s">
        <v>77</v>
      </c>
      <c r="C2156" t="s">
        <v>24</v>
      </c>
      <c r="D2156">
        <v>7368.93</v>
      </c>
      <c r="E2156" t="s">
        <v>300</v>
      </c>
      <c r="F2156" t="s">
        <v>301</v>
      </c>
      <c r="G2156"/>
    </row>
    <row r="2157" spans="1:7" x14ac:dyDescent="0.25">
      <c r="A2157" t="s">
        <v>226</v>
      </c>
      <c r="B2157" t="s">
        <v>77</v>
      </c>
      <c r="C2157" t="s">
        <v>25</v>
      </c>
      <c r="D2157">
        <v>6516.22</v>
      </c>
      <c r="E2157" t="s">
        <v>300</v>
      </c>
      <c r="F2157" t="s">
        <v>301</v>
      </c>
      <c r="G2157"/>
    </row>
    <row r="2158" spans="1:7" x14ac:dyDescent="0.25">
      <c r="A2158" t="s">
        <v>226</v>
      </c>
      <c r="B2158" t="s">
        <v>77</v>
      </c>
      <c r="C2158" t="s">
        <v>26</v>
      </c>
      <c r="D2158">
        <v>5824.29</v>
      </c>
      <c r="E2158" t="s">
        <v>300</v>
      </c>
      <c r="F2158" t="s">
        <v>301</v>
      </c>
      <c r="G2158"/>
    </row>
    <row r="2159" spans="1:7" x14ac:dyDescent="0.25">
      <c r="A2159" t="s">
        <v>226</v>
      </c>
      <c r="B2159" t="s">
        <v>77</v>
      </c>
      <c r="C2159" t="s">
        <v>27</v>
      </c>
      <c r="D2159">
        <v>5888.04</v>
      </c>
      <c r="E2159" t="s">
        <v>300</v>
      </c>
      <c r="F2159" t="s">
        <v>301</v>
      </c>
      <c r="G2159"/>
    </row>
    <row r="2160" spans="1:7" x14ac:dyDescent="0.25">
      <c r="A2160" t="s">
        <v>226</v>
      </c>
      <c r="B2160" t="s">
        <v>77</v>
      </c>
      <c r="C2160" t="s">
        <v>28</v>
      </c>
      <c r="D2160">
        <v>5970.44</v>
      </c>
      <c r="E2160" t="s">
        <v>300</v>
      </c>
      <c r="F2160" t="s">
        <v>301</v>
      </c>
      <c r="G2160"/>
    </row>
    <row r="2161" spans="1:7" x14ac:dyDescent="0.25">
      <c r="A2161" t="s">
        <v>226</v>
      </c>
      <c r="B2161" t="s">
        <v>77</v>
      </c>
      <c r="C2161" t="s">
        <v>29</v>
      </c>
      <c r="D2161">
        <v>5972.73</v>
      </c>
      <c r="E2161" t="s">
        <v>300</v>
      </c>
      <c r="F2161" t="s">
        <v>301</v>
      </c>
      <c r="G2161"/>
    </row>
    <row r="2162" spans="1:7" x14ac:dyDescent="0.25">
      <c r="A2162" t="s">
        <v>226</v>
      </c>
      <c r="B2162" t="s">
        <v>77</v>
      </c>
      <c r="C2162" t="s">
        <v>30</v>
      </c>
      <c r="D2162">
        <v>5847.7</v>
      </c>
      <c r="E2162" t="s">
        <v>300</v>
      </c>
      <c r="F2162" t="s">
        <v>301</v>
      </c>
      <c r="G2162"/>
    </row>
    <row r="2163" spans="1:7" x14ac:dyDescent="0.25">
      <c r="A2163" t="s">
        <v>226</v>
      </c>
      <c r="B2163" t="s">
        <v>77</v>
      </c>
      <c r="C2163" t="s">
        <v>31</v>
      </c>
      <c r="D2163">
        <v>5706.08</v>
      </c>
      <c r="E2163" t="s">
        <v>300</v>
      </c>
      <c r="F2163" t="s">
        <v>301</v>
      </c>
      <c r="G2163"/>
    </row>
    <row r="2164" spans="1:7" x14ac:dyDescent="0.25">
      <c r="A2164" t="s">
        <v>226</v>
      </c>
      <c r="B2164" t="s">
        <v>77</v>
      </c>
      <c r="C2164" t="s">
        <v>32</v>
      </c>
      <c r="D2164">
        <v>5575.35</v>
      </c>
      <c r="E2164" t="s">
        <v>300</v>
      </c>
      <c r="F2164" t="s">
        <v>301</v>
      </c>
      <c r="G2164"/>
    </row>
    <row r="2165" spans="1:7" x14ac:dyDescent="0.25">
      <c r="A2165" t="s">
        <v>226</v>
      </c>
      <c r="B2165" t="s">
        <v>77</v>
      </c>
      <c r="C2165" t="s">
        <v>33</v>
      </c>
      <c r="D2165">
        <v>5506.84</v>
      </c>
      <c r="E2165" t="s">
        <v>300</v>
      </c>
      <c r="F2165" t="s">
        <v>301</v>
      </c>
      <c r="G2165"/>
    </row>
    <row r="2166" spans="1:7" x14ac:dyDescent="0.25">
      <c r="A2166" t="s">
        <v>226</v>
      </c>
      <c r="B2166" t="s">
        <v>77</v>
      </c>
      <c r="C2166" t="s">
        <v>158</v>
      </c>
      <c r="D2166">
        <v>5388.96</v>
      </c>
      <c r="E2166" t="s">
        <v>300</v>
      </c>
      <c r="F2166" t="s">
        <v>301</v>
      </c>
      <c r="G2166"/>
    </row>
    <row r="2167" spans="1:7" x14ac:dyDescent="0.25">
      <c r="A2167" t="s">
        <v>226</v>
      </c>
      <c r="B2167" t="s">
        <v>77</v>
      </c>
      <c r="C2167" t="s">
        <v>159</v>
      </c>
      <c r="D2167">
        <v>5143.3</v>
      </c>
      <c r="E2167" t="s">
        <v>300</v>
      </c>
      <c r="F2167" t="s">
        <v>301</v>
      </c>
      <c r="G2167"/>
    </row>
    <row r="2168" spans="1:7" x14ac:dyDescent="0.25">
      <c r="A2168" t="s">
        <v>226</v>
      </c>
      <c r="B2168" t="s">
        <v>77</v>
      </c>
      <c r="C2168" t="s">
        <v>160</v>
      </c>
      <c r="D2168">
        <v>5047.82</v>
      </c>
      <c r="E2168" t="s">
        <v>300</v>
      </c>
      <c r="F2168" t="s">
        <v>301</v>
      </c>
      <c r="G2168"/>
    </row>
    <row r="2169" spans="1:7" x14ac:dyDescent="0.25">
      <c r="A2169" t="s">
        <v>226</v>
      </c>
      <c r="B2169" t="s">
        <v>77</v>
      </c>
      <c r="C2169" t="s">
        <v>161</v>
      </c>
      <c r="D2169">
        <v>4884.5200000000004</v>
      </c>
      <c r="E2169" t="s">
        <v>300</v>
      </c>
      <c r="F2169" t="s">
        <v>301</v>
      </c>
      <c r="G2169"/>
    </row>
    <row r="2170" spans="1:7" x14ac:dyDescent="0.25">
      <c r="A2170" t="s">
        <v>226</v>
      </c>
      <c r="B2170" t="s">
        <v>77</v>
      </c>
      <c r="C2170" t="s">
        <v>162</v>
      </c>
      <c r="D2170">
        <v>4725.6899999999996</v>
      </c>
      <c r="E2170" t="s">
        <v>300</v>
      </c>
      <c r="F2170" t="s">
        <v>301</v>
      </c>
      <c r="G2170"/>
    </row>
    <row r="2171" spans="1:7" x14ac:dyDescent="0.25">
      <c r="A2171" t="s">
        <v>226</v>
      </c>
      <c r="B2171" t="s">
        <v>77</v>
      </c>
      <c r="C2171" t="s">
        <v>163</v>
      </c>
      <c r="D2171">
        <v>4493.01</v>
      </c>
      <c r="E2171" t="s">
        <v>300</v>
      </c>
      <c r="F2171" t="s">
        <v>301</v>
      </c>
      <c r="G2171"/>
    </row>
    <row r="2172" spans="1:7" x14ac:dyDescent="0.25">
      <c r="A2172" t="s">
        <v>226</v>
      </c>
      <c r="B2172" t="s">
        <v>77</v>
      </c>
      <c r="C2172" t="s">
        <v>164</v>
      </c>
      <c r="D2172">
        <v>4358.5200000000004</v>
      </c>
      <c r="E2172" t="s">
        <v>300</v>
      </c>
      <c r="F2172" t="s">
        <v>301</v>
      </c>
      <c r="G2172"/>
    </row>
    <row r="2173" spans="1:7" x14ac:dyDescent="0.25">
      <c r="A2173" t="s">
        <v>226</v>
      </c>
      <c r="B2173" t="s">
        <v>77</v>
      </c>
      <c r="C2173" t="s">
        <v>165</v>
      </c>
      <c r="D2173">
        <v>4275.76</v>
      </c>
      <c r="E2173" t="s">
        <v>300</v>
      </c>
      <c r="F2173" t="s">
        <v>301</v>
      </c>
      <c r="G2173"/>
    </row>
    <row r="2174" spans="1:7" x14ac:dyDescent="0.25">
      <c r="A2174" t="s">
        <v>226</v>
      </c>
      <c r="B2174" t="s">
        <v>77</v>
      </c>
      <c r="C2174" t="s">
        <v>166</v>
      </c>
      <c r="D2174">
        <v>4020.76</v>
      </c>
      <c r="E2174" t="s">
        <v>300</v>
      </c>
      <c r="F2174" t="s">
        <v>301</v>
      </c>
      <c r="G2174"/>
    </row>
    <row r="2175" spans="1:7" x14ac:dyDescent="0.25">
      <c r="A2175" t="s">
        <v>226</v>
      </c>
      <c r="B2175" t="s">
        <v>77</v>
      </c>
      <c r="C2175" t="s">
        <v>167</v>
      </c>
      <c r="D2175">
        <v>3881.19</v>
      </c>
      <c r="E2175" t="s">
        <v>300</v>
      </c>
      <c r="F2175" t="s">
        <v>301</v>
      </c>
      <c r="G2175"/>
    </row>
    <row r="2176" spans="1:7" x14ac:dyDescent="0.25">
      <c r="A2176" t="s">
        <v>226</v>
      </c>
      <c r="B2176" t="s">
        <v>77</v>
      </c>
      <c r="C2176" t="s">
        <v>168</v>
      </c>
      <c r="D2176">
        <v>3679.97</v>
      </c>
      <c r="E2176" t="s">
        <v>300</v>
      </c>
      <c r="F2176" t="s">
        <v>301</v>
      </c>
      <c r="G2176"/>
    </row>
    <row r="2177" spans="1:7" x14ac:dyDescent="0.25">
      <c r="A2177" t="s">
        <v>226</v>
      </c>
      <c r="B2177" t="s">
        <v>77</v>
      </c>
      <c r="C2177" t="s">
        <v>169</v>
      </c>
      <c r="D2177">
        <v>3478.29</v>
      </c>
      <c r="E2177" t="s">
        <v>300</v>
      </c>
      <c r="F2177" t="s">
        <v>301</v>
      </c>
      <c r="G2177"/>
    </row>
    <row r="2178" spans="1:7" x14ac:dyDescent="0.25">
      <c r="A2178" t="s">
        <v>226</v>
      </c>
      <c r="B2178" t="s">
        <v>77</v>
      </c>
      <c r="C2178" t="s">
        <v>170</v>
      </c>
      <c r="D2178">
        <v>3278.72</v>
      </c>
      <c r="E2178" t="s">
        <v>300</v>
      </c>
      <c r="F2178" t="s">
        <v>301</v>
      </c>
      <c r="G2178"/>
    </row>
    <row r="2179" spans="1:7" x14ac:dyDescent="0.25">
      <c r="A2179" t="s">
        <v>226</v>
      </c>
      <c r="B2179" t="s">
        <v>77</v>
      </c>
      <c r="C2179" t="s">
        <v>171</v>
      </c>
      <c r="D2179">
        <v>3114.66</v>
      </c>
      <c r="E2179" t="s">
        <v>300</v>
      </c>
      <c r="F2179" t="s">
        <v>301</v>
      </c>
      <c r="G2179"/>
    </row>
    <row r="2180" spans="1:7" x14ac:dyDescent="0.25">
      <c r="A2180" t="s">
        <v>226</v>
      </c>
      <c r="B2180" t="s">
        <v>77</v>
      </c>
      <c r="C2180" t="s">
        <v>172</v>
      </c>
      <c r="D2180">
        <v>3079.21</v>
      </c>
      <c r="E2180" t="s">
        <v>300</v>
      </c>
      <c r="F2180" t="s">
        <v>301</v>
      </c>
      <c r="G2180"/>
    </row>
    <row r="2181" spans="1:7" x14ac:dyDescent="0.25">
      <c r="A2181" t="s">
        <v>226</v>
      </c>
      <c r="B2181" t="s">
        <v>77</v>
      </c>
      <c r="C2181" t="s">
        <v>173</v>
      </c>
      <c r="D2181">
        <v>2933.27</v>
      </c>
      <c r="E2181" t="s">
        <v>300</v>
      </c>
      <c r="F2181" t="s">
        <v>301</v>
      </c>
      <c r="G2181"/>
    </row>
    <row r="2182" spans="1:7" x14ac:dyDescent="0.25">
      <c r="A2182" t="s">
        <v>226</v>
      </c>
      <c r="B2182" t="s">
        <v>77</v>
      </c>
      <c r="C2182" t="s">
        <v>174</v>
      </c>
      <c r="D2182">
        <v>2851.5</v>
      </c>
      <c r="E2182" t="s">
        <v>300</v>
      </c>
      <c r="F2182" t="s">
        <v>301</v>
      </c>
      <c r="G2182"/>
    </row>
    <row r="2183" spans="1:7" x14ac:dyDescent="0.25">
      <c r="A2183" t="s">
        <v>226</v>
      </c>
      <c r="B2183" t="s">
        <v>77</v>
      </c>
      <c r="C2183" t="s">
        <v>175</v>
      </c>
      <c r="D2183">
        <v>2771.83</v>
      </c>
      <c r="E2183" t="s">
        <v>300</v>
      </c>
      <c r="F2183" t="s">
        <v>301</v>
      </c>
      <c r="G2183"/>
    </row>
    <row r="2184" spans="1:7" x14ac:dyDescent="0.25">
      <c r="A2184" t="s">
        <v>226</v>
      </c>
      <c r="B2184" t="s">
        <v>77</v>
      </c>
      <c r="C2184" t="s">
        <v>176</v>
      </c>
      <c r="D2184">
        <v>2704.4</v>
      </c>
      <c r="E2184" t="s">
        <v>300</v>
      </c>
      <c r="F2184" t="s">
        <v>301</v>
      </c>
      <c r="G2184"/>
    </row>
    <row r="2185" spans="1:7" x14ac:dyDescent="0.25">
      <c r="A2185" t="s">
        <v>226</v>
      </c>
      <c r="B2185" t="s">
        <v>77</v>
      </c>
      <c r="C2185" t="s">
        <v>177</v>
      </c>
      <c r="D2185">
        <v>2619.2600000000002</v>
      </c>
      <c r="E2185" t="s">
        <v>300</v>
      </c>
      <c r="F2185" t="s">
        <v>301</v>
      </c>
      <c r="G2185"/>
    </row>
    <row r="2186" spans="1:7" x14ac:dyDescent="0.25">
      <c r="A2186" t="s">
        <v>226</v>
      </c>
      <c r="B2186" t="s">
        <v>77</v>
      </c>
      <c r="C2186" t="s">
        <v>178</v>
      </c>
      <c r="D2186">
        <v>2549.75</v>
      </c>
      <c r="E2186" t="s">
        <v>300</v>
      </c>
      <c r="F2186" t="s">
        <v>301</v>
      </c>
      <c r="G2186"/>
    </row>
    <row r="2187" spans="1:7" x14ac:dyDescent="0.25">
      <c r="A2187" t="s">
        <v>226</v>
      </c>
      <c r="B2187" t="s">
        <v>77</v>
      </c>
      <c r="C2187" t="s">
        <v>179</v>
      </c>
      <c r="D2187">
        <v>2445.5</v>
      </c>
      <c r="E2187" t="s">
        <v>300</v>
      </c>
      <c r="F2187" t="s">
        <v>301</v>
      </c>
      <c r="G2187"/>
    </row>
    <row r="2188" spans="1:7" x14ac:dyDescent="0.25">
      <c r="A2188" t="s">
        <v>226</v>
      </c>
      <c r="B2188" t="s">
        <v>77</v>
      </c>
      <c r="C2188" t="s">
        <v>180</v>
      </c>
      <c r="D2188">
        <v>2382.67</v>
      </c>
      <c r="E2188" t="s">
        <v>300</v>
      </c>
      <c r="F2188" t="s">
        <v>301</v>
      </c>
      <c r="G2188"/>
    </row>
    <row r="2189" spans="1:7" x14ac:dyDescent="0.25">
      <c r="A2189" t="s">
        <v>226</v>
      </c>
      <c r="B2189" t="s">
        <v>77</v>
      </c>
      <c r="C2189" t="s">
        <v>181</v>
      </c>
      <c r="D2189">
        <v>2293.2199999999998</v>
      </c>
      <c r="E2189" t="s">
        <v>300</v>
      </c>
      <c r="F2189" t="s">
        <v>301</v>
      </c>
      <c r="G2189"/>
    </row>
    <row r="2190" spans="1:7" x14ac:dyDescent="0.25">
      <c r="A2190" t="s">
        <v>226</v>
      </c>
      <c r="B2190" t="s">
        <v>77</v>
      </c>
      <c r="C2190" t="s">
        <v>182</v>
      </c>
      <c r="D2190">
        <v>2236.7199999999998</v>
      </c>
      <c r="E2190" t="s">
        <v>300</v>
      </c>
      <c r="F2190" t="s">
        <v>301</v>
      </c>
      <c r="G2190"/>
    </row>
    <row r="2191" spans="1:7" x14ac:dyDescent="0.25">
      <c r="A2191" t="s">
        <v>226</v>
      </c>
      <c r="B2191" t="s">
        <v>77</v>
      </c>
      <c r="C2191" t="s">
        <v>183</v>
      </c>
      <c r="D2191">
        <v>2145.0500000000002</v>
      </c>
      <c r="E2191" t="s">
        <v>300</v>
      </c>
      <c r="F2191" t="s">
        <v>301</v>
      </c>
      <c r="G2191"/>
    </row>
    <row r="2192" spans="1:7" x14ac:dyDescent="0.25">
      <c r="A2192" t="s">
        <v>226</v>
      </c>
      <c r="B2192" t="s">
        <v>77</v>
      </c>
      <c r="C2192" t="s">
        <v>184</v>
      </c>
      <c r="D2192">
        <v>2097.7199999999998</v>
      </c>
      <c r="E2192" t="s">
        <v>300</v>
      </c>
      <c r="F2192" t="s">
        <v>301</v>
      </c>
      <c r="G2192"/>
    </row>
    <row r="2193" spans="1:7" x14ac:dyDescent="0.25">
      <c r="A2193" t="s">
        <v>226</v>
      </c>
      <c r="B2193" t="s">
        <v>77</v>
      </c>
      <c r="C2193" t="s">
        <v>185</v>
      </c>
      <c r="D2193">
        <v>2064.4899999999998</v>
      </c>
      <c r="E2193" t="s">
        <v>300</v>
      </c>
      <c r="F2193" t="s">
        <v>301</v>
      </c>
      <c r="G2193"/>
    </row>
    <row r="2194" spans="1:7" x14ac:dyDescent="0.25">
      <c r="A2194" t="s">
        <v>226</v>
      </c>
      <c r="B2194" t="s">
        <v>77</v>
      </c>
      <c r="C2194" t="s">
        <v>186</v>
      </c>
      <c r="D2194">
        <v>2007.72</v>
      </c>
      <c r="E2194" t="s">
        <v>300</v>
      </c>
      <c r="F2194" t="s">
        <v>301</v>
      </c>
      <c r="G2194"/>
    </row>
    <row r="2195" spans="1:7" x14ac:dyDescent="0.25">
      <c r="A2195" t="s">
        <v>228</v>
      </c>
      <c r="B2195" t="s">
        <v>77</v>
      </c>
      <c r="C2195" t="s">
        <v>146</v>
      </c>
      <c r="D2195">
        <v>7867.37</v>
      </c>
      <c r="E2195" t="s">
        <v>300</v>
      </c>
      <c r="F2195" t="s">
        <v>301</v>
      </c>
      <c r="G2195"/>
    </row>
    <row r="2196" spans="1:7" x14ac:dyDescent="0.25">
      <c r="A2196" t="s">
        <v>228</v>
      </c>
      <c r="B2196" t="s">
        <v>77</v>
      </c>
      <c r="C2196" t="s">
        <v>147</v>
      </c>
      <c r="D2196">
        <v>8347.26</v>
      </c>
      <c r="E2196" t="s">
        <v>300</v>
      </c>
      <c r="F2196" t="s">
        <v>301</v>
      </c>
      <c r="G2196"/>
    </row>
    <row r="2197" spans="1:7" x14ac:dyDescent="0.25">
      <c r="A2197" t="s">
        <v>228</v>
      </c>
      <c r="B2197" t="s">
        <v>77</v>
      </c>
      <c r="C2197" t="s">
        <v>148</v>
      </c>
      <c r="D2197">
        <v>8595.35</v>
      </c>
      <c r="E2197" t="s">
        <v>300</v>
      </c>
      <c r="F2197" t="s">
        <v>301</v>
      </c>
      <c r="G2197"/>
    </row>
    <row r="2198" spans="1:7" x14ac:dyDescent="0.25">
      <c r="A2198" t="s">
        <v>228</v>
      </c>
      <c r="B2198" t="s">
        <v>77</v>
      </c>
      <c r="C2198" t="s">
        <v>149</v>
      </c>
      <c r="D2198">
        <v>9465.14</v>
      </c>
      <c r="E2198" t="s">
        <v>300</v>
      </c>
      <c r="F2198" t="s">
        <v>301</v>
      </c>
      <c r="G2198"/>
    </row>
    <row r="2199" spans="1:7" x14ac:dyDescent="0.25">
      <c r="A2199" t="s">
        <v>228</v>
      </c>
      <c r="B2199" t="s">
        <v>77</v>
      </c>
      <c r="C2199" t="s">
        <v>150</v>
      </c>
      <c r="D2199">
        <v>10410.58</v>
      </c>
      <c r="E2199" t="s">
        <v>300</v>
      </c>
      <c r="F2199" t="s">
        <v>301</v>
      </c>
      <c r="G2199"/>
    </row>
    <row r="2200" spans="1:7" x14ac:dyDescent="0.25">
      <c r="A2200" t="s">
        <v>228</v>
      </c>
      <c r="B2200" t="s">
        <v>77</v>
      </c>
      <c r="C2200" t="s">
        <v>151</v>
      </c>
      <c r="D2200">
        <v>10419.69</v>
      </c>
      <c r="E2200" t="s">
        <v>300</v>
      </c>
      <c r="F2200" t="s">
        <v>301</v>
      </c>
      <c r="G2200"/>
    </row>
    <row r="2201" spans="1:7" x14ac:dyDescent="0.25">
      <c r="A2201" t="s">
        <v>228</v>
      </c>
      <c r="B2201" t="s">
        <v>77</v>
      </c>
      <c r="C2201" t="s">
        <v>152</v>
      </c>
      <c r="D2201">
        <v>10063.66</v>
      </c>
      <c r="E2201" t="s">
        <v>300</v>
      </c>
      <c r="F2201" t="s">
        <v>301</v>
      </c>
      <c r="G2201"/>
    </row>
    <row r="2202" spans="1:7" x14ac:dyDescent="0.25">
      <c r="A2202" t="s">
        <v>228</v>
      </c>
      <c r="B2202" t="s">
        <v>77</v>
      </c>
      <c r="C2202" t="s">
        <v>153</v>
      </c>
      <c r="D2202">
        <v>9601.73</v>
      </c>
      <c r="E2202" t="s">
        <v>300</v>
      </c>
      <c r="F2202" t="s">
        <v>301</v>
      </c>
      <c r="G2202"/>
    </row>
    <row r="2203" spans="1:7" x14ac:dyDescent="0.25">
      <c r="A2203" t="s">
        <v>228</v>
      </c>
      <c r="B2203" t="s">
        <v>77</v>
      </c>
      <c r="C2203" t="s">
        <v>154</v>
      </c>
      <c r="D2203">
        <v>9774.26</v>
      </c>
      <c r="E2203" t="s">
        <v>300</v>
      </c>
      <c r="F2203" t="s">
        <v>301</v>
      </c>
      <c r="G2203"/>
    </row>
    <row r="2204" spans="1:7" x14ac:dyDescent="0.25">
      <c r="A2204" t="s">
        <v>228</v>
      </c>
      <c r="B2204" t="s">
        <v>77</v>
      </c>
      <c r="C2204" t="s">
        <v>155</v>
      </c>
      <c r="D2204">
        <v>7904.1</v>
      </c>
      <c r="E2204" t="s">
        <v>300</v>
      </c>
      <c r="F2204" t="s">
        <v>301</v>
      </c>
      <c r="G2204"/>
    </row>
    <row r="2205" spans="1:7" x14ac:dyDescent="0.25">
      <c r="A2205" t="s">
        <v>228</v>
      </c>
      <c r="B2205" t="s">
        <v>77</v>
      </c>
      <c r="C2205" t="s">
        <v>156</v>
      </c>
      <c r="D2205">
        <v>7882.92</v>
      </c>
      <c r="E2205" t="s">
        <v>300</v>
      </c>
      <c r="F2205" t="s">
        <v>301</v>
      </c>
      <c r="G2205"/>
    </row>
    <row r="2206" spans="1:7" x14ac:dyDescent="0.25">
      <c r="A2206" t="s">
        <v>228</v>
      </c>
      <c r="B2206" t="s">
        <v>77</v>
      </c>
      <c r="C2206" t="s">
        <v>157</v>
      </c>
      <c r="D2206">
        <v>7477.44</v>
      </c>
      <c r="E2206" t="s">
        <v>300</v>
      </c>
      <c r="F2206" t="s">
        <v>301</v>
      </c>
      <c r="G2206"/>
    </row>
    <row r="2207" spans="1:7" x14ac:dyDescent="0.25">
      <c r="A2207" t="s">
        <v>228</v>
      </c>
      <c r="B2207" t="s">
        <v>77</v>
      </c>
      <c r="C2207" t="s">
        <v>24</v>
      </c>
      <c r="D2207">
        <v>6741.48</v>
      </c>
      <c r="E2207" t="s">
        <v>300</v>
      </c>
      <c r="F2207" t="s">
        <v>301</v>
      </c>
      <c r="G2207"/>
    </row>
    <row r="2208" spans="1:7" x14ac:dyDescent="0.25">
      <c r="A2208" t="s">
        <v>228</v>
      </c>
      <c r="B2208" t="s">
        <v>77</v>
      </c>
      <c r="C2208" t="s">
        <v>25</v>
      </c>
      <c r="D2208">
        <v>5855.73</v>
      </c>
      <c r="E2208" t="s">
        <v>300</v>
      </c>
      <c r="F2208" t="s">
        <v>301</v>
      </c>
      <c r="G2208"/>
    </row>
    <row r="2209" spans="1:7" x14ac:dyDescent="0.25">
      <c r="A2209" t="s">
        <v>228</v>
      </c>
      <c r="B2209" t="s">
        <v>77</v>
      </c>
      <c r="C2209" t="s">
        <v>26</v>
      </c>
      <c r="D2209">
        <v>5518.13</v>
      </c>
      <c r="E2209" t="s">
        <v>300</v>
      </c>
      <c r="F2209" t="s">
        <v>301</v>
      </c>
      <c r="G2209"/>
    </row>
    <row r="2210" spans="1:7" x14ac:dyDescent="0.25">
      <c r="A2210" t="s">
        <v>228</v>
      </c>
      <c r="B2210" t="s">
        <v>77</v>
      </c>
      <c r="C2210" t="s">
        <v>27</v>
      </c>
      <c r="D2210">
        <v>5836.76</v>
      </c>
      <c r="E2210" t="s">
        <v>300</v>
      </c>
      <c r="F2210" t="s">
        <v>301</v>
      </c>
      <c r="G2210"/>
    </row>
    <row r="2211" spans="1:7" x14ac:dyDescent="0.25">
      <c r="A2211" t="s">
        <v>228</v>
      </c>
      <c r="B2211" t="s">
        <v>77</v>
      </c>
      <c r="C2211" t="s">
        <v>28</v>
      </c>
      <c r="D2211">
        <v>5794.54</v>
      </c>
      <c r="E2211" t="s">
        <v>300</v>
      </c>
      <c r="F2211" t="s">
        <v>301</v>
      </c>
      <c r="G2211"/>
    </row>
    <row r="2212" spans="1:7" x14ac:dyDescent="0.25">
      <c r="A2212" t="s">
        <v>228</v>
      </c>
      <c r="B2212" t="s">
        <v>77</v>
      </c>
      <c r="C2212" t="s">
        <v>29</v>
      </c>
      <c r="D2212">
        <v>5636.87</v>
      </c>
      <c r="E2212" t="s">
        <v>300</v>
      </c>
      <c r="F2212" t="s">
        <v>301</v>
      </c>
      <c r="G2212"/>
    </row>
    <row r="2213" spans="1:7" x14ac:dyDescent="0.25">
      <c r="A2213" t="s">
        <v>228</v>
      </c>
      <c r="B2213" t="s">
        <v>77</v>
      </c>
      <c r="C2213" t="s">
        <v>30</v>
      </c>
      <c r="D2213">
        <v>5418.11</v>
      </c>
      <c r="E2213" t="s">
        <v>300</v>
      </c>
      <c r="F2213" t="s">
        <v>301</v>
      </c>
      <c r="G2213"/>
    </row>
    <row r="2214" spans="1:7" x14ac:dyDescent="0.25">
      <c r="A2214" t="s">
        <v>228</v>
      </c>
      <c r="B2214" t="s">
        <v>77</v>
      </c>
      <c r="C2214" t="s">
        <v>31</v>
      </c>
      <c r="D2214">
        <v>5264.55</v>
      </c>
      <c r="E2214" t="s">
        <v>300</v>
      </c>
      <c r="F2214" t="s">
        <v>301</v>
      </c>
      <c r="G2214"/>
    </row>
    <row r="2215" spans="1:7" x14ac:dyDescent="0.25">
      <c r="A2215" t="s">
        <v>228</v>
      </c>
      <c r="B2215" t="s">
        <v>77</v>
      </c>
      <c r="C2215" t="s">
        <v>32</v>
      </c>
      <c r="D2215">
        <v>5195.49</v>
      </c>
      <c r="E2215" t="s">
        <v>300</v>
      </c>
      <c r="F2215" t="s">
        <v>301</v>
      </c>
      <c r="G2215"/>
    </row>
    <row r="2216" spans="1:7" x14ac:dyDescent="0.25">
      <c r="A2216" t="s">
        <v>228</v>
      </c>
      <c r="B2216" t="s">
        <v>77</v>
      </c>
      <c r="C2216" t="s">
        <v>33</v>
      </c>
      <c r="D2216">
        <v>5142.25</v>
      </c>
      <c r="E2216" t="s">
        <v>300</v>
      </c>
      <c r="F2216" t="s">
        <v>301</v>
      </c>
      <c r="G2216"/>
    </row>
    <row r="2217" spans="1:7" x14ac:dyDescent="0.25">
      <c r="A2217" t="s">
        <v>228</v>
      </c>
      <c r="B2217" t="s">
        <v>77</v>
      </c>
      <c r="C2217" t="s">
        <v>158</v>
      </c>
      <c r="D2217">
        <v>5088.7700000000004</v>
      </c>
      <c r="E2217" t="s">
        <v>300</v>
      </c>
      <c r="F2217" t="s">
        <v>301</v>
      </c>
      <c r="G2217"/>
    </row>
    <row r="2218" spans="1:7" x14ac:dyDescent="0.25">
      <c r="A2218" t="s">
        <v>228</v>
      </c>
      <c r="B2218" t="s">
        <v>77</v>
      </c>
      <c r="C2218" t="s">
        <v>159</v>
      </c>
      <c r="D2218">
        <v>4804.09</v>
      </c>
      <c r="E2218" t="s">
        <v>300</v>
      </c>
      <c r="F2218" t="s">
        <v>301</v>
      </c>
      <c r="G2218"/>
    </row>
    <row r="2219" spans="1:7" x14ac:dyDescent="0.25">
      <c r="A2219" t="s">
        <v>228</v>
      </c>
      <c r="B2219" t="s">
        <v>77</v>
      </c>
      <c r="C2219" t="s">
        <v>160</v>
      </c>
      <c r="D2219">
        <v>4723.25</v>
      </c>
      <c r="E2219" t="s">
        <v>300</v>
      </c>
      <c r="F2219" t="s">
        <v>301</v>
      </c>
      <c r="G2219"/>
    </row>
    <row r="2220" spans="1:7" x14ac:dyDescent="0.25">
      <c r="A2220" t="s">
        <v>228</v>
      </c>
      <c r="B2220" t="s">
        <v>77</v>
      </c>
      <c r="C2220" t="s">
        <v>161</v>
      </c>
      <c r="D2220">
        <v>4605.83</v>
      </c>
      <c r="E2220" t="s">
        <v>300</v>
      </c>
      <c r="F2220" t="s">
        <v>301</v>
      </c>
      <c r="G2220"/>
    </row>
    <row r="2221" spans="1:7" x14ac:dyDescent="0.25">
      <c r="A2221" t="s">
        <v>228</v>
      </c>
      <c r="B2221" t="s">
        <v>77</v>
      </c>
      <c r="C2221" t="s">
        <v>162</v>
      </c>
      <c r="D2221">
        <v>4614.88</v>
      </c>
      <c r="E2221" t="s">
        <v>300</v>
      </c>
      <c r="F2221" t="s">
        <v>301</v>
      </c>
      <c r="G2221"/>
    </row>
    <row r="2222" spans="1:7" x14ac:dyDescent="0.25">
      <c r="A2222" t="s">
        <v>228</v>
      </c>
      <c r="B2222" t="s">
        <v>77</v>
      </c>
      <c r="C2222" t="s">
        <v>163</v>
      </c>
      <c r="D2222">
        <v>4585.57</v>
      </c>
      <c r="E2222" t="s">
        <v>300</v>
      </c>
      <c r="F2222" t="s">
        <v>301</v>
      </c>
      <c r="G2222"/>
    </row>
    <row r="2223" spans="1:7" x14ac:dyDescent="0.25">
      <c r="A2223" t="s">
        <v>228</v>
      </c>
      <c r="B2223" t="s">
        <v>77</v>
      </c>
      <c r="C2223" t="s">
        <v>164</v>
      </c>
      <c r="D2223">
        <v>4569.4799999999996</v>
      </c>
      <c r="E2223" t="s">
        <v>300</v>
      </c>
      <c r="F2223" t="s">
        <v>301</v>
      </c>
      <c r="G2223"/>
    </row>
    <row r="2224" spans="1:7" x14ac:dyDescent="0.25">
      <c r="A2224" t="s">
        <v>228</v>
      </c>
      <c r="B2224" t="s">
        <v>77</v>
      </c>
      <c r="C2224" t="s">
        <v>165</v>
      </c>
      <c r="D2224">
        <v>4555.6499999999996</v>
      </c>
      <c r="E2224" t="s">
        <v>300</v>
      </c>
      <c r="F2224" t="s">
        <v>301</v>
      </c>
      <c r="G2224"/>
    </row>
    <row r="2225" spans="1:7" x14ac:dyDescent="0.25">
      <c r="A2225" t="s">
        <v>228</v>
      </c>
      <c r="B2225" t="s">
        <v>77</v>
      </c>
      <c r="C2225" t="s">
        <v>166</v>
      </c>
      <c r="D2225">
        <v>4482.47</v>
      </c>
      <c r="E2225" t="s">
        <v>300</v>
      </c>
      <c r="F2225" t="s">
        <v>301</v>
      </c>
      <c r="G2225"/>
    </row>
    <row r="2226" spans="1:7" x14ac:dyDescent="0.25">
      <c r="A2226" t="s">
        <v>228</v>
      </c>
      <c r="B2226" t="s">
        <v>77</v>
      </c>
      <c r="C2226" t="s">
        <v>167</v>
      </c>
      <c r="D2226">
        <v>4476.41</v>
      </c>
      <c r="E2226" t="s">
        <v>300</v>
      </c>
      <c r="F2226" t="s">
        <v>301</v>
      </c>
      <c r="G2226"/>
    </row>
    <row r="2227" spans="1:7" x14ac:dyDescent="0.25">
      <c r="A2227" t="s">
        <v>228</v>
      </c>
      <c r="B2227" t="s">
        <v>77</v>
      </c>
      <c r="C2227" t="s">
        <v>168</v>
      </c>
      <c r="D2227">
        <v>4438.21</v>
      </c>
      <c r="E2227" t="s">
        <v>300</v>
      </c>
      <c r="F2227" t="s">
        <v>301</v>
      </c>
      <c r="G2227"/>
    </row>
    <row r="2228" spans="1:7" x14ac:dyDescent="0.25">
      <c r="A2228" t="s">
        <v>228</v>
      </c>
      <c r="B2228" t="s">
        <v>77</v>
      </c>
      <c r="C2228" t="s">
        <v>169</v>
      </c>
      <c r="D2228">
        <v>4339.17</v>
      </c>
      <c r="E2228" t="s">
        <v>300</v>
      </c>
      <c r="F2228" t="s">
        <v>301</v>
      </c>
      <c r="G2228"/>
    </row>
    <row r="2229" spans="1:7" x14ac:dyDescent="0.25">
      <c r="A2229" t="s">
        <v>228</v>
      </c>
      <c r="B2229" t="s">
        <v>77</v>
      </c>
      <c r="C2229" t="s">
        <v>170</v>
      </c>
      <c r="D2229">
        <v>4258.91</v>
      </c>
      <c r="E2229" t="s">
        <v>300</v>
      </c>
      <c r="F2229" t="s">
        <v>301</v>
      </c>
      <c r="G2229"/>
    </row>
    <row r="2230" spans="1:7" x14ac:dyDescent="0.25">
      <c r="A2230" t="s">
        <v>228</v>
      </c>
      <c r="B2230" t="s">
        <v>77</v>
      </c>
      <c r="C2230" t="s">
        <v>171</v>
      </c>
      <c r="D2230">
        <v>4170.3900000000003</v>
      </c>
      <c r="E2230" t="s">
        <v>300</v>
      </c>
      <c r="F2230" t="s">
        <v>301</v>
      </c>
      <c r="G2230"/>
    </row>
    <row r="2231" spans="1:7" x14ac:dyDescent="0.25">
      <c r="A2231" t="s">
        <v>228</v>
      </c>
      <c r="B2231" t="s">
        <v>77</v>
      </c>
      <c r="C2231" t="s">
        <v>172</v>
      </c>
      <c r="D2231">
        <v>4152.5</v>
      </c>
      <c r="E2231" t="s">
        <v>300</v>
      </c>
      <c r="F2231" t="s">
        <v>301</v>
      </c>
      <c r="G2231"/>
    </row>
    <row r="2232" spans="1:7" x14ac:dyDescent="0.25">
      <c r="A2232" t="s">
        <v>228</v>
      </c>
      <c r="B2232" t="s">
        <v>77</v>
      </c>
      <c r="C2232" t="s">
        <v>173</v>
      </c>
      <c r="D2232">
        <v>4087.9</v>
      </c>
      <c r="E2232" t="s">
        <v>300</v>
      </c>
      <c r="F2232" t="s">
        <v>301</v>
      </c>
      <c r="G2232"/>
    </row>
    <row r="2233" spans="1:7" x14ac:dyDescent="0.25">
      <c r="A2233" t="s">
        <v>228</v>
      </c>
      <c r="B2233" t="s">
        <v>77</v>
      </c>
      <c r="C2233" t="s">
        <v>174</v>
      </c>
      <c r="D2233">
        <v>4013.71</v>
      </c>
      <c r="E2233" t="s">
        <v>300</v>
      </c>
      <c r="F2233" t="s">
        <v>301</v>
      </c>
      <c r="G2233"/>
    </row>
    <row r="2234" spans="1:7" x14ac:dyDescent="0.25">
      <c r="A2234" t="s">
        <v>228</v>
      </c>
      <c r="B2234" t="s">
        <v>77</v>
      </c>
      <c r="C2234" t="s">
        <v>175</v>
      </c>
      <c r="D2234">
        <v>3837.52</v>
      </c>
      <c r="E2234" t="s">
        <v>300</v>
      </c>
      <c r="F2234" t="s">
        <v>301</v>
      </c>
      <c r="G2234"/>
    </row>
    <row r="2235" spans="1:7" x14ac:dyDescent="0.25">
      <c r="A2235" t="s">
        <v>228</v>
      </c>
      <c r="B2235" t="s">
        <v>77</v>
      </c>
      <c r="C2235" t="s">
        <v>176</v>
      </c>
      <c r="D2235">
        <v>3543.05</v>
      </c>
      <c r="E2235" t="s">
        <v>300</v>
      </c>
      <c r="F2235" t="s">
        <v>301</v>
      </c>
      <c r="G2235"/>
    </row>
    <row r="2236" spans="1:7" x14ac:dyDescent="0.25">
      <c r="A2236" t="s">
        <v>228</v>
      </c>
      <c r="B2236" t="s">
        <v>77</v>
      </c>
      <c r="C2236" t="s">
        <v>177</v>
      </c>
      <c r="D2236">
        <v>3171.35</v>
      </c>
      <c r="E2236" t="s">
        <v>300</v>
      </c>
      <c r="F2236" t="s">
        <v>301</v>
      </c>
      <c r="G2236"/>
    </row>
    <row r="2237" spans="1:7" x14ac:dyDescent="0.25">
      <c r="A2237" t="s">
        <v>228</v>
      </c>
      <c r="B2237" t="s">
        <v>77</v>
      </c>
      <c r="C2237" t="s">
        <v>178</v>
      </c>
      <c r="D2237">
        <v>2778.31</v>
      </c>
      <c r="E2237" t="s">
        <v>300</v>
      </c>
      <c r="F2237" t="s">
        <v>301</v>
      </c>
      <c r="G2237"/>
    </row>
    <row r="2238" spans="1:7" x14ac:dyDescent="0.25">
      <c r="A2238" t="s">
        <v>228</v>
      </c>
      <c r="B2238" t="s">
        <v>77</v>
      </c>
      <c r="C2238" t="s">
        <v>179</v>
      </c>
      <c r="D2238">
        <v>2403.2199999999998</v>
      </c>
      <c r="E2238" t="s">
        <v>300</v>
      </c>
      <c r="F2238" t="s">
        <v>301</v>
      </c>
      <c r="G2238"/>
    </row>
    <row r="2239" spans="1:7" x14ac:dyDescent="0.25">
      <c r="A2239" t="s">
        <v>228</v>
      </c>
      <c r="B2239" t="s">
        <v>77</v>
      </c>
      <c r="C2239" t="s">
        <v>180</v>
      </c>
      <c r="D2239">
        <v>2317</v>
      </c>
      <c r="E2239" t="s">
        <v>300</v>
      </c>
      <c r="F2239" t="s">
        <v>301</v>
      </c>
      <c r="G2239"/>
    </row>
    <row r="2240" spans="1:7" x14ac:dyDescent="0.25">
      <c r="A2240" t="s">
        <v>228</v>
      </c>
      <c r="B2240" t="s">
        <v>77</v>
      </c>
      <c r="C2240" t="s">
        <v>181</v>
      </c>
      <c r="D2240">
        <v>2257.15</v>
      </c>
      <c r="E2240" t="s">
        <v>300</v>
      </c>
      <c r="F2240" t="s">
        <v>301</v>
      </c>
      <c r="G2240"/>
    </row>
    <row r="2241" spans="1:7" x14ac:dyDescent="0.25">
      <c r="A2241" t="s">
        <v>228</v>
      </c>
      <c r="B2241" t="s">
        <v>77</v>
      </c>
      <c r="C2241" t="s">
        <v>182</v>
      </c>
      <c r="D2241">
        <v>2226.41</v>
      </c>
      <c r="E2241" t="s">
        <v>300</v>
      </c>
      <c r="F2241" t="s">
        <v>301</v>
      </c>
      <c r="G2241"/>
    </row>
    <row r="2242" spans="1:7" x14ac:dyDescent="0.25">
      <c r="A2242" t="s">
        <v>228</v>
      </c>
      <c r="B2242" t="s">
        <v>77</v>
      </c>
      <c r="C2242" t="s">
        <v>183</v>
      </c>
      <c r="D2242">
        <v>2070.09</v>
      </c>
      <c r="E2242" t="s">
        <v>300</v>
      </c>
      <c r="F2242" t="s">
        <v>301</v>
      </c>
      <c r="G2242"/>
    </row>
    <row r="2243" spans="1:7" x14ac:dyDescent="0.25">
      <c r="A2243" t="s">
        <v>228</v>
      </c>
      <c r="B2243" t="s">
        <v>77</v>
      </c>
      <c r="C2243" t="s">
        <v>184</v>
      </c>
      <c r="D2243">
        <v>2027.63</v>
      </c>
      <c r="E2243" t="s">
        <v>300</v>
      </c>
      <c r="F2243" t="s">
        <v>301</v>
      </c>
      <c r="G2243"/>
    </row>
    <row r="2244" spans="1:7" x14ac:dyDescent="0.25">
      <c r="A2244" t="s">
        <v>228</v>
      </c>
      <c r="B2244" t="s">
        <v>77</v>
      </c>
      <c r="C2244" t="s">
        <v>185</v>
      </c>
      <c r="D2244">
        <v>1969.65</v>
      </c>
      <c r="E2244" t="s">
        <v>300</v>
      </c>
      <c r="F2244" t="s">
        <v>301</v>
      </c>
      <c r="G2244"/>
    </row>
    <row r="2245" spans="1:7" x14ac:dyDescent="0.25">
      <c r="A2245" t="s">
        <v>228</v>
      </c>
      <c r="B2245" t="s">
        <v>77</v>
      </c>
      <c r="C2245" t="s">
        <v>186</v>
      </c>
      <c r="D2245">
        <v>1853.46</v>
      </c>
      <c r="E2245" t="s">
        <v>300</v>
      </c>
      <c r="F2245" t="s">
        <v>301</v>
      </c>
      <c r="G2245"/>
    </row>
    <row r="2246" spans="1:7" x14ac:dyDescent="0.25">
      <c r="A2246" t="s">
        <v>229</v>
      </c>
      <c r="B2246" t="s">
        <v>39</v>
      </c>
      <c r="C2246" t="s">
        <v>146</v>
      </c>
      <c r="D2246">
        <v>2.11</v>
      </c>
      <c r="E2246" t="s">
        <v>300</v>
      </c>
      <c r="F2246" t="s">
        <v>301</v>
      </c>
      <c r="G2246"/>
    </row>
    <row r="2247" spans="1:7" x14ac:dyDescent="0.25">
      <c r="A2247" t="s">
        <v>229</v>
      </c>
      <c r="B2247" t="s">
        <v>39</v>
      </c>
      <c r="C2247" t="s">
        <v>147</v>
      </c>
      <c r="D2247">
        <v>3.2</v>
      </c>
      <c r="E2247" t="s">
        <v>300</v>
      </c>
      <c r="F2247" t="s">
        <v>301</v>
      </c>
      <c r="G2247"/>
    </row>
    <row r="2248" spans="1:7" x14ac:dyDescent="0.25">
      <c r="A2248" t="s">
        <v>229</v>
      </c>
      <c r="B2248" t="s">
        <v>39</v>
      </c>
      <c r="C2248" t="s">
        <v>148</v>
      </c>
      <c r="D2248">
        <v>5.3</v>
      </c>
      <c r="E2248" t="s">
        <v>300</v>
      </c>
      <c r="F2248" t="s">
        <v>301</v>
      </c>
      <c r="G2248"/>
    </row>
    <row r="2249" spans="1:7" x14ac:dyDescent="0.25">
      <c r="A2249" t="s">
        <v>229</v>
      </c>
      <c r="B2249" t="s">
        <v>39</v>
      </c>
      <c r="C2249" t="s">
        <v>149</v>
      </c>
      <c r="D2249">
        <v>4.2</v>
      </c>
      <c r="E2249" t="s">
        <v>300</v>
      </c>
      <c r="F2249" t="s">
        <v>301</v>
      </c>
      <c r="G2249"/>
    </row>
    <row r="2250" spans="1:7" x14ac:dyDescent="0.25">
      <c r="A2250" t="s">
        <v>229</v>
      </c>
      <c r="B2250" t="s">
        <v>39</v>
      </c>
      <c r="C2250" t="s">
        <v>150</v>
      </c>
      <c r="D2250">
        <v>6.3</v>
      </c>
      <c r="E2250" t="s">
        <v>300</v>
      </c>
      <c r="F2250" t="s">
        <v>301</v>
      </c>
      <c r="G2250"/>
    </row>
    <row r="2251" spans="1:7" x14ac:dyDescent="0.25">
      <c r="A2251" t="s">
        <v>229</v>
      </c>
      <c r="B2251" t="s">
        <v>39</v>
      </c>
      <c r="C2251" t="s">
        <v>151</v>
      </c>
      <c r="D2251">
        <v>7.38</v>
      </c>
      <c r="E2251" t="s">
        <v>300</v>
      </c>
      <c r="F2251" t="s">
        <v>301</v>
      </c>
      <c r="G2251"/>
    </row>
    <row r="2252" spans="1:7" x14ac:dyDescent="0.25">
      <c r="A2252" t="s">
        <v>229</v>
      </c>
      <c r="B2252" t="s">
        <v>39</v>
      </c>
      <c r="C2252" t="s">
        <v>152</v>
      </c>
      <c r="D2252">
        <v>8.4</v>
      </c>
      <c r="E2252" t="s">
        <v>300</v>
      </c>
      <c r="F2252" t="s">
        <v>301</v>
      </c>
      <c r="G2252"/>
    </row>
    <row r="2253" spans="1:7" x14ac:dyDescent="0.25">
      <c r="A2253" t="s">
        <v>229</v>
      </c>
      <c r="B2253" t="s">
        <v>39</v>
      </c>
      <c r="C2253" t="s">
        <v>153</v>
      </c>
      <c r="D2253">
        <v>9.43</v>
      </c>
      <c r="E2253" t="s">
        <v>300</v>
      </c>
      <c r="F2253" t="s">
        <v>301</v>
      </c>
      <c r="G2253"/>
    </row>
    <row r="2254" spans="1:7" x14ac:dyDescent="0.25">
      <c r="A2254" t="s">
        <v>229</v>
      </c>
      <c r="B2254" t="s">
        <v>39</v>
      </c>
      <c r="C2254" t="s">
        <v>154</v>
      </c>
      <c r="D2254">
        <v>8.4</v>
      </c>
      <c r="E2254" t="s">
        <v>300</v>
      </c>
      <c r="F2254" t="s">
        <v>301</v>
      </c>
      <c r="G2254"/>
    </row>
    <row r="2255" spans="1:7" x14ac:dyDescent="0.25">
      <c r="A2255" t="s">
        <v>229</v>
      </c>
      <c r="B2255" t="s">
        <v>39</v>
      </c>
      <c r="C2255" t="s">
        <v>155</v>
      </c>
      <c r="D2255">
        <v>8.4</v>
      </c>
      <c r="E2255" t="s">
        <v>300</v>
      </c>
      <c r="F2255" t="s">
        <v>301</v>
      </c>
      <c r="G2255"/>
    </row>
    <row r="2256" spans="1:7" x14ac:dyDescent="0.25">
      <c r="A2256" t="s">
        <v>229</v>
      </c>
      <c r="B2256" t="s">
        <v>39</v>
      </c>
      <c r="C2256" t="s">
        <v>156</v>
      </c>
      <c r="D2256">
        <v>9.48</v>
      </c>
      <c r="E2256" t="s">
        <v>300</v>
      </c>
      <c r="F2256" t="s">
        <v>301</v>
      </c>
      <c r="G2256"/>
    </row>
    <row r="2257" spans="1:7" x14ac:dyDescent="0.25">
      <c r="A2257" t="s">
        <v>229</v>
      </c>
      <c r="B2257" t="s">
        <v>39</v>
      </c>
      <c r="C2257" t="s">
        <v>157</v>
      </c>
      <c r="D2257">
        <v>10.53</v>
      </c>
      <c r="E2257" t="s">
        <v>300</v>
      </c>
      <c r="F2257" t="s">
        <v>301</v>
      </c>
      <c r="G2257"/>
    </row>
    <row r="2258" spans="1:7" x14ac:dyDescent="0.25">
      <c r="A2258" t="s">
        <v>229</v>
      </c>
      <c r="B2258" t="s">
        <v>39</v>
      </c>
      <c r="C2258" t="s">
        <v>24</v>
      </c>
      <c r="D2258">
        <v>12.65</v>
      </c>
      <c r="E2258" t="s">
        <v>300</v>
      </c>
      <c r="F2258" t="s">
        <v>301</v>
      </c>
      <c r="G2258"/>
    </row>
    <row r="2259" spans="1:7" x14ac:dyDescent="0.25">
      <c r="A2259" t="s">
        <v>229</v>
      </c>
      <c r="B2259" t="s">
        <v>39</v>
      </c>
      <c r="C2259" t="s">
        <v>25</v>
      </c>
      <c r="D2259">
        <v>12.65</v>
      </c>
      <c r="E2259" t="s">
        <v>300</v>
      </c>
      <c r="F2259" t="s">
        <v>301</v>
      </c>
      <c r="G2259"/>
    </row>
    <row r="2260" spans="1:7" x14ac:dyDescent="0.25">
      <c r="A2260" t="s">
        <v>229</v>
      </c>
      <c r="B2260" t="s">
        <v>39</v>
      </c>
      <c r="C2260" t="s">
        <v>26</v>
      </c>
      <c r="D2260">
        <v>15.81</v>
      </c>
      <c r="E2260" t="s">
        <v>300</v>
      </c>
      <c r="F2260" t="s">
        <v>301</v>
      </c>
      <c r="G2260"/>
    </row>
    <row r="2261" spans="1:7" x14ac:dyDescent="0.25">
      <c r="A2261" t="s">
        <v>229</v>
      </c>
      <c r="B2261" t="s">
        <v>39</v>
      </c>
      <c r="C2261" t="s">
        <v>27</v>
      </c>
      <c r="D2261">
        <v>15.81</v>
      </c>
      <c r="E2261" t="s">
        <v>300</v>
      </c>
      <c r="F2261" t="s">
        <v>301</v>
      </c>
      <c r="G2261"/>
    </row>
    <row r="2262" spans="1:7" x14ac:dyDescent="0.25">
      <c r="A2262" t="s">
        <v>229</v>
      </c>
      <c r="B2262" t="s">
        <v>39</v>
      </c>
      <c r="C2262" t="s">
        <v>28</v>
      </c>
      <c r="D2262">
        <v>15.97</v>
      </c>
      <c r="E2262" t="s">
        <v>300</v>
      </c>
      <c r="F2262" t="s">
        <v>301</v>
      </c>
      <c r="G2262"/>
    </row>
    <row r="2263" spans="1:7" x14ac:dyDescent="0.25">
      <c r="A2263" t="s">
        <v>229</v>
      </c>
      <c r="B2263" t="s">
        <v>39</v>
      </c>
      <c r="C2263" t="s">
        <v>29</v>
      </c>
      <c r="D2263">
        <v>16.260000000000002</v>
      </c>
      <c r="E2263" t="s">
        <v>300</v>
      </c>
      <c r="F2263" t="s">
        <v>301</v>
      </c>
      <c r="G2263"/>
    </row>
    <row r="2264" spans="1:7" x14ac:dyDescent="0.25">
      <c r="A2264" t="s">
        <v>229</v>
      </c>
      <c r="B2264" t="s">
        <v>39</v>
      </c>
      <c r="C2264" t="s">
        <v>30</v>
      </c>
      <c r="D2264">
        <v>16.3</v>
      </c>
      <c r="E2264" t="s">
        <v>300</v>
      </c>
      <c r="F2264" t="s">
        <v>301</v>
      </c>
      <c r="G2264"/>
    </row>
    <row r="2265" spans="1:7" x14ac:dyDescent="0.25">
      <c r="A2265" t="s">
        <v>229</v>
      </c>
      <c r="B2265" t="s">
        <v>39</v>
      </c>
      <c r="C2265" t="s">
        <v>31</v>
      </c>
      <c r="D2265">
        <v>16.16</v>
      </c>
      <c r="E2265" t="s">
        <v>300</v>
      </c>
      <c r="F2265" t="s">
        <v>301</v>
      </c>
      <c r="G2265"/>
    </row>
    <row r="2266" spans="1:7" x14ac:dyDescent="0.25">
      <c r="A2266" t="s">
        <v>229</v>
      </c>
      <c r="B2266" t="s">
        <v>39</v>
      </c>
      <c r="C2266" t="s">
        <v>32</v>
      </c>
      <c r="D2266">
        <v>15.97</v>
      </c>
      <c r="E2266" t="s">
        <v>300</v>
      </c>
      <c r="F2266" t="s">
        <v>301</v>
      </c>
      <c r="G2266"/>
    </row>
    <row r="2267" spans="1:7" x14ac:dyDescent="0.25">
      <c r="A2267" t="s">
        <v>229</v>
      </c>
      <c r="B2267" t="s">
        <v>39</v>
      </c>
      <c r="C2267" t="s">
        <v>33</v>
      </c>
      <c r="D2267">
        <v>15.84</v>
      </c>
      <c r="E2267" t="s">
        <v>300</v>
      </c>
      <c r="F2267" t="s">
        <v>301</v>
      </c>
      <c r="G2267"/>
    </row>
    <row r="2268" spans="1:7" x14ac:dyDescent="0.25">
      <c r="A2268" t="s">
        <v>229</v>
      </c>
      <c r="B2268" t="s">
        <v>39</v>
      </c>
      <c r="C2268" t="s">
        <v>158</v>
      </c>
      <c r="D2268">
        <v>15.75</v>
      </c>
      <c r="E2268" t="s">
        <v>300</v>
      </c>
      <c r="F2268" t="s">
        <v>301</v>
      </c>
      <c r="G2268"/>
    </row>
    <row r="2269" spans="1:7" x14ac:dyDescent="0.25">
      <c r="A2269" t="s">
        <v>229</v>
      </c>
      <c r="B2269" t="s">
        <v>39</v>
      </c>
      <c r="C2269" t="s">
        <v>159</v>
      </c>
      <c r="D2269">
        <v>15.29</v>
      </c>
      <c r="E2269" t="s">
        <v>300</v>
      </c>
      <c r="F2269" t="s">
        <v>301</v>
      </c>
      <c r="G2269"/>
    </row>
    <row r="2270" spans="1:7" x14ac:dyDescent="0.25">
      <c r="A2270" t="s">
        <v>229</v>
      </c>
      <c r="B2270" t="s">
        <v>39</v>
      </c>
      <c r="C2270" t="s">
        <v>160</v>
      </c>
      <c r="D2270">
        <v>14.45</v>
      </c>
      <c r="E2270" t="s">
        <v>300</v>
      </c>
      <c r="F2270" t="s">
        <v>301</v>
      </c>
      <c r="G2270"/>
    </row>
    <row r="2271" spans="1:7" x14ac:dyDescent="0.25">
      <c r="A2271" t="s">
        <v>229</v>
      </c>
      <c r="B2271" t="s">
        <v>39</v>
      </c>
      <c r="C2271" t="s">
        <v>161</v>
      </c>
      <c r="D2271">
        <v>14.16</v>
      </c>
      <c r="E2271" t="s">
        <v>300</v>
      </c>
      <c r="F2271" t="s">
        <v>301</v>
      </c>
      <c r="G2271"/>
    </row>
    <row r="2272" spans="1:7" x14ac:dyDescent="0.25">
      <c r="A2272" t="s">
        <v>229</v>
      </c>
      <c r="B2272" t="s">
        <v>39</v>
      </c>
      <c r="C2272" t="s">
        <v>162</v>
      </c>
      <c r="D2272">
        <v>13.64</v>
      </c>
      <c r="E2272" t="s">
        <v>300</v>
      </c>
      <c r="F2272" t="s">
        <v>301</v>
      </c>
      <c r="G2272"/>
    </row>
    <row r="2273" spans="1:7" x14ac:dyDescent="0.25">
      <c r="A2273" t="s">
        <v>229</v>
      </c>
      <c r="B2273" t="s">
        <v>39</v>
      </c>
      <c r="C2273" t="s">
        <v>163</v>
      </c>
      <c r="D2273">
        <v>13.14</v>
      </c>
      <c r="E2273" t="s">
        <v>300</v>
      </c>
      <c r="F2273" t="s">
        <v>301</v>
      </c>
      <c r="G2273"/>
    </row>
    <row r="2274" spans="1:7" x14ac:dyDescent="0.25">
      <c r="A2274" t="s">
        <v>229</v>
      </c>
      <c r="B2274" t="s">
        <v>39</v>
      </c>
      <c r="C2274" t="s">
        <v>164</v>
      </c>
      <c r="D2274">
        <v>13.1</v>
      </c>
      <c r="E2274" t="s">
        <v>300</v>
      </c>
      <c r="F2274" t="s">
        <v>301</v>
      </c>
      <c r="G2274"/>
    </row>
    <row r="2275" spans="1:7" x14ac:dyDescent="0.25">
      <c r="A2275" t="s">
        <v>229</v>
      </c>
      <c r="B2275" t="s">
        <v>39</v>
      </c>
      <c r="C2275" t="s">
        <v>165</v>
      </c>
      <c r="D2275">
        <v>12.89</v>
      </c>
      <c r="E2275" t="s">
        <v>300</v>
      </c>
      <c r="F2275" t="s">
        <v>301</v>
      </c>
      <c r="G2275"/>
    </row>
    <row r="2276" spans="1:7" x14ac:dyDescent="0.25">
      <c r="A2276" t="s">
        <v>229</v>
      </c>
      <c r="B2276" t="s">
        <v>39</v>
      </c>
      <c r="C2276" t="s">
        <v>166</v>
      </c>
      <c r="D2276">
        <v>12.8</v>
      </c>
      <c r="E2276" t="s">
        <v>300</v>
      </c>
      <c r="F2276" t="s">
        <v>301</v>
      </c>
      <c r="G2276"/>
    </row>
    <row r="2277" spans="1:7" x14ac:dyDescent="0.25">
      <c r="A2277" t="s">
        <v>229</v>
      </c>
      <c r="B2277" t="s">
        <v>39</v>
      </c>
      <c r="C2277" t="s">
        <v>167</v>
      </c>
      <c r="D2277">
        <v>12.76</v>
      </c>
      <c r="E2277" t="s">
        <v>300</v>
      </c>
      <c r="F2277" t="s">
        <v>301</v>
      </c>
      <c r="G2277"/>
    </row>
    <row r="2278" spans="1:7" x14ac:dyDescent="0.25">
      <c r="A2278" t="s">
        <v>229</v>
      </c>
      <c r="B2278" t="s">
        <v>39</v>
      </c>
      <c r="C2278" t="s">
        <v>168</v>
      </c>
      <c r="D2278">
        <v>12.71</v>
      </c>
      <c r="E2278" t="s">
        <v>300</v>
      </c>
      <c r="F2278" t="s">
        <v>301</v>
      </c>
      <c r="G2278"/>
    </row>
    <row r="2279" spans="1:7" x14ac:dyDescent="0.25">
      <c r="A2279" t="s">
        <v>229</v>
      </c>
      <c r="B2279" t="s">
        <v>39</v>
      </c>
      <c r="C2279" t="s">
        <v>169</v>
      </c>
      <c r="D2279">
        <v>12.37</v>
      </c>
      <c r="E2279" t="s">
        <v>300</v>
      </c>
      <c r="F2279" t="s">
        <v>301</v>
      </c>
      <c r="G2279"/>
    </row>
    <row r="2280" spans="1:7" x14ac:dyDescent="0.25">
      <c r="A2280" t="s">
        <v>229</v>
      </c>
      <c r="B2280" t="s">
        <v>39</v>
      </c>
      <c r="C2280" t="s">
        <v>170</v>
      </c>
      <c r="D2280">
        <v>12.17</v>
      </c>
      <c r="E2280" t="s">
        <v>300</v>
      </c>
      <c r="F2280" t="s">
        <v>301</v>
      </c>
      <c r="G2280"/>
    </row>
    <row r="2281" spans="1:7" x14ac:dyDescent="0.25">
      <c r="A2281" t="s">
        <v>229</v>
      </c>
      <c r="B2281" t="s">
        <v>39</v>
      </c>
      <c r="C2281" t="s">
        <v>171</v>
      </c>
      <c r="D2281">
        <v>11.8</v>
      </c>
      <c r="E2281" t="s">
        <v>300</v>
      </c>
      <c r="F2281" t="s">
        <v>301</v>
      </c>
      <c r="G2281"/>
    </row>
    <row r="2282" spans="1:7" x14ac:dyDescent="0.25">
      <c r="A2282" t="s">
        <v>229</v>
      </c>
      <c r="B2282" t="s">
        <v>39</v>
      </c>
      <c r="C2282" t="s">
        <v>172</v>
      </c>
      <c r="D2282">
        <v>11.71</v>
      </c>
      <c r="E2282" t="s">
        <v>300</v>
      </c>
      <c r="F2282" t="s">
        <v>301</v>
      </c>
      <c r="G2282"/>
    </row>
    <row r="2283" spans="1:7" x14ac:dyDescent="0.25">
      <c r="A2283" t="s">
        <v>229</v>
      </c>
      <c r="B2283" t="s">
        <v>39</v>
      </c>
      <c r="C2283" t="s">
        <v>173</v>
      </c>
      <c r="D2283">
        <v>11.54</v>
      </c>
      <c r="E2283" t="s">
        <v>300</v>
      </c>
      <c r="F2283" t="s">
        <v>301</v>
      </c>
      <c r="G2283"/>
    </row>
    <row r="2284" spans="1:7" x14ac:dyDescent="0.25">
      <c r="A2284" t="s">
        <v>229</v>
      </c>
      <c r="B2284" t="s">
        <v>39</v>
      </c>
      <c r="C2284" t="s">
        <v>174</v>
      </c>
      <c r="D2284">
        <v>11.25</v>
      </c>
      <c r="E2284" t="s">
        <v>300</v>
      </c>
      <c r="F2284" t="s">
        <v>301</v>
      </c>
      <c r="G2284"/>
    </row>
    <row r="2285" spans="1:7" x14ac:dyDescent="0.25">
      <c r="A2285" t="s">
        <v>229</v>
      </c>
      <c r="B2285" t="s">
        <v>39</v>
      </c>
      <c r="C2285" t="s">
        <v>175</v>
      </c>
      <c r="D2285">
        <v>11</v>
      </c>
      <c r="E2285" t="s">
        <v>300</v>
      </c>
      <c r="F2285" t="s">
        <v>301</v>
      </c>
      <c r="G2285"/>
    </row>
    <row r="2286" spans="1:7" x14ac:dyDescent="0.25">
      <c r="A2286" t="s">
        <v>229</v>
      </c>
      <c r="B2286" t="s">
        <v>39</v>
      </c>
      <c r="C2286" t="s">
        <v>176</v>
      </c>
      <c r="D2286">
        <v>10.75</v>
      </c>
      <c r="E2286" t="s">
        <v>300</v>
      </c>
      <c r="F2286" t="s">
        <v>301</v>
      </c>
      <c r="G2286"/>
    </row>
    <row r="2287" spans="1:7" x14ac:dyDescent="0.25">
      <c r="A2287" t="s">
        <v>229</v>
      </c>
      <c r="B2287" t="s">
        <v>39</v>
      </c>
      <c r="C2287" t="s">
        <v>177</v>
      </c>
      <c r="D2287">
        <v>10.56</v>
      </c>
      <c r="E2287" t="s">
        <v>300</v>
      </c>
      <c r="F2287" t="s">
        <v>301</v>
      </c>
      <c r="G2287"/>
    </row>
    <row r="2288" spans="1:7" x14ac:dyDescent="0.25">
      <c r="A2288" t="s">
        <v>229</v>
      </c>
      <c r="B2288" t="s">
        <v>39</v>
      </c>
      <c r="C2288" t="s">
        <v>178</v>
      </c>
      <c r="D2288">
        <v>10.41</v>
      </c>
      <c r="E2288" t="s">
        <v>300</v>
      </c>
      <c r="F2288" t="s">
        <v>301</v>
      </c>
      <c r="G2288"/>
    </row>
    <row r="2289" spans="1:7" x14ac:dyDescent="0.25">
      <c r="A2289" t="s">
        <v>229</v>
      </c>
      <c r="B2289" t="s">
        <v>39</v>
      </c>
      <c r="C2289" t="s">
        <v>179</v>
      </c>
      <c r="D2289">
        <v>10.11</v>
      </c>
      <c r="E2289" t="s">
        <v>300</v>
      </c>
      <c r="F2289" t="s">
        <v>301</v>
      </c>
      <c r="G2289"/>
    </row>
    <row r="2290" spans="1:7" x14ac:dyDescent="0.25">
      <c r="A2290" t="s">
        <v>229</v>
      </c>
      <c r="B2290" t="s">
        <v>39</v>
      </c>
      <c r="C2290" t="s">
        <v>180</v>
      </c>
      <c r="D2290">
        <v>9.7200000000000006</v>
      </c>
      <c r="E2290" t="s">
        <v>300</v>
      </c>
      <c r="F2290" t="s">
        <v>301</v>
      </c>
      <c r="G2290"/>
    </row>
    <row r="2291" spans="1:7" x14ac:dyDescent="0.25">
      <c r="A2291" t="s">
        <v>229</v>
      </c>
      <c r="B2291" t="s">
        <v>39</v>
      </c>
      <c r="C2291" t="s">
        <v>181</v>
      </c>
      <c r="D2291">
        <v>9.49</v>
      </c>
      <c r="E2291" t="s">
        <v>300</v>
      </c>
      <c r="F2291" t="s">
        <v>301</v>
      </c>
      <c r="G2291"/>
    </row>
    <row r="2292" spans="1:7" x14ac:dyDescent="0.25">
      <c r="A2292" t="s">
        <v>229</v>
      </c>
      <c r="B2292" t="s">
        <v>39</v>
      </c>
      <c r="C2292" t="s">
        <v>182</v>
      </c>
      <c r="D2292">
        <v>9.2200000000000006</v>
      </c>
      <c r="E2292" t="s">
        <v>300</v>
      </c>
      <c r="F2292" t="s">
        <v>301</v>
      </c>
      <c r="G2292"/>
    </row>
    <row r="2293" spans="1:7" x14ac:dyDescent="0.25">
      <c r="A2293" t="s">
        <v>229</v>
      </c>
      <c r="B2293" t="s">
        <v>39</v>
      </c>
      <c r="C2293" t="s">
        <v>183</v>
      </c>
      <c r="D2293">
        <v>8.9600000000000009</v>
      </c>
      <c r="E2293" t="s">
        <v>300</v>
      </c>
      <c r="F2293" t="s">
        <v>301</v>
      </c>
      <c r="G2293"/>
    </row>
    <row r="2294" spans="1:7" x14ac:dyDescent="0.25">
      <c r="A2294" t="s">
        <v>229</v>
      </c>
      <c r="B2294" t="s">
        <v>39</v>
      </c>
      <c r="C2294" t="s">
        <v>184</v>
      </c>
      <c r="D2294">
        <v>8.7899999999999991</v>
      </c>
      <c r="E2294" t="s">
        <v>300</v>
      </c>
      <c r="F2294" t="s">
        <v>301</v>
      </c>
      <c r="G2294"/>
    </row>
    <row r="2295" spans="1:7" x14ac:dyDescent="0.25">
      <c r="A2295" t="s">
        <v>229</v>
      </c>
      <c r="B2295" t="s">
        <v>39</v>
      </c>
      <c r="C2295" t="s">
        <v>185</v>
      </c>
      <c r="D2295">
        <v>8.58</v>
      </c>
      <c r="E2295" t="s">
        <v>300</v>
      </c>
      <c r="F2295" t="s">
        <v>301</v>
      </c>
      <c r="G2295"/>
    </row>
    <row r="2296" spans="1:7" x14ac:dyDescent="0.25">
      <c r="A2296" t="s">
        <v>229</v>
      </c>
      <c r="B2296" t="s">
        <v>39</v>
      </c>
      <c r="C2296" t="s">
        <v>186</v>
      </c>
      <c r="D2296">
        <v>8.4</v>
      </c>
      <c r="E2296" t="s">
        <v>300</v>
      </c>
      <c r="F2296" t="s">
        <v>301</v>
      </c>
      <c r="G2296"/>
    </row>
    <row r="2297" spans="1:7" x14ac:dyDescent="0.25">
      <c r="A2297" t="s">
        <v>96</v>
      </c>
      <c r="B2297" t="s">
        <v>39</v>
      </c>
      <c r="C2297" t="s">
        <v>146</v>
      </c>
      <c r="D2297">
        <v>0</v>
      </c>
      <c r="E2297" t="s">
        <v>300</v>
      </c>
      <c r="F2297" t="s">
        <v>301</v>
      </c>
      <c r="G2297"/>
    </row>
    <row r="2298" spans="1:7" x14ac:dyDescent="0.25">
      <c r="A2298" t="s">
        <v>96</v>
      </c>
      <c r="B2298" t="s">
        <v>39</v>
      </c>
      <c r="C2298" t="s">
        <v>147</v>
      </c>
      <c r="D2298">
        <v>0</v>
      </c>
      <c r="E2298" t="s">
        <v>300</v>
      </c>
      <c r="F2298" t="s">
        <v>301</v>
      </c>
      <c r="G2298"/>
    </row>
    <row r="2299" spans="1:7" x14ac:dyDescent="0.25">
      <c r="A2299" t="s">
        <v>96</v>
      </c>
      <c r="B2299" t="s">
        <v>39</v>
      </c>
      <c r="C2299" t="s">
        <v>148</v>
      </c>
      <c r="D2299">
        <v>0</v>
      </c>
      <c r="E2299" t="s">
        <v>300</v>
      </c>
      <c r="F2299" t="s">
        <v>301</v>
      </c>
      <c r="G2299"/>
    </row>
    <row r="2300" spans="1:7" x14ac:dyDescent="0.25">
      <c r="A2300" t="s">
        <v>96</v>
      </c>
      <c r="B2300" t="s">
        <v>39</v>
      </c>
      <c r="C2300" t="s">
        <v>149</v>
      </c>
      <c r="D2300">
        <v>0</v>
      </c>
      <c r="E2300" t="s">
        <v>300</v>
      </c>
      <c r="F2300" t="s">
        <v>301</v>
      </c>
      <c r="G2300"/>
    </row>
    <row r="2301" spans="1:7" x14ac:dyDescent="0.25">
      <c r="A2301" t="s">
        <v>96</v>
      </c>
      <c r="B2301" t="s">
        <v>39</v>
      </c>
      <c r="C2301" t="s">
        <v>150</v>
      </c>
      <c r="D2301">
        <v>0</v>
      </c>
      <c r="E2301" t="s">
        <v>300</v>
      </c>
      <c r="F2301" t="s">
        <v>301</v>
      </c>
      <c r="G2301"/>
    </row>
    <row r="2302" spans="1:7" x14ac:dyDescent="0.25">
      <c r="A2302" t="s">
        <v>96</v>
      </c>
      <c r="B2302" t="s">
        <v>39</v>
      </c>
      <c r="C2302" t="s">
        <v>151</v>
      </c>
      <c r="D2302">
        <v>0</v>
      </c>
      <c r="E2302" t="s">
        <v>300</v>
      </c>
      <c r="F2302" t="s">
        <v>301</v>
      </c>
      <c r="G2302"/>
    </row>
    <row r="2303" spans="1:7" x14ac:dyDescent="0.25">
      <c r="A2303" t="s">
        <v>96</v>
      </c>
      <c r="B2303" t="s">
        <v>39</v>
      </c>
      <c r="C2303" t="s">
        <v>152</v>
      </c>
      <c r="D2303">
        <v>0</v>
      </c>
      <c r="E2303" t="s">
        <v>300</v>
      </c>
      <c r="F2303" t="s">
        <v>301</v>
      </c>
      <c r="G2303"/>
    </row>
    <row r="2304" spans="1:7" x14ac:dyDescent="0.25">
      <c r="A2304" t="s">
        <v>96</v>
      </c>
      <c r="B2304" t="s">
        <v>39</v>
      </c>
      <c r="C2304" t="s">
        <v>153</v>
      </c>
      <c r="D2304">
        <v>0</v>
      </c>
      <c r="E2304" t="s">
        <v>300</v>
      </c>
      <c r="F2304" t="s">
        <v>301</v>
      </c>
      <c r="G2304"/>
    </row>
    <row r="2305" spans="1:7" x14ac:dyDescent="0.25">
      <c r="A2305" t="s">
        <v>96</v>
      </c>
      <c r="B2305" t="s">
        <v>39</v>
      </c>
      <c r="C2305" t="s">
        <v>154</v>
      </c>
      <c r="D2305">
        <v>0</v>
      </c>
      <c r="E2305" t="s">
        <v>300</v>
      </c>
      <c r="F2305" t="s">
        <v>301</v>
      </c>
      <c r="G2305"/>
    </row>
    <row r="2306" spans="1:7" x14ac:dyDescent="0.25">
      <c r="A2306" t="s">
        <v>96</v>
      </c>
      <c r="B2306" t="s">
        <v>39</v>
      </c>
      <c r="C2306" t="s">
        <v>155</v>
      </c>
      <c r="D2306">
        <v>0</v>
      </c>
      <c r="E2306" t="s">
        <v>300</v>
      </c>
      <c r="F2306" t="s">
        <v>301</v>
      </c>
      <c r="G2306"/>
    </row>
    <row r="2307" spans="1:7" x14ac:dyDescent="0.25">
      <c r="A2307" t="s">
        <v>96</v>
      </c>
      <c r="B2307" t="s">
        <v>39</v>
      </c>
      <c r="C2307" t="s">
        <v>156</v>
      </c>
      <c r="D2307">
        <v>0</v>
      </c>
      <c r="E2307" t="s">
        <v>300</v>
      </c>
      <c r="F2307" t="s">
        <v>301</v>
      </c>
      <c r="G2307"/>
    </row>
    <row r="2308" spans="1:7" x14ac:dyDescent="0.25">
      <c r="A2308" t="s">
        <v>96</v>
      </c>
      <c r="B2308" t="s">
        <v>39</v>
      </c>
      <c r="C2308" t="s">
        <v>157</v>
      </c>
      <c r="D2308">
        <v>0</v>
      </c>
      <c r="E2308" t="s">
        <v>300</v>
      </c>
      <c r="F2308" t="s">
        <v>301</v>
      </c>
      <c r="G2308"/>
    </row>
    <row r="2309" spans="1:7" x14ac:dyDescent="0.25">
      <c r="A2309" t="s">
        <v>96</v>
      </c>
      <c r="B2309" t="s">
        <v>39</v>
      </c>
      <c r="C2309" t="s">
        <v>24</v>
      </c>
      <c r="D2309">
        <v>0</v>
      </c>
      <c r="E2309" t="s">
        <v>300</v>
      </c>
      <c r="F2309" t="s">
        <v>301</v>
      </c>
      <c r="G2309"/>
    </row>
    <row r="2310" spans="1:7" x14ac:dyDescent="0.25">
      <c r="A2310" t="s">
        <v>96</v>
      </c>
      <c r="B2310" t="s">
        <v>39</v>
      </c>
      <c r="C2310" t="s">
        <v>25</v>
      </c>
      <c r="D2310">
        <v>0</v>
      </c>
      <c r="E2310" t="s">
        <v>300</v>
      </c>
      <c r="F2310" t="s">
        <v>301</v>
      </c>
      <c r="G2310"/>
    </row>
    <row r="2311" spans="1:7" x14ac:dyDescent="0.25">
      <c r="A2311" t="s">
        <v>96</v>
      </c>
      <c r="B2311" t="s">
        <v>39</v>
      </c>
      <c r="C2311" t="s">
        <v>26</v>
      </c>
      <c r="D2311">
        <v>0</v>
      </c>
      <c r="E2311" t="s">
        <v>300</v>
      </c>
      <c r="F2311" t="s">
        <v>301</v>
      </c>
      <c r="G2311"/>
    </row>
    <row r="2312" spans="1:7" x14ac:dyDescent="0.25">
      <c r="A2312" t="s">
        <v>96</v>
      </c>
      <c r="B2312" t="s">
        <v>39</v>
      </c>
      <c r="C2312" t="s">
        <v>27</v>
      </c>
      <c r="D2312">
        <v>0</v>
      </c>
      <c r="E2312" t="s">
        <v>300</v>
      </c>
      <c r="F2312" t="s">
        <v>301</v>
      </c>
      <c r="G2312"/>
    </row>
    <row r="2313" spans="1:7" x14ac:dyDescent="0.25">
      <c r="A2313" t="s">
        <v>96</v>
      </c>
      <c r="B2313" t="s">
        <v>39</v>
      </c>
      <c r="C2313" t="s">
        <v>28</v>
      </c>
      <c r="D2313">
        <v>0</v>
      </c>
      <c r="E2313" t="s">
        <v>300</v>
      </c>
      <c r="F2313" t="s">
        <v>301</v>
      </c>
      <c r="G2313"/>
    </row>
    <row r="2314" spans="1:7" x14ac:dyDescent="0.25">
      <c r="A2314" t="s">
        <v>96</v>
      </c>
      <c r="B2314" t="s">
        <v>39</v>
      </c>
      <c r="C2314" t="s">
        <v>29</v>
      </c>
      <c r="D2314">
        <v>0</v>
      </c>
      <c r="E2314" t="s">
        <v>300</v>
      </c>
      <c r="F2314" t="s">
        <v>301</v>
      </c>
      <c r="G2314"/>
    </row>
    <row r="2315" spans="1:7" x14ac:dyDescent="0.25">
      <c r="A2315" t="s">
        <v>96</v>
      </c>
      <c r="B2315" t="s">
        <v>39</v>
      </c>
      <c r="C2315" t="s">
        <v>30</v>
      </c>
      <c r="D2315">
        <v>0</v>
      </c>
      <c r="E2315" t="s">
        <v>300</v>
      </c>
      <c r="F2315" t="s">
        <v>301</v>
      </c>
      <c r="G2315"/>
    </row>
    <row r="2316" spans="1:7" x14ac:dyDescent="0.25">
      <c r="A2316" t="s">
        <v>96</v>
      </c>
      <c r="B2316" t="s">
        <v>39</v>
      </c>
      <c r="C2316" t="s">
        <v>31</v>
      </c>
      <c r="D2316">
        <v>0</v>
      </c>
      <c r="E2316" t="s">
        <v>300</v>
      </c>
      <c r="F2316" t="s">
        <v>301</v>
      </c>
      <c r="G2316"/>
    </row>
    <row r="2317" spans="1:7" x14ac:dyDescent="0.25">
      <c r="A2317" t="s">
        <v>96</v>
      </c>
      <c r="B2317" t="s">
        <v>39</v>
      </c>
      <c r="C2317" t="s">
        <v>32</v>
      </c>
      <c r="D2317">
        <v>0</v>
      </c>
      <c r="E2317" t="s">
        <v>300</v>
      </c>
      <c r="F2317" t="s">
        <v>301</v>
      </c>
      <c r="G2317"/>
    </row>
    <row r="2318" spans="1:7" x14ac:dyDescent="0.25">
      <c r="A2318" t="s">
        <v>96</v>
      </c>
      <c r="B2318" t="s">
        <v>39</v>
      </c>
      <c r="C2318" t="s">
        <v>33</v>
      </c>
      <c r="D2318">
        <v>0</v>
      </c>
      <c r="E2318" t="s">
        <v>300</v>
      </c>
      <c r="F2318" t="s">
        <v>301</v>
      </c>
      <c r="G2318"/>
    </row>
    <row r="2319" spans="1:7" x14ac:dyDescent="0.25">
      <c r="A2319" t="s">
        <v>96</v>
      </c>
      <c r="B2319" t="s">
        <v>39</v>
      </c>
      <c r="C2319" t="s">
        <v>158</v>
      </c>
      <c r="D2319">
        <v>0</v>
      </c>
      <c r="E2319" t="s">
        <v>300</v>
      </c>
      <c r="F2319" t="s">
        <v>301</v>
      </c>
      <c r="G2319"/>
    </row>
    <row r="2320" spans="1:7" x14ac:dyDescent="0.25">
      <c r="A2320" t="s">
        <v>96</v>
      </c>
      <c r="B2320" t="s">
        <v>39</v>
      </c>
      <c r="C2320" t="s">
        <v>159</v>
      </c>
      <c r="D2320">
        <v>0</v>
      </c>
      <c r="E2320" t="s">
        <v>300</v>
      </c>
      <c r="F2320" t="s">
        <v>301</v>
      </c>
      <c r="G2320"/>
    </row>
    <row r="2321" spans="1:7" x14ac:dyDescent="0.25">
      <c r="A2321" t="s">
        <v>96</v>
      </c>
      <c r="B2321" t="s">
        <v>39</v>
      </c>
      <c r="C2321" t="s">
        <v>160</v>
      </c>
      <c r="D2321">
        <v>0</v>
      </c>
      <c r="E2321" t="s">
        <v>300</v>
      </c>
      <c r="F2321" t="s">
        <v>301</v>
      </c>
      <c r="G2321"/>
    </row>
    <row r="2322" spans="1:7" x14ac:dyDescent="0.25">
      <c r="A2322" t="s">
        <v>96</v>
      </c>
      <c r="B2322" t="s">
        <v>39</v>
      </c>
      <c r="C2322" t="s">
        <v>161</v>
      </c>
      <c r="D2322">
        <v>0</v>
      </c>
      <c r="E2322" t="s">
        <v>300</v>
      </c>
      <c r="F2322" t="s">
        <v>301</v>
      </c>
      <c r="G2322"/>
    </row>
    <row r="2323" spans="1:7" x14ac:dyDescent="0.25">
      <c r="A2323" t="s">
        <v>96</v>
      </c>
      <c r="B2323" t="s">
        <v>39</v>
      </c>
      <c r="C2323" t="s">
        <v>162</v>
      </c>
      <c r="D2323">
        <v>0</v>
      </c>
      <c r="E2323" t="s">
        <v>300</v>
      </c>
      <c r="F2323" t="s">
        <v>301</v>
      </c>
      <c r="G2323"/>
    </row>
    <row r="2324" spans="1:7" x14ac:dyDescent="0.25">
      <c r="A2324" t="s">
        <v>96</v>
      </c>
      <c r="B2324" t="s">
        <v>39</v>
      </c>
      <c r="C2324" t="s">
        <v>163</v>
      </c>
      <c r="D2324">
        <v>0</v>
      </c>
      <c r="E2324" t="s">
        <v>300</v>
      </c>
      <c r="F2324" t="s">
        <v>301</v>
      </c>
      <c r="G2324"/>
    </row>
    <row r="2325" spans="1:7" x14ac:dyDescent="0.25">
      <c r="A2325" t="s">
        <v>96</v>
      </c>
      <c r="B2325" t="s">
        <v>39</v>
      </c>
      <c r="C2325" t="s">
        <v>164</v>
      </c>
      <c r="D2325">
        <v>0</v>
      </c>
      <c r="E2325" t="s">
        <v>300</v>
      </c>
      <c r="F2325" t="s">
        <v>301</v>
      </c>
      <c r="G2325"/>
    </row>
    <row r="2326" spans="1:7" x14ac:dyDescent="0.25">
      <c r="A2326" t="s">
        <v>96</v>
      </c>
      <c r="B2326" t="s">
        <v>39</v>
      </c>
      <c r="C2326" t="s">
        <v>165</v>
      </c>
      <c r="D2326">
        <v>0</v>
      </c>
      <c r="E2326" t="s">
        <v>300</v>
      </c>
      <c r="F2326" t="s">
        <v>301</v>
      </c>
      <c r="G2326"/>
    </row>
    <row r="2327" spans="1:7" x14ac:dyDescent="0.25">
      <c r="A2327" t="s">
        <v>96</v>
      </c>
      <c r="B2327" t="s">
        <v>39</v>
      </c>
      <c r="C2327" t="s">
        <v>166</v>
      </c>
      <c r="D2327">
        <v>0</v>
      </c>
      <c r="E2327" t="s">
        <v>300</v>
      </c>
      <c r="F2327" t="s">
        <v>301</v>
      </c>
      <c r="G2327"/>
    </row>
    <row r="2328" spans="1:7" x14ac:dyDescent="0.25">
      <c r="A2328" t="s">
        <v>96</v>
      </c>
      <c r="B2328" t="s">
        <v>39</v>
      </c>
      <c r="C2328" t="s">
        <v>167</v>
      </c>
      <c r="D2328">
        <v>0</v>
      </c>
      <c r="E2328" t="s">
        <v>300</v>
      </c>
      <c r="F2328" t="s">
        <v>301</v>
      </c>
      <c r="G2328"/>
    </row>
    <row r="2329" spans="1:7" x14ac:dyDescent="0.25">
      <c r="A2329" t="s">
        <v>96</v>
      </c>
      <c r="B2329" t="s">
        <v>39</v>
      </c>
      <c r="C2329" t="s">
        <v>168</v>
      </c>
      <c r="D2329">
        <v>0</v>
      </c>
      <c r="E2329" t="s">
        <v>300</v>
      </c>
      <c r="F2329" t="s">
        <v>301</v>
      </c>
      <c r="G2329"/>
    </row>
    <row r="2330" spans="1:7" x14ac:dyDescent="0.25">
      <c r="A2330" t="s">
        <v>96</v>
      </c>
      <c r="B2330" t="s">
        <v>39</v>
      </c>
      <c r="C2330" t="s">
        <v>169</v>
      </c>
      <c r="D2330">
        <v>0</v>
      </c>
      <c r="E2330" t="s">
        <v>300</v>
      </c>
      <c r="F2330" t="s">
        <v>301</v>
      </c>
      <c r="G2330"/>
    </row>
    <row r="2331" spans="1:7" x14ac:dyDescent="0.25">
      <c r="A2331" t="s">
        <v>96</v>
      </c>
      <c r="B2331" t="s">
        <v>39</v>
      </c>
      <c r="C2331" t="s">
        <v>170</v>
      </c>
      <c r="D2331">
        <v>0</v>
      </c>
      <c r="E2331" t="s">
        <v>300</v>
      </c>
      <c r="F2331" t="s">
        <v>301</v>
      </c>
      <c r="G2331"/>
    </row>
    <row r="2332" spans="1:7" x14ac:dyDescent="0.25">
      <c r="A2332" t="s">
        <v>96</v>
      </c>
      <c r="B2332" t="s">
        <v>39</v>
      </c>
      <c r="C2332" t="s">
        <v>171</v>
      </c>
      <c r="D2332">
        <v>0</v>
      </c>
      <c r="E2332" t="s">
        <v>300</v>
      </c>
      <c r="F2332" t="s">
        <v>301</v>
      </c>
      <c r="G2332"/>
    </row>
    <row r="2333" spans="1:7" x14ac:dyDescent="0.25">
      <c r="A2333" t="s">
        <v>96</v>
      </c>
      <c r="B2333" t="s">
        <v>39</v>
      </c>
      <c r="C2333" t="s">
        <v>172</v>
      </c>
      <c r="D2333">
        <v>0</v>
      </c>
      <c r="E2333" t="s">
        <v>300</v>
      </c>
      <c r="F2333" t="s">
        <v>301</v>
      </c>
      <c r="G2333"/>
    </row>
    <row r="2334" spans="1:7" x14ac:dyDescent="0.25">
      <c r="A2334" t="s">
        <v>96</v>
      </c>
      <c r="B2334" t="s">
        <v>39</v>
      </c>
      <c r="C2334" t="s">
        <v>173</v>
      </c>
      <c r="D2334">
        <v>0</v>
      </c>
      <c r="E2334" t="s">
        <v>300</v>
      </c>
      <c r="F2334" t="s">
        <v>301</v>
      </c>
      <c r="G2334"/>
    </row>
    <row r="2335" spans="1:7" x14ac:dyDescent="0.25">
      <c r="A2335" t="s">
        <v>96</v>
      </c>
      <c r="B2335" t="s">
        <v>39</v>
      </c>
      <c r="C2335" t="s">
        <v>174</v>
      </c>
      <c r="D2335">
        <v>0</v>
      </c>
      <c r="E2335" t="s">
        <v>300</v>
      </c>
      <c r="F2335" t="s">
        <v>301</v>
      </c>
      <c r="G2335"/>
    </row>
    <row r="2336" spans="1:7" x14ac:dyDescent="0.25">
      <c r="A2336" t="s">
        <v>96</v>
      </c>
      <c r="B2336" t="s">
        <v>39</v>
      </c>
      <c r="C2336" t="s">
        <v>175</v>
      </c>
      <c r="D2336">
        <v>0</v>
      </c>
      <c r="E2336" t="s">
        <v>300</v>
      </c>
      <c r="F2336" t="s">
        <v>301</v>
      </c>
      <c r="G2336"/>
    </row>
    <row r="2337" spans="1:7" x14ac:dyDescent="0.25">
      <c r="A2337" t="s">
        <v>96</v>
      </c>
      <c r="B2337" t="s">
        <v>39</v>
      </c>
      <c r="C2337" t="s">
        <v>176</v>
      </c>
      <c r="D2337">
        <v>0</v>
      </c>
      <c r="E2337" t="s">
        <v>300</v>
      </c>
      <c r="F2337" t="s">
        <v>301</v>
      </c>
      <c r="G2337"/>
    </row>
    <row r="2338" spans="1:7" x14ac:dyDescent="0.25">
      <c r="A2338" t="s">
        <v>96</v>
      </c>
      <c r="B2338" t="s">
        <v>39</v>
      </c>
      <c r="C2338" t="s">
        <v>177</v>
      </c>
      <c r="D2338">
        <v>0</v>
      </c>
      <c r="E2338" t="s">
        <v>300</v>
      </c>
      <c r="F2338" t="s">
        <v>301</v>
      </c>
      <c r="G2338"/>
    </row>
    <row r="2339" spans="1:7" x14ac:dyDescent="0.25">
      <c r="A2339" t="s">
        <v>96</v>
      </c>
      <c r="B2339" t="s">
        <v>39</v>
      </c>
      <c r="C2339" t="s">
        <v>178</v>
      </c>
      <c r="D2339">
        <v>0</v>
      </c>
      <c r="E2339" t="s">
        <v>300</v>
      </c>
      <c r="F2339" t="s">
        <v>301</v>
      </c>
      <c r="G2339"/>
    </row>
    <row r="2340" spans="1:7" x14ac:dyDescent="0.25">
      <c r="A2340" t="s">
        <v>96</v>
      </c>
      <c r="B2340" t="s">
        <v>39</v>
      </c>
      <c r="C2340" t="s">
        <v>179</v>
      </c>
      <c r="D2340">
        <v>0</v>
      </c>
      <c r="E2340" t="s">
        <v>300</v>
      </c>
      <c r="F2340" t="s">
        <v>301</v>
      </c>
      <c r="G2340"/>
    </row>
    <row r="2341" spans="1:7" x14ac:dyDescent="0.25">
      <c r="A2341" t="s">
        <v>96</v>
      </c>
      <c r="B2341" t="s">
        <v>39</v>
      </c>
      <c r="C2341" t="s">
        <v>180</v>
      </c>
      <c r="D2341">
        <v>0</v>
      </c>
      <c r="E2341" t="s">
        <v>300</v>
      </c>
      <c r="F2341" t="s">
        <v>301</v>
      </c>
      <c r="G2341"/>
    </row>
    <row r="2342" spans="1:7" x14ac:dyDescent="0.25">
      <c r="A2342" t="s">
        <v>96</v>
      </c>
      <c r="B2342" t="s">
        <v>39</v>
      </c>
      <c r="C2342" t="s">
        <v>181</v>
      </c>
      <c r="D2342">
        <v>0</v>
      </c>
      <c r="E2342" t="s">
        <v>300</v>
      </c>
      <c r="F2342" t="s">
        <v>301</v>
      </c>
      <c r="G2342"/>
    </row>
    <row r="2343" spans="1:7" x14ac:dyDescent="0.25">
      <c r="A2343" t="s">
        <v>96</v>
      </c>
      <c r="B2343" t="s">
        <v>39</v>
      </c>
      <c r="C2343" t="s">
        <v>182</v>
      </c>
      <c r="D2343">
        <v>0</v>
      </c>
      <c r="E2343" t="s">
        <v>300</v>
      </c>
      <c r="F2343" t="s">
        <v>301</v>
      </c>
      <c r="G2343"/>
    </row>
    <row r="2344" spans="1:7" x14ac:dyDescent="0.25">
      <c r="A2344" t="s">
        <v>96</v>
      </c>
      <c r="B2344" t="s">
        <v>39</v>
      </c>
      <c r="C2344" t="s">
        <v>183</v>
      </c>
      <c r="D2344">
        <v>0</v>
      </c>
      <c r="E2344" t="s">
        <v>300</v>
      </c>
      <c r="F2344" t="s">
        <v>301</v>
      </c>
      <c r="G2344"/>
    </row>
    <row r="2345" spans="1:7" x14ac:dyDescent="0.25">
      <c r="A2345" t="s">
        <v>96</v>
      </c>
      <c r="B2345" t="s">
        <v>39</v>
      </c>
      <c r="C2345" t="s">
        <v>184</v>
      </c>
      <c r="D2345">
        <v>0</v>
      </c>
      <c r="E2345" t="s">
        <v>300</v>
      </c>
      <c r="F2345" t="s">
        <v>301</v>
      </c>
      <c r="G2345"/>
    </row>
    <row r="2346" spans="1:7" x14ac:dyDescent="0.25">
      <c r="A2346" t="s">
        <v>96</v>
      </c>
      <c r="B2346" t="s">
        <v>39</v>
      </c>
      <c r="C2346" t="s">
        <v>185</v>
      </c>
      <c r="D2346">
        <v>0</v>
      </c>
      <c r="E2346" t="s">
        <v>300</v>
      </c>
      <c r="F2346" t="s">
        <v>301</v>
      </c>
      <c r="G2346"/>
    </row>
    <row r="2347" spans="1:7" x14ac:dyDescent="0.25">
      <c r="A2347" t="s">
        <v>96</v>
      </c>
      <c r="B2347" t="s">
        <v>39</v>
      </c>
      <c r="C2347" t="s">
        <v>186</v>
      </c>
      <c r="D2347">
        <v>0</v>
      </c>
      <c r="E2347" t="s">
        <v>300</v>
      </c>
      <c r="F2347" t="s">
        <v>301</v>
      </c>
      <c r="G2347"/>
    </row>
    <row r="2348" spans="1:7" x14ac:dyDescent="0.25">
      <c r="A2348" t="s">
        <v>99</v>
      </c>
      <c r="B2348" t="s">
        <v>39</v>
      </c>
      <c r="C2348" t="s">
        <v>146</v>
      </c>
      <c r="D2348">
        <v>0</v>
      </c>
      <c r="E2348" t="s">
        <v>300</v>
      </c>
      <c r="F2348" t="s">
        <v>301</v>
      </c>
      <c r="G2348"/>
    </row>
    <row r="2349" spans="1:7" x14ac:dyDescent="0.25">
      <c r="A2349" t="s">
        <v>99</v>
      </c>
      <c r="B2349" t="s">
        <v>39</v>
      </c>
      <c r="C2349" t="s">
        <v>147</v>
      </c>
      <c r="D2349">
        <v>2.9</v>
      </c>
      <c r="E2349" t="s">
        <v>300</v>
      </c>
      <c r="F2349" t="s">
        <v>301</v>
      </c>
      <c r="G2349"/>
    </row>
    <row r="2350" spans="1:7" x14ac:dyDescent="0.25">
      <c r="A2350" t="s">
        <v>99</v>
      </c>
      <c r="B2350" t="s">
        <v>39</v>
      </c>
      <c r="C2350" t="s">
        <v>148</v>
      </c>
      <c r="D2350">
        <v>3.8</v>
      </c>
      <c r="E2350" t="s">
        <v>300</v>
      </c>
      <c r="F2350" t="s">
        <v>301</v>
      </c>
      <c r="G2350"/>
    </row>
    <row r="2351" spans="1:7" x14ac:dyDescent="0.25">
      <c r="A2351" t="s">
        <v>99</v>
      </c>
      <c r="B2351" t="s">
        <v>39</v>
      </c>
      <c r="C2351" t="s">
        <v>149</v>
      </c>
      <c r="D2351">
        <v>1.9</v>
      </c>
      <c r="E2351" t="s">
        <v>300</v>
      </c>
      <c r="F2351" t="s">
        <v>301</v>
      </c>
      <c r="G2351"/>
    </row>
    <row r="2352" spans="1:7" x14ac:dyDescent="0.25">
      <c r="A2352" t="s">
        <v>99</v>
      </c>
      <c r="B2352" t="s">
        <v>39</v>
      </c>
      <c r="C2352" t="s">
        <v>150</v>
      </c>
      <c r="D2352">
        <v>6.7</v>
      </c>
      <c r="E2352" t="s">
        <v>300</v>
      </c>
      <c r="F2352" t="s">
        <v>301</v>
      </c>
      <c r="G2352"/>
    </row>
    <row r="2353" spans="1:7" x14ac:dyDescent="0.25">
      <c r="A2353" t="s">
        <v>99</v>
      </c>
      <c r="B2353" t="s">
        <v>39</v>
      </c>
      <c r="C2353" t="s">
        <v>151</v>
      </c>
      <c r="D2353">
        <v>6.71</v>
      </c>
      <c r="E2353" t="s">
        <v>300</v>
      </c>
      <c r="F2353" t="s">
        <v>301</v>
      </c>
      <c r="G2353"/>
    </row>
    <row r="2354" spans="1:7" x14ac:dyDescent="0.25">
      <c r="A2354" t="s">
        <v>99</v>
      </c>
      <c r="B2354" t="s">
        <v>39</v>
      </c>
      <c r="C2354" t="s">
        <v>152</v>
      </c>
      <c r="D2354">
        <v>5.8</v>
      </c>
      <c r="E2354" t="s">
        <v>300</v>
      </c>
      <c r="F2354" t="s">
        <v>301</v>
      </c>
      <c r="G2354"/>
    </row>
    <row r="2355" spans="1:7" x14ac:dyDescent="0.25">
      <c r="A2355" t="s">
        <v>99</v>
      </c>
      <c r="B2355" t="s">
        <v>39</v>
      </c>
      <c r="C2355" t="s">
        <v>153</v>
      </c>
      <c r="D2355">
        <v>4.8</v>
      </c>
      <c r="E2355" t="s">
        <v>300</v>
      </c>
      <c r="F2355" t="s">
        <v>301</v>
      </c>
      <c r="G2355"/>
    </row>
    <row r="2356" spans="1:7" x14ac:dyDescent="0.25">
      <c r="A2356" t="s">
        <v>99</v>
      </c>
      <c r="B2356" t="s">
        <v>39</v>
      </c>
      <c r="C2356" t="s">
        <v>154</v>
      </c>
      <c r="D2356">
        <v>4.8</v>
      </c>
      <c r="E2356" t="s">
        <v>300</v>
      </c>
      <c r="F2356" t="s">
        <v>301</v>
      </c>
      <c r="G2356"/>
    </row>
    <row r="2357" spans="1:7" x14ac:dyDescent="0.25">
      <c r="A2357" t="s">
        <v>99</v>
      </c>
      <c r="B2357" t="s">
        <v>39</v>
      </c>
      <c r="C2357" t="s">
        <v>155</v>
      </c>
      <c r="D2357">
        <v>1.9</v>
      </c>
      <c r="E2357" t="s">
        <v>300</v>
      </c>
      <c r="F2357" t="s">
        <v>301</v>
      </c>
      <c r="G2357"/>
    </row>
    <row r="2358" spans="1:7" x14ac:dyDescent="0.25">
      <c r="A2358" t="s">
        <v>99</v>
      </c>
      <c r="B2358" t="s">
        <v>39</v>
      </c>
      <c r="C2358" t="s">
        <v>156</v>
      </c>
      <c r="D2358">
        <v>1.91</v>
      </c>
      <c r="E2358" t="s">
        <v>300</v>
      </c>
      <c r="F2358" t="s">
        <v>301</v>
      </c>
      <c r="G2358"/>
    </row>
    <row r="2359" spans="1:7" x14ac:dyDescent="0.25">
      <c r="A2359" t="s">
        <v>99</v>
      </c>
      <c r="B2359" t="s">
        <v>39</v>
      </c>
      <c r="C2359" t="s">
        <v>157</v>
      </c>
      <c r="D2359">
        <v>2.89</v>
      </c>
      <c r="E2359" t="s">
        <v>300</v>
      </c>
      <c r="F2359" t="s">
        <v>301</v>
      </c>
      <c r="G2359"/>
    </row>
    <row r="2360" spans="1:7" x14ac:dyDescent="0.25">
      <c r="A2360" t="s">
        <v>99</v>
      </c>
      <c r="B2360" t="s">
        <v>39</v>
      </c>
      <c r="C2360" t="s">
        <v>24</v>
      </c>
      <c r="D2360">
        <v>1.91</v>
      </c>
      <c r="E2360" t="s">
        <v>300</v>
      </c>
      <c r="F2360" t="s">
        <v>301</v>
      </c>
      <c r="G2360"/>
    </row>
    <row r="2361" spans="1:7" x14ac:dyDescent="0.25">
      <c r="A2361" t="s">
        <v>99</v>
      </c>
      <c r="B2361" t="s">
        <v>39</v>
      </c>
      <c r="C2361" t="s">
        <v>25</v>
      </c>
      <c r="D2361">
        <v>1.91</v>
      </c>
      <c r="E2361" t="s">
        <v>300</v>
      </c>
      <c r="F2361" t="s">
        <v>301</v>
      </c>
      <c r="G2361"/>
    </row>
    <row r="2362" spans="1:7" x14ac:dyDescent="0.25">
      <c r="A2362" t="s">
        <v>99</v>
      </c>
      <c r="B2362" t="s">
        <v>39</v>
      </c>
      <c r="C2362" t="s">
        <v>26</v>
      </c>
      <c r="D2362">
        <v>1.91</v>
      </c>
      <c r="E2362" t="s">
        <v>300</v>
      </c>
      <c r="F2362" t="s">
        <v>301</v>
      </c>
      <c r="G2362"/>
    </row>
    <row r="2363" spans="1:7" x14ac:dyDescent="0.25">
      <c r="A2363" t="s">
        <v>99</v>
      </c>
      <c r="B2363" t="s">
        <v>39</v>
      </c>
      <c r="C2363" t="s">
        <v>27</v>
      </c>
      <c r="D2363">
        <v>1.91</v>
      </c>
      <c r="E2363" t="s">
        <v>300</v>
      </c>
      <c r="F2363" t="s">
        <v>301</v>
      </c>
      <c r="G2363"/>
    </row>
    <row r="2364" spans="1:7" x14ac:dyDescent="0.25">
      <c r="A2364" t="s">
        <v>99</v>
      </c>
      <c r="B2364" t="s">
        <v>39</v>
      </c>
      <c r="C2364" t="s">
        <v>28</v>
      </c>
      <c r="D2364">
        <v>1.94</v>
      </c>
      <c r="E2364" t="s">
        <v>300</v>
      </c>
      <c r="F2364" t="s">
        <v>301</v>
      </c>
      <c r="G2364"/>
    </row>
    <row r="2365" spans="1:7" x14ac:dyDescent="0.25">
      <c r="A2365" t="s">
        <v>99</v>
      </c>
      <c r="B2365" t="s">
        <v>39</v>
      </c>
      <c r="C2365" t="s">
        <v>29</v>
      </c>
      <c r="D2365">
        <v>1.98</v>
      </c>
      <c r="E2365" t="s">
        <v>300</v>
      </c>
      <c r="F2365" t="s">
        <v>301</v>
      </c>
      <c r="G2365"/>
    </row>
    <row r="2366" spans="1:7" x14ac:dyDescent="0.25">
      <c r="A2366" t="s">
        <v>99</v>
      </c>
      <c r="B2366" t="s">
        <v>39</v>
      </c>
      <c r="C2366" t="s">
        <v>30</v>
      </c>
      <c r="D2366">
        <v>1.99</v>
      </c>
      <c r="E2366" t="s">
        <v>300</v>
      </c>
      <c r="F2366" t="s">
        <v>301</v>
      </c>
      <c r="G2366"/>
    </row>
    <row r="2367" spans="1:7" x14ac:dyDescent="0.25">
      <c r="A2367" t="s">
        <v>99</v>
      </c>
      <c r="B2367" t="s">
        <v>39</v>
      </c>
      <c r="C2367" t="s">
        <v>31</v>
      </c>
      <c r="D2367">
        <v>2</v>
      </c>
      <c r="E2367" t="s">
        <v>300</v>
      </c>
      <c r="F2367" t="s">
        <v>301</v>
      </c>
      <c r="G2367"/>
    </row>
    <row r="2368" spans="1:7" x14ac:dyDescent="0.25">
      <c r="A2368" t="s">
        <v>99</v>
      </c>
      <c r="B2368" t="s">
        <v>39</v>
      </c>
      <c r="C2368" t="s">
        <v>32</v>
      </c>
      <c r="D2368">
        <v>1.94</v>
      </c>
      <c r="E2368" t="s">
        <v>300</v>
      </c>
      <c r="F2368" t="s">
        <v>301</v>
      </c>
      <c r="G2368"/>
    </row>
    <row r="2369" spans="1:7" x14ac:dyDescent="0.25">
      <c r="A2369" t="s">
        <v>99</v>
      </c>
      <c r="B2369" t="s">
        <v>39</v>
      </c>
      <c r="C2369" t="s">
        <v>33</v>
      </c>
      <c r="D2369">
        <v>1.93</v>
      </c>
      <c r="E2369" t="s">
        <v>300</v>
      </c>
      <c r="F2369" t="s">
        <v>301</v>
      </c>
      <c r="G2369"/>
    </row>
    <row r="2370" spans="1:7" x14ac:dyDescent="0.25">
      <c r="A2370" t="s">
        <v>99</v>
      </c>
      <c r="B2370" t="s">
        <v>39</v>
      </c>
      <c r="C2370" t="s">
        <v>158</v>
      </c>
      <c r="D2370">
        <v>1.94</v>
      </c>
      <c r="E2370" t="s">
        <v>300</v>
      </c>
      <c r="F2370" t="s">
        <v>301</v>
      </c>
      <c r="G2370"/>
    </row>
    <row r="2371" spans="1:7" x14ac:dyDescent="0.25">
      <c r="A2371" t="s">
        <v>99</v>
      </c>
      <c r="B2371" t="s">
        <v>39</v>
      </c>
      <c r="C2371" t="s">
        <v>159</v>
      </c>
      <c r="D2371">
        <v>1.95</v>
      </c>
      <c r="E2371" t="s">
        <v>300</v>
      </c>
      <c r="F2371" t="s">
        <v>301</v>
      </c>
      <c r="G2371"/>
    </row>
    <row r="2372" spans="1:7" x14ac:dyDescent="0.25">
      <c r="A2372" t="s">
        <v>99</v>
      </c>
      <c r="B2372" t="s">
        <v>39</v>
      </c>
      <c r="C2372" t="s">
        <v>160</v>
      </c>
      <c r="D2372">
        <v>1.96</v>
      </c>
      <c r="E2372" t="s">
        <v>300</v>
      </c>
      <c r="F2372" t="s">
        <v>301</v>
      </c>
      <c r="G2372"/>
    </row>
    <row r="2373" spans="1:7" x14ac:dyDescent="0.25">
      <c r="A2373" t="s">
        <v>99</v>
      </c>
      <c r="B2373" t="s">
        <v>39</v>
      </c>
      <c r="C2373" t="s">
        <v>161</v>
      </c>
      <c r="D2373">
        <v>1.95</v>
      </c>
      <c r="E2373" t="s">
        <v>300</v>
      </c>
      <c r="F2373" t="s">
        <v>301</v>
      </c>
      <c r="G2373"/>
    </row>
    <row r="2374" spans="1:7" x14ac:dyDescent="0.25">
      <c r="A2374" t="s">
        <v>99</v>
      </c>
      <c r="B2374" t="s">
        <v>39</v>
      </c>
      <c r="C2374" t="s">
        <v>162</v>
      </c>
      <c r="D2374">
        <v>1.95</v>
      </c>
      <c r="E2374" t="s">
        <v>300</v>
      </c>
      <c r="F2374" t="s">
        <v>301</v>
      </c>
      <c r="G2374"/>
    </row>
    <row r="2375" spans="1:7" x14ac:dyDescent="0.25">
      <c r="A2375" t="s">
        <v>99</v>
      </c>
      <c r="B2375" t="s">
        <v>39</v>
      </c>
      <c r="C2375" t="s">
        <v>163</v>
      </c>
      <c r="D2375">
        <v>1.96</v>
      </c>
      <c r="E2375" t="s">
        <v>300</v>
      </c>
      <c r="F2375" t="s">
        <v>301</v>
      </c>
      <c r="G2375"/>
    </row>
    <row r="2376" spans="1:7" x14ac:dyDescent="0.25">
      <c r="A2376" t="s">
        <v>99</v>
      </c>
      <c r="B2376" t="s">
        <v>39</v>
      </c>
      <c r="C2376" t="s">
        <v>164</v>
      </c>
      <c r="D2376">
        <v>1.93</v>
      </c>
      <c r="E2376" t="s">
        <v>300</v>
      </c>
      <c r="F2376" t="s">
        <v>301</v>
      </c>
      <c r="G2376"/>
    </row>
    <row r="2377" spans="1:7" x14ac:dyDescent="0.25">
      <c r="A2377" t="s">
        <v>99</v>
      </c>
      <c r="B2377" t="s">
        <v>39</v>
      </c>
      <c r="C2377" t="s">
        <v>165</v>
      </c>
      <c r="D2377">
        <v>1.9</v>
      </c>
      <c r="E2377" t="s">
        <v>300</v>
      </c>
      <c r="F2377" t="s">
        <v>301</v>
      </c>
      <c r="G2377"/>
    </row>
    <row r="2378" spans="1:7" x14ac:dyDescent="0.25">
      <c r="A2378" t="s">
        <v>99</v>
      </c>
      <c r="B2378" t="s">
        <v>39</v>
      </c>
      <c r="C2378" t="s">
        <v>166</v>
      </c>
      <c r="D2378">
        <v>1.86</v>
      </c>
      <c r="E2378" t="s">
        <v>300</v>
      </c>
      <c r="F2378" t="s">
        <v>301</v>
      </c>
      <c r="G2378"/>
    </row>
    <row r="2379" spans="1:7" x14ac:dyDescent="0.25">
      <c r="A2379" t="s">
        <v>99</v>
      </c>
      <c r="B2379" t="s">
        <v>39</v>
      </c>
      <c r="C2379" t="s">
        <v>167</v>
      </c>
      <c r="D2379">
        <v>1.73</v>
      </c>
      <c r="E2379" t="s">
        <v>300</v>
      </c>
      <c r="F2379" t="s">
        <v>301</v>
      </c>
      <c r="G2379"/>
    </row>
    <row r="2380" spans="1:7" x14ac:dyDescent="0.25">
      <c r="A2380" t="s">
        <v>99</v>
      </c>
      <c r="B2380" t="s">
        <v>39</v>
      </c>
      <c r="C2380" t="s">
        <v>168</v>
      </c>
      <c r="D2380">
        <v>1.68</v>
      </c>
      <c r="E2380" t="s">
        <v>300</v>
      </c>
      <c r="F2380" t="s">
        <v>301</v>
      </c>
      <c r="G2380"/>
    </row>
    <row r="2381" spans="1:7" x14ac:dyDescent="0.25">
      <c r="A2381" t="s">
        <v>99</v>
      </c>
      <c r="B2381" t="s">
        <v>39</v>
      </c>
      <c r="C2381" t="s">
        <v>169</v>
      </c>
      <c r="D2381">
        <v>1.58</v>
      </c>
      <c r="E2381" t="s">
        <v>300</v>
      </c>
      <c r="F2381" t="s">
        <v>301</v>
      </c>
      <c r="G2381"/>
    </row>
    <row r="2382" spans="1:7" x14ac:dyDescent="0.25">
      <c r="A2382" t="s">
        <v>99</v>
      </c>
      <c r="B2382" t="s">
        <v>39</v>
      </c>
      <c r="C2382" t="s">
        <v>170</v>
      </c>
      <c r="D2382">
        <v>1.53</v>
      </c>
      <c r="E2382" t="s">
        <v>300</v>
      </c>
      <c r="F2382" t="s">
        <v>301</v>
      </c>
      <c r="G2382"/>
    </row>
    <row r="2383" spans="1:7" x14ac:dyDescent="0.25">
      <c r="A2383" t="s">
        <v>99</v>
      </c>
      <c r="B2383" t="s">
        <v>39</v>
      </c>
      <c r="C2383" t="s">
        <v>171</v>
      </c>
      <c r="D2383">
        <v>1.49</v>
      </c>
      <c r="E2383" t="s">
        <v>300</v>
      </c>
      <c r="F2383" t="s">
        <v>301</v>
      </c>
      <c r="G2383"/>
    </row>
    <row r="2384" spans="1:7" x14ac:dyDescent="0.25">
      <c r="A2384" t="s">
        <v>99</v>
      </c>
      <c r="B2384" t="s">
        <v>39</v>
      </c>
      <c r="C2384" t="s">
        <v>172</v>
      </c>
      <c r="D2384">
        <v>1.5</v>
      </c>
      <c r="E2384" t="s">
        <v>300</v>
      </c>
      <c r="F2384" t="s">
        <v>301</v>
      </c>
      <c r="G2384"/>
    </row>
    <row r="2385" spans="1:7" x14ac:dyDescent="0.25">
      <c r="A2385" t="s">
        <v>99</v>
      </c>
      <c r="B2385" t="s">
        <v>39</v>
      </c>
      <c r="C2385" t="s">
        <v>173</v>
      </c>
      <c r="D2385">
        <v>1.51</v>
      </c>
      <c r="E2385" t="s">
        <v>300</v>
      </c>
      <c r="F2385" t="s">
        <v>301</v>
      </c>
      <c r="G2385"/>
    </row>
    <row r="2386" spans="1:7" x14ac:dyDescent="0.25">
      <c r="A2386" t="s">
        <v>99</v>
      </c>
      <c r="B2386" t="s">
        <v>39</v>
      </c>
      <c r="C2386" t="s">
        <v>174</v>
      </c>
      <c r="D2386">
        <v>1.49</v>
      </c>
      <c r="E2386" t="s">
        <v>300</v>
      </c>
      <c r="F2386" t="s">
        <v>301</v>
      </c>
      <c r="G2386"/>
    </row>
    <row r="2387" spans="1:7" x14ac:dyDescent="0.25">
      <c r="A2387" t="s">
        <v>99</v>
      </c>
      <c r="B2387" t="s">
        <v>39</v>
      </c>
      <c r="C2387" t="s">
        <v>175</v>
      </c>
      <c r="D2387">
        <v>1.48</v>
      </c>
      <c r="E2387" t="s">
        <v>300</v>
      </c>
      <c r="F2387" t="s">
        <v>301</v>
      </c>
      <c r="G2387"/>
    </row>
    <row r="2388" spans="1:7" x14ac:dyDescent="0.25">
      <c r="A2388" t="s">
        <v>99</v>
      </c>
      <c r="B2388" t="s">
        <v>39</v>
      </c>
      <c r="C2388" t="s">
        <v>176</v>
      </c>
      <c r="D2388">
        <v>1.46</v>
      </c>
      <c r="E2388" t="s">
        <v>300</v>
      </c>
      <c r="F2388" t="s">
        <v>301</v>
      </c>
      <c r="G2388"/>
    </row>
    <row r="2389" spans="1:7" x14ac:dyDescent="0.25">
      <c r="A2389" t="s">
        <v>99</v>
      </c>
      <c r="B2389" t="s">
        <v>39</v>
      </c>
      <c r="C2389" t="s">
        <v>177</v>
      </c>
      <c r="D2389">
        <v>1.42</v>
      </c>
      <c r="E2389" t="s">
        <v>300</v>
      </c>
      <c r="F2389" t="s">
        <v>301</v>
      </c>
      <c r="G2389"/>
    </row>
    <row r="2390" spans="1:7" x14ac:dyDescent="0.25">
      <c r="A2390" t="s">
        <v>99</v>
      </c>
      <c r="B2390" t="s">
        <v>39</v>
      </c>
      <c r="C2390" t="s">
        <v>178</v>
      </c>
      <c r="D2390">
        <v>1.39</v>
      </c>
      <c r="E2390" t="s">
        <v>300</v>
      </c>
      <c r="F2390" t="s">
        <v>301</v>
      </c>
      <c r="G2390"/>
    </row>
    <row r="2391" spans="1:7" x14ac:dyDescent="0.25">
      <c r="A2391" t="s">
        <v>99</v>
      </c>
      <c r="B2391" t="s">
        <v>39</v>
      </c>
      <c r="C2391" t="s">
        <v>179</v>
      </c>
      <c r="D2391">
        <v>1.36</v>
      </c>
      <c r="E2391" t="s">
        <v>300</v>
      </c>
      <c r="F2391" t="s">
        <v>301</v>
      </c>
      <c r="G2391"/>
    </row>
    <row r="2392" spans="1:7" x14ac:dyDescent="0.25">
      <c r="A2392" t="s">
        <v>99</v>
      </c>
      <c r="B2392" t="s">
        <v>39</v>
      </c>
      <c r="C2392" t="s">
        <v>180</v>
      </c>
      <c r="D2392">
        <v>1.33</v>
      </c>
      <c r="E2392" t="s">
        <v>300</v>
      </c>
      <c r="F2392" t="s">
        <v>301</v>
      </c>
      <c r="G2392"/>
    </row>
    <row r="2393" spans="1:7" x14ac:dyDescent="0.25">
      <c r="A2393" t="s">
        <v>99</v>
      </c>
      <c r="B2393" t="s">
        <v>39</v>
      </c>
      <c r="C2393" t="s">
        <v>181</v>
      </c>
      <c r="D2393">
        <v>1.32</v>
      </c>
      <c r="E2393" t="s">
        <v>300</v>
      </c>
      <c r="F2393" t="s">
        <v>301</v>
      </c>
      <c r="G2393"/>
    </row>
    <row r="2394" spans="1:7" x14ac:dyDescent="0.25">
      <c r="A2394" t="s">
        <v>99</v>
      </c>
      <c r="B2394" t="s">
        <v>39</v>
      </c>
      <c r="C2394" t="s">
        <v>182</v>
      </c>
      <c r="D2394">
        <v>1.31</v>
      </c>
      <c r="E2394" t="s">
        <v>300</v>
      </c>
      <c r="F2394" t="s">
        <v>301</v>
      </c>
      <c r="G2394"/>
    </row>
    <row r="2395" spans="1:7" x14ac:dyDescent="0.25">
      <c r="A2395" t="s">
        <v>99</v>
      </c>
      <c r="B2395" t="s">
        <v>39</v>
      </c>
      <c r="C2395" t="s">
        <v>183</v>
      </c>
      <c r="D2395">
        <v>1.31</v>
      </c>
      <c r="E2395" t="s">
        <v>300</v>
      </c>
      <c r="F2395" t="s">
        <v>301</v>
      </c>
      <c r="G2395"/>
    </row>
    <row r="2396" spans="1:7" x14ac:dyDescent="0.25">
      <c r="A2396" t="s">
        <v>99</v>
      </c>
      <c r="B2396" t="s">
        <v>39</v>
      </c>
      <c r="C2396" t="s">
        <v>184</v>
      </c>
      <c r="D2396">
        <v>1.3</v>
      </c>
      <c r="E2396" t="s">
        <v>300</v>
      </c>
      <c r="F2396" t="s">
        <v>301</v>
      </c>
      <c r="G2396"/>
    </row>
    <row r="2397" spans="1:7" x14ac:dyDescent="0.25">
      <c r="A2397" t="s">
        <v>99</v>
      </c>
      <c r="B2397" t="s">
        <v>39</v>
      </c>
      <c r="C2397" t="s">
        <v>185</v>
      </c>
      <c r="D2397">
        <v>1.29</v>
      </c>
      <c r="E2397" t="s">
        <v>300</v>
      </c>
      <c r="F2397" t="s">
        <v>301</v>
      </c>
      <c r="G2397"/>
    </row>
    <row r="2398" spans="1:7" x14ac:dyDescent="0.25">
      <c r="A2398" t="s">
        <v>99</v>
      </c>
      <c r="B2398" t="s">
        <v>39</v>
      </c>
      <c r="C2398" t="s">
        <v>186</v>
      </c>
      <c r="D2398">
        <v>1.29</v>
      </c>
      <c r="E2398" t="s">
        <v>300</v>
      </c>
      <c r="F2398" t="s">
        <v>301</v>
      </c>
      <c r="G2398"/>
    </row>
    <row r="2399" spans="1:7" x14ac:dyDescent="0.25">
      <c r="A2399" t="s">
        <v>230</v>
      </c>
      <c r="B2399" t="s">
        <v>39</v>
      </c>
      <c r="C2399" t="s">
        <v>146</v>
      </c>
      <c r="D2399">
        <v>7539.72</v>
      </c>
      <c r="E2399" t="s">
        <v>300</v>
      </c>
      <c r="F2399" t="s">
        <v>301</v>
      </c>
      <c r="G2399"/>
    </row>
    <row r="2400" spans="1:7" x14ac:dyDescent="0.25">
      <c r="A2400" t="s">
        <v>230</v>
      </c>
      <c r="B2400" t="s">
        <v>39</v>
      </c>
      <c r="C2400" t="s">
        <v>147</v>
      </c>
      <c r="D2400">
        <v>7625.2</v>
      </c>
      <c r="E2400" t="s">
        <v>300</v>
      </c>
      <c r="F2400" t="s">
        <v>301</v>
      </c>
      <c r="G2400"/>
    </row>
    <row r="2401" spans="1:7" x14ac:dyDescent="0.25">
      <c r="A2401" t="s">
        <v>230</v>
      </c>
      <c r="B2401" t="s">
        <v>39</v>
      </c>
      <c r="C2401" t="s">
        <v>148</v>
      </c>
      <c r="D2401">
        <v>7756.24</v>
      </c>
      <c r="E2401" t="s">
        <v>300</v>
      </c>
      <c r="F2401" t="s">
        <v>301</v>
      </c>
      <c r="G2401"/>
    </row>
    <row r="2402" spans="1:7" x14ac:dyDescent="0.25">
      <c r="A2402" t="s">
        <v>230</v>
      </c>
      <c r="B2402" t="s">
        <v>39</v>
      </c>
      <c r="C2402" t="s">
        <v>149</v>
      </c>
      <c r="D2402">
        <v>8511.81</v>
      </c>
      <c r="E2402" t="s">
        <v>300</v>
      </c>
      <c r="F2402" t="s">
        <v>301</v>
      </c>
      <c r="G2402"/>
    </row>
    <row r="2403" spans="1:7" x14ac:dyDescent="0.25">
      <c r="A2403" t="s">
        <v>230</v>
      </c>
      <c r="B2403" t="s">
        <v>39</v>
      </c>
      <c r="C2403" t="s">
        <v>150</v>
      </c>
      <c r="D2403">
        <v>9012.7000000000007</v>
      </c>
      <c r="E2403" t="s">
        <v>300</v>
      </c>
      <c r="F2403" t="s">
        <v>301</v>
      </c>
      <c r="G2403"/>
    </row>
    <row r="2404" spans="1:7" x14ac:dyDescent="0.25">
      <c r="A2404" t="s">
        <v>230</v>
      </c>
      <c r="B2404" t="s">
        <v>39</v>
      </c>
      <c r="C2404" t="s">
        <v>151</v>
      </c>
      <c r="D2404">
        <v>9458.14</v>
      </c>
      <c r="E2404" t="s">
        <v>300</v>
      </c>
      <c r="F2404" t="s">
        <v>301</v>
      </c>
      <c r="G2404"/>
    </row>
    <row r="2405" spans="1:7" x14ac:dyDescent="0.25">
      <c r="A2405" t="s">
        <v>230</v>
      </c>
      <c r="B2405" t="s">
        <v>39</v>
      </c>
      <c r="C2405" t="s">
        <v>152</v>
      </c>
      <c r="D2405">
        <v>9082.36</v>
      </c>
      <c r="E2405" t="s">
        <v>300</v>
      </c>
      <c r="F2405" t="s">
        <v>301</v>
      </c>
      <c r="G2405"/>
    </row>
    <row r="2406" spans="1:7" x14ac:dyDescent="0.25">
      <c r="A2406" t="s">
        <v>230</v>
      </c>
      <c r="B2406" t="s">
        <v>39</v>
      </c>
      <c r="C2406" t="s">
        <v>153</v>
      </c>
      <c r="D2406">
        <v>8679.49</v>
      </c>
      <c r="E2406" t="s">
        <v>300</v>
      </c>
      <c r="F2406" t="s">
        <v>301</v>
      </c>
      <c r="G2406"/>
    </row>
    <row r="2407" spans="1:7" x14ac:dyDescent="0.25">
      <c r="A2407" t="s">
        <v>230</v>
      </c>
      <c r="B2407" t="s">
        <v>39</v>
      </c>
      <c r="C2407" t="s">
        <v>154</v>
      </c>
      <c r="D2407">
        <v>8856.9699999999993</v>
      </c>
      <c r="E2407" t="s">
        <v>300</v>
      </c>
      <c r="F2407" t="s">
        <v>301</v>
      </c>
      <c r="G2407"/>
    </row>
    <row r="2408" spans="1:7" x14ac:dyDescent="0.25">
      <c r="A2408" t="s">
        <v>230</v>
      </c>
      <c r="B2408" t="s">
        <v>39</v>
      </c>
      <c r="C2408" t="s">
        <v>155</v>
      </c>
      <c r="D2408">
        <v>7585.1</v>
      </c>
      <c r="E2408" t="s">
        <v>300</v>
      </c>
      <c r="F2408" t="s">
        <v>301</v>
      </c>
      <c r="G2408"/>
    </row>
    <row r="2409" spans="1:7" x14ac:dyDescent="0.25">
      <c r="A2409" t="s">
        <v>230</v>
      </c>
      <c r="B2409" t="s">
        <v>39</v>
      </c>
      <c r="C2409" t="s">
        <v>156</v>
      </c>
      <c r="D2409">
        <v>7481.04</v>
      </c>
      <c r="E2409" t="s">
        <v>300</v>
      </c>
      <c r="F2409" t="s">
        <v>301</v>
      </c>
      <c r="G2409"/>
    </row>
    <row r="2410" spans="1:7" x14ac:dyDescent="0.25">
      <c r="A2410" t="s">
        <v>230</v>
      </c>
      <c r="B2410" t="s">
        <v>39</v>
      </c>
      <c r="C2410" t="s">
        <v>157</v>
      </c>
      <c r="D2410">
        <v>7068.02</v>
      </c>
      <c r="E2410" t="s">
        <v>300</v>
      </c>
      <c r="F2410" t="s">
        <v>301</v>
      </c>
      <c r="G2410"/>
    </row>
    <row r="2411" spans="1:7" x14ac:dyDescent="0.25">
      <c r="A2411" t="s">
        <v>230</v>
      </c>
      <c r="B2411" t="s">
        <v>39</v>
      </c>
      <c r="C2411" t="s">
        <v>24</v>
      </c>
      <c r="D2411">
        <v>6304.26</v>
      </c>
      <c r="E2411" t="s">
        <v>300</v>
      </c>
      <c r="F2411" t="s">
        <v>301</v>
      </c>
      <c r="G2411"/>
    </row>
    <row r="2412" spans="1:7" x14ac:dyDescent="0.25">
      <c r="A2412" t="s">
        <v>230</v>
      </c>
      <c r="B2412" t="s">
        <v>39</v>
      </c>
      <c r="C2412" t="s">
        <v>25</v>
      </c>
      <c r="D2412">
        <v>5503.76</v>
      </c>
      <c r="E2412" t="s">
        <v>300</v>
      </c>
      <c r="F2412" t="s">
        <v>301</v>
      </c>
      <c r="G2412"/>
    </row>
    <row r="2413" spans="1:7" x14ac:dyDescent="0.25">
      <c r="A2413" t="s">
        <v>230</v>
      </c>
      <c r="B2413" t="s">
        <v>39</v>
      </c>
      <c r="C2413" t="s">
        <v>26</v>
      </c>
      <c r="D2413">
        <v>5002.7299999999996</v>
      </c>
      <c r="E2413" t="s">
        <v>300</v>
      </c>
      <c r="F2413" t="s">
        <v>301</v>
      </c>
      <c r="G2413"/>
    </row>
    <row r="2414" spans="1:7" x14ac:dyDescent="0.25">
      <c r="A2414" t="s">
        <v>230</v>
      </c>
      <c r="B2414" t="s">
        <v>39</v>
      </c>
      <c r="C2414" t="s">
        <v>27</v>
      </c>
      <c r="D2414">
        <v>5336.09</v>
      </c>
      <c r="E2414" t="s">
        <v>300</v>
      </c>
      <c r="F2414" t="s">
        <v>301</v>
      </c>
      <c r="G2414"/>
    </row>
    <row r="2415" spans="1:7" x14ac:dyDescent="0.25">
      <c r="A2415" t="s">
        <v>230</v>
      </c>
      <c r="B2415" t="s">
        <v>39</v>
      </c>
      <c r="C2415" t="s">
        <v>28</v>
      </c>
      <c r="D2415">
        <v>5317.81</v>
      </c>
      <c r="E2415" t="s">
        <v>300</v>
      </c>
      <c r="F2415" t="s">
        <v>301</v>
      </c>
      <c r="G2415"/>
    </row>
    <row r="2416" spans="1:7" x14ac:dyDescent="0.25">
      <c r="A2416" t="s">
        <v>230</v>
      </c>
      <c r="B2416" t="s">
        <v>39</v>
      </c>
      <c r="C2416" t="s">
        <v>29</v>
      </c>
      <c r="D2416">
        <v>5156.99</v>
      </c>
      <c r="E2416" t="s">
        <v>300</v>
      </c>
      <c r="F2416" t="s">
        <v>301</v>
      </c>
      <c r="G2416"/>
    </row>
    <row r="2417" spans="1:7" x14ac:dyDescent="0.25">
      <c r="A2417" t="s">
        <v>230</v>
      </c>
      <c r="B2417" t="s">
        <v>39</v>
      </c>
      <c r="C2417" t="s">
        <v>30</v>
      </c>
      <c r="D2417">
        <v>4939.12</v>
      </c>
      <c r="E2417" t="s">
        <v>300</v>
      </c>
      <c r="F2417" t="s">
        <v>301</v>
      </c>
      <c r="G2417"/>
    </row>
    <row r="2418" spans="1:7" x14ac:dyDescent="0.25">
      <c r="A2418" t="s">
        <v>230</v>
      </c>
      <c r="B2418" t="s">
        <v>39</v>
      </c>
      <c r="C2418" t="s">
        <v>31</v>
      </c>
      <c r="D2418">
        <v>4790.95</v>
      </c>
      <c r="E2418" t="s">
        <v>300</v>
      </c>
      <c r="F2418" t="s">
        <v>301</v>
      </c>
      <c r="G2418"/>
    </row>
    <row r="2419" spans="1:7" x14ac:dyDescent="0.25">
      <c r="A2419" t="s">
        <v>230</v>
      </c>
      <c r="B2419" t="s">
        <v>39</v>
      </c>
      <c r="C2419" t="s">
        <v>32</v>
      </c>
      <c r="D2419">
        <v>4729.3999999999996</v>
      </c>
      <c r="E2419" t="s">
        <v>300</v>
      </c>
      <c r="F2419" t="s">
        <v>301</v>
      </c>
      <c r="G2419"/>
    </row>
    <row r="2420" spans="1:7" x14ac:dyDescent="0.25">
      <c r="A2420" t="s">
        <v>230</v>
      </c>
      <c r="B2420" t="s">
        <v>39</v>
      </c>
      <c r="C2420" t="s">
        <v>33</v>
      </c>
      <c r="D2420">
        <v>4680.4399999999996</v>
      </c>
      <c r="E2420" t="s">
        <v>300</v>
      </c>
      <c r="F2420" t="s">
        <v>301</v>
      </c>
      <c r="G2420"/>
    </row>
    <row r="2421" spans="1:7" x14ac:dyDescent="0.25">
      <c r="A2421" t="s">
        <v>230</v>
      </c>
      <c r="B2421" t="s">
        <v>39</v>
      </c>
      <c r="C2421" t="s">
        <v>158</v>
      </c>
      <c r="D2421">
        <v>4636.57</v>
      </c>
      <c r="E2421" t="s">
        <v>300</v>
      </c>
      <c r="F2421" t="s">
        <v>301</v>
      </c>
      <c r="G2421"/>
    </row>
    <row r="2422" spans="1:7" x14ac:dyDescent="0.25">
      <c r="A2422" t="s">
        <v>230</v>
      </c>
      <c r="B2422" t="s">
        <v>39</v>
      </c>
      <c r="C2422" t="s">
        <v>159</v>
      </c>
      <c r="D2422">
        <v>4381.1499999999996</v>
      </c>
      <c r="E2422" t="s">
        <v>300</v>
      </c>
      <c r="F2422" t="s">
        <v>301</v>
      </c>
      <c r="G2422"/>
    </row>
    <row r="2423" spans="1:7" x14ac:dyDescent="0.25">
      <c r="A2423" t="s">
        <v>230</v>
      </c>
      <c r="B2423" t="s">
        <v>39</v>
      </c>
      <c r="C2423" t="s">
        <v>160</v>
      </c>
      <c r="D2423">
        <v>4328.51</v>
      </c>
      <c r="E2423" t="s">
        <v>300</v>
      </c>
      <c r="F2423" t="s">
        <v>301</v>
      </c>
      <c r="G2423"/>
    </row>
    <row r="2424" spans="1:7" x14ac:dyDescent="0.25">
      <c r="A2424" t="s">
        <v>230</v>
      </c>
      <c r="B2424" t="s">
        <v>39</v>
      </c>
      <c r="C2424" t="s">
        <v>161</v>
      </c>
      <c r="D2424">
        <v>4216.05</v>
      </c>
      <c r="E2424" t="s">
        <v>300</v>
      </c>
      <c r="F2424" t="s">
        <v>301</v>
      </c>
      <c r="G2424"/>
    </row>
    <row r="2425" spans="1:7" x14ac:dyDescent="0.25">
      <c r="A2425" t="s">
        <v>230</v>
      </c>
      <c r="B2425" t="s">
        <v>39</v>
      </c>
      <c r="C2425" t="s">
        <v>162</v>
      </c>
      <c r="D2425">
        <v>4243.59</v>
      </c>
      <c r="E2425" t="s">
        <v>300</v>
      </c>
      <c r="F2425" t="s">
        <v>301</v>
      </c>
      <c r="G2425"/>
    </row>
    <row r="2426" spans="1:7" x14ac:dyDescent="0.25">
      <c r="A2426" t="s">
        <v>230</v>
      </c>
      <c r="B2426" t="s">
        <v>39</v>
      </c>
      <c r="C2426" t="s">
        <v>163</v>
      </c>
      <c r="D2426">
        <v>4231.8900000000003</v>
      </c>
      <c r="E2426" t="s">
        <v>300</v>
      </c>
      <c r="F2426" t="s">
        <v>301</v>
      </c>
      <c r="G2426"/>
    </row>
    <row r="2427" spans="1:7" x14ac:dyDescent="0.25">
      <c r="A2427" t="s">
        <v>230</v>
      </c>
      <c r="B2427" t="s">
        <v>39</v>
      </c>
      <c r="C2427" t="s">
        <v>164</v>
      </c>
      <c r="D2427">
        <v>4237.59</v>
      </c>
      <c r="E2427" t="s">
        <v>300</v>
      </c>
      <c r="F2427" t="s">
        <v>301</v>
      </c>
      <c r="G2427"/>
    </row>
    <row r="2428" spans="1:7" x14ac:dyDescent="0.25">
      <c r="A2428" t="s">
        <v>230</v>
      </c>
      <c r="B2428" t="s">
        <v>39</v>
      </c>
      <c r="C2428" t="s">
        <v>165</v>
      </c>
      <c r="D2428">
        <v>4234.1400000000003</v>
      </c>
      <c r="E2428" t="s">
        <v>300</v>
      </c>
      <c r="F2428" t="s">
        <v>301</v>
      </c>
      <c r="G2428"/>
    </row>
    <row r="2429" spans="1:7" x14ac:dyDescent="0.25">
      <c r="A2429" t="s">
        <v>230</v>
      </c>
      <c r="B2429" t="s">
        <v>39</v>
      </c>
      <c r="C2429" t="s">
        <v>166</v>
      </c>
      <c r="D2429">
        <v>4177.7299999999996</v>
      </c>
      <c r="E2429" t="s">
        <v>300</v>
      </c>
      <c r="F2429" t="s">
        <v>301</v>
      </c>
      <c r="G2429"/>
    </row>
    <row r="2430" spans="1:7" x14ac:dyDescent="0.25">
      <c r="A2430" t="s">
        <v>230</v>
      </c>
      <c r="B2430" t="s">
        <v>39</v>
      </c>
      <c r="C2430" t="s">
        <v>167</v>
      </c>
      <c r="D2430">
        <v>4179.4399999999996</v>
      </c>
      <c r="E2430" t="s">
        <v>300</v>
      </c>
      <c r="F2430" t="s">
        <v>301</v>
      </c>
      <c r="G2430"/>
    </row>
    <row r="2431" spans="1:7" x14ac:dyDescent="0.25">
      <c r="A2431" t="s">
        <v>230</v>
      </c>
      <c r="B2431" t="s">
        <v>39</v>
      </c>
      <c r="C2431" t="s">
        <v>168</v>
      </c>
      <c r="D2431">
        <v>4143.49</v>
      </c>
      <c r="E2431" t="s">
        <v>300</v>
      </c>
      <c r="F2431" t="s">
        <v>301</v>
      </c>
      <c r="G2431"/>
    </row>
    <row r="2432" spans="1:7" x14ac:dyDescent="0.25">
      <c r="A2432" t="s">
        <v>230</v>
      </c>
      <c r="B2432" t="s">
        <v>39</v>
      </c>
      <c r="C2432" t="s">
        <v>169</v>
      </c>
      <c r="D2432">
        <v>4050.02</v>
      </c>
      <c r="E2432" t="s">
        <v>300</v>
      </c>
      <c r="F2432" t="s">
        <v>301</v>
      </c>
      <c r="G2432"/>
    </row>
    <row r="2433" spans="1:7" x14ac:dyDescent="0.25">
      <c r="A2433" t="s">
        <v>230</v>
      </c>
      <c r="B2433" t="s">
        <v>39</v>
      </c>
      <c r="C2433" t="s">
        <v>170</v>
      </c>
      <c r="D2433">
        <v>3973.83</v>
      </c>
      <c r="E2433" t="s">
        <v>300</v>
      </c>
      <c r="F2433" t="s">
        <v>301</v>
      </c>
      <c r="G2433"/>
    </row>
    <row r="2434" spans="1:7" x14ac:dyDescent="0.25">
      <c r="A2434" t="s">
        <v>230</v>
      </c>
      <c r="B2434" t="s">
        <v>39</v>
      </c>
      <c r="C2434" t="s">
        <v>171</v>
      </c>
      <c r="D2434">
        <v>3923.19</v>
      </c>
      <c r="E2434" t="s">
        <v>300</v>
      </c>
      <c r="F2434" t="s">
        <v>301</v>
      </c>
      <c r="G2434"/>
    </row>
    <row r="2435" spans="1:7" x14ac:dyDescent="0.25">
      <c r="A2435" t="s">
        <v>230</v>
      </c>
      <c r="B2435" t="s">
        <v>39</v>
      </c>
      <c r="C2435" t="s">
        <v>172</v>
      </c>
      <c r="D2435">
        <v>3908.05</v>
      </c>
      <c r="E2435" t="s">
        <v>300</v>
      </c>
      <c r="F2435" t="s">
        <v>301</v>
      </c>
      <c r="G2435"/>
    </row>
    <row r="2436" spans="1:7" x14ac:dyDescent="0.25">
      <c r="A2436" t="s">
        <v>230</v>
      </c>
      <c r="B2436" t="s">
        <v>39</v>
      </c>
      <c r="C2436" t="s">
        <v>173</v>
      </c>
      <c r="D2436">
        <v>3845.16</v>
      </c>
      <c r="E2436" t="s">
        <v>300</v>
      </c>
      <c r="F2436" t="s">
        <v>301</v>
      </c>
      <c r="G2436"/>
    </row>
    <row r="2437" spans="1:7" x14ac:dyDescent="0.25">
      <c r="A2437" t="s">
        <v>230</v>
      </c>
      <c r="B2437" t="s">
        <v>39</v>
      </c>
      <c r="C2437" t="s">
        <v>174</v>
      </c>
      <c r="D2437">
        <v>3772.94</v>
      </c>
      <c r="E2437" t="s">
        <v>300</v>
      </c>
      <c r="F2437" t="s">
        <v>301</v>
      </c>
      <c r="G2437"/>
    </row>
    <row r="2438" spans="1:7" x14ac:dyDescent="0.25">
      <c r="A2438" t="s">
        <v>230</v>
      </c>
      <c r="B2438" t="s">
        <v>39</v>
      </c>
      <c r="C2438" t="s">
        <v>175</v>
      </c>
      <c r="D2438">
        <v>3617.57</v>
      </c>
      <c r="E2438" t="s">
        <v>300</v>
      </c>
      <c r="F2438" t="s">
        <v>301</v>
      </c>
      <c r="G2438"/>
    </row>
    <row r="2439" spans="1:7" x14ac:dyDescent="0.25">
      <c r="A2439" t="s">
        <v>230</v>
      </c>
      <c r="B2439" t="s">
        <v>39</v>
      </c>
      <c r="C2439" t="s">
        <v>176</v>
      </c>
      <c r="D2439">
        <v>3330.47</v>
      </c>
      <c r="E2439" t="s">
        <v>300</v>
      </c>
      <c r="F2439" t="s">
        <v>301</v>
      </c>
      <c r="G2439"/>
    </row>
    <row r="2440" spans="1:7" x14ac:dyDescent="0.25">
      <c r="A2440" t="s">
        <v>230</v>
      </c>
      <c r="B2440" t="s">
        <v>39</v>
      </c>
      <c r="C2440" t="s">
        <v>177</v>
      </c>
      <c r="D2440">
        <v>2973.49</v>
      </c>
      <c r="E2440" t="s">
        <v>300</v>
      </c>
      <c r="F2440" t="s">
        <v>301</v>
      </c>
      <c r="G2440"/>
    </row>
    <row r="2441" spans="1:7" x14ac:dyDescent="0.25">
      <c r="A2441" t="s">
        <v>230</v>
      </c>
      <c r="B2441" t="s">
        <v>39</v>
      </c>
      <c r="C2441" t="s">
        <v>178</v>
      </c>
      <c r="D2441">
        <v>2596.06</v>
      </c>
      <c r="E2441" t="s">
        <v>300</v>
      </c>
      <c r="F2441" t="s">
        <v>301</v>
      </c>
      <c r="G2441"/>
    </row>
    <row r="2442" spans="1:7" x14ac:dyDescent="0.25">
      <c r="A2442" t="s">
        <v>230</v>
      </c>
      <c r="B2442" t="s">
        <v>39</v>
      </c>
      <c r="C2442" t="s">
        <v>179</v>
      </c>
      <c r="D2442">
        <v>2249.91</v>
      </c>
      <c r="E2442" t="s">
        <v>300</v>
      </c>
      <c r="F2442" t="s">
        <v>301</v>
      </c>
      <c r="G2442"/>
    </row>
    <row r="2443" spans="1:7" x14ac:dyDescent="0.25">
      <c r="A2443" t="s">
        <v>230</v>
      </c>
      <c r="B2443" t="s">
        <v>39</v>
      </c>
      <c r="C2443" t="s">
        <v>180</v>
      </c>
      <c r="D2443">
        <v>2178</v>
      </c>
      <c r="E2443" t="s">
        <v>300</v>
      </c>
      <c r="F2443" t="s">
        <v>301</v>
      </c>
      <c r="G2443"/>
    </row>
    <row r="2444" spans="1:7" x14ac:dyDescent="0.25">
      <c r="A2444" t="s">
        <v>230</v>
      </c>
      <c r="B2444" t="s">
        <v>39</v>
      </c>
      <c r="C2444" t="s">
        <v>181</v>
      </c>
      <c r="D2444">
        <v>2120.2800000000002</v>
      </c>
      <c r="E2444" t="s">
        <v>300</v>
      </c>
      <c r="F2444" t="s">
        <v>301</v>
      </c>
      <c r="G2444"/>
    </row>
    <row r="2445" spans="1:7" x14ac:dyDescent="0.25">
      <c r="A2445" t="s">
        <v>230</v>
      </c>
      <c r="B2445" t="s">
        <v>39</v>
      </c>
      <c r="C2445" t="s">
        <v>182</v>
      </c>
      <c r="D2445">
        <v>2097.3000000000002</v>
      </c>
      <c r="E2445" t="s">
        <v>300</v>
      </c>
      <c r="F2445" t="s">
        <v>301</v>
      </c>
      <c r="G2445"/>
    </row>
    <row r="2446" spans="1:7" x14ac:dyDescent="0.25">
      <c r="A2446" t="s">
        <v>230</v>
      </c>
      <c r="B2446" t="s">
        <v>39</v>
      </c>
      <c r="C2446" t="s">
        <v>183</v>
      </c>
      <c r="D2446">
        <v>1971.46</v>
      </c>
      <c r="E2446" t="s">
        <v>300</v>
      </c>
      <c r="F2446" t="s">
        <v>301</v>
      </c>
      <c r="G2446"/>
    </row>
    <row r="2447" spans="1:7" x14ac:dyDescent="0.25">
      <c r="A2447" t="s">
        <v>230</v>
      </c>
      <c r="B2447" t="s">
        <v>39</v>
      </c>
      <c r="C2447" t="s">
        <v>184</v>
      </c>
      <c r="D2447">
        <v>1936.51</v>
      </c>
      <c r="E2447" t="s">
        <v>300</v>
      </c>
      <c r="F2447" t="s">
        <v>301</v>
      </c>
      <c r="G2447"/>
    </row>
    <row r="2448" spans="1:7" x14ac:dyDescent="0.25">
      <c r="A2448" t="s">
        <v>230</v>
      </c>
      <c r="B2448" t="s">
        <v>39</v>
      </c>
      <c r="C2448" t="s">
        <v>185</v>
      </c>
      <c r="D2448">
        <v>1882.09</v>
      </c>
      <c r="E2448" t="s">
        <v>300</v>
      </c>
      <c r="F2448" t="s">
        <v>301</v>
      </c>
      <c r="G2448"/>
    </row>
    <row r="2449" spans="1:7" x14ac:dyDescent="0.25">
      <c r="A2449" t="s">
        <v>230</v>
      </c>
      <c r="B2449" t="s">
        <v>39</v>
      </c>
      <c r="C2449" t="s">
        <v>186</v>
      </c>
      <c r="D2449">
        <v>1794.86</v>
      </c>
      <c r="E2449" t="s">
        <v>300</v>
      </c>
      <c r="F2449" t="s">
        <v>301</v>
      </c>
      <c r="G2449"/>
    </row>
    <row r="2450" spans="1:7" x14ac:dyDescent="0.25">
      <c r="A2450" t="s">
        <v>231</v>
      </c>
      <c r="B2450" t="s">
        <v>39</v>
      </c>
      <c r="C2450" t="s">
        <v>146</v>
      </c>
      <c r="D2450">
        <v>0</v>
      </c>
      <c r="E2450" t="s">
        <v>300</v>
      </c>
      <c r="F2450" t="s">
        <v>301</v>
      </c>
      <c r="G2450"/>
    </row>
    <row r="2451" spans="1:7" x14ac:dyDescent="0.25">
      <c r="A2451" t="s">
        <v>231</v>
      </c>
      <c r="B2451" t="s">
        <v>39</v>
      </c>
      <c r="C2451" t="s">
        <v>147</v>
      </c>
      <c r="D2451">
        <v>0</v>
      </c>
      <c r="E2451" t="s">
        <v>300</v>
      </c>
      <c r="F2451" t="s">
        <v>301</v>
      </c>
      <c r="G2451"/>
    </row>
    <row r="2452" spans="1:7" x14ac:dyDescent="0.25">
      <c r="A2452" t="s">
        <v>231</v>
      </c>
      <c r="B2452" t="s">
        <v>39</v>
      </c>
      <c r="C2452" t="s">
        <v>148</v>
      </c>
      <c r="D2452">
        <v>0</v>
      </c>
      <c r="E2452" t="s">
        <v>300</v>
      </c>
      <c r="F2452" t="s">
        <v>301</v>
      </c>
      <c r="G2452"/>
    </row>
    <row r="2453" spans="1:7" x14ac:dyDescent="0.25">
      <c r="A2453" t="s">
        <v>231</v>
      </c>
      <c r="B2453" t="s">
        <v>39</v>
      </c>
      <c r="C2453" t="s">
        <v>149</v>
      </c>
      <c r="D2453">
        <v>0</v>
      </c>
      <c r="E2453" t="s">
        <v>300</v>
      </c>
      <c r="F2453" t="s">
        <v>301</v>
      </c>
      <c r="G2453"/>
    </row>
    <row r="2454" spans="1:7" x14ac:dyDescent="0.25">
      <c r="A2454" t="s">
        <v>231</v>
      </c>
      <c r="B2454" t="s">
        <v>39</v>
      </c>
      <c r="C2454" t="s">
        <v>150</v>
      </c>
      <c r="D2454">
        <v>0</v>
      </c>
      <c r="E2454" t="s">
        <v>300</v>
      </c>
      <c r="F2454" t="s">
        <v>301</v>
      </c>
      <c r="G2454"/>
    </row>
    <row r="2455" spans="1:7" x14ac:dyDescent="0.25">
      <c r="A2455" t="s">
        <v>231</v>
      </c>
      <c r="B2455" t="s">
        <v>39</v>
      </c>
      <c r="C2455" t="s">
        <v>151</v>
      </c>
      <c r="D2455">
        <v>0</v>
      </c>
      <c r="E2455" t="s">
        <v>300</v>
      </c>
      <c r="F2455" t="s">
        <v>301</v>
      </c>
      <c r="G2455"/>
    </row>
    <row r="2456" spans="1:7" x14ac:dyDescent="0.25">
      <c r="A2456" t="s">
        <v>231</v>
      </c>
      <c r="B2456" t="s">
        <v>39</v>
      </c>
      <c r="C2456" t="s">
        <v>152</v>
      </c>
      <c r="D2456">
        <v>44.87</v>
      </c>
      <c r="E2456" t="s">
        <v>300</v>
      </c>
      <c r="F2456" t="s">
        <v>301</v>
      </c>
      <c r="G2456"/>
    </row>
    <row r="2457" spans="1:7" x14ac:dyDescent="0.25">
      <c r="A2457" t="s">
        <v>231</v>
      </c>
      <c r="B2457" t="s">
        <v>39</v>
      </c>
      <c r="C2457" t="s">
        <v>153</v>
      </c>
      <c r="D2457">
        <v>0</v>
      </c>
      <c r="E2457" t="s">
        <v>300</v>
      </c>
      <c r="F2457" t="s">
        <v>301</v>
      </c>
      <c r="G2457"/>
    </row>
    <row r="2458" spans="1:7" x14ac:dyDescent="0.25">
      <c r="A2458" t="s">
        <v>231</v>
      </c>
      <c r="B2458" t="s">
        <v>39</v>
      </c>
      <c r="C2458" t="s">
        <v>154</v>
      </c>
      <c r="D2458">
        <v>11.2</v>
      </c>
      <c r="E2458" t="s">
        <v>300</v>
      </c>
      <c r="F2458" t="s">
        <v>301</v>
      </c>
      <c r="G2458"/>
    </row>
    <row r="2459" spans="1:7" x14ac:dyDescent="0.25">
      <c r="A2459" t="s">
        <v>231</v>
      </c>
      <c r="B2459" t="s">
        <v>39</v>
      </c>
      <c r="C2459" t="s">
        <v>155</v>
      </c>
      <c r="D2459">
        <v>0</v>
      </c>
      <c r="E2459" t="s">
        <v>300</v>
      </c>
      <c r="F2459" t="s">
        <v>301</v>
      </c>
      <c r="G2459"/>
    </row>
    <row r="2460" spans="1:7" x14ac:dyDescent="0.25">
      <c r="A2460" t="s">
        <v>231</v>
      </c>
      <c r="B2460" t="s">
        <v>39</v>
      </c>
      <c r="C2460" t="s">
        <v>156</v>
      </c>
      <c r="D2460">
        <v>0</v>
      </c>
      <c r="E2460" t="s">
        <v>300</v>
      </c>
      <c r="F2460" t="s">
        <v>301</v>
      </c>
      <c r="G2460"/>
    </row>
    <row r="2461" spans="1:7" x14ac:dyDescent="0.25">
      <c r="A2461" t="s">
        <v>231</v>
      </c>
      <c r="B2461" t="s">
        <v>39</v>
      </c>
      <c r="C2461" t="s">
        <v>157</v>
      </c>
      <c r="D2461">
        <v>0</v>
      </c>
      <c r="E2461" t="s">
        <v>300</v>
      </c>
      <c r="F2461" t="s">
        <v>301</v>
      </c>
      <c r="G2461"/>
    </row>
    <row r="2462" spans="1:7" x14ac:dyDescent="0.25">
      <c r="A2462" t="s">
        <v>231</v>
      </c>
      <c r="B2462" t="s">
        <v>39</v>
      </c>
      <c r="C2462" t="s">
        <v>24</v>
      </c>
      <c r="D2462">
        <v>0</v>
      </c>
      <c r="E2462" t="s">
        <v>300</v>
      </c>
      <c r="F2462" t="s">
        <v>301</v>
      </c>
      <c r="G2462"/>
    </row>
    <row r="2463" spans="1:7" x14ac:dyDescent="0.25">
      <c r="A2463" t="s">
        <v>231</v>
      </c>
      <c r="B2463" t="s">
        <v>39</v>
      </c>
      <c r="C2463" t="s">
        <v>25</v>
      </c>
      <c r="D2463">
        <v>0</v>
      </c>
      <c r="E2463" t="s">
        <v>300</v>
      </c>
      <c r="F2463" t="s">
        <v>301</v>
      </c>
      <c r="G2463"/>
    </row>
    <row r="2464" spans="1:7" x14ac:dyDescent="0.25">
      <c r="A2464" t="s">
        <v>231</v>
      </c>
      <c r="B2464" t="s">
        <v>39</v>
      </c>
      <c r="C2464" t="s">
        <v>26</v>
      </c>
      <c r="D2464">
        <v>0</v>
      </c>
      <c r="E2464" t="s">
        <v>300</v>
      </c>
      <c r="F2464" t="s">
        <v>301</v>
      </c>
      <c r="G2464"/>
    </row>
    <row r="2465" spans="1:7" x14ac:dyDescent="0.25">
      <c r="A2465" t="s">
        <v>231</v>
      </c>
      <c r="B2465" t="s">
        <v>39</v>
      </c>
      <c r="C2465" t="s">
        <v>27</v>
      </c>
      <c r="D2465">
        <v>0</v>
      </c>
      <c r="E2465" t="s">
        <v>300</v>
      </c>
      <c r="F2465" t="s">
        <v>301</v>
      </c>
      <c r="G2465"/>
    </row>
    <row r="2466" spans="1:7" x14ac:dyDescent="0.25">
      <c r="A2466" t="s">
        <v>231</v>
      </c>
      <c r="B2466" t="s">
        <v>39</v>
      </c>
      <c r="C2466" t="s">
        <v>28</v>
      </c>
      <c r="D2466">
        <v>0</v>
      </c>
      <c r="E2466" t="s">
        <v>300</v>
      </c>
      <c r="F2466" t="s">
        <v>301</v>
      </c>
      <c r="G2466"/>
    </row>
    <row r="2467" spans="1:7" x14ac:dyDescent="0.25">
      <c r="A2467" t="s">
        <v>231</v>
      </c>
      <c r="B2467" t="s">
        <v>39</v>
      </c>
      <c r="C2467" t="s">
        <v>29</v>
      </c>
      <c r="D2467">
        <v>0</v>
      </c>
      <c r="E2467" t="s">
        <v>300</v>
      </c>
      <c r="F2467" t="s">
        <v>301</v>
      </c>
      <c r="G2467"/>
    </row>
    <row r="2468" spans="1:7" x14ac:dyDescent="0.25">
      <c r="A2468" t="s">
        <v>231</v>
      </c>
      <c r="B2468" t="s">
        <v>39</v>
      </c>
      <c r="C2468" t="s">
        <v>30</v>
      </c>
      <c r="D2468">
        <v>0</v>
      </c>
      <c r="E2468" t="s">
        <v>300</v>
      </c>
      <c r="F2468" t="s">
        <v>301</v>
      </c>
      <c r="G2468"/>
    </row>
    <row r="2469" spans="1:7" x14ac:dyDescent="0.25">
      <c r="A2469" t="s">
        <v>231</v>
      </c>
      <c r="B2469" t="s">
        <v>39</v>
      </c>
      <c r="C2469" t="s">
        <v>31</v>
      </c>
      <c r="D2469">
        <v>0</v>
      </c>
      <c r="E2469" t="s">
        <v>300</v>
      </c>
      <c r="F2469" t="s">
        <v>301</v>
      </c>
      <c r="G2469"/>
    </row>
    <row r="2470" spans="1:7" x14ac:dyDescent="0.25">
      <c r="A2470" t="s">
        <v>231</v>
      </c>
      <c r="B2470" t="s">
        <v>39</v>
      </c>
      <c r="C2470" t="s">
        <v>32</v>
      </c>
      <c r="D2470">
        <v>0</v>
      </c>
      <c r="E2470" t="s">
        <v>300</v>
      </c>
      <c r="F2470" t="s">
        <v>301</v>
      </c>
      <c r="G2470"/>
    </row>
    <row r="2471" spans="1:7" x14ac:dyDescent="0.25">
      <c r="A2471" t="s">
        <v>231</v>
      </c>
      <c r="B2471" t="s">
        <v>39</v>
      </c>
      <c r="C2471" t="s">
        <v>33</v>
      </c>
      <c r="D2471">
        <v>0</v>
      </c>
      <c r="E2471" t="s">
        <v>300</v>
      </c>
      <c r="F2471" t="s">
        <v>301</v>
      </c>
      <c r="G2471"/>
    </row>
    <row r="2472" spans="1:7" x14ac:dyDescent="0.25">
      <c r="A2472" t="s">
        <v>231</v>
      </c>
      <c r="B2472" t="s">
        <v>39</v>
      </c>
      <c r="C2472" t="s">
        <v>158</v>
      </c>
      <c r="D2472">
        <v>0</v>
      </c>
      <c r="E2472" t="s">
        <v>300</v>
      </c>
      <c r="F2472" t="s">
        <v>301</v>
      </c>
      <c r="G2472"/>
    </row>
    <row r="2473" spans="1:7" x14ac:dyDescent="0.25">
      <c r="A2473" t="s">
        <v>231</v>
      </c>
      <c r="B2473" t="s">
        <v>39</v>
      </c>
      <c r="C2473" t="s">
        <v>159</v>
      </c>
      <c r="D2473">
        <v>0</v>
      </c>
      <c r="E2473" t="s">
        <v>300</v>
      </c>
      <c r="F2473" t="s">
        <v>301</v>
      </c>
      <c r="G2473"/>
    </row>
    <row r="2474" spans="1:7" x14ac:dyDescent="0.25">
      <c r="A2474" t="s">
        <v>231</v>
      </c>
      <c r="B2474" t="s">
        <v>39</v>
      </c>
      <c r="C2474" t="s">
        <v>160</v>
      </c>
      <c r="D2474">
        <v>0</v>
      </c>
      <c r="E2474" t="s">
        <v>300</v>
      </c>
      <c r="F2474" t="s">
        <v>301</v>
      </c>
      <c r="G2474"/>
    </row>
    <row r="2475" spans="1:7" x14ac:dyDescent="0.25">
      <c r="A2475" t="s">
        <v>231</v>
      </c>
      <c r="B2475" t="s">
        <v>39</v>
      </c>
      <c r="C2475" t="s">
        <v>161</v>
      </c>
      <c r="D2475">
        <v>0</v>
      </c>
      <c r="E2475" t="s">
        <v>300</v>
      </c>
      <c r="F2475" t="s">
        <v>301</v>
      </c>
      <c r="G2475"/>
    </row>
    <row r="2476" spans="1:7" x14ac:dyDescent="0.25">
      <c r="A2476" t="s">
        <v>231</v>
      </c>
      <c r="B2476" t="s">
        <v>39</v>
      </c>
      <c r="C2476" t="s">
        <v>162</v>
      </c>
      <c r="D2476">
        <v>0</v>
      </c>
      <c r="E2476" t="s">
        <v>300</v>
      </c>
      <c r="F2476" t="s">
        <v>301</v>
      </c>
      <c r="G2476"/>
    </row>
    <row r="2477" spans="1:7" x14ac:dyDescent="0.25">
      <c r="A2477" t="s">
        <v>231</v>
      </c>
      <c r="B2477" t="s">
        <v>39</v>
      </c>
      <c r="C2477" t="s">
        <v>163</v>
      </c>
      <c r="D2477">
        <v>0</v>
      </c>
      <c r="E2477" t="s">
        <v>300</v>
      </c>
      <c r="F2477" t="s">
        <v>301</v>
      </c>
      <c r="G2477"/>
    </row>
    <row r="2478" spans="1:7" x14ac:dyDescent="0.25">
      <c r="A2478" t="s">
        <v>231</v>
      </c>
      <c r="B2478" t="s">
        <v>39</v>
      </c>
      <c r="C2478" t="s">
        <v>164</v>
      </c>
      <c r="D2478">
        <v>0</v>
      </c>
      <c r="E2478" t="s">
        <v>300</v>
      </c>
      <c r="F2478" t="s">
        <v>301</v>
      </c>
      <c r="G2478"/>
    </row>
    <row r="2479" spans="1:7" x14ac:dyDescent="0.25">
      <c r="A2479" t="s">
        <v>231</v>
      </c>
      <c r="B2479" t="s">
        <v>39</v>
      </c>
      <c r="C2479" t="s">
        <v>165</v>
      </c>
      <c r="D2479">
        <v>0</v>
      </c>
      <c r="E2479" t="s">
        <v>300</v>
      </c>
      <c r="F2479" t="s">
        <v>301</v>
      </c>
      <c r="G2479"/>
    </row>
    <row r="2480" spans="1:7" x14ac:dyDescent="0.25">
      <c r="A2480" t="s">
        <v>231</v>
      </c>
      <c r="B2480" t="s">
        <v>39</v>
      </c>
      <c r="C2480" t="s">
        <v>166</v>
      </c>
      <c r="D2480">
        <v>0</v>
      </c>
      <c r="E2480" t="s">
        <v>300</v>
      </c>
      <c r="F2480" t="s">
        <v>301</v>
      </c>
      <c r="G2480"/>
    </row>
    <row r="2481" spans="1:7" x14ac:dyDescent="0.25">
      <c r="A2481" t="s">
        <v>231</v>
      </c>
      <c r="B2481" t="s">
        <v>39</v>
      </c>
      <c r="C2481" t="s">
        <v>167</v>
      </c>
      <c r="D2481">
        <v>0</v>
      </c>
      <c r="E2481" t="s">
        <v>300</v>
      </c>
      <c r="F2481" t="s">
        <v>301</v>
      </c>
      <c r="G2481"/>
    </row>
    <row r="2482" spans="1:7" x14ac:dyDescent="0.25">
      <c r="A2482" t="s">
        <v>231</v>
      </c>
      <c r="B2482" t="s">
        <v>39</v>
      </c>
      <c r="C2482" t="s">
        <v>168</v>
      </c>
      <c r="D2482">
        <v>0</v>
      </c>
      <c r="E2482" t="s">
        <v>300</v>
      </c>
      <c r="F2482" t="s">
        <v>301</v>
      </c>
      <c r="G2482"/>
    </row>
    <row r="2483" spans="1:7" x14ac:dyDescent="0.25">
      <c r="A2483" t="s">
        <v>231</v>
      </c>
      <c r="B2483" t="s">
        <v>39</v>
      </c>
      <c r="C2483" t="s">
        <v>169</v>
      </c>
      <c r="D2483">
        <v>0</v>
      </c>
      <c r="E2483" t="s">
        <v>300</v>
      </c>
      <c r="F2483" t="s">
        <v>301</v>
      </c>
      <c r="G2483"/>
    </row>
    <row r="2484" spans="1:7" x14ac:dyDescent="0.25">
      <c r="A2484" t="s">
        <v>231</v>
      </c>
      <c r="B2484" t="s">
        <v>39</v>
      </c>
      <c r="C2484" t="s">
        <v>170</v>
      </c>
      <c r="D2484">
        <v>0</v>
      </c>
      <c r="E2484" t="s">
        <v>300</v>
      </c>
      <c r="F2484" t="s">
        <v>301</v>
      </c>
      <c r="G2484"/>
    </row>
    <row r="2485" spans="1:7" x14ac:dyDescent="0.25">
      <c r="A2485" t="s">
        <v>231</v>
      </c>
      <c r="B2485" t="s">
        <v>39</v>
      </c>
      <c r="C2485" t="s">
        <v>171</v>
      </c>
      <c r="D2485">
        <v>0</v>
      </c>
      <c r="E2485" t="s">
        <v>300</v>
      </c>
      <c r="F2485" t="s">
        <v>301</v>
      </c>
      <c r="G2485"/>
    </row>
    <row r="2486" spans="1:7" x14ac:dyDescent="0.25">
      <c r="A2486" t="s">
        <v>231</v>
      </c>
      <c r="B2486" t="s">
        <v>39</v>
      </c>
      <c r="C2486" t="s">
        <v>172</v>
      </c>
      <c r="D2486">
        <v>0</v>
      </c>
      <c r="E2486" t="s">
        <v>300</v>
      </c>
      <c r="F2486" t="s">
        <v>301</v>
      </c>
      <c r="G2486"/>
    </row>
    <row r="2487" spans="1:7" x14ac:dyDescent="0.25">
      <c r="A2487" t="s">
        <v>231</v>
      </c>
      <c r="B2487" t="s">
        <v>39</v>
      </c>
      <c r="C2487" t="s">
        <v>173</v>
      </c>
      <c r="D2487">
        <v>0</v>
      </c>
      <c r="E2487" t="s">
        <v>300</v>
      </c>
      <c r="F2487" t="s">
        <v>301</v>
      </c>
      <c r="G2487"/>
    </row>
    <row r="2488" spans="1:7" x14ac:dyDescent="0.25">
      <c r="A2488" t="s">
        <v>231</v>
      </c>
      <c r="B2488" t="s">
        <v>39</v>
      </c>
      <c r="C2488" t="s">
        <v>174</v>
      </c>
      <c r="D2488">
        <v>0</v>
      </c>
      <c r="E2488" t="s">
        <v>300</v>
      </c>
      <c r="F2488" t="s">
        <v>301</v>
      </c>
      <c r="G2488"/>
    </row>
    <row r="2489" spans="1:7" x14ac:dyDescent="0.25">
      <c r="A2489" t="s">
        <v>231</v>
      </c>
      <c r="B2489" t="s">
        <v>39</v>
      </c>
      <c r="C2489" t="s">
        <v>175</v>
      </c>
      <c r="D2489">
        <v>0</v>
      </c>
      <c r="E2489" t="s">
        <v>300</v>
      </c>
      <c r="F2489" t="s">
        <v>301</v>
      </c>
      <c r="G2489"/>
    </row>
    <row r="2490" spans="1:7" x14ac:dyDescent="0.25">
      <c r="A2490" t="s">
        <v>231</v>
      </c>
      <c r="B2490" t="s">
        <v>39</v>
      </c>
      <c r="C2490" t="s">
        <v>176</v>
      </c>
      <c r="D2490">
        <v>0</v>
      </c>
      <c r="E2490" t="s">
        <v>300</v>
      </c>
      <c r="F2490" t="s">
        <v>301</v>
      </c>
      <c r="G2490"/>
    </row>
    <row r="2491" spans="1:7" x14ac:dyDescent="0.25">
      <c r="A2491" t="s">
        <v>231</v>
      </c>
      <c r="B2491" t="s">
        <v>39</v>
      </c>
      <c r="C2491" t="s">
        <v>177</v>
      </c>
      <c r="D2491">
        <v>0</v>
      </c>
      <c r="E2491" t="s">
        <v>300</v>
      </c>
      <c r="F2491" t="s">
        <v>301</v>
      </c>
      <c r="G2491"/>
    </row>
    <row r="2492" spans="1:7" x14ac:dyDescent="0.25">
      <c r="A2492" t="s">
        <v>231</v>
      </c>
      <c r="B2492" t="s">
        <v>39</v>
      </c>
      <c r="C2492" t="s">
        <v>178</v>
      </c>
      <c r="D2492">
        <v>0</v>
      </c>
      <c r="E2492" t="s">
        <v>300</v>
      </c>
      <c r="F2492" t="s">
        <v>301</v>
      </c>
      <c r="G2492"/>
    </row>
    <row r="2493" spans="1:7" x14ac:dyDescent="0.25">
      <c r="A2493" t="s">
        <v>231</v>
      </c>
      <c r="B2493" t="s">
        <v>39</v>
      </c>
      <c r="C2493" t="s">
        <v>179</v>
      </c>
      <c r="D2493">
        <v>0</v>
      </c>
      <c r="E2493" t="s">
        <v>300</v>
      </c>
      <c r="F2493" t="s">
        <v>301</v>
      </c>
      <c r="G2493"/>
    </row>
    <row r="2494" spans="1:7" x14ac:dyDescent="0.25">
      <c r="A2494" t="s">
        <v>231</v>
      </c>
      <c r="B2494" t="s">
        <v>39</v>
      </c>
      <c r="C2494" t="s">
        <v>180</v>
      </c>
      <c r="D2494">
        <v>0</v>
      </c>
      <c r="E2494" t="s">
        <v>300</v>
      </c>
      <c r="F2494" t="s">
        <v>301</v>
      </c>
      <c r="G2494"/>
    </row>
    <row r="2495" spans="1:7" x14ac:dyDescent="0.25">
      <c r="A2495" t="s">
        <v>231</v>
      </c>
      <c r="B2495" t="s">
        <v>39</v>
      </c>
      <c r="C2495" t="s">
        <v>181</v>
      </c>
      <c r="D2495">
        <v>0</v>
      </c>
      <c r="E2495" t="s">
        <v>300</v>
      </c>
      <c r="F2495" t="s">
        <v>301</v>
      </c>
      <c r="G2495"/>
    </row>
    <row r="2496" spans="1:7" x14ac:dyDescent="0.25">
      <c r="A2496" t="s">
        <v>231</v>
      </c>
      <c r="B2496" t="s">
        <v>39</v>
      </c>
      <c r="C2496" t="s">
        <v>182</v>
      </c>
      <c r="D2496">
        <v>0</v>
      </c>
      <c r="E2496" t="s">
        <v>300</v>
      </c>
      <c r="F2496" t="s">
        <v>301</v>
      </c>
      <c r="G2496"/>
    </row>
    <row r="2497" spans="1:7" x14ac:dyDescent="0.25">
      <c r="A2497" t="s">
        <v>231</v>
      </c>
      <c r="B2497" t="s">
        <v>39</v>
      </c>
      <c r="C2497" t="s">
        <v>183</v>
      </c>
      <c r="D2497">
        <v>0</v>
      </c>
      <c r="E2497" t="s">
        <v>300</v>
      </c>
      <c r="F2497" t="s">
        <v>301</v>
      </c>
      <c r="G2497"/>
    </row>
    <row r="2498" spans="1:7" x14ac:dyDescent="0.25">
      <c r="A2498" t="s">
        <v>231</v>
      </c>
      <c r="B2498" t="s">
        <v>39</v>
      </c>
      <c r="C2498" t="s">
        <v>184</v>
      </c>
      <c r="D2498">
        <v>0</v>
      </c>
      <c r="E2498" t="s">
        <v>300</v>
      </c>
      <c r="F2498" t="s">
        <v>301</v>
      </c>
      <c r="G2498"/>
    </row>
    <row r="2499" spans="1:7" x14ac:dyDescent="0.25">
      <c r="A2499" t="s">
        <v>231</v>
      </c>
      <c r="B2499" t="s">
        <v>39</v>
      </c>
      <c r="C2499" t="s">
        <v>185</v>
      </c>
      <c r="D2499">
        <v>0</v>
      </c>
      <c r="E2499" t="s">
        <v>300</v>
      </c>
      <c r="F2499" t="s">
        <v>301</v>
      </c>
      <c r="G2499"/>
    </row>
    <row r="2500" spans="1:7" x14ac:dyDescent="0.25">
      <c r="A2500" t="s">
        <v>231</v>
      </c>
      <c r="B2500" t="s">
        <v>39</v>
      </c>
      <c r="C2500" t="s">
        <v>186</v>
      </c>
      <c r="D2500">
        <v>0</v>
      </c>
      <c r="E2500" t="s">
        <v>300</v>
      </c>
      <c r="F2500" t="s">
        <v>301</v>
      </c>
      <c r="G2500"/>
    </row>
    <row r="2501" spans="1:7" x14ac:dyDescent="0.25">
      <c r="A2501" t="s">
        <v>232</v>
      </c>
      <c r="B2501" t="s">
        <v>39</v>
      </c>
      <c r="C2501" t="s">
        <v>146</v>
      </c>
      <c r="D2501">
        <v>325.54000000000002</v>
      </c>
      <c r="E2501" t="s">
        <v>300</v>
      </c>
      <c r="F2501" t="s">
        <v>301</v>
      </c>
      <c r="G2501"/>
    </row>
    <row r="2502" spans="1:7" x14ac:dyDescent="0.25">
      <c r="A2502" t="s">
        <v>232</v>
      </c>
      <c r="B2502" t="s">
        <v>39</v>
      </c>
      <c r="C2502" t="s">
        <v>147</v>
      </c>
      <c r="D2502">
        <v>715.96</v>
      </c>
      <c r="E2502" t="s">
        <v>300</v>
      </c>
      <c r="F2502" t="s">
        <v>301</v>
      </c>
      <c r="G2502"/>
    </row>
    <row r="2503" spans="1:7" x14ac:dyDescent="0.25">
      <c r="A2503" t="s">
        <v>232</v>
      </c>
      <c r="B2503" t="s">
        <v>39</v>
      </c>
      <c r="C2503" t="s">
        <v>148</v>
      </c>
      <c r="D2503">
        <v>830.01</v>
      </c>
      <c r="E2503" t="s">
        <v>300</v>
      </c>
      <c r="F2503" t="s">
        <v>301</v>
      </c>
      <c r="G2503"/>
    </row>
    <row r="2504" spans="1:7" x14ac:dyDescent="0.25">
      <c r="A2504" t="s">
        <v>232</v>
      </c>
      <c r="B2504" t="s">
        <v>39</v>
      </c>
      <c r="C2504" t="s">
        <v>149</v>
      </c>
      <c r="D2504">
        <v>947.23</v>
      </c>
      <c r="E2504" t="s">
        <v>300</v>
      </c>
      <c r="F2504" t="s">
        <v>301</v>
      </c>
      <c r="G2504"/>
    </row>
    <row r="2505" spans="1:7" x14ac:dyDescent="0.25">
      <c r="A2505" t="s">
        <v>232</v>
      </c>
      <c r="B2505" t="s">
        <v>39</v>
      </c>
      <c r="C2505" t="s">
        <v>150</v>
      </c>
      <c r="D2505">
        <v>1384.88</v>
      </c>
      <c r="E2505" t="s">
        <v>300</v>
      </c>
      <c r="F2505" t="s">
        <v>301</v>
      </c>
      <c r="G2505"/>
    </row>
    <row r="2506" spans="1:7" x14ac:dyDescent="0.25">
      <c r="A2506" t="s">
        <v>232</v>
      </c>
      <c r="B2506" t="s">
        <v>39</v>
      </c>
      <c r="C2506" t="s">
        <v>151</v>
      </c>
      <c r="D2506">
        <v>947.46</v>
      </c>
      <c r="E2506" t="s">
        <v>300</v>
      </c>
      <c r="F2506" t="s">
        <v>301</v>
      </c>
      <c r="G2506"/>
    </row>
    <row r="2507" spans="1:7" x14ac:dyDescent="0.25">
      <c r="A2507" t="s">
        <v>232</v>
      </c>
      <c r="B2507" t="s">
        <v>39</v>
      </c>
      <c r="C2507" t="s">
        <v>152</v>
      </c>
      <c r="D2507">
        <v>922.23</v>
      </c>
      <c r="E2507" t="s">
        <v>300</v>
      </c>
      <c r="F2507" t="s">
        <v>301</v>
      </c>
      <c r="G2507"/>
    </row>
    <row r="2508" spans="1:7" x14ac:dyDescent="0.25">
      <c r="A2508" t="s">
        <v>232</v>
      </c>
      <c r="B2508" t="s">
        <v>39</v>
      </c>
      <c r="C2508" t="s">
        <v>153</v>
      </c>
      <c r="D2508">
        <v>908.01</v>
      </c>
      <c r="E2508" t="s">
        <v>300</v>
      </c>
      <c r="F2508" t="s">
        <v>301</v>
      </c>
      <c r="G2508"/>
    </row>
    <row r="2509" spans="1:7" x14ac:dyDescent="0.25">
      <c r="A2509" t="s">
        <v>232</v>
      </c>
      <c r="B2509" t="s">
        <v>39</v>
      </c>
      <c r="C2509" t="s">
        <v>154</v>
      </c>
      <c r="D2509">
        <v>892.89</v>
      </c>
      <c r="E2509" t="s">
        <v>300</v>
      </c>
      <c r="F2509" t="s">
        <v>301</v>
      </c>
      <c r="G2509"/>
    </row>
    <row r="2510" spans="1:7" x14ac:dyDescent="0.25">
      <c r="A2510" t="s">
        <v>232</v>
      </c>
      <c r="B2510" t="s">
        <v>39</v>
      </c>
      <c r="C2510" t="s">
        <v>155</v>
      </c>
      <c r="D2510">
        <v>308.69</v>
      </c>
      <c r="E2510" t="s">
        <v>300</v>
      </c>
      <c r="F2510" t="s">
        <v>301</v>
      </c>
      <c r="G2510"/>
    </row>
    <row r="2511" spans="1:7" x14ac:dyDescent="0.25">
      <c r="A2511" t="s">
        <v>232</v>
      </c>
      <c r="B2511" t="s">
        <v>39</v>
      </c>
      <c r="C2511" t="s">
        <v>156</v>
      </c>
      <c r="D2511">
        <v>390.49</v>
      </c>
      <c r="E2511" t="s">
        <v>300</v>
      </c>
      <c r="F2511" t="s">
        <v>301</v>
      </c>
      <c r="G2511"/>
    </row>
    <row r="2512" spans="1:7" x14ac:dyDescent="0.25">
      <c r="A2512" t="s">
        <v>232</v>
      </c>
      <c r="B2512" t="s">
        <v>39</v>
      </c>
      <c r="C2512" t="s">
        <v>157</v>
      </c>
      <c r="D2512">
        <v>396</v>
      </c>
      <c r="E2512" t="s">
        <v>300</v>
      </c>
      <c r="F2512" t="s">
        <v>301</v>
      </c>
      <c r="G2512"/>
    </row>
    <row r="2513" spans="1:7" x14ac:dyDescent="0.25">
      <c r="A2513" t="s">
        <v>232</v>
      </c>
      <c r="B2513" t="s">
        <v>39</v>
      </c>
      <c r="C2513" t="s">
        <v>24</v>
      </c>
      <c r="D2513">
        <v>422.66</v>
      </c>
      <c r="E2513" t="s">
        <v>300</v>
      </c>
      <c r="F2513" t="s">
        <v>301</v>
      </c>
      <c r="G2513"/>
    </row>
    <row r="2514" spans="1:7" x14ac:dyDescent="0.25">
      <c r="A2514" t="s">
        <v>232</v>
      </c>
      <c r="B2514" t="s">
        <v>39</v>
      </c>
      <c r="C2514" t="s">
        <v>25</v>
      </c>
      <c r="D2514">
        <v>337.41</v>
      </c>
      <c r="E2514" t="s">
        <v>300</v>
      </c>
      <c r="F2514" t="s">
        <v>301</v>
      </c>
      <c r="G2514"/>
    </row>
    <row r="2515" spans="1:7" x14ac:dyDescent="0.25">
      <c r="A2515" t="s">
        <v>232</v>
      </c>
      <c r="B2515" t="s">
        <v>39</v>
      </c>
      <c r="C2515" t="s">
        <v>26</v>
      </c>
      <c r="D2515">
        <v>497.68</v>
      </c>
      <c r="E2515" t="s">
        <v>300</v>
      </c>
      <c r="F2515" t="s">
        <v>301</v>
      </c>
      <c r="G2515"/>
    </row>
    <row r="2516" spans="1:7" x14ac:dyDescent="0.25">
      <c r="A2516" t="s">
        <v>232</v>
      </c>
      <c r="B2516" t="s">
        <v>39</v>
      </c>
      <c r="C2516" t="s">
        <v>27</v>
      </c>
      <c r="D2516">
        <v>482.95</v>
      </c>
      <c r="E2516" t="s">
        <v>300</v>
      </c>
      <c r="F2516" t="s">
        <v>301</v>
      </c>
      <c r="G2516"/>
    </row>
    <row r="2517" spans="1:7" x14ac:dyDescent="0.25">
      <c r="A2517" t="s">
        <v>232</v>
      </c>
      <c r="B2517" t="s">
        <v>39</v>
      </c>
      <c r="C2517" t="s">
        <v>28</v>
      </c>
      <c r="D2517">
        <v>458.83</v>
      </c>
      <c r="E2517" t="s">
        <v>300</v>
      </c>
      <c r="F2517" t="s">
        <v>301</v>
      </c>
      <c r="G2517"/>
    </row>
    <row r="2518" spans="1:7" x14ac:dyDescent="0.25">
      <c r="A2518" t="s">
        <v>232</v>
      </c>
      <c r="B2518" t="s">
        <v>39</v>
      </c>
      <c r="C2518" t="s">
        <v>29</v>
      </c>
      <c r="D2518">
        <v>461.65</v>
      </c>
      <c r="E2518" t="s">
        <v>300</v>
      </c>
      <c r="F2518" t="s">
        <v>301</v>
      </c>
      <c r="G2518"/>
    </row>
    <row r="2519" spans="1:7" x14ac:dyDescent="0.25">
      <c r="A2519" t="s">
        <v>232</v>
      </c>
      <c r="B2519" t="s">
        <v>39</v>
      </c>
      <c r="C2519" t="s">
        <v>30</v>
      </c>
      <c r="D2519">
        <v>460.69</v>
      </c>
      <c r="E2519" t="s">
        <v>300</v>
      </c>
      <c r="F2519" t="s">
        <v>301</v>
      </c>
      <c r="G2519"/>
    </row>
    <row r="2520" spans="1:7" x14ac:dyDescent="0.25">
      <c r="A2520" t="s">
        <v>232</v>
      </c>
      <c r="B2520" t="s">
        <v>39</v>
      </c>
      <c r="C2520" t="s">
        <v>31</v>
      </c>
      <c r="D2520">
        <v>455.44</v>
      </c>
      <c r="E2520" t="s">
        <v>300</v>
      </c>
      <c r="F2520" t="s">
        <v>301</v>
      </c>
      <c r="G2520"/>
    </row>
    <row r="2521" spans="1:7" x14ac:dyDescent="0.25">
      <c r="A2521" t="s">
        <v>232</v>
      </c>
      <c r="B2521" t="s">
        <v>39</v>
      </c>
      <c r="C2521" t="s">
        <v>32</v>
      </c>
      <c r="D2521">
        <v>448.18</v>
      </c>
      <c r="E2521" t="s">
        <v>300</v>
      </c>
      <c r="F2521" t="s">
        <v>301</v>
      </c>
      <c r="G2521"/>
    </row>
    <row r="2522" spans="1:7" x14ac:dyDescent="0.25">
      <c r="A2522" t="s">
        <v>232</v>
      </c>
      <c r="B2522" t="s">
        <v>39</v>
      </c>
      <c r="C2522" t="s">
        <v>33</v>
      </c>
      <c r="D2522">
        <v>444.04</v>
      </c>
      <c r="E2522" t="s">
        <v>300</v>
      </c>
      <c r="F2522" t="s">
        <v>301</v>
      </c>
      <c r="G2522"/>
    </row>
    <row r="2523" spans="1:7" x14ac:dyDescent="0.25">
      <c r="A2523" t="s">
        <v>232</v>
      </c>
      <c r="B2523" t="s">
        <v>39</v>
      </c>
      <c r="C2523" t="s">
        <v>158</v>
      </c>
      <c r="D2523">
        <v>434.5</v>
      </c>
      <c r="E2523" t="s">
        <v>300</v>
      </c>
      <c r="F2523" t="s">
        <v>301</v>
      </c>
      <c r="G2523"/>
    </row>
    <row r="2524" spans="1:7" x14ac:dyDescent="0.25">
      <c r="A2524" t="s">
        <v>232</v>
      </c>
      <c r="B2524" t="s">
        <v>39</v>
      </c>
      <c r="C2524" t="s">
        <v>159</v>
      </c>
      <c r="D2524">
        <v>405.7</v>
      </c>
      <c r="E2524" t="s">
        <v>300</v>
      </c>
      <c r="F2524" t="s">
        <v>301</v>
      </c>
      <c r="G2524"/>
    </row>
    <row r="2525" spans="1:7" x14ac:dyDescent="0.25">
      <c r="A2525" t="s">
        <v>232</v>
      </c>
      <c r="B2525" t="s">
        <v>39</v>
      </c>
      <c r="C2525" t="s">
        <v>160</v>
      </c>
      <c r="D2525">
        <v>378.33</v>
      </c>
      <c r="E2525" t="s">
        <v>300</v>
      </c>
      <c r="F2525" t="s">
        <v>301</v>
      </c>
      <c r="G2525"/>
    </row>
    <row r="2526" spans="1:7" x14ac:dyDescent="0.25">
      <c r="A2526" t="s">
        <v>232</v>
      </c>
      <c r="B2526" t="s">
        <v>39</v>
      </c>
      <c r="C2526" t="s">
        <v>161</v>
      </c>
      <c r="D2526">
        <v>373.68</v>
      </c>
      <c r="E2526" t="s">
        <v>300</v>
      </c>
      <c r="F2526" t="s">
        <v>301</v>
      </c>
      <c r="G2526"/>
    </row>
    <row r="2527" spans="1:7" x14ac:dyDescent="0.25">
      <c r="A2527" t="s">
        <v>232</v>
      </c>
      <c r="B2527" t="s">
        <v>39</v>
      </c>
      <c r="C2527" t="s">
        <v>162</v>
      </c>
      <c r="D2527">
        <v>355.7</v>
      </c>
      <c r="E2527" t="s">
        <v>300</v>
      </c>
      <c r="F2527" t="s">
        <v>301</v>
      </c>
      <c r="G2527"/>
    </row>
    <row r="2528" spans="1:7" x14ac:dyDescent="0.25">
      <c r="A2528" t="s">
        <v>232</v>
      </c>
      <c r="B2528" t="s">
        <v>39</v>
      </c>
      <c r="C2528" t="s">
        <v>163</v>
      </c>
      <c r="D2528">
        <v>338.58</v>
      </c>
      <c r="E2528" t="s">
        <v>300</v>
      </c>
      <c r="F2528" t="s">
        <v>301</v>
      </c>
      <c r="G2528"/>
    </row>
    <row r="2529" spans="1:7" x14ac:dyDescent="0.25">
      <c r="A2529" t="s">
        <v>232</v>
      </c>
      <c r="B2529" t="s">
        <v>39</v>
      </c>
      <c r="C2529" t="s">
        <v>164</v>
      </c>
      <c r="D2529">
        <v>316.86</v>
      </c>
      <c r="E2529" t="s">
        <v>300</v>
      </c>
      <c r="F2529" t="s">
        <v>301</v>
      </c>
      <c r="G2529"/>
    </row>
    <row r="2530" spans="1:7" x14ac:dyDescent="0.25">
      <c r="A2530" t="s">
        <v>232</v>
      </c>
      <c r="B2530" t="s">
        <v>39</v>
      </c>
      <c r="C2530" t="s">
        <v>165</v>
      </c>
      <c r="D2530">
        <v>306.70999999999998</v>
      </c>
      <c r="E2530" t="s">
        <v>300</v>
      </c>
      <c r="F2530" t="s">
        <v>301</v>
      </c>
      <c r="G2530"/>
    </row>
    <row r="2531" spans="1:7" x14ac:dyDescent="0.25">
      <c r="A2531" t="s">
        <v>232</v>
      </c>
      <c r="B2531" t="s">
        <v>39</v>
      </c>
      <c r="C2531" t="s">
        <v>166</v>
      </c>
      <c r="D2531">
        <v>290.07</v>
      </c>
      <c r="E2531" t="s">
        <v>300</v>
      </c>
      <c r="F2531" t="s">
        <v>301</v>
      </c>
      <c r="G2531"/>
    </row>
    <row r="2532" spans="1:7" x14ac:dyDescent="0.25">
      <c r="A2532" t="s">
        <v>232</v>
      </c>
      <c r="B2532" t="s">
        <v>39</v>
      </c>
      <c r="C2532" t="s">
        <v>167</v>
      </c>
      <c r="D2532">
        <v>282.48</v>
      </c>
      <c r="E2532" t="s">
        <v>300</v>
      </c>
      <c r="F2532" t="s">
        <v>301</v>
      </c>
      <c r="G2532"/>
    </row>
    <row r="2533" spans="1:7" x14ac:dyDescent="0.25">
      <c r="A2533" t="s">
        <v>232</v>
      </c>
      <c r="B2533" t="s">
        <v>39</v>
      </c>
      <c r="C2533" t="s">
        <v>168</v>
      </c>
      <c r="D2533">
        <v>280.33</v>
      </c>
      <c r="E2533" t="s">
        <v>300</v>
      </c>
      <c r="F2533" t="s">
        <v>301</v>
      </c>
      <c r="G2533"/>
    </row>
    <row r="2534" spans="1:7" x14ac:dyDescent="0.25">
      <c r="A2534" t="s">
        <v>232</v>
      </c>
      <c r="B2534" t="s">
        <v>39</v>
      </c>
      <c r="C2534" t="s">
        <v>169</v>
      </c>
      <c r="D2534">
        <v>275.19</v>
      </c>
      <c r="E2534" t="s">
        <v>300</v>
      </c>
      <c r="F2534" t="s">
        <v>301</v>
      </c>
      <c r="G2534"/>
    </row>
    <row r="2535" spans="1:7" x14ac:dyDescent="0.25">
      <c r="A2535" t="s">
        <v>232</v>
      </c>
      <c r="B2535" t="s">
        <v>39</v>
      </c>
      <c r="C2535" t="s">
        <v>170</v>
      </c>
      <c r="D2535">
        <v>271.37</v>
      </c>
      <c r="E2535" t="s">
        <v>300</v>
      </c>
      <c r="F2535" t="s">
        <v>301</v>
      </c>
      <c r="G2535"/>
    </row>
    <row r="2536" spans="1:7" x14ac:dyDescent="0.25">
      <c r="A2536" t="s">
        <v>232</v>
      </c>
      <c r="B2536" t="s">
        <v>39</v>
      </c>
      <c r="C2536" t="s">
        <v>171</v>
      </c>
      <c r="D2536">
        <v>233.91</v>
      </c>
      <c r="E2536" t="s">
        <v>300</v>
      </c>
      <c r="F2536" t="s">
        <v>301</v>
      </c>
      <c r="G2536"/>
    </row>
    <row r="2537" spans="1:7" x14ac:dyDescent="0.25">
      <c r="A2537" t="s">
        <v>232</v>
      </c>
      <c r="B2537" t="s">
        <v>39</v>
      </c>
      <c r="C2537" t="s">
        <v>172</v>
      </c>
      <c r="D2537">
        <v>231.24</v>
      </c>
      <c r="E2537" t="s">
        <v>300</v>
      </c>
      <c r="F2537" t="s">
        <v>301</v>
      </c>
      <c r="G2537"/>
    </row>
    <row r="2538" spans="1:7" x14ac:dyDescent="0.25">
      <c r="A2538" t="s">
        <v>232</v>
      </c>
      <c r="B2538" t="s">
        <v>39</v>
      </c>
      <c r="C2538" t="s">
        <v>173</v>
      </c>
      <c r="D2538">
        <v>229.7</v>
      </c>
      <c r="E2538" t="s">
        <v>300</v>
      </c>
      <c r="F2538" t="s">
        <v>301</v>
      </c>
      <c r="G2538"/>
    </row>
    <row r="2539" spans="1:7" x14ac:dyDescent="0.25">
      <c r="A2539" t="s">
        <v>232</v>
      </c>
      <c r="B2539" t="s">
        <v>39</v>
      </c>
      <c r="C2539" t="s">
        <v>174</v>
      </c>
      <c r="D2539">
        <v>228.03</v>
      </c>
      <c r="E2539" t="s">
        <v>300</v>
      </c>
      <c r="F2539" t="s">
        <v>301</v>
      </c>
      <c r="G2539"/>
    </row>
    <row r="2540" spans="1:7" x14ac:dyDescent="0.25">
      <c r="A2540" t="s">
        <v>232</v>
      </c>
      <c r="B2540" t="s">
        <v>39</v>
      </c>
      <c r="C2540" t="s">
        <v>175</v>
      </c>
      <c r="D2540">
        <v>207.48</v>
      </c>
      <c r="E2540" t="s">
        <v>300</v>
      </c>
      <c r="F2540" t="s">
        <v>301</v>
      </c>
      <c r="G2540"/>
    </row>
    <row r="2541" spans="1:7" x14ac:dyDescent="0.25">
      <c r="A2541" t="s">
        <v>232</v>
      </c>
      <c r="B2541" t="s">
        <v>39</v>
      </c>
      <c r="C2541" t="s">
        <v>176</v>
      </c>
      <c r="D2541">
        <v>200.36</v>
      </c>
      <c r="E2541" t="s">
        <v>300</v>
      </c>
      <c r="F2541" t="s">
        <v>301</v>
      </c>
      <c r="G2541"/>
    </row>
    <row r="2542" spans="1:7" x14ac:dyDescent="0.25">
      <c r="A2542" t="s">
        <v>232</v>
      </c>
      <c r="B2542" t="s">
        <v>39</v>
      </c>
      <c r="C2542" t="s">
        <v>177</v>
      </c>
      <c r="D2542">
        <v>185.88</v>
      </c>
      <c r="E2542" t="s">
        <v>300</v>
      </c>
      <c r="F2542" t="s">
        <v>301</v>
      </c>
      <c r="G2542"/>
    </row>
    <row r="2543" spans="1:7" x14ac:dyDescent="0.25">
      <c r="A2543" t="s">
        <v>232</v>
      </c>
      <c r="B2543" t="s">
        <v>39</v>
      </c>
      <c r="C2543" t="s">
        <v>178</v>
      </c>
      <c r="D2543">
        <v>170.44</v>
      </c>
      <c r="E2543" t="s">
        <v>300</v>
      </c>
      <c r="F2543" t="s">
        <v>301</v>
      </c>
      <c r="G2543"/>
    </row>
    <row r="2544" spans="1:7" x14ac:dyDescent="0.25">
      <c r="A2544" t="s">
        <v>232</v>
      </c>
      <c r="B2544" t="s">
        <v>39</v>
      </c>
      <c r="C2544" t="s">
        <v>179</v>
      </c>
      <c r="D2544">
        <v>141.85</v>
      </c>
      <c r="E2544" t="s">
        <v>300</v>
      </c>
      <c r="F2544" t="s">
        <v>301</v>
      </c>
      <c r="G2544"/>
    </row>
    <row r="2545" spans="1:7" x14ac:dyDescent="0.25">
      <c r="A2545" t="s">
        <v>232</v>
      </c>
      <c r="B2545" t="s">
        <v>39</v>
      </c>
      <c r="C2545" t="s">
        <v>180</v>
      </c>
      <c r="D2545">
        <v>127.95</v>
      </c>
      <c r="E2545" t="s">
        <v>300</v>
      </c>
      <c r="F2545" t="s">
        <v>301</v>
      </c>
      <c r="G2545"/>
    </row>
    <row r="2546" spans="1:7" x14ac:dyDescent="0.25">
      <c r="A2546" t="s">
        <v>232</v>
      </c>
      <c r="B2546" t="s">
        <v>39</v>
      </c>
      <c r="C2546" t="s">
        <v>181</v>
      </c>
      <c r="D2546">
        <v>126.06</v>
      </c>
      <c r="E2546" t="s">
        <v>300</v>
      </c>
      <c r="F2546" t="s">
        <v>301</v>
      </c>
      <c r="G2546"/>
    </row>
    <row r="2547" spans="1:7" x14ac:dyDescent="0.25">
      <c r="A2547" t="s">
        <v>232</v>
      </c>
      <c r="B2547" t="s">
        <v>39</v>
      </c>
      <c r="C2547" t="s">
        <v>182</v>
      </c>
      <c r="D2547">
        <v>118.57</v>
      </c>
      <c r="E2547" t="s">
        <v>300</v>
      </c>
      <c r="F2547" t="s">
        <v>301</v>
      </c>
      <c r="G2547"/>
    </row>
    <row r="2548" spans="1:7" x14ac:dyDescent="0.25">
      <c r="A2548" t="s">
        <v>232</v>
      </c>
      <c r="B2548" t="s">
        <v>39</v>
      </c>
      <c r="C2548" t="s">
        <v>183</v>
      </c>
      <c r="D2548">
        <v>88.36</v>
      </c>
      <c r="E2548" t="s">
        <v>300</v>
      </c>
      <c r="F2548" t="s">
        <v>301</v>
      </c>
      <c r="G2548"/>
    </row>
    <row r="2549" spans="1:7" x14ac:dyDescent="0.25">
      <c r="A2549" t="s">
        <v>232</v>
      </c>
      <c r="B2549" t="s">
        <v>39</v>
      </c>
      <c r="C2549" t="s">
        <v>184</v>
      </c>
      <c r="D2549">
        <v>81.02</v>
      </c>
      <c r="E2549" t="s">
        <v>300</v>
      </c>
      <c r="F2549" t="s">
        <v>301</v>
      </c>
      <c r="G2549"/>
    </row>
    <row r="2550" spans="1:7" x14ac:dyDescent="0.25">
      <c r="A2550" t="s">
        <v>232</v>
      </c>
      <c r="B2550" t="s">
        <v>39</v>
      </c>
      <c r="C2550" t="s">
        <v>185</v>
      </c>
      <c r="D2550">
        <v>77.680000000000007</v>
      </c>
      <c r="E2550" t="s">
        <v>300</v>
      </c>
      <c r="F2550" t="s">
        <v>301</v>
      </c>
      <c r="G2550"/>
    </row>
    <row r="2551" spans="1:7" x14ac:dyDescent="0.25">
      <c r="A2551" t="s">
        <v>232</v>
      </c>
      <c r="B2551" t="s">
        <v>39</v>
      </c>
      <c r="C2551" t="s">
        <v>186</v>
      </c>
      <c r="D2551">
        <v>48.91</v>
      </c>
      <c r="E2551" t="s">
        <v>300</v>
      </c>
      <c r="F2551" t="s">
        <v>301</v>
      </c>
      <c r="G2551"/>
    </row>
    <row r="2552" spans="1:7" x14ac:dyDescent="0.25">
      <c r="A2552" t="s">
        <v>233</v>
      </c>
      <c r="B2552" t="s">
        <v>39</v>
      </c>
      <c r="C2552" t="s">
        <v>146</v>
      </c>
      <c r="D2552">
        <v>267565.84000000003</v>
      </c>
      <c r="E2552" t="s">
        <v>300</v>
      </c>
      <c r="F2552" t="s">
        <v>301</v>
      </c>
      <c r="G2552"/>
    </row>
    <row r="2553" spans="1:7" x14ac:dyDescent="0.25">
      <c r="A2553" t="s">
        <v>233</v>
      </c>
      <c r="B2553" t="s">
        <v>39</v>
      </c>
      <c r="C2553" t="s">
        <v>147</v>
      </c>
      <c r="D2553">
        <v>275302.8</v>
      </c>
      <c r="E2553" t="s">
        <v>300</v>
      </c>
      <c r="F2553" t="s">
        <v>301</v>
      </c>
      <c r="G2553"/>
    </row>
    <row r="2554" spans="1:7" x14ac:dyDescent="0.25">
      <c r="A2554" t="s">
        <v>233</v>
      </c>
      <c r="B2554" t="s">
        <v>39</v>
      </c>
      <c r="C2554" t="s">
        <v>148</v>
      </c>
      <c r="D2554">
        <v>270818.38</v>
      </c>
      <c r="E2554" t="s">
        <v>300</v>
      </c>
      <c r="F2554" t="s">
        <v>301</v>
      </c>
      <c r="G2554"/>
    </row>
    <row r="2555" spans="1:7" x14ac:dyDescent="0.25">
      <c r="A2555" t="s">
        <v>233</v>
      </c>
      <c r="B2555" t="s">
        <v>39</v>
      </c>
      <c r="C2555" t="s">
        <v>149</v>
      </c>
      <c r="D2555">
        <v>280097.45</v>
      </c>
      <c r="E2555" t="s">
        <v>300</v>
      </c>
      <c r="F2555" t="s">
        <v>301</v>
      </c>
      <c r="G2555"/>
    </row>
    <row r="2556" spans="1:7" x14ac:dyDescent="0.25">
      <c r="A2556" t="s">
        <v>233</v>
      </c>
      <c r="B2556" t="s">
        <v>39</v>
      </c>
      <c r="C2556" t="s">
        <v>150</v>
      </c>
      <c r="D2556">
        <v>281214.7</v>
      </c>
      <c r="E2556" t="s">
        <v>300</v>
      </c>
      <c r="F2556" t="s">
        <v>301</v>
      </c>
      <c r="G2556"/>
    </row>
    <row r="2557" spans="1:7" x14ac:dyDescent="0.25">
      <c r="A2557" t="s">
        <v>233</v>
      </c>
      <c r="B2557" t="s">
        <v>39</v>
      </c>
      <c r="C2557" t="s">
        <v>151</v>
      </c>
      <c r="D2557">
        <v>282050.7</v>
      </c>
      <c r="E2557" t="s">
        <v>300</v>
      </c>
      <c r="F2557" t="s">
        <v>301</v>
      </c>
      <c r="G2557"/>
    </row>
    <row r="2558" spans="1:7" x14ac:dyDescent="0.25">
      <c r="A2558" t="s">
        <v>233</v>
      </c>
      <c r="B2558" t="s">
        <v>39</v>
      </c>
      <c r="C2558" t="s">
        <v>152</v>
      </c>
      <c r="D2558">
        <v>275193.49</v>
      </c>
      <c r="E2558" t="s">
        <v>300</v>
      </c>
      <c r="F2558" t="s">
        <v>301</v>
      </c>
      <c r="G2558"/>
    </row>
    <row r="2559" spans="1:7" x14ac:dyDescent="0.25">
      <c r="A2559" t="s">
        <v>233</v>
      </c>
      <c r="B2559" t="s">
        <v>39</v>
      </c>
      <c r="C2559" t="s">
        <v>153</v>
      </c>
      <c r="D2559">
        <v>262575.78999999998</v>
      </c>
      <c r="E2559" t="s">
        <v>300</v>
      </c>
      <c r="F2559" t="s">
        <v>301</v>
      </c>
      <c r="G2559"/>
    </row>
    <row r="2560" spans="1:7" x14ac:dyDescent="0.25">
      <c r="A2560" t="s">
        <v>233</v>
      </c>
      <c r="B2560" t="s">
        <v>39</v>
      </c>
      <c r="C2560" t="s">
        <v>154</v>
      </c>
      <c r="D2560">
        <v>267152.44</v>
      </c>
      <c r="E2560" t="s">
        <v>300</v>
      </c>
      <c r="F2560" t="s">
        <v>301</v>
      </c>
      <c r="G2560"/>
    </row>
    <row r="2561" spans="1:7" x14ac:dyDescent="0.25">
      <c r="A2561" t="s">
        <v>233</v>
      </c>
      <c r="B2561" t="s">
        <v>39</v>
      </c>
      <c r="C2561" t="s">
        <v>155</v>
      </c>
      <c r="D2561">
        <v>247776.52</v>
      </c>
      <c r="E2561" t="s">
        <v>300</v>
      </c>
      <c r="F2561" t="s">
        <v>301</v>
      </c>
      <c r="G2561"/>
    </row>
    <row r="2562" spans="1:7" x14ac:dyDescent="0.25">
      <c r="A2562" t="s">
        <v>233</v>
      </c>
      <c r="B2562" t="s">
        <v>39</v>
      </c>
      <c r="C2562" t="s">
        <v>156</v>
      </c>
      <c r="D2562">
        <v>272279.49</v>
      </c>
      <c r="E2562" t="s">
        <v>300</v>
      </c>
      <c r="F2562" t="s">
        <v>301</v>
      </c>
      <c r="G2562"/>
    </row>
    <row r="2563" spans="1:7" x14ac:dyDescent="0.25">
      <c r="A2563" t="s">
        <v>233</v>
      </c>
      <c r="B2563" t="s">
        <v>39</v>
      </c>
      <c r="C2563" t="s">
        <v>157</v>
      </c>
      <c r="D2563">
        <v>243033.03</v>
      </c>
      <c r="E2563" t="s">
        <v>300</v>
      </c>
      <c r="F2563" t="s">
        <v>301</v>
      </c>
      <c r="G2563"/>
    </row>
    <row r="2564" spans="1:7" x14ac:dyDescent="0.25">
      <c r="A2564" t="s">
        <v>233</v>
      </c>
      <c r="B2564" t="s">
        <v>39</v>
      </c>
      <c r="C2564" t="s">
        <v>24</v>
      </c>
      <c r="D2564">
        <v>253774.18</v>
      </c>
      <c r="E2564" t="s">
        <v>300</v>
      </c>
      <c r="F2564" t="s">
        <v>301</v>
      </c>
      <c r="G2564"/>
    </row>
    <row r="2565" spans="1:7" x14ac:dyDescent="0.25">
      <c r="A2565" t="s">
        <v>233</v>
      </c>
      <c r="B2565" t="s">
        <v>39</v>
      </c>
      <c r="C2565" t="s">
        <v>25</v>
      </c>
      <c r="D2565">
        <v>259492.04</v>
      </c>
      <c r="E2565" t="s">
        <v>300</v>
      </c>
      <c r="F2565" t="s">
        <v>301</v>
      </c>
      <c r="G2565"/>
    </row>
    <row r="2566" spans="1:7" x14ac:dyDescent="0.25">
      <c r="A2566" t="s">
        <v>233</v>
      </c>
      <c r="B2566" t="s">
        <v>39</v>
      </c>
      <c r="C2566" t="s">
        <v>26</v>
      </c>
      <c r="D2566">
        <v>229076.45</v>
      </c>
      <c r="E2566" t="s">
        <v>300</v>
      </c>
      <c r="F2566" t="s">
        <v>301</v>
      </c>
      <c r="G2566"/>
    </row>
    <row r="2567" spans="1:7" x14ac:dyDescent="0.25">
      <c r="A2567" t="s">
        <v>233</v>
      </c>
      <c r="B2567" t="s">
        <v>39</v>
      </c>
      <c r="C2567" t="s">
        <v>27</v>
      </c>
      <c r="D2567">
        <v>236254</v>
      </c>
      <c r="E2567" t="s">
        <v>300</v>
      </c>
      <c r="F2567" t="s">
        <v>301</v>
      </c>
      <c r="G2567"/>
    </row>
    <row r="2568" spans="1:7" x14ac:dyDescent="0.25">
      <c r="A2568" t="s">
        <v>233</v>
      </c>
      <c r="B2568" t="s">
        <v>39</v>
      </c>
      <c r="C2568" t="s">
        <v>28</v>
      </c>
      <c r="D2568">
        <v>240184.99</v>
      </c>
      <c r="E2568" t="s">
        <v>300</v>
      </c>
      <c r="F2568" t="s">
        <v>301</v>
      </c>
      <c r="G2568"/>
    </row>
    <row r="2569" spans="1:7" x14ac:dyDescent="0.25">
      <c r="A2569" t="s">
        <v>233</v>
      </c>
      <c r="B2569" t="s">
        <v>39</v>
      </c>
      <c r="C2569" t="s">
        <v>29</v>
      </c>
      <c r="D2569">
        <v>239687.19</v>
      </c>
      <c r="E2569" t="s">
        <v>300</v>
      </c>
      <c r="F2569" t="s">
        <v>301</v>
      </c>
      <c r="G2569"/>
    </row>
    <row r="2570" spans="1:7" x14ac:dyDescent="0.25">
      <c r="A2570" t="s">
        <v>233</v>
      </c>
      <c r="B2570" t="s">
        <v>39</v>
      </c>
      <c r="C2570" t="s">
        <v>30</v>
      </c>
      <c r="D2570">
        <v>237164.47</v>
      </c>
      <c r="E2570" t="s">
        <v>300</v>
      </c>
      <c r="F2570" t="s">
        <v>301</v>
      </c>
      <c r="G2570"/>
    </row>
    <row r="2571" spans="1:7" x14ac:dyDescent="0.25">
      <c r="A2571" t="s">
        <v>233</v>
      </c>
      <c r="B2571" t="s">
        <v>39</v>
      </c>
      <c r="C2571" t="s">
        <v>31</v>
      </c>
      <c r="D2571">
        <v>233419.8</v>
      </c>
      <c r="E2571" t="s">
        <v>300</v>
      </c>
      <c r="F2571" t="s">
        <v>301</v>
      </c>
      <c r="G2571"/>
    </row>
    <row r="2572" spans="1:7" x14ac:dyDescent="0.25">
      <c r="A2572" t="s">
        <v>233</v>
      </c>
      <c r="B2572" t="s">
        <v>39</v>
      </c>
      <c r="C2572" t="s">
        <v>32</v>
      </c>
      <c r="D2572">
        <v>231690.15</v>
      </c>
      <c r="E2572" t="s">
        <v>300</v>
      </c>
      <c r="F2572" t="s">
        <v>301</v>
      </c>
      <c r="G2572"/>
    </row>
    <row r="2573" spans="1:7" x14ac:dyDescent="0.25">
      <c r="A2573" t="s">
        <v>233</v>
      </c>
      <c r="B2573" t="s">
        <v>39</v>
      </c>
      <c r="C2573" t="s">
        <v>33</v>
      </c>
      <c r="D2573">
        <v>231007.47</v>
      </c>
      <c r="E2573" t="s">
        <v>300</v>
      </c>
      <c r="F2573" t="s">
        <v>301</v>
      </c>
      <c r="G2573"/>
    </row>
    <row r="2574" spans="1:7" x14ac:dyDescent="0.25">
      <c r="A2574" t="s">
        <v>233</v>
      </c>
      <c r="B2574" t="s">
        <v>39</v>
      </c>
      <c r="C2574" t="s">
        <v>158</v>
      </c>
      <c r="D2574">
        <v>230720.11</v>
      </c>
      <c r="E2574" t="s">
        <v>300</v>
      </c>
      <c r="F2574" t="s">
        <v>301</v>
      </c>
      <c r="G2574"/>
    </row>
    <row r="2575" spans="1:7" x14ac:dyDescent="0.25">
      <c r="A2575" t="s">
        <v>233</v>
      </c>
      <c r="B2575" t="s">
        <v>39</v>
      </c>
      <c r="C2575" t="s">
        <v>159</v>
      </c>
      <c r="D2575">
        <v>231121.01</v>
      </c>
      <c r="E2575" t="s">
        <v>300</v>
      </c>
      <c r="F2575" t="s">
        <v>301</v>
      </c>
      <c r="G2575"/>
    </row>
    <row r="2576" spans="1:7" x14ac:dyDescent="0.25">
      <c r="A2576" t="s">
        <v>233</v>
      </c>
      <c r="B2576" t="s">
        <v>39</v>
      </c>
      <c r="C2576" t="s">
        <v>160</v>
      </c>
      <c r="D2576">
        <v>230496.08</v>
      </c>
      <c r="E2576" t="s">
        <v>300</v>
      </c>
      <c r="F2576" t="s">
        <v>301</v>
      </c>
      <c r="G2576"/>
    </row>
    <row r="2577" spans="1:7" x14ac:dyDescent="0.25">
      <c r="A2577" t="s">
        <v>233</v>
      </c>
      <c r="B2577" t="s">
        <v>39</v>
      </c>
      <c r="C2577" t="s">
        <v>161</v>
      </c>
      <c r="D2577">
        <v>230819.49</v>
      </c>
      <c r="E2577" t="s">
        <v>300</v>
      </c>
      <c r="F2577" t="s">
        <v>301</v>
      </c>
      <c r="G2577"/>
    </row>
    <row r="2578" spans="1:7" x14ac:dyDescent="0.25">
      <c r="A2578" t="s">
        <v>233</v>
      </c>
      <c r="B2578" t="s">
        <v>39</v>
      </c>
      <c r="C2578" t="s">
        <v>162</v>
      </c>
      <c r="D2578">
        <v>232239.83</v>
      </c>
      <c r="E2578" t="s">
        <v>300</v>
      </c>
      <c r="F2578" t="s">
        <v>301</v>
      </c>
      <c r="G2578"/>
    </row>
    <row r="2579" spans="1:7" x14ac:dyDescent="0.25">
      <c r="A2579" t="s">
        <v>233</v>
      </c>
      <c r="B2579" t="s">
        <v>39</v>
      </c>
      <c r="C2579" t="s">
        <v>163</v>
      </c>
      <c r="D2579">
        <v>235146.72</v>
      </c>
      <c r="E2579" t="s">
        <v>300</v>
      </c>
      <c r="F2579" t="s">
        <v>301</v>
      </c>
      <c r="G2579"/>
    </row>
    <row r="2580" spans="1:7" x14ac:dyDescent="0.25">
      <c r="A2580" t="s">
        <v>233</v>
      </c>
      <c r="B2580" t="s">
        <v>39</v>
      </c>
      <c r="C2580" t="s">
        <v>164</v>
      </c>
      <c r="D2580">
        <v>235569.93</v>
      </c>
      <c r="E2580" t="s">
        <v>300</v>
      </c>
      <c r="F2580" t="s">
        <v>301</v>
      </c>
      <c r="G2580"/>
    </row>
    <row r="2581" spans="1:7" x14ac:dyDescent="0.25">
      <c r="A2581" t="s">
        <v>233</v>
      </c>
      <c r="B2581" t="s">
        <v>39</v>
      </c>
      <c r="C2581" t="s">
        <v>165</v>
      </c>
      <c r="D2581">
        <v>238213.72</v>
      </c>
      <c r="E2581" t="s">
        <v>300</v>
      </c>
      <c r="F2581" t="s">
        <v>301</v>
      </c>
      <c r="G2581"/>
    </row>
    <row r="2582" spans="1:7" x14ac:dyDescent="0.25">
      <c r="A2582" t="s">
        <v>233</v>
      </c>
      <c r="B2582" t="s">
        <v>39</v>
      </c>
      <c r="C2582" t="s">
        <v>166</v>
      </c>
      <c r="D2582">
        <v>241674.51</v>
      </c>
      <c r="E2582" t="s">
        <v>300</v>
      </c>
      <c r="F2582" t="s">
        <v>301</v>
      </c>
      <c r="G2582"/>
    </row>
    <row r="2583" spans="1:7" x14ac:dyDescent="0.25">
      <c r="A2583" t="s">
        <v>233</v>
      </c>
      <c r="B2583" t="s">
        <v>39</v>
      </c>
      <c r="C2583" t="s">
        <v>167</v>
      </c>
      <c r="D2583">
        <v>243629.16</v>
      </c>
      <c r="E2583" t="s">
        <v>300</v>
      </c>
      <c r="F2583" t="s">
        <v>301</v>
      </c>
      <c r="G2583"/>
    </row>
    <row r="2584" spans="1:7" x14ac:dyDescent="0.25">
      <c r="A2584" t="s">
        <v>233</v>
      </c>
      <c r="B2584" t="s">
        <v>39</v>
      </c>
      <c r="C2584" t="s">
        <v>168</v>
      </c>
      <c r="D2584">
        <v>243758.97</v>
      </c>
      <c r="E2584" t="s">
        <v>300</v>
      </c>
      <c r="F2584" t="s">
        <v>301</v>
      </c>
      <c r="G2584"/>
    </row>
    <row r="2585" spans="1:7" x14ac:dyDescent="0.25">
      <c r="A2585" t="s">
        <v>233</v>
      </c>
      <c r="B2585" t="s">
        <v>39</v>
      </c>
      <c r="C2585" t="s">
        <v>169</v>
      </c>
      <c r="D2585">
        <v>244091.72</v>
      </c>
      <c r="E2585" t="s">
        <v>300</v>
      </c>
      <c r="F2585" t="s">
        <v>301</v>
      </c>
      <c r="G2585"/>
    </row>
    <row r="2586" spans="1:7" x14ac:dyDescent="0.25">
      <c r="A2586" t="s">
        <v>233</v>
      </c>
      <c r="B2586" t="s">
        <v>39</v>
      </c>
      <c r="C2586" t="s">
        <v>170</v>
      </c>
      <c r="D2586">
        <v>244134.52</v>
      </c>
      <c r="E2586" t="s">
        <v>300</v>
      </c>
      <c r="F2586" t="s">
        <v>301</v>
      </c>
      <c r="G2586"/>
    </row>
    <row r="2587" spans="1:7" x14ac:dyDescent="0.25">
      <c r="A2587" t="s">
        <v>233</v>
      </c>
      <c r="B2587" t="s">
        <v>39</v>
      </c>
      <c r="C2587" t="s">
        <v>171</v>
      </c>
      <c r="D2587">
        <v>243591.32</v>
      </c>
      <c r="E2587" t="s">
        <v>300</v>
      </c>
      <c r="F2587" t="s">
        <v>301</v>
      </c>
      <c r="G2587"/>
    </row>
    <row r="2588" spans="1:7" x14ac:dyDescent="0.25">
      <c r="A2588" t="s">
        <v>233</v>
      </c>
      <c r="B2588" t="s">
        <v>39</v>
      </c>
      <c r="C2588" t="s">
        <v>172</v>
      </c>
      <c r="D2588">
        <v>243743.11</v>
      </c>
      <c r="E2588" t="s">
        <v>300</v>
      </c>
      <c r="F2588" t="s">
        <v>301</v>
      </c>
      <c r="G2588"/>
    </row>
    <row r="2589" spans="1:7" x14ac:dyDescent="0.25">
      <c r="A2589" t="s">
        <v>233</v>
      </c>
      <c r="B2589" t="s">
        <v>39</v>
      </c>
      <c r="C2589" t="s">
        <v>173</v>
      </c>
      <c r="D2589">
        <v>243273.45</v>
      </c>
      <c r="E2589" t="s">
        <v>300</v>
      </c>
      <c r="F2589" t="s">
        <v>301</v>
      </c>
      <c r="G2589"/>
    </row>
    <row r="2590" spans="1:7" x14ac:dyDescent="0.25">
      <c r="A2590" t="s">
        <v>233</v>
      </c>
      <c r="B2590" t="s">
        <v>39</v>
      </c>
      <c r="C2590" t="s">
        <v>174</v>
      </c>
      <c r="D2590">
        <v>242924.96</v>
      </c>
      <c r="E2590" t="s">
        <v>300</v>
      </c>
      <c r="F2590" t="s">
        <v>301</v>
      </c>
      <c r="G2590"/>
    </row>
    <row r="2591" spans="1:7" x14ac:dyDescent="0.25">
      <c r="A2591" t="s">
        <v>233</v>
      </c>
      <c r="B2591" t="s">
        <v>39</v>
      </c>
      <c r="C2591" t="s">
        <v>175</v>
      </c>
      <c r="D2591">
        <v>242466.14</v>
      </c>
      <c r="E2591" t="s">
        <v>300</v>
      </c>
      <c r="F2591" t="s">
        <v>301</v>
      </c>
      <c r="G2591"/>
    </row>
    <row r="2592" spans="1:7" x14ac:dyDescent="0.25">
      <c r="A2592" t="s">
        <v>233</v>
      </c>
      <c r="B2592" t="s">
        <v>39</v>
      </c>
      <c r="C2592" t="s">
        <v>176</v>
      </c>
      <c r="D2592">
        <v>242166.22</v>
      </c>
      <c r="E2592" t="s">
        <v>300</v>
      </c>
      <c r="F2592" t="s">
        <v>301</v>
      </c>
      <c r="G2592"/>
    </row>
    <row r="2593" spans="1:7" x14ac:dyDescent="0.25">
      <c r="A2593" t="s">
        <v>233</v>
      </c>
      <c r="B2593" t="s">
        <v>39</v>
      </c>
      <c r="C2593" t="s">
        <v>177</v>
      </c>
      <c r="D2593">
        <v>241922.03</v>
      </c>
      <c r="E2593" t="s">
        <v>300</v>
      </c>
      <c r="F2593" t="s">
        <v>301</v>
      </c>
      <c r="G2593"/>
    </row>
    <row r="2594" spans="1:7" x14ac:dyDescent="0.25">
      <c r="A2594" t="s">
        <v>233</v>
      </c>
      <c r="B2594" t="s">
        <v>39</v>
      </c>
      <c r="C2594" t="s">
        <v>178</v>
      </c>
      <c r="D2594">
        <v>241609.29</v>
      </c>
      <c r="E2594" t="s">
        <v>300</v>
      </c>
      <c r="F2594" t="s">
        <v>301</v>
      </c>
      <c r="G2594"/>
    </row>
    <row r="2595" spans="1:7" x14ac:dyDescent="0.25">
      <c r="A2595" t="s">
        <v>233</v>
      </c>
      <c r="B2595" t="s">
        <v>39</v>
      </c>
      <c r="C2595" t="s">
        <v>179</v>
      </c>
      <c r="D2595">
        <v>240716.97</v>
      </c>
      <c r="E2595" t="s">
        <v>300</v>
      </c>
      <c r="F2595" t="s">
        <v>301</v>
      </c>
      <c r="G2595"/>
    </row>
    <row r="2596" spans="1:7" x14ac:dyDescent="0.25">
      <c r="A2596" t="s">
        <v>233</v>
      </c>
      <c r="B2596" t="s">
        <v>39</v>
      </c>
      <c r="C2596" t="s">
        <v>180</v>
      </c>
      <c r="D2596">
        <v>240014.73</v>
      </c>
      <c r="E2596" t="s">
        <v>300</v>
      </c>
      <c r="F2596" t="s">
        <v>301</v>
      </c>
      <c r="G2596"/>
    </row>
    <row r="2597" spans="1:7" x14ac:dyDescent="0.25">
      <c r="A2597" t="s">
        <v>233</v>
      </c>
      <c r="B2597" t="s">
        <v>39</v>
      </c>
      <c r="C2597" t="s">
        <v>181</v>
      </c>
      <c r="D2597">
        <v>239381.39</v>
      </c>
      <c r="E2597" t="s">
        <v>300</v>
      </c>
      <c r="F2597" t="s">
        <v>301</v>
      </c>
      <c r="G2597"/>
    </row>
    <row r="2598" spans="1:7" x14ac:dyDescent="0.25">
      <c r="A2598" t="s">
        <v>233</v>
      </c>
      <c r="B2598" t="s">
        <v>39</v>
      </c>
      <c r="C2598" t="s">
        <v>182</v>
      </c>
      <c r="D2598">
        <v>238718.53</v>
      </c>
      <c r="E2598" t="s">
        <v>300</v>
      </c>
      <c r="F2598" t="s">
        <v>301</v>
      </c>
      <c r="G2598"/>
    </row>
    <row r="2599" spans="1:7" x14ac:dyDescent="0.25">
      <c r="A2599" t="s">
        <v>233</v>
      </c>
      <c r="B2599" t="s">
        <v>39</v>
      </c>
      <c r="C2599" t="s">
        <v>183</v>
      </c>
      <c r="D2599">
        <v>237313.85</v>
      </c>
      <c r="E2599" t="s">
        <v>300</v>
      </c>
      <c r="F2599" t="s">
        <v>301</v>
      </c>
      <c r="G2599"/>
    </row>
    <row r="2600" spans="1:7" x14ac:dyDescent="0.25">
      <c r="A2600" t="s">
        <v>233</v>
      </c>
      <c r="B2600" t="s">
        <v>39</v>
      </c>
      <c r="C2600" t="s">
        <v>184</v>
      </c>
      <c r="D2600">
        <v>236538.08</v>
      </c>
      <c r="E2600" t="s">
        <v>300</v>
      </c>
      <c r="F2600" t="s">
        <v>301</v>
      </c>
      <c r="G2600"/>
    </row>
    <row r="2601" spans="1:7" x14ac:dyDescent="0.25">
      <c r="A2601" t="s">
        <v>233</v>
      </c>
      <c r="B2601" t="s">
        <v>39</v>
      </c>
      <c r="C2601" t="s">
        <v>185</v>
      </c>
      <c r="D2601">
        <v>235514.31</v>
      </c>
      <c r="E2601" t="s">
        <v>300</v>
      </c>
      <c r="F2601" t="s">
        <v>301</v>
      </c>
      <c r="G2601"/>
    </row>
    <row r="2602" spans="1:7" x14ac:dyDescent="0.25">
      <c r="A2602" t="s">
        <v>233</v>
      </c>
      <c r="B2602" t="s">
        <v>39</v>
      </c>
      <c r="C2602" t="s">
        <v>186</v>
      </c>
      <c r="D2602">
        <v>234083.13</v>
      </c>
      <c r="E2602" t="s">
        <v>300</v>
      </c>
      <c r="F2602" t="s">
        <v>301</v>
      </c>
      <c r="G2602"/>
    </row>
    <row r="2603" spans="1:7" x14ac:dyDescent="0.25">
      <c r="A2603" t="s">
        <v>71</v>
      </c>
      <c r="B2603" t="s">
        <v>72</v>
      </c>
      <c r="C2603" t="s">
        <v>146</v>
      </c>
      <c r="D2603">
        <v>256516.23</v>
      </c>
      <c r="E2603" t="s">
        <v>300</v>
      </c>
      <c r="F2603" t="s">
        <v>301</v>
      </c>
      <c r="G2603"/>
    </row>
    <row r="2604" spans="1:7" x14ac:dyDescent="0.25">
      <c r="A2604" t="s">
        <v>71</v>
      </c>
      <c r="B2604" t="s">
        <v>72</v>
      </c>
      <c r="C2604" t="s">
        <v>147</v>
      </c>
      <c r="D2604">
        <v>265114.76</v>
      </c>
      <c r="E2604" t="s">
        <v>300</v>
      </c>
      <c r="F2604" t="s">
        <v>301</v>
      </c>
      <c r="G2604"/>
    </row>
    <row r="2605" spans="1:7" x14ac:dyDescent="0.25">
      <c r="A2605" t="s">
        <v>71</v>
      </c>
      <c r="B2605" t="s">
        <v>72</v>
      </c>
      <c r="C2605" t="s">
        <v>148</v>
      </c>
      <c r="D2605">
        <v>260939.43</v>
      </c>
      <c r="E2605" t="s">
        <v>300</v>
      </c>
      <c r="F2605" t="s">
        <v>301</v>
      </c>
      <c r="G2605"/>
    </row>
    <row r="2606" spans="1:7" x14ac:dyDescent="0.25">
      <c r="A2606" t="s">
        <v>71</v>
      </c>
      <c r="B2606" t="s">
        <v>72</v>
      </c>
      <c r="C2606" t="s">
        <v>149</v>
      </c>
      <c r="D2606">
        <v>270447.65999999997</v>
      </c>
      <c r="E2606" t="s">
        <v>300</v>
      </c>
      <c r="F2606" t="s">
        <v>301</v>
      </c>
      <c r="G2606"/>
    </row>
    <row r="2607" spans="1:7" x14ac:dyDescent="0.25">
      <c r="A2607" t="s">
        <v>71</v>
      </c>
      <c r="B2607" t="s">
        <v>72</v>
      </c>
      <c r="C2607" t="s">
        <v>150</v>
      </c>
      <c r="D2607">
        <v>271376.03000000003</v>
      </c>
      <c r="E2607" t="s">
        <v>300</v>
      </c>
      <c r="F2607" t="s">
        <v>301</v>
      </c>
      <c r="G2607"/>
    </row>
    <row r="2608" spans="1:7" x14ac:dyDescent="0.25">
      <c r="A2608" t="s">
        <v>71</v>
      </c>
      <c r="B2608" t="s">
        <v>72</v>
      </c>
      <c r="C2608" t="s">
        <v>151</v>
      </c>
      <c r="D2608">
        <v>272712.65000000002</v>
      </c>
      <c r="E2608" t="s">
        <v>300</v>
      </c>
      <c r="F2608" t="s">
        <v>301</v>
      </c>
      <c r="G2608"/>
    </row>
    <row r="2609" spans="1:7" x14ac:dyDescent="0.25">
      <c r="A2609" t="s">
        <v>71</v>
      </c>
      <c r="B2609" t="s">
        <v>72</v>
      </c>
      <c r="C2609" t="s">
        <v>152</v>
      </c>
      <c r="D2609">
        <v>265660.69</v>
      </c>
      <c r="E2609" t="s">
        <v>300</v>
      </c>
      <c r="F2609" t="s">
        <v>301</v>
      </c>
      <c r="G2609"/>
    </row>
    <row r="2610" spans="1:7" x14ac:dyDescent="0.25">
      <c r="A2610" t="s">
        <v>71</v>
      </c>
      <c r="B2610" t="s">
        <v>72</v>
      </c>
      <c r="C2610" t="s">
        <v>153</v>
      </c>
      <c r="D2610">
        <v>253375.01</v>
      </c>
      <c r="E2610" t="s">
        <v>300</v>
      </c>
      <c r="F2610" t="s">
        <v>301</v>
      </c>
      <c r="G2610"/>
    </row>
    <row r="2611" spans="1:7" x14ac:dyDescent="0.25">
      <c r="A2611" t="s">
        <v>71</v>
      </c>
      <c r="B2611" t="s">
        <v>72</v>
      </c>
      <c r="C2611" t="s">
        <v>154</v>
      </c>
      <c r="D2611">
        <v>258530.82</v>
      </c>
      <c r="E2611" t="s">
        <v>300</v>
      </c>
      <c r="F2611" t="s">
        <v>301</v>
      </c>
      <c r="G2611"/>
    </row>
    <row r="2612" spans="1:7" x14ac:dyDescent="0.25">
      <c r="A2612" t="s">
        <v>71</v>
      </c>
      <c r="B2612" t="s">
        <v>72</v>
      </c>
      <c r="C2612" t="s">
        <v>155</v>
      </c>
      <c r="D2612">
        <v>241556.84</v>
      </c>
      <c r="E2612" t="s">
        <v>300</v>
      </c>
      <c r="F2612" t="s">
        <v>301</v>
      </c>
      <c r="G2612"/>
    </row>
    <row r="2613" spans="1:7" x14ac:dyDescent="0.25">
      <c r="A2613" t="s">
        <v>71</v>
      </c>
      <c r="B2613" t="s">
        <v>72</v>
      </c>
      <c r="C2613" t="s">
        <v>156</v>
      </c>
      <c r="D2613">
        <v>264501.63</v>
      </c>
      <c r="E2613" t="s">
        <v>300</v>
      </c>
      <c r="F2613" t="s">
        <v>301</v>
      </c>
      <c r="G2613"/>
    </row>
    <row r="2614" spans="1:7" x14ac:dyDescent="0.25">
      <c r="A2614" t="s">
        <v>71</v>
      </c>
      <c r="B2614" t="s">
        <v>72</v>
      </c>
      <c r="C2614" t="s">
        <v>157</v>
      </c>
      <c r="D2614">
        <v>235201.44</v>
      </c>
      <c r="E2614" t="s">
        <v>300</v>
      </c>
      <c r="F2614" t="s">
        <v>301</v>
      </c>
      <c r="G2614"/>
    </row>
    <row r="2615" spans="1:7" x14ac:dyDescent="0.25">
      <c r="A2615" t="s">
        <v>71</v>
      </c>
      <c r="B2615" t="s">
        <v>72</v>
      </c>
      <c r="C2615" t="s">
        <v>24</v>
      </c>
      <c r="D2615">
        <v>245920.03</v>
      </c>
      <c r="E2615" t="s">
        <v>300</v>
      </c>
      <c r="F2615" t="s">
        <v>301</v>
      </c>
      <c r="G2615"/>
    </row>
    <row r="2616" spans="1:7" x14ac:dyDescent="0.25">
      <c r="A2616" t="s">
        <v>71</v>
      </c>
      <c r="B2616" t="s">
        <v>72</v>
      </c>
      <c r="C2616" t="s">
        <v>25</v>
      </c>
      <c r="D2616">
        <v>251851.53</v>
      </c>
      <c r="E2616" t="s">
        <v>300</v>
      </c>
      <c r="F2616" t="s">
        <v>301</v>
      </c>
      <c r="G2616"/>
    </row>
    <row r="2617" spans="1:7" x14ac:dyDescent="0.25">
      <c r="A2617" t="s">
        <v>71</v>
      </c>
      <c r="B2617" t="s">
        <v>72</v>
      </c>
      <c r="C2617" t="s">
        <v>26</v>
      </c>
      <c r="D2617">
        <v>221500.64</v>
      </c>
      <c r="E2617" t="s">
        <v>300</v>
      </c>
      <c r="F2617" t="s">
        <v>301</v>
      </c>
      <c r="G2617"/>
    </row>
    <row r="2618" spans="1:7" x14ac:dyDescent="0.25">
      <c r="A2618" t="s">
        <v>71</v>
      </c>
      <c r="B2618" t="s">
        <v>72</v>
      </c>
      <c r="C2618" t="s">
        <v>27</v>
      </c>
      <c r="D2618">
        <v>228623.02</v>
      </c>
      <c r="E2618" t="s">
        <v>300</v>
      </c>
      <c r="F2618" t="s">
        <v>301</v>
      </c>
      <c r="G2618"/>
    </row>
    <row r="2619" spans="1:7" x14ac:dyDescent="0.25">
      <c r="A2619" t="s">
        <v>71</v>
      </c>
      <c r="B2619" t="s">
        <v>72</v>
      </c>
      <c r="C2619" t="s">
        <v>28</v>
      </c>
      <c r="D2619">
        <v>232716.85</v>
      </c>
      <c r="E2619" t="s">
        <v>300</v>
      </c>
      <c r="F2619" t="s">
        <v>301</v>
      </c>
      <c r="G2619"/>
    </row>
    <row r="2620" spans="1:7" x14ac:dyDescent="0.25">
      <c r="A2620" t="s">
        <v>71</v>
      </c>
      <c r="B2620" t="s">
        <v>72</v>
      </c>
      <c r="C2620" t="s">
        <v>29</v>
      </c>
      <c r="D2620">
        <v>232148.38</v>
      </c>
      <c r="E2620" t="s">
        <v>300</v>
      </c>
      <c r="F2620" t="s">
        <v>301</v>
      </c>
      <c r="G2620"/>
    </row>
    <row r="2621" spans="1:7" x14ac:dyDescent="0.25">
      <c r="A2621" t="s">
        <v>71</v>
      </c>
      <c r="B2621" t="s">
        <v>72</v>
      </c>
      <c r="C2621" t="s">
        <v>30</v>
      </c>
      <c r="D2621">
        <v>230140.17</v>
      </c>
      <c r="E2621" t="s">
        <v>300</v>
      </c>
      <c r="F2621" t="s">
        <v>301</v>
      </c>
      <c r="G2621"/>
    </row>
    <row r="2622" spans="1:7" x14ac:dyDescent="0.25">
      <c r="A2622" t="s">
        <v>71</v>
      </c>
      <c r="B2622" t="s">
        <v>72</v>
      </c>
      <c r="C2622" t="s">
        <v>31</v>
      </c>
      <c r="D2622">
        <v>226501.59</v>
      </c>
      <c r="E2622" t="s">
        <v>300</v>
      </c>
      <c r="F2622" t="s">
        <v>301</v>
      </c>
      <c r="G2622"/>
    </row>
    <row r="2623" spans="1:7" x14ac:dyDescent="0.25">
      <c r="A2623" t="s">
        <v>71</v>
      </c>
      <c r="B2623" t="s">
        <v>72</v>
      </c>
      <c r="C2623" t="s">
        <v>32</v>
      </c>
      <c r="D2623">
        <v>224902.42</v>
      </c>
      <c r="E2623" t="s">
        <v>300</v>
      </c>
      <c r="F2623" t="s">
        <v>301</v>
      </c>
      <c r="G2623"/>
    </row>
    <row r="2624" spans="1:7" x14ac:dyDescent="0.25">
      <c r="A2624" t="s">
        <v>71</v>
      </c>
      <c r="B2624" t="s">
        <v>72</v>
      </c>
      <c r="C2624" t="s">
        <v>33</v>
      </c>
      <c r="D2624">
        <v>224250.76</v>
      </c>
      <c r="E2624" t="s">
        <v>300</v>
      </c>
      <c r="F2624" t="s">
        <v>301</v>
      </c>
      <c r="G2624"/>
    </row>
    <row r="2625" spans="1:7" x14ac:dyDescent="0.25">
      <c r="A2625" t="s">
        <v>71</v>
      </c>
      <c r="B2625" t="s">
        <v>72</v>
      </c>
      <c r="C2625" t="s">
        <v>158</v>
      </c>
      <c r="D2625">
        <v>224073.62</v>
      </c>
      <c r="E2625" t="s">
        <v>300</v>
      </c>
      <c r="F2625" t="s">
        <v>301</v>
      </c>
      <c r="G2625"/>
    </row>
    <row r="2626" spans="1:7" x14ac:dyDescent="0.25">
      <c r="A2626" t="s">
        <v>71</v>
      </c>
      <c r="B2626" t="s">
        <v>72</v>
      </c>
      <c r="C2626" t="s">
        <v>159</v>
      </c>
      <c r="D2626">
        <v>224589.38</v>
      </c>
      <c r="E2626" t="s">
        <v>300</v>
      </c>
      <c r="F2626" t="s">
        <v>301</v>
      </c>
      <c r="G2626"/>
    </row>
    <row r="2627" spans="1:7" x14ac:dyDescent="0.25">
      <c r="A2627" t="s">
        <v>71</v>
      </c>
      <c r="B2627" t="s">
        <v>72</v>
      </c>
      <c r="C2627" t="s">
        <v>160</v>
      </c>
      <c r="D2627">
        <v>224029.27</v>
      </c>
      <c r="E2627" t="s">
        <v>300</v>
      </c>
      <c r="F2627" t="s">
        <v>301</v>
      </c>
      <c r="G2627"/>
    </row>
    <row r="2628" spans="1:7" x14ac:dyDescent="0.25">
      <c r="A2628" t="s">
        <v>71</v>
      </c>
      <c r="B2628" t="s">
        <v>72</v>
      </c>
      <c r="C2628" t="s">
        <v>161</v>
      </c>
      <c r="D2628">
        <v>224376.22</v>
      </c>
      <c r="E2628" t="s">
        <v>300</v>
      </c>
      <c r="F2628" t="s">
        <v>301</v>
      </c>
      <c r="G2628"/>
    </row>
    <row r="2629" spans="1:7" x14ac:dyDescent="0.25">
      <c r="A2629" t="s">
        <v>71</v>
      </c>
      <c r="B2629" t="s">
        <v>72</v>
      </c>
      <c r="C2629" t="s">
        <v>162</v>
      </c>
      <c r="D2629">
        <v>225801.34</v>
      </c>
      <c r="E2629" t="s">
        <v>300</v>
      </c>
      <c r="F2629" t="s">
        <v>301</v>
      </c>
      <c r="G2629"/>
    </row>
    <row r="2630" spans="1:7" x14ac:dyDescent="0.25">
      <c r="A2630" t="s">
        <v>71</v>
      </c>
      <c r="B2630" t="s">
        <v>72</v>
      </c>
      <c r="C2630" t="s">
        <v>163</v>
      </c>
      <c r="D2630">
        <v>228715.12</v>
      </c>
      <c r="E2630" t="s">
        <v>300</v>
      </c>
      <c r="F2630" t="s">
        <v>301</v>
      </c>
      <c r="G2630"/>
    </row>
    <row r="2631" spans="1:7" x14ac:dyDescent="0.25">
      <c r="A2631" t="s">
        <v>71</v>
      </c>
      <c r="B2631" t="s">
        <v>72</v>
      </c>
      <c r="C2631" t="s">
        <v>164</v>
      </c>
      <c r="D2631">
        <v>229145.16</v>
      </c>
      <c r="E2631" t="s">
        <v>300</v>
      </c>
      <c r="F2631" t="s">
        <v>301</v>
      </c>
      <c r="G2631"/>
    </row>
    <row r="2632" spans="1:7" x14ac:dyDescent="0.25">
      <c r="A2632" t="s">
        <v>71</v>
      </c>
      <c r="B2632" t="s">
        <v>72</v>
      </c>
      <c r="C2632" t="s">
        <v>165</v>
      </c>
      <c r="D2632">
        <v>231832.49</v>
      </c>
      <c r="E2632" t="s">
        <v>300</v>
      </c>
      <c r="F2632" t="s">
        <v>301</v>
      </c>
      <c r="G2632"/>
    </row>
    <row r="2633" spans="1:7" x14ac:dyDescent="0.25">
      <c r="A2633" t="s">
        <v>71</v>
      </c>
      <c r="B2633" t="s">
        <v>72</v>
      </c>
      <c r="C2633" t="s">
        <v>166</v>
      </c>
      <c r="D2633">
        <v>235380.6</v>
      </c>
      <c r="E2633" t="s">
        <v>300</v>
      </c>
      <c r="F2633" t="s">
        <v>301</v>
      </c>
      <c r="G2633"/>
    </row>
    <row r="2634" spans="1:7" x14ac:dyDescent="0.25">
      <c r="A2634" t="s">
        <v>71</v>
      </c>
      <c r="B2634" t="s">
        <v>72</v>
      </c>
      <c r="C2634" t="s">
        <v>167</v>
      </c>
      <c r="D2634">
        <v>237388.19</v>
      </c>
      <c r="E2634" t="s">
        <v>300</v>
      </c>
      <c r="F2634" t="s">
        <v>301</v>
      </c>
      <c r="G2634"/>
    </row>
    <row r="2635" spans="1:7" x14ac:dyDescent="0.25">
      <c r="A2635" t="s">
        <v>71</v>
      </c>
      <c r="B2635" t="s">
        <v>72</v>
      </c>
      <c r="C2635" t="s">
        <v>168</v>
      </c>
      <c r="D2635">
        <v>237630.29</v>
      </c>
      <c r="E2635" t="s">
        <v>300</v>
      </c>
      <c r="F2635" t="s">
        <v>301</v>
      </c>
      <c r="G2635"/>
    </row>
    <row r="2636" spans="1:7" x14ac:dyDescent="0.25">
      <c r="A2636" t="s">
        <v>71</v>
      </c>
      <c r="B2636" t="s">
        <v>72</v>
      </c>
      <c r="C2636" t="s">
        <v>169</v>
      </c>
      <c r="D2636">
        <v>238102.82</v>
      </c>
      <c r="E2636" t="s">
        <v>300</v>
      </c>
      <c r="F2636" t="s">
        <v>301</v>
      </c>
      <c r="G2636"/>
    </row>
    <row r="2637" spans="1:7" x14ac:dyDescent="0.25">
      <c r="A2637" t="s">
        <v>71</v>
      </c>
      <c r="B2637" t="s">
        <v>72</v>
      </c>
      <c r="C2637" t="s">
        <v>170</v>
      </c>
      <c r="D2637">
        <v>238288.01</v>
      </c>
      <c r="E2637" t="s">
        <v>300</v>
      </c>
      <c r="F2637" t="s">
        <v>301</v>
      </c>
      <c r="G2637"/>
    </row>
    <row r="2638" spans="1:7" x14ac:dyDescent="0.25">
      <c r="A2638" t="s">
        <v>71</v>
      </c>
      <c r="B2638" t="s">
        <v>72</v>
      </c>
      <c r="C2638" t="s">
        <v>171</v>
      </c>
      <c r="D2638">
        <v>237866.31</v>
      </c>
      <c r="E2638" t="s">
        <v>300</v>
      </c>
      <c r="F2638" t="s">
        <v>301</v>
      </c>
      <c r="G2638"/>
    </row>
    <row r="2639" spans="1:7" x14ac:dyDescent="0.25">
      <c r="A2639" t="s">
        <v>71</v>
      </c>
      <c r="B2639" t="s">
        <v>72</v>
      </c>
      <c r="C2639" t="s">
        <v>172</v>
      </c>
      <c r="D2639">
        <v>238097.2</v>
      </c>
      <c r="E2639" t="s">
        <v>300</v>
      </c>
      <c r="F2639" t="s">
        <v>301</v>
      </c>
      <c r="G2639"/>
    </row>
    <row r="2640" spans="1:7" x14ac:dyDescent="0.25">
      <c r="A2640" t="s">
        <v>71</v>
      </c>
      <c r="B2640" t="s">
        <v>72</v>
      </c>
      <c r="C2640" t="s">
        <v>173</v>
      </c>
      <c r="D2640">
        <v>237727.75</v>
      </c>
      <c r="E2640" t="s">
        <v>300</v>
      </c>
      <c r="F2640" t="s">
        <v>301</v>
      </c>
      <c r="G2640"/>
    </row>
    <row r="2641" spans="1:7" x14ac:dyDescent="0.25">
      <c r="A2641" t="s">
        <v>71</v>
      </c>
      <c r="B2641" t="s">
        <v>72</v>
      </c>
      <c r="C2641" t="s">
        <v>174</v>
      </c>
      <c r="D2641">
        <v>237495.29</v>
      </c>
      <c r="E2641" t="s">
        <v>300</v>
      </c>
      <c r="F2641" t="s">
        <v>301</v>
      </c>
      <c r="G2641"/>
    </row>
    <row r="2642" spans="1:7" x14ac:dyDescent="0.25">
      <c r="A2642" t="s">
        <v>71</v>
      </c>
      <c r="B2642" t="s">
        <v>72</v>
      </c>
      <c r="C2642" t="s">
        <v>175</v>
      </c>
      <c r="D2642">
        <v>237141.35</v>
      </c>
      <c r="E2642" t="s">
        <v>300</v>
      </c>
      <c r="F2642" t="s">
        <v>301</v>
      </c>
      <c r="G2642"/>
    </row>
    <row r="2643" spans="1:7" x14ac:dyDescent="0.25">
      <c r="A2643" t="s">
        <v>71</v>
      </c>
      <c r="B2643" t="s">
        <v>72</v>
      </c>
      <c r="C2643" t="s">
        <v>176</v>
      </c>
      <c r="D2643">
        <v>236943.11</v>
      </c>
      <c r="E2643" t="s">
        <v>300</v>
      </c>
      <c r="F2643" t="s">
        <v>301</v>
      </c>
      <c r="G2643"/>
    </row>
    <row r="2644" spans="1:7" x14ac:dyDescent="0.25">
      <c r="A2644" t="s">
        <v>71</v>
      </c>
      <c r="B2644" t="s">
        <v>72</v>
      </c>
      <c r="C2644" t="s">
        <v>177</v>
      </c>
      <c r="D2644">
        <v>236794.84</v>
      </c>
      <c r="E2644" t="s">
        <v>300</v>
      </c>
      <c r="F2644" t="s">
        <v>301</v>
      </c>
      <c r="G2644"/>
    </row>
    <row r="2645" spans="1:7" x14ac:dyDescent="0.25">
      <c r="A2645" t="s">
        <v>71</v>
      </c>
      <c r="B2645" t="s">
        <v>72</v>
      </c>
      <c r="C2645" t="s">
        <v>178</v>
      </c>
      <c r="D2645">
        <v>236583.43</v>
      </c>
      <c r="E2645" t="s">
        <v>300</v>
      </c>
      <c r="F2645" t="s">
        <v>301</v>
      </c>
      <c r="G2645"/>
    </row>
    <row r="2646" spans="1:7" x14ac:dyDescent="0.25">
      <c r="A2646" t="s">
        <v>71</v>
      </c>
      <c r="B2646" t="s">
        <v>72</v>
      </c>
      <c r="C2646" t="s">
        <v>179</v>
      </c>
      <c r="D2646">
        <v>235797.72</v>
      </c>
      <c r="E2646" t="s">
        <v>300</v>
      </c>
      <c r="F2646" t="s">
        <v>301</v>
      </c>
      <c r="G2646"/>
    </row>
    <row r="2647" spans="1:7" x14ac:dyDescent="0.25">
      <c r="A2647" t="s">
        <v>71</v>
      </c>
      <c r="B2647" t="s">
        <v>72</v>
      </c>
      <c r="C2647" t="s">
        <v>180</v>
      </c>
      <c r="D2647">
        <v>235225.7</v>
      </c>
      <c r="E2647" t="s">
        <v>300</v>
      </c>
      <c r="F2647" t="s">
        <v>301</v>
      </c>
      <c r="G2647"/>
    </row>
    <row r="2648" spans="1:7" x14ac:dyDescent="0.25">
      <c r="A2648" t="s">
        <v>71</v>
      </c>
      <c r="B2648" t="s">
        <v>72</v>
      </c>
      <c r="C2648" t="s">
        <v>181</v>
      </c>
      <c r="D2648">
        <v>234705.41</v>
      </c>
      <c r="E2648" t="s">
        <v>300</v>
      </c>
      <c r="F2648" t="s">
        <v>301</v>
      </c>
      <c r="G2648"/>
    </row>
    <row r="2649" spans="1:7" x14ac:dyDescent="0.25">
      <c r="A2649" t="s">
        <v>71</v>
      </c>
      <c r="B2649" t="s">
        <v>72</v>
      </c>
      <c r="C2649" t="s">
        <v>182</v>
      </c>
      <c r="D2649">
        <v>234151.39</v>
      </c>
      <c r="E2649" t="s">
        <v>300</v>
      </c>
      <c r="F2649" t="s">
        <v>301</v>
      </c>
      <c r="G2649"/>
    </row>
    <row r="2650" spans="1:7" x14ac:dyDescent="0.25">
      <c r="A2650" t="s">
        <v>71</v>
      </c>
      <c r="B2650" t="s">
        <v>72</v>
      </c>
      <c r="C2650" t="s">
        <v>183</v>
      </c>
      <c r="D2650">
        <v>232894.79</v>
      </c>
      <c r="E2650" t="s">
        <v>300</v>
      </c>
      <c r="F2650" t="s">
        <v>301</v>
      </c>
      <c r="G2650"/>
    </row>
    <row r="2651" spans="1:7" x14ac:dyDescent="0.25">
      <c r="A2651" t="s">
        <v>71</v>
      </c>
      <c r="B2651" t="s">
        <v>72</v>
      </c>
      <c r="C2651" t="s">
        <v>184</v>
      </c>
      <c r="D2651">
        <v>232294.38</v>
      </c>
      <c r="E2651" t="s">
        <v>300</v>
      </c>
      <c r="F2651" t="s">
        <v>301</v>
      </c>
      <c r="G2651"/>
    </row>
    <row r="2652" spans="1:7" x14ac:dyDescent="0.25">
      <c r="A2652" t="s">
        <v>71</v>
      </c>
      <c r="B2652" t="s">
        <v>72</v>
      </c>
      <c r="C2652" t="s">
        <v>185</v>
      </c>
      <c r="D2652">
        <v>231583.56</v>
      </c>
      <c r="E2652" t="s">
        <v>300</v>
      </c>
      <c r="F2652" t="s">
        <v>301</v>
      </c>
      <c r="G2652"/>
    </row>
    <row r="2653" spans="1:7" x14ac:dyDescent="0.25">
      <c r="A2653" t="s">
        <v>71</v>
      </c>
      <c r="B2653" t="s">
        <v>72</v>
      </c>
      <c r="C2653" t="s">
        <v>186</v>
      </c>
      <c r="D2653">
        <v>230289.8</v>
      </c>
      <c r="E2653" t="s">
        <v>300</v>
      </c>
      <c r="F2653" t="s">
        <v>301</v>
      </c>
      <c r="G2653"/>
    </row>
    <row r="2654" spans="1:7" x14ac:dyDescent="0.25">
      <c r="A2654" t="s">
        <v>234</v>
      </c>
      <c r="B2654" t="s">
        <v>81</v>
      </c>
      <c r="C2654" t="s">
        <v>146</v>
      </c>
      <c r="D2654">
        <v>11049.6</v>
      </c>
      <c r="E2654" t="s">
        <v>300</v>
      </c>
      <c r="F2654" t="s">
        <v>301</v>
      </c>
      <c r="G2654"/>
    </row>
    <row r="2655" spans="1:7" x14ac:dyDescent="0.25">
      <c r="A2655" t="s">
        <v>234</v>
      </c>
      <c r="B2655" t="s">
        <v>81</v>
      </c>
      <c r="C2655" t="s">
        <v>147</v>
      </c>
      <c r="D2655">
        <v>10188.030000000001</v>
      </c>
      <c r="E2655" t="s">
        <v>300</v>
      </c>
      <c r="F2655" t="s">
        <v>301</v>
      </c>
      <c r="G2655"/>
    </row>
    <row r="2656" spans="1:7" x14ac:dyDescent="0.25">
      <c r="A2656" t="s">
        <v>234</v>
      </c>
      <c r="B2656" t="s">
        <v>81</v>
      </c>
      <c r="C2656" t="s">
        <v>148</v>
      </c>
      <c r="D2656">
        <v>9878.94</v>
      </c>
      <c r="E2656" t="s">
        <v>300</v>
      </c>
      <c r="F2656" t="s">
        <v>301</v>
      </c>
      <c r="G2656"/>
    </row>
    <row r="2657" spans="1:7" x14ac:dyDescent="0.25">
      <c r="A2657" t="s">
        <v>234</v>
      </c>
      <c r="B2657" t="s">
        <v>81</v>
      </c>
      <c r="C2657" t="s">
        <v>149</v>
      </c>
      <c r="D2657">
        <v>9649.7800000000007</v>
      </c>
      <c r="E2657" t="s">
        <v>300</v>
      </c>
      <c r="F2657" t="s">
        <v>301</v>
      </c>
      <c r="G2657"/>
    </row>
    <row r="2658" spans="1:7" x14ac:dyDescent="0.25">
      <c r="A2658" t="s">
        <v>234</v>
      </c>
      <c r="B2658" t="s">
        <v>81</v>
      </c>
      <c r="C2658" t="s">
        <v>150</v>
      </c>
      <c r="D2658">
        <v>9838.67</v>
      </c>
      <c r="E2658" t="s">
        <v>300</v>
      </c>
      <c r="F2658" t="s">
        <v>301</v>
      </c>
      <c r="G2658"/>
    </row>
    <row r="2659" spans="1:7" x14ac:dyDescent="0.25">
      <c r="A2659" t="s">
        <v>234</v>
      </c>
      <c r="B2659" t="s">
        <v>81</v>
      </c>
      <c r="C2659" t="s">
        <v>151</v>
      </c>
      <c r="D2659">
        <v>9338.0499999999993</v>
      </c>
      <c r="E2659" t="s">
        <v>300</v>
      </c>
      <c r="F2659" t="s">
        <v>301</v>
      </c>
      <c r="G2659"/>
    </row>
    <row r="2660" spans="1:7" x14ac:dyDescent="0.25">
      <c r="A2660" t="s">
        <v>234</v>
      </c>
      <c r="B2660" t="s">
        <v>81</v>
      </c>
      <c r="C2660" t="s">
        <v>152</v>
      </c>
      <c r="D2660">
        <v>9532.81</v>
      </c>
      <c r="E2660" t="s">
        <v>300</v>
      </c>
      <c r="F2660" t="s">
        <v>301</v>
      </c>
      <c r="G2660"/>
    </row>
    <row r="2661" spans="1:7" x14ac:dyDescent="0.25">
      <c r="A2661" t="s">
        <v>234</v>
      </c>
      <c r="B2661" t="s">
        <v>81</v>
      </c>
      <c r="C2661" t="s">
        <v>153</v>
      </c>
      <c r="D2661">
        <v>9200.7800000000007</v>
      </c>
      <c r="E2661" t="s">
        <v>300</v>
      </c>
      <c r="F2661" t="s">
        <v>301</v>
      </c>
      <c r="G2661"/>
    </row>
    <row r="2662" spans="1:7" x14ac:dyDescent="0.25">
      <c r="A2662" t="s">
        <v>234</v>
      </c>
      <c r="B2662" t="s">
        <v>81</v>
      </c>
      <c r="C2662" t="s">
        <v>154</v>
      </c>
      <c r="D2662">
        <v>8621.6200000000008</v>
      </c>
      <c r="E2662" t="s">
        <v>300</v>
      </c>
      <c r="F2662" t="s">
        <v>301</v>
      </c>
      <c r="G2662"/>
    </row>
    <row r="2663" spans="1:7" x14ac:dyDescent="0.25">
      <c r="A2663" t="s">
        <v>234</v>
      </c>
      <c r="B2663" t="s">
        <v>81</v>
      </c>
      <c r="C2663" t="s">
        <v>155</v>
      </c>
      <c r="D2663">
        <v>6219.68</v>
      </c>
      <c r="E2663" t="s">
        <v>300</v>
      </c>
      <c r="F2663" t="s">
        <v>301</v>
      </c>
      <c r="G2663"/>
    </row>
    <row r="2664" spans="1:7" x14ac:dyDescent="0.25">
      <c r="A2664" t="s">
        <v>234</v>
      </c>
      <c r="B2664" t="s">
        <v>81</v>
      </c>
      <c r="C2664" t="s">
        <v>156</v>
      </c>
      <c r="D2664">
        <v>7777.86</v>
      </c>
      <c r="E2664" t="s">
        <v>300</v>
      </c>
      <c r="F2664" t="s">
        <v>301</v>
      </c>
      <c r="G2664"/>
    </row>
    <row r="2665" spans="1:7" x14ac:dyDescent="0.25">
      <c r="A2665" t="s">
        <v>234</v>
      </c>
      <c r="B2665" t="s">
        <v>81</v>
      </c>
      <c r="C2665" t="s">
        <v>157</v>
      </c>
      <c r="D2665">
        <v>7831.59</v>
      </c>
      <c r="E2665" t="s">
        <v>300</v>
      </c>
      <c r="F2665" t="s">
        <v>301</v>
      </c>
      <c r="G2665"/>
    </row>
    <row r="2666" spans="1:7" x14ac:dyDescent="0.25">
      <c r="A2666" t="s">
        <v>234</v>
      </c>
      <c r="B2666" t="s">
        <v>81</v>
      </c>
      <c r="C2666" t="s">
        <v>24</v>
      </c>
      <c r="D2666">
        <v>7854.15</v>
      </c>
      <c r="E2666" t="s">
        <v>300</v>
      </c>
      <c r="F2666" t="s">
        <v>301</v>
      </c>
      <c r="G2666"/>
    </row>
    <row r="2667" spans="1:7" x14ac:dyDescent="0.25">
      <c r="A2667" t="s">
        <v>234</v>
      </c>
      <c r="B2667" t="s">
        <v>81</v>
      </c>
      <c r="C2667" t="s">
        <v>25</v>
      </c>
      <c r="D2667">
        <v>7640.5</v>
      </c>
      <c r="E2667" t="s">
        <v>300</v>
      </c>
      <c r="F2667" t="s">
        <v>301</v>
      </c>
      <c r="G2667"/>
    </row>
    <row r="2668" spans="1:7" x14ac:dyDescent="0.25">
      <c r="A2668" t="s">
        <v>234</v>
      </c>
      <c r="B2668" t="s">
        <v>81</v>
      </c>
      <c r="C2668" t="s">
        <v>26</v>
      </c>
      <c r="D2668">
        <v>7575.81</v>
      </c>
      <c r="E2668" t="s">
        <v>300</v>
      </c>
      <c r="F2668" t="s">
        <v>301</v>
      </c>
      <c r="G2668"/>
    </row>
    <row r="2669" spans="1:7" x14ac:dyDescent="0.25">
      <c r="A2669" t="s">
        <v>234</v>
      </c>
      <c r="B2669" t="s">
        <v>81</v>
      </c>
      <c r="C2669" t="s">
        <v>27</v>
      </c>
      <c r="D2669">
        <v>7630.98</v>
      </c>
      <c r="E2669" t="s">
        <v>300</v>
      </c>
      <c r="F2669" t="s">
        <v>301</v>
      </c>
      <c r="G2669"/>
    </row>
    <row r="2670" spans="1:7" x14ac:dyDescent="0.25">
      <c r="A2670" t="s">
        <v>234</v>
      </c>
      <c r="B2670" t="s">
        <v>81</v>
      </c>
      <c r="C2670" t="s">
        <v>28</v>
      </c>
      <c r="D2670">
        <v>7468.14</v>
      </c>
      <c r="E2670" t="s">
        <v>300</v>
      </c>
      <c r="F2670" t="s">
        <v>301</v>
      </c>
      <c r="G2670"/>
    </row>
    <row r="2671" spans="1:7" x14ac:dyDescent="0.25">
      <c r="A2671" t="s">
        <v>234</v>
      </c>
      <c r="B2671" t="s">
        <v>81</v>
      </c>
      <c r="C2671" t="s">
        <v>29</v>
      </c>
      <c r="D2671">
        <v>7538.81</v>
      </c>
      <c r="E2671" t="s">
        <v>300</v>
      </c>
      <c r="F2671" t="s">
        <v>301</v>
      </c>
      <c r="G2671"/>
    </row>
    <row r="2672" spans="1:7" x14ac:dyDescent="0.25">
      <c r="A2672" t="s">
        <v>234</v>
      </c>
      <c r="B2672" t="s">
        <v>81</v>
      </c>
      <c r="C2672" t="s">
        <v>30</v>
      </c>
      <c r="D2672">
        <v>7024.3</v>
      </c>
      <c r="E2672" t="s">
        <v>300</v>
      </c>
      <c r="F2672" t="s">
        <v>301</v>
      </c>
      <c r="G2672"/>
    </row>
    <row r="2673" spans="1:7" x14ac:dyDescent="0.25">
      <c r="A2673" t="s">
        <v>234</v>
      </c>
      <c r="B2673" t="s">
        <v>81</v>
      </c>
      <c r="C2673" t="s">
        <v>31</v>
      </c>
      <c r="D2673">
        <v>6918.21</v>
      </c>
      <c r="E2673" t="s">
        <v>300</v>
      </c>
      <c r="F2673" t="s">
        <v>301</v>
      </c>
      <c r="G2673"/>
    </row>
    <row r="2674" spans="1:7" x14ac:dyDescent="0.25">
      <c r="A2674" t="s">
        <v>234</v>
      </c>
      <c r="B2674" t="s">
        <v>81</v>
      </c>
      <c r="C2674" t="s">
        <v>32</v>
      </c>
      <c r="D2674">
        <v>6787.74</v>
      </c>
      <c r="E2674" t="s">
        <v>300</v>
      </c>
      <c r="F2674" t="s">
        <v>301</v>
      </c>
      <c r="G2674"/>
    </row>
    <row r="2675" spans="1:7" x14ac:dyDescent="0.25">
      <c r="A2675" t="s">
        <v>234</v>
      </c>
      <c r="B2675" t="s">
        <v>81</v>
      </c>
      <c r="C2675" t="s">
        <v>33</v>
      </c>
      <c r="D2675">
        <v>6756.71</v>
      </c>
      <c r="E2675" t="s">
        <v>300</v>
      </c>
      <c r="F2675" t="s">
        <v>301</v>
      </c>
      <c r="G2675"/>
    </row>
    <row r="2676" spans="1:7" x14ac:dyDescent="0.25">
      <c r="A2676" t="s">
        <v>234</v>
      </c>
      <c r="B2676" t="s">
        <v>81</v>
      </c>
      <c r="C2676" t="s">
        <v>158</v>
      </c>
      <c r="D2676">
        <v>6646.5</v>
      </c>
      <c r="E2676" t="s">
        <v>300</v>
      </c>
      <c r="F2676" t="s">
        <v>301</v>
      </c>
      <c r="G2676"/>
    </row>
    <row r="2677" spans="1:7" x14ac:dyDescent="0.25">
      <c r="A2677" t="s">
        <v>234</v>
      </c>
      <c r="B2677" t="s">
        <v>81</v>
      </c>
      <c r="C2677" t="s">
        <v>159</v>
      </c>
      <c r="D2677">
        <v>6531.63</v>
      </c>
      <c r="E2677" t="s">
        <v>300</v>
      </c>
      <c r="F2677" t="s">
        <v>301</v>
      </c>
      <c r="G2677"/>
    </row>
    <row r="2678" spans="1:7" x14ac:dyDescent="0.25">
      <c r="A2678" t="s">
        <v>234</v>
      </c>
      <c r="B2678" t="s">
        <v>81</v>
      </c>
      <c r="C2678" t="s">
        <v>160</v>
      </c>
      <c r="D2678">
        <v>6466.81</v>
      </c>
      <c r="E2678" t="s">
        <v>300</v>
      </c>
      <c r="F2678" t="s">
        <v>301</v>
      </c>
      <c r="G2678"/>
    </row>
    <row r="2679" spans="1:7" x14ac:dyDescent="0.25">
      <c r="A2679" t="s">
        <v>234</v>
      </c>
      <c r="B2679" t="s">
        <v>81</v>
      </c>
      <c r="C2679" t="s">
        <v>161</v>
      </c>
      <c r="D2679">
        <v>6443.27</v>
      </c>
      <c r="E2679" t="s">
        <v>300</v>
      </c>
      <c r="F2679" t="s">
        <v>301</v>
      </c>
      <c r="G2679"/>
    </row>
    <row r="2680" spans="1:7" x14ac:dyDescent="0.25">
      <c r="A2680" t="s">
        <v>234</v>
      </c>
      <c r="B2680" t="s">
        <v>81</v>
      </c>
      <c r="C2680" t="s">
        <v>162</v>
      </c>
      <c r="D2680">
        <v>6438.49</v>
      </c>
      <c r="E2680" t="s">
        <v>300</v>
      </c>
      <c r="F2680" t="s">
        <v>301</v>
      </c>
      <c r="G2680"/>
    </row>
    <row r="2681" spans="1:7" x14ac:dyDescent="0.25">
      <c r="A2681" t="s">
        <v>234</v>
      </c>
      <c r="B2681" t="s">
        <v>81</v>
      </c>
      <c r="C2681" t="s">
        <v>163</v>
      </c>
      <c r="D2681">
        <v>6431.59</v>
      </c>
      <c r="E2681" t="s">
        <v>300</v>
      </c>
      <c r="F2681" t="s">
        <v>301</v>
      </c>
      <c r="G2681"/>
    </row>
    <row r="2682" spans="1:7" x14ac:dyDescent="0.25">
      <c r="A2682" t="s">
        <v>234</v>
      </c>
      <c r="B2682" t="s">
        <v>81</v>
      </c>
      <c r="C2682" t="s">
        <v>164</v>
      </c>
      <c r="D2682">
        <v>6424.77</v>
      </c>
      <c r="E2682" t="s">
        <v>300</v>
      </c>
      <c r="F2682" t="s">
        <v>301</v>
      </c>
      <c r="G2682"/>
    </row>
    <row r="2683" spans="1:7" x14ac:dyDescent="0.25">
      <c r="A2683" t="s">
        <v>234</v>
      </c>
      <c r="B2683" t="s">
        <v>81</v>
      </c>
      <c r="C2683" t="s">
        <v>165</v>
      </c>
      <c r="D2683">
        <v>6381.22</v>
      </c>
      <c r="E2683" t="s">
        <v>300</v>
      </c>
      <c r="F2683" t="s">
        <v>301</v>
      </c>
      <c r="G2683"/>
    </row>
    <row r="2684" spans="1:7" x14ac:dyDescent="0.25">
      <c r="A2684" t="s">
        <v>234</v>
      </c>
      <c r="B2684" t="s">
        <v>81</v>
      </c>
      <c r="C2684" t="s">
        <v>166</v>
      </c>
      <c r="D2684">
        <v>6293.92</v>
      </c>
      <c r="E2684" t="s">
        <v>300</v>
      </c>
      <c r="F2684" t="s">
        <v>301</v>
      </c>
      <c r="G2684"/>
    </row>
    <row r="2685" spans="1:7" x14ac:dyDescent="0.25">
      <c r="A2685" t="s">
        <v>234</v>
      </c>
      <c r="B2685" t="s">
        <v>81</v>
      </c>
      <c r="C2685" t="s">
        <v>167</v>
      </c>
      <c r="D2685">
        <v>6240.97</v>
      </c>
      <c r="E2685" t="s">
        <v>300</v>
      </c>
      <c r="F2685" t="s">
        <v>301</v>
      </c>
      <c r="G2685"/>
    </row>
    <row r="2686" spans="1:7" x14ac:dyDescent="0.25">
      <c r="A2686" t="s">
        <v>234</v>
      </c>
      <c r="B2686" t="s">
        <v>81</v>
      </c>
      <c r="C2686" t="s">
        <v>168</v>
      </c>
      <c r="D2686">
        <v>6128.68</v>
      </c>
      <c r="E2686" t="s">
        <v>300</v>
      </c>
      <c r="F2686" t="s">
        <v>301</v>
      </c>
      <c r="G2686"/>
    </row>
    <row r="2687" spans="1:7" x14ac:dyDescent="0.25">
      <c r="A2687" t="s">
        <v>234</v>
      </c>
      <c r="B2687" t="s">
        <v>81</v>
      </c>
      <c r="C2687" t="s">
        <v>169</v>
      </c>
      <c r="D2687">
        <v>5988.9</v>
      </c>
      <c r="E2687" t="s">
        <v>300</v>
      </c>
      <c r="F2687" t="s">
        <v>301</v>
      </c>
      <c r="G2687"/>
    </row>
    <row r="2688" spans="1:7" x14ac:dyDescent="0.25">
      <c r="A2688" t="s">
        <v>234</v>
      </c>
      <c r="B2688" t="s">
        <v>81</v>
      </c>
      <c r="C2688" t="s">
        <v>170</v>
      </c>
      <c r="D2688">
        <v>5846.51</v>
      </c>
      <c r="E2688" t="s">
        <v>300</v>
      </c>
      <c r="F2688" t="s">
        <v>301</v>
      </c>
      <c r="G2688"/>
    </row>
    <row r="2689" spans="1:7" x14ac:dyDescent="0.25">
      <c r="A2689" t="s">
        <v>234</v>
      </c>
      <c r="B2689" t="s">
        <v>81</v>
      </c>
      <c r="C2689" t="s">
        <v>171</v>
      </c>
      <c r="D2689">
        <v>5725.01</v>
      </c>
      <c r="E2689" t="s">
        <v>300</v>
      </c>
      <c r="F2689" t="s">
        <v>301</v>
      </c>
      <c r="G2689"/>
    </row>
    <row r="2690" spans="1:7" x14ac:dyDescent="0.25">
      <c r="A2690" t="s">
        <v>234</v>
      </c>
      <c r="B2690" t="s">
        <v>81</v>
      </c>
      <c r="C2690" t="s">
        <v>172</v>
      </c>
      <c r="D2690">
        <v>5645.91</v>
      </c>
      <c r="E2690" t="s">
        <v>300</v>
      </c>
      <c r="F2690" t="s">
        <v>301</v>
      </c>
      <c r="G2690"/>
    </row>
    <row r="2691" spans="1:7" x14ac:dyDescent="0.25">
      <c r="A2691" t="s">
        <v>234</v>
      </c>
      <c r="B2691" t="s">
        <v>81</v>
      </c>
      <c r="C2691" t="s">
        <v>173</v>
      </c>
      <c r="D2691">
        <v>5545.7</v>
      </c>
      <c r="E2691" t="s">
        <v>300</v>
      </c>
      <c r="F2691" t="s">
        <v>301</v>
      </c>
      <c r="G2691"/>
    </row>
    <row r="2692" spans="1:7" x14ac:dyDescent="0.25">
      <c r="A2692" t="s">
        <v>234</v>
      </c>
      <c r="B2692" t="s">
        <v>81</v>
      </c>
      <c r="C2692" t="s">
        <v>174</v>
      </c>
      <c r="D2692">
        <v>5429.67</v>
      </c>
      <c r="E2692" t="s">
        <v>300</v>
      </c>
      <c r="F2692" t="s">
        <v>301</v>
      </c>
      <c r="G2692"/>
    </row>
    <row r="2693" spans="1:7" x14ac:dyDescent="0.25">
      <c r="A2693" t="s">
        <v>234</v>
      </c>
      <c r="B2693" t="s">
        <v>81</v>
      </c>
      <c r="C2693" t="s">
        <v>175</v>
      </c>
      <c r="D2693">
        <v>5324.79</v>
      </c>
      <c r="E2693" t="s">
        <v>300</v>
      </c>
      <c r="F2693" t="s">
        <v>301</v>
      </c>
      <c r="G2693"/>
    </row>
    <row r="2694" spans="1:7" x14ac:dyDescent="0.25">
      <c r="A2694" t="s">
        <v>234</v>
      </c>
      <c r="B2694" t="s">
        <v>81</v>
      </c>
      <c r="C2694" t="s">
        <v>176</v>
      </c>
      <c r="D2694">
        <v>5223.1099999999997</v>
      </c>
      <c r="E2694" t="s">
        <v>300</v>
      </c>
      <c r="F2694" t="s">
        <v>301</v>
      </c>
      <c r="G2694"/>
    </row>
    <row r="2695" spans="1:7" x14ac:dyDescent="0.25">
      <c r="A2695" t="s">
        <v>234</v>
      </c>
      <c r="B2695" t="s">
        <v>81</v>
      </c>
      <c r="C2695" t="s">
        <v>177</v>
      </c>
      <c r="D2695">
        <v>5127.1899999999996</v>
      </c>
      <c r="E2695" t="s">
        <v>300</v>
      </c>
      <c r="F2695" t="s">
        <v>301</v>
      </c>
      <c r="G2695"/>
    </row>
    <row r="2696" spans="1:7" x14ac:dyDescent="0.25">
      <c r="A2696" t="s">
        <v>234</v>
      </c>
      <c r="B2696" t="s">
        <v>81</v>
      </c>
      <c r="C2696" t="s">
        <v>178</v>
      </c>
      <c r="D2696">
        <v>5025.8500000000004</v>
      </c>
      <c r="E2696" t="s">
        <v>300</v>
      </c>
      <c r="F2696" t="s">
        <v>301</v>
      </c>
      <c r="G2696"/>
    </row>
    <row r="2697" spans="1:7" x14ac:dyDescent="0.25">
      <c r="A2697" t="s">
        <v>234</v>
      </c>
      <c r="B2697" t="s">
        <v>81</v>
      </c>
      <c r="C2697" t="s">
        <v>179</v>
      </c>
      <c r="D2697">
        <v>4919.25</v>
      </c>
      <c r="E2697" t="s">
        <v>300</v>
      </c>
      <c r="F2697" t="s">
        <v>301</v>
      </c>
      <c r="G2697"/>
    </row>
    <row r="2698" spans="1:7" x14ac:dyDescent="0.25">
      <c r="A2698" t="s">
        <v>234</v>
      </c>
      <c r="B2698" t="s">
        <v>81</v>
      </c>
      <c r="C2698" t="s">
        <v>180</v>
      </c>
      <c r="D2698">
        <v>4789.03</v>
      </c>
      <c r="E2698" t="s">
        <v>300</v>
      </c>
      <c r="F2698" t="s">
        <v>301</v>
      </c>
      <c r="G2698"/>
    </row>
    <row r="2699" spans="1:7" x14ac:dyDescent="0.25">
      <c r="A2699" t="s">
        <v>234</v>
      </c>
      <c r="B2699" t="s">
        <v>81</v>
      </c>
      <c r="C2699" t="s">
        <v>181</v>
      </c>
      <c r="D2699">
        <v>4675.9799999999996</v>
      </c>
      <c r="E2699" t="s">
        <v>300</v>
      </c>
      <c r="F2699" t="s">
        <v>301</v>
      </c>
      <c r="G2699"/>
    </row>
    <row r="2700" spans="1:7" x14ac:dyDescent="0.25">
      <c r="A2700" t="s">
        <v>234</v>
      </c>
      <c r="B2700" t="s">
        <v>81</v>
      </c>
      <c r="C2700" t="s">
        <v>182</v>
      </c>
      <c r="D2700">
        <v>4567.1400000000003</v>
      </c>
      <c r="E2700" t="s">
        <v>300</v>
      </c>
      <c r="F2700" t="s">
        <v>301</v>
      </c>
      <c r="G2700"/>
    </row>
    <row r="2701" spans="1:7" x14ac:dyDescent="0.25">
      <c r="A2701" t="s">
        <v>234</v>
      </c>
      <c r="B2701" t="s">
        <v>81</v>
      </c>
      <c r="C2701" t="s">
        <v>183</v>
      </c>
      <c r="D2701">
        <v>4419.07</v>
      </c>
      <c r="E2701" t="s">
        <v>300</v>
      </c>
      <c r="F2701" t="s">
        <v>301</v>
      </c>
      <c r="G2701"/>
    </row>
    <row r="2702" spans="1:7" x14ac:dyDescent="0.25">
      <c r="A2702" t="s">
        <v>234</v>
      </c>
      <c r="B2702" t="s">
        <v>81</v>
      </c>
      <c r="C2702" t="s">
        <v>184</v>
      </c>
      <c r="D2702">
        <v>4243.7</v>
      </c>
      <c r="E2702" t="s">
        <v>300</v>
      </c>
      <c r="F2702" t="s">
        <v>301</v>
      </c>
      <c r="G2702"/>
    </row>
    <row r="2703" spans="1:7" x14ac:dyDescent="0.25">
      <c r="A2703" t="s">
        <v>234</v>
      </c>
      <c r="B2703" t="s">
        <v>81</v>
      </c>
      <c r="C2703" t="s">
        <v>185</v>
      </c>
      <c r="D2703">
        <v>3930.75</v>
      </c>
      <c r="E2703" t="s">
        <v>300</v>
      </c>
      <c r="F2703" t="s">
        <v>301</v>
      </c>
      <c r="G2703"/>
    </row>
    <row r="2704" spans="1:7" x14ac:dyDescent="0.25">
      <c r="A2704" t="s">
        <v>234</v>
      </c>
      <c r="B2704" t="s">
        <v>81</v>
      </c>
      <c r="C2704" t="s">
        <v>186</v>
      </c>
      <c r="D2704">
        <v>3793.33</v>
      </c>
      <c r="E2704" t="s">
        <v>300</v>
      </c>
      <c r="F2704" t="s">
        <v>301</v>
      </c>
      <c r="G2704"/>
    </row>
    <row r="2705" spans="1:7" x14ac:dyDescent="0.25">
      <c r="A2705" t="s">
        <v>235</v>
      </c>
      <c r="B2705" t="s">
        <v>39</v>
      </c>
      <c r="C2705" t="s">
        <v>146</v>
      </c>
      <c r="D2705">
        <v>3962.18</v>
      </c>
      <c r="E2705" t="s">
        <v>300</v>
      </c>
      <c r="F2705" t="s">
        <v>301</v>
      </c>
      <c r="G2705"/>
    </row>
    <row r="2706" spans="1:7" x14ac:dyDescent="0.25">
      <c r="A2706" t="s">
        <v>235</v>
      </c>
      <c r="B2706" t="s">
        <v>39</v>
      </c>
      <c r="C2706" t="s">
        <v>147</v>
      </c>
      <c r="D2706">
        <v>3578.67</v>
      </c>
      <c r="E2706" t="s">
        <v>300</v>
      </c>
      <c r="F2706" t="s">
        <v>301</v>
      </c>
      <c r="G2706"/>
    </row>
    <row r="2707" spans="1:7" x14ac:dyDescent="0.25">
      <c r="A2707" t="s">
        <v>235</v>
      </c>
      <c r="B2707" t="s">
        <v>39</v>
      </c>
      <c r="C2707" t="s">
        <v>148</v>
      </c>
      <c r="D2707">
        <v>3327.19</v>
      </c>
      <c r="E2707" t="s">
        <v>300</v>
      </c>
      <c r="F2707" t="s">
        <v>301</v>
      </c>
      <c r="G2707"/>
    </row>
    <row r="2708" spans="1:7" x14ac:dyDescent="0.25">
      <c r="A2708" t="s">
        <v>235</v>
      </c>
      <c r="B2708" t="s">
        <v>39</v>
      </c>
      <c r="C2708" t="s">
        <v>149</v>
      </c>
      <c r="D2708">
        <v>3068.34</v>
      </c>
      <c r="E2708" t="s">
        <v>300</v>
      </c>
      <c r="F2708" t="s">
        <v>301</v>
      </c>
      <c r="G2708"/>
    </row>
    <row r="2709" spans="1:7" x14ac:dyDescent="0.25">
      <c r="A2709" t="s">
        <v>235</v>
      </c>
      <c r="B2709" t="s">
        <v>39</v>
      </c>
      <c r="C2709" t="s">
        <v>150</v>
      </c>
      <c r="D2709">
        <v>3157.58</v>
      </c>
      <c r="E2709" t="s">
        <v>300</v>
      </c>
      <c r="F2709" t="s">
        <v>301</v>
      </c>
      <c r="G2709"/>
    </row>
    <row r="2710" spans="1:7" x14ac:dyDescent="0.25">
      <c r="A2710" t="s">
        <v>235</v>
      </c>
      <c r="B2710" t="s">
        <v>39</v>
      </c>
      <c r="C2710" t="s">
        <v>151</v>
      </c>
      <c r="D2710">
        <v>3041.09</v>
      </c>
      <c r="E2710" t="s">
        <v>300</v>
      </c>
      <c r="F2710" t="s">
        <v>301</v>
      </c>
      <c r="G2710"/>
    </row>
    <row r="2711" spans="1:7" x14ac:dyDescent="0.25">
      <c r="A2711" t="s">
        <v>235</v>
      </c>
      <c r="B2711" t="s">
        <v>39</v>
      </c>
      <c r="C2711" t="s">
        <v>152</v>
      </c>
      <c r="D2711">
        <v>3185.08</v>
      </c>
      <c r="E2711" t="s">
        <v>300</v>
      </c>
      <c r="F2711" t="s">
        <v>301</v>
      </c>
      <c r="G2711"/>
    </row>
    <row r="2712" spans="1:7" x14ac:dyDescent="0.25">
      <c r="A2712" t="s">
        <v>235</v>
      </c>
      <c r="B2712" t="s">
        <v>39</v>
      </c>
      <c r="C2712" t="s">
        <v>153</v>
      </c>
      <c r="D2712">
        <v>3096.6</v>
      </c>
      <c r="E2712" t="s">
        <v>300</v>
      </c>
      <c r="F2712" t="s">
        <v>301</v>
      </c>
      <c r="G2712"/>
    </row>
    <row r="2713" spans="1:7" x14ac:dyDescent="0.25">
      <c r="A2713" t="s">
        <v>235</v>
      </c>
      <c r="B2713" t="s">
        <v>39</v>
      </c>
      <c r="C2713" t="s">
        <v>154</v>
      </c>
      <c r="D2713">
        <v>2894.53</v>
      </c>
      <c r="E2713" t="s">
        <v>300</v>
      </c>
      <c r="F2713" t="s">
        <v>301</v>
      </c>
      <c r="G2713"/>
    </row>
    <row r="2714" spans="1:7" x14ac:dyDescent="0.25">
      <c r="A2714" t="s">
        <v>235</v>
      </c>
      <c r="B2714" t="s">
        <v>39</v>
      </c>
      <c r="C2714" t="s">
        <v>155</v>
      </c>
      <c r="D2714">
        <v>2123.08</v>
      </c>
      <c r="E2714" t="s">
        <v>300</v>
      </c>
      <c r="F2714" t="s">
        <v>301</v>
      </c>
      <c r="G2714"/>
    </row>
    <row r="2715" spans="1:7" x14ac:dyDescent="0.25">
      <c r="A2715" t="s">
        <v>235</v>
      </c>
      <c r="B2715" t="s">
        <v>39</v>
      </c>
      <c r="C2715" t="s">
        <v>156</v>
      </c>
      <c r="D2715">
        <v>2652.25</v>
      </c>
      <c r="E2715" t="s">
        <v>300</v>
      </c>
      <c r="F2715" t="s">
        <v>301</v>
      </c>
      <c r="G2715"/>
    </row>
    <row r="2716" spans="1:7" x14ac:dyDescent="0.25">
      <c r="A2716" t="s">
        <v>235</v>
      </c>
      <c r="B2716" t="s">
        <v>39</v>
      </c>
      <c r="C2716" t="s">
        <v>157</v>
      </c>
      <c r="D2716">
        <v>2870.77</v>
      </c>
      <c r="E2716" t="s">
        <v>300</v>
      </c>
      <c r="F2716" t="s">
        <v>301</v>
      </c>
      <c r="G2716"/>
    </row>
    <row r="2717" spans="1:7" x14ac:dyDescent="0.25">
      <c r="A2717" t="s">
        <v>235</v>
      </c>
      <c r="B2717" t="s">
        <v>39</v>
      </c>
      <c r="C2717" t="s">
        <v>24</v>
      </c>
      <c r="D2717">
        <v>3024.64</v>
      </c>
      <c r="E2717" t="s">
        <v>300</v>
      </c>
      <c r="F2717" t="s">
        <v>301</v>
      </c>
      <c r="G2717"/>
    </row>
    <row r="2718" spans="1:7" x14ac:dyDescent="0.25">
      <c r="A2718" t="s">
        <v>235</v>
      </c>
      <c r="B2718" t="s">
        <v>39</v>
      </c>
      <c r="C2718" t="s">
        <v>25</v>
      </c>
      <c r="D2718">
        <v>2781.4</v>
      </c>
      <c r="E2718" t="s">
        <v>300</v>
      </c>
      <c r="F2718" t="s">
        <v>301</v>
      </c>
      <c r="G2718"/>
    </row>
    <row r="2719" spans="1:7" x14ac:dyDescent="0.25">
      <c r="A2719" t="s">
        <v>235</v>
      </c>
      <c r="B2719" t="s">
        <v>39</v>
      </c>
      <c r="C2719" t="s">
        <v>26</v>
      </c>
      <c r="D2719">
        <v>2735.87</v>
      </c>
      <c r="E2719" t="s">
        <v>300</v>
      </c>
      <c r="F2719" t="s">
        <v>301</v>
      </c>
      <c r="G2719"/>
    </row>
    <row r="2720" spans="1:7" x14ac:dyDescent="0.25">
      <c r="A2720" t="s">
        <v>235</v>
      </c>
      <c r="B2720" t="s">
        <v>39</v>
      </c>
      <c r="C2720" t="s">
        <v>27</v>
      </c>
      <c r="D2720">
        <v>2640.05</v>
      </c>
      <c r="E2720" t="s">
        <v>300</v>
      </c>
      <c r="F2720" t="s">
        <v>301</v>
      </c>
      <c r="G2720"/>
    </row>
    <row r="2721" spans="1:7" x14ac:dyDescent="0.25">
      <c r="A2721" t="s">
        <v>235</v>
      </c>
      <c r="B2721" t="s">
        <v>39</v>
      </c>
      <c r="C2721" t="s">
        <v>28</v>
      </c>
      <c r="D2721">
        <v>2631.03</v>
      </c>
      <c r="E2721" t="s">
        <v>300</v>
      </c>
      <c r="F2721" t="s">
        <v>301</v>
      </c>
      <c r="G2721"/>
    </row>
    <row r="2722" spans="1:7" x14ac:dyDescent="0.25">
      <c r="A2722" t="s">
        <v>235</v>
      </c>
      <c r="B2722" t="s">
        <v>39</v>
      </c>
      <c r="C2722" t="s">
        <v>29</v>
      </c>
      <c r="D2722">
        <v>2662.87</v>
      </c>
      <c r="E2722" t="s">
        <v>300</v>
      </c>
      <c r="F2722" t="s">
        <v>301</v>
      </c>
      <c r="G2722"/>
    </row>
    <row r="2723" spans="1:7" x14ac:dyDescent="0.25">
      <c r="A2723" t="s">
        <v>235</v>
      </c>
      <c r="B2723" t="s">
        <v>39</v>
      </c>
      <c r="C2723" t="s">
        <v>30</v>
      </c>
      <c r="D2723">
        <v>2504.36</v>
      </c>
      <c r="E2723" t="s">
        <v>300</v>
      </c>
      <c r="F2723" t="s">
        <v>301</v>
      </c>
      <c r="G2723"/>
    </row>
    <row r="2724" spans="1:7" x14ac:dyDescent="0.25">
      <c r="A2724" t="s">
        <v>235</v>
      </c>
      <c r="B2724" t="s">
        <v>39</v>
      </c>
      <c r="C2724" t="s">
        <v>31</v>
      </c>
      <c r="D2724">
        <v>2462.73</v>
      </c>
      <c r="E2724" t="s">
        <v>300</v>
      </c>
      <c r="F2724" t="s">
        <v>301</v>
      </c>
      <c r="G2724"/>
    </row>
    <row r="2725" spans="1:7" x14ac:dyDescent="0.25">
      <c r="A2725" t="s">
        <v>235</v>
      </c>
      <c r="B2725" t="s">
        <v>39</v>
      </c>
      <c r="C2725" t="s">
        <v>32</v>
      </c>
      <c r="D2725">
        <v>2413.16</v>
      </c>
      <c r="E2725" t="s">
        <v>300</v>
      </c>
      <c r="F2725" t="s">
        <v>301</v>
      </c>
      <c r="G2725"/>
    </row>
    <row r="2726" spans="1:7" x14ac:dyDescent="0.25">
      <c r="A2726" t="s">
        <v>235</v>
      </c>
      <c r="B2726" t="s">
        <v>39</v>
      </c>
      <c r="C2726" t="s">
        <v>33</v>
      </c>
      <c r="D2726">
        <v>2401.2399999999998</v>
      </c>
      <c r="E2726" t="s">
        <v>300</v>
      </c>
      <c r="F2726" t="s">
        <v>301</v>
      </c>
      <c r="G2726"/>
    </row>
    <row r="2727" spans="1:7" x14ac:dyDescent="0.25">
      <c r="A2727" t="s">
        <v>235</v>
      </c>
      <c r="B2727" t="s">
        <v>39</v>
      </c>
      <c r="C2727" t="s">
        <v>158</v>
      </c>
      <c r="D2727">
        <v>2364.67</v>
      </c>
      <c r="E2727" t="s">
        <v>300</v>
      </c>
      <c r="F2727" t="s">
        <v>301</v>
      </c>
      <c r="G2727"/>
    </row>
    <row r="2728" spans="1:7" x14ac:dyDescent="0.25">
      <c r="A2728" t="s">
        <v>235</v>
      </c>
      <c r="B2728" t="s">
        <v>39</v>
      </c>
      <c r="C2728" t="s">
        <v>159</v>
      </c>
      <c r="D2728">
        <v>2323.81</v>
      </c>
      <c r="E2728" t="s">
        <v>300</v>
      </c>
      <c r="F2728" t="s">
        <v>301</v>
      </c>
      <c r="G2728"/>
    </row>
    <row r="2729" spans="1:7" x14ac:dyDescent="0.25">
      <c r="A2729" t="s">
        <v>235</v>
      </c>
      <c r="B2729" t="s">
        <v>39</v>
      </c>
      <c r="C2729" t="s">
        <v>160</v>
      </c>
      <c r="D2729">
        <v>2307.75</v>
      </c>
      <c r="E2729" t="s">
        <v>300</v>
      </c>
      <c r="F2729" t="s">
        <v>301</v>
      </c>
      <c r="G2729"/>
    </row>
    <row r="2730" spans="1:7" x14ac:dyDescent="0.25">
      <c r="A2730" t="s">
        <v>235</v>
      </c>
      <c r="B2730" t="s">
        <v>39</v>
      </c>
      <c r="C2730" t="s">
        <v>161</v>
      </c>
      <c r="D2730">
        <v>2298.64</v>
      </c>
      <c r="E2730" t="s">
        <v>300</v>
      </c>
      <c r="F2730" t="s">
        <v>301</v>
      </c>
      <c r="G2730"/>
    </row>
    <row r="2731" spans="1:7" x14ac:dyDescent="0.25">
      <c r="A2731" t="s">
        <v>235</v>
      </c>
      <c r="B2731" t="s">
        <v>39</v>
      </c>
      <c r="C2731" t="s">
        <v>162</v>
      </c>
      <c r="D2731">
        <v>2293.1999999999998</v>
      </c>
      <c r="E2731" t="s">
        <v>300</v>
      </c>
      <c r="F2731" t="s">
        <v>301</v>
      </c>
      <c r="G2731"/>
    </row>
    <row r="2732" spans="1:7" x14ac:dyDescent="0.25">
      <c r="A2732" t="s">
        <v>235</v>
      </c>
      <c r="B2732" t="s">
        <v>39</v>
      </c>
      <c r="C2732" t="s">
        <v>163</v>
      </c>
      <c r="D2732">
        <v>2284.7600000000002</v>
      </c>
      <c r="E2732" t="s">
        <v>300</v>
      </c>
      <c r="F2732" t="s">
        <v>301</v>
      </c>
      <c r="G2732"/>
    </row>
    <row r="2733" spans="1:7" x14ac:dyDescent="0.25">
      <c r="A2733" t="s">
        <v>235</v>
      </c>
      <c r="B2733" t="s">
        <v>39</v>
      </c>
      <c r="C2733" t="s">
        <v>164</v>
      </c>
      <c r="D2733">
        <v>2278</v>
      </c>
      <c r="E2733" t="s">
        <v>300</v>
      </c>
      <c r="F2733" t="s">
        <v>301</v>
      </c>
      <c r="G2733"/>
    </row>
    <row r="2734" spans="1:7" x14ac:dyDescent="0.25">
      <c r="A2734" t="s">
        <v>235</v>
      </c>
      <c r="B2734" t="s">
        <v>39</v>
      </c>
      <c r="C2734" t="s">
        <v>165</v>
      </c>
      <c r="D2734">
        <v>2263.17</v>
      </c>
      <c r="E2734" t="s">
        <v>300</v>
      </c>
      <c r="F2734" t="s">
        <v>301</v>
      </c>
      <c r="G2734"/>
    </row>
    <row r="2735" spans="1:7" x14ac:dyDescent="0.25">
      <c r="A2735" t="s">
        <v>235</v>
      </c>
      <c r="B2735" t="s">
        <v>39</v>
      </c>
      <c r="C2735" t="s">
        <v>166</v>
      </c>
      <c r="D2735">
        <v>2227.19</v>
      </c>
      <c r="E2735" t="s">
        <v>300</v>
      </c>
      <c r="F2735" t="s">
        <v>301</v>
      </c>
      <c r="G2735"/>
    </row>
    <row r="2736" spans="1:7" x14ac:dyDescent="0.25">
      <c r="A2736" t="s">
        <v>235</v>
      </c>
      <c r="B2736" t="s">
        <v>39</v>
      </c>
      <c r="C2736" t="s">
        <v>167</v>
      </c>
      <c r="D2736">
        <v>2205.09</v>
      </c>
      <c r="E2736" t="s">
        <v>300</v>
      </c>
      <c r="F2736" t="s">
        <v>301</v>
      </c>
      <c r="G2736"/>
    </row>
    <row r="2737" spans="1:7" x14ac:dyDescent="0.25">
      <c r="A2737" t="s">
        <v>235</v>
      </c>
      <c r="B2737" t="s">
        <v>39</v>
      </c>
      <c r="C2737" t="s">
        <v>168</v>
      </c>
      <c r="D2737">
        <v>2162.5</v>
      </c>
      <c r="E2737" t="s">
        <v>300</v>
      </c>
      <c r="F2737" t="s">
        <v>301</v>
      </c>
      <c r="G2737"/>
    </row>
    <row r="2738" spans="1:7" x14ac:dyDescent="0.25">
      <c r="A2738" t="s">
        <v>235</v>
      </c>
      <c r="B2738" t="s">
        <v>39</v>
      </c>
      <c r="C2738" t="s">
        <v>169</v>
      </c>
      <c r="D2738">
        <v>2105.44</v>
      </c>
      <c r="E2738" t="s">
        <v>300</v>
      </c>
      <c r="F2738" t="s">
        <v>301</v>
      </c>
      <c r="G2738"/>
    </row>
    <row r="2739" spans="1:7" x14ac:dyDescent="0.25">
      <c r="A2739" t="s">
        <v>235</v>
      </c>
      <c r="B2739" t="s">
        <v>39</v>
      </c>
      <c r="C2739" t="s">
        <v>170</v>
      </c>
      <c r="D2739">
        <v>2053.6</v>
      </c>
      <c r="E2739" t="s">
        <v>300</v>
      </c>
      <c r="F2739" t="s">
        <v>301</v>
      </c>
      <c r="G2739"/>
    </row>
    <row r="2740" spans="1:7" x14ac:dyDescent="0.25">
      <c r="A2740" t="s">
        <v>235</v>
      </c>
      <c r="B2740" t="s">
        <v>39</v>
      </c>
      <c r="C2740" t="s">
        <v>171</v>
      </c>
      <c r="D2740">
        <v>2007.96</v>
      </c>
      <c r="E2740" t="s">
        <v>300</v>
      </c>
      <c r="F2740" t="s">
        <v>301</v>
      </c>
      <c r="G2740"/>
    </row>
    <row r="2741" spans="1:7" x14ac:dyDescent="0.25">
      <c r="A2741" t="s">
        <v>235</v>
      </c>
      <c r="B2741" t="s">
        <v>39</v>
      </c>
      <c r="C2741" t="s">
        <v>172</v>
      </c>
      <c r="D2741">
        <v>1979.59</v>
      </c>
      <c r="E2741" t="s">
        <v>300</v>
      </c>
      <c r="F2741" t="s">
        <v>301</v>
      </c>
      <c r="G2741"/>
    </row>
    <row r="2742" spans="1:7" x14ac:dyDescent="0.25">
      <c r="A2742" t="s">
        <v>235</v>
      </c>
      <c r="B2742" t="s">
        <v>39</v>
      </c>
      <c r="C2742" t="s">
        <v>173</v>
      </c>
      <c r="D2742">
        <v>1943.15</v>
      </c>
      <c r="E2742" t="s">
        <v>300</v>
      </c>
      <c r="F2742" t="s">
        <v>301</v>
      </c>
      <c r="G2742"/>
    </row>
    <row r="2743" spans="1:7" x14ac:dyDescent="0.25">
      <c r="A2743" t="s">
        <v>235</v>
      </c>
      <c r="B2743" t="s">
        <v>39</v>
      </c>
      <c r="C2743" t="s">
        <v>174</v>
      </c>
      <c r="D2743">
        <v>1901.93</v>
      </c>
      <c r="E2743" t="s">
        <v>300</v>
      </c>
      <c r="F2743" t="s">
        <v>301</v>
      </c>
      <c r="G2743"/>
    </row>
    <row r="2744" spans="1:7" x14ac:dyDescent="0.25">
      <c r="A2744" t="s">
        <v>235</v>
      </c>
      <c r="B2744" t="s">
        <v>39</v>
      </c>
      <c r="C2744" t="s">
        <v>175</v>
      </c>
      <c r="D2744">
        <v>1865.05</v>
      </c>
      <c r="E2744" t="s">
        <v>300</v>
      </c>
      <c r="F2744" t="s">
        <v>301</v>
      </c>
      <c r="G2744"/>
    </row>
    <row r="2745" spans="1:7" x14ac:dyDescent="0.25">
      <c r="A2745" t="s">
        <v>235</v>
      </c>
      <c r="B2745" t="s">
        <v>39</v>
      </c>
      <c r="C2745" t="s">
        <v>176</v>
      </c>
      <c r="D2745">
        <v>1830.25</v>
      </c>
      <c r="E2745" t="s">
        <v>300</v>
      </c>
      <c r="F2745" t="s">
        <v>301</v>
      </c>
      <c r="G2745"/>
    </row>
    <row r="2746" spans="1:7" x14ac:dyDescent="0.25">
      <c r="A2746" t="s">
        <v>235</v>
      </c>
      <c r="B2746" t="s">
        <v>39</v>
      </c>
      <c r="C2746" t="s">
        <v>177</v>
      </c>
      <c r="D2746">
        <v>1794.05</v>
      </c>
      <c r="E2746" t="s">
        <v>300</v>
      </c>
      <c r="F2746" t="s">
        <v>301</v>
      </c>
      <c r="G2746"/>
    </row>
    <row r="2747" spans="1:7" x14ac:dyDescent="0.25">
      <c r="A2747" t="s">
        <v>235</v>
      </c>
      <c r="B2747" t="s">
        <v>39</v>
      </c>
      <c r="C2747" t="s">
        <v>178</v>
      </c>
      <c r="D2747">
        <v>1758.42</v>
      </c>
      <c r="E2747" t="s">
        <v>300</v>
      </c>
      <c r="F2747" t="s">
        <v>301</v>
      </c>
      <c r="G2747"/>
    </row>
    <row r="2748" spans="1:7" x14ac:dyDescent="0.25">
      <c r="A2748" t="s">
        <v>235</v>
      </c>
      <c r="B2748" t="s">
        <v>39</v>
      </c>
      <c r="C2748" t="s">
        <v>179</v>
      </c>
      <c r="D2748">
        <v>1723.11</v>
      </c>
      <c r="E2748" t="s">
        <v>300</v>
      </c>
      <c r="F2748" t="s">
        <v>301</v>
      </c>
      <c r="G2748"/>
    </row>
    <row r="2749" spans="1:7" x14ac:dyDescent="0.25">
      <c r="A2749" t="s">
        <v>235</v>
      </c>
      <c r="B2749" t="s">
        <v>39</v>
      </c>
      <c r="C2749" t="s">
        <v>180</v>
      </c>
      <c r="D2749">
        <v>1679.18</v>
      </c>
      <c r="E2749" t="s">
        <v>300</v>
      </c>
      <c r="F2749" t="s">
        <v>301</v>
      </c>
      <c r="G2749"/>
    </row>
    <row r="2750" spans="1:7" x14ac:dyDescent="0.25">
      <c r="A2750" t="s">
        <v>235</v>
      </c>
      <c r="B2750" t="s">
        <v>39</v>
      </c>
      <c r="C2750" t="s">
        <v>181</v>
      </c>
      <c r="D2750">
        <v>1638.35</v>
      </c>
      <c r="E2750" t="s">
        <v>300</v>
      </c>
      <c r="F2750" t="s">
        <v>301</v>
      </c>
      <c r="G2750"/>
    </row>
    <row r="2751" spans="1:7" x14ac:dyDescent="0.25">
      <c r="A2751" t="s">
        <v>235</v>
      </c>
      <c r="B2751" t="s">
        <v>39</v>
      </c>
      <c r="C2751" t="s">
        <v>182</v>
      </c>
      <c r="D2751">
        <v>1602.05</v>
      </c>
      <c r="E2751" t="s">
        <v>300</v>
      </c>
      <c r="F2751" t="s">
        <v>301</v>
      </c>
      <c r="G2751"/>
    </row>
    <row r="2752" spans="1:7" x14ac:dyDescent="0.25">
      <c r="A2752" t="s">
        <v>235</v>
      </c>
      <c r="B2752" t="s">
        <v>39</v>
      </c>
      <c r="C2752" t="s">
        <v>183</v>
      </c>
      <c r="D2752">
        <v>1550.09</v>
      </c>
      <c r="E2752" t="s">
        <v>300</v>
      </c>
      <c r="F2752" t="s">
        <v>301</v>
      </c>
      <c r="G2752"/>
    </row>
    <row r="2753" spans="1:7" x14ac:dyDescent="0.25">
      <c r="A2753" t="s">
        <v>235</v>
      </c>
      <c r="B2753" t="s">
        <v>39</v>
      </c>
      <c r="C2753" t="s">
        <v>184</v>
      </c>
      <c r="D2753">
        <v>1489.86</v>
      </c>
      <c r="E2753" t="s">
        <v>300</v>
      </c>
      <c r="F2753" t="s">
        <v>301</v>
      </c>
      <c r="G2753"/>
    </row>
    <row r="2754" spans="1:7" x14ac:dyDescent="0.25">
      <c r="A2754" t="s">
        <v>235</v>
      </c>
      <c r="B2754" t="s">
        <v>39</v>
      </c>
      <c r="C2754" t="s">
        <v>185</v>
      </c>
      <c r="D2754">
        <v>1385.31</v>
      </c>
      <c r="E2754" t="s">
        <v>300</v>
      </c>
      <c r="F2754" t="s">
        <v>301</v>
      </c>
      <c r="G2754"/>
    </row>
    <row r="2755" spans="1:7" x14ac:dyDescent="0.25">
      <c r="A2755" t="s">
        <v>235</v>
      </c>
      <c r="B2755" t="s">
        <v>39</v>
      </c>
      <c r="C2755" t="s">
        <v>186</v>
      </c>
      <c r="D2755">
        <v>1335.47</v>
      </c>
      <c r="E2755" t="s">
        <v>300</v>
      </c>
      <c r="F2755" t="s">
        <v>301</v>
      </c>
      <c r="G2755"/>
    </row>
    <row r="2756" spans="1:7" x14ac:dyDescent="0.25">
      <c r="A2756" t="s">
        <v>236</v>
      </c>
      <c r="B2756" t="s">
        <v>39</v>
      </c>
      <c r="C2756" t="s">
        <v>146</v>
      </c>
      <c r="D2756">
        <v>6543.41</v>
      </c>
      <c r="E2756" t="s">
        <v>300</v>
      </c>
      <c r="F2756" t="s">
        <v>301</v>
      </c>
      <c r="G2756"/>
    </row>
    <row r="2757" spans="1:7" x14ac:dyDescent="0.25">
      <c r="A2757" t="s">
        <v>236</v>
      </c>
      <c r="B2757" t="s">
        <v>39</v>
      </c>
      <c r="C2757" t="s">
        <v>147</v>
      </c>
      <c r="D2757">
        <v>6152.28</v>
      </c>
      <c r="E2757" t="s">
        <v>300</v>
      </c>
      <c r="F2757" t="s">
        <v>301</v>
      </c>
      <c r="G2757"/>
    </row>
    <row r="2758" spans="1:7" x14ac:dyDescent="0.25">
      <c r="A2758" t="s">
        <v>236</v>
      </c>
      <c r="B2758" t="s">
        <v>39</v>
      </c>
      <c r="C2758" t="s">
        <v>148</v>
      </c>
      <c r="D2758">
        <v>6088.94</v>
      </c>
      <c r="E2758" t="s">
        <v>300</v>
      </c>
      <c r="F2758" t="s">
        <v>301</v>
      </c>
      <c r="G2758"/>
    </row>
    <row r="2759" spans="1:7" x14ac:dyDescent="0.25">
      <c r="A2759" t="s">
        <v>236</v>
      </c>
      <c r="B2759" t="s">
        <v>39</v>
      </c>
      <c r="C2759" t="s">
        <v>149</v>
      </c>
      <c r="D2759">
        <v>6088.24</v>
      </c>
      <c r="E2759" t="s">
        <v>300</v>
      </c>
      <c r="F2759" t="s">
        <v>301</v>
      </c>
      <c r="G2759"/>
    </row>
    <row r="2760" spans="1:7" x14ac:dyDescent="0.25">
      <c r="A2760" t="s">
        <v>236</v>
      </c>
      <c r="B2760" t="s">
        <v>39</v>
      </c>
      <c r="C2760" t="s">
        <v>150</v>
      </c>
      <c r="D2760">
        <v>6209.81</v>
      </c>
      <c r="E2760" t="s">
        <v>300</v>
      </c>
      <c r="F2760" t="s">
        <v>301</v>
      </c>
      <c r="G2760"/>
    </row>
    <row r="2761" spans="1:7" x14ac:dyDescent="0.25">
      <c r="A2761" t="s">
        <v>236</v>
      </c>
      <c r="B2761" t="s">
        <v>39</v>
      </c>
      <c r="C2761" t="s">
        <v>151</v>
      </c>
      <c r="D2761">
        <v>5900.6</v>
      </c>
      <c r="E2761" t="s">
        <v>300</v>
      </c>
      <c r="F2761" t="s">
        <v>301</v>
      </c>
      <c r="G2761"/>
    </row>
    <row r="2762" spans="1:7" x14ac:dyDescent="0.25">
      <c r="A2762" t="s">
        <v>236</v>
      </c>
      <c r="B2762" t="s">
        <v>39</v>
      </c>
      <c r="C2762" t="s">
        <v>152</v>
      </c>
      <c r="D2762">
        <v>5940.12</v>
      </c>
      <c r="E2762" t="s">
        <v>300</v>
      </c>
      <c r="F2762" t="s">
        <v>301</v>
      </c>
      <c r="G2762"/>
    </row>
    <row r="2763" spans="1:7" x14ac:dyDescent="0.25">
      <c r="A2763" t="s">
        <v>236</v>
      </c>
      <c r="B2763" t="s">
        <v>39</v>
      </c>
      <c r="C2763" t="s">
        <v>153</v>
      </c>
      <c r="D2763">
        <v>5683.31</v>
      </c>
      <c r="E2763" t="s">
        <v>300</v>
      </c>
      <c r="F2763" t="s">
        <v>301</v>
      </c>
      <c r="G2763"/>
    </row>
    <row r="2764" spans="1:7" x14ac:dyDescent="0.25">
      <c r="A2764" t="s">
        <v>236</v>
      </c>
      <c r="B2764" t="s">
        <v>39</v>
      </c>
      <c r="C2764" t="s">
        <v>154</v>
      </c>
      <c r="D2764">
        <v>5315.67</v>
      </c>
      <c r="E2764" t="s">
        <v>300</v>
      </c>
      <c r="F2764" t="s">
        <v>301</v>
      </c>
      <c r="G2764"/>
    </row>
    <row r="2765" spans="1:7" x14ac:dyDescent="0.25">
      <c r="A2765" t="s">
        <v>236</v>
      </c>
      <c r="B2765" t="s">
        <v>39</v>
      </c>
      <c r="C2765" t="s">
        <v>155</v>
      </c>
      <c r="D2765">
        <v>3790.46</v>
      </c>
      <c r="E2765" t="s">
        <v>300</v>
      </c>
      <c r="F2765" t="s">
        <v>301</v>
      </c>
      <c r="G2765"/>
    </row>
    <row r="2766" spans="1:7" x14ac:dyDescent="0.25">
      <c r="A2766" t="s">
        <v>236</v>
      </c>
      <c r="B2766" t="s">
        <v>39</v>
      </c>
      <c r="C2766" t="s">
        <v>156</v>
      </c>
      <c r="D2766">
        <v>4718.7299999999996</v>
      </c>
      <c r="E2766" t="s">
        <v>300</v>
      </c>
      <c r="F2766" t="s">
        <v>301</v>
      </c>
      <c r="G2766"/>
    </row>
    <row r="2767" spans="1:7" x14ac:dyDescent="0.25">
      <c r="A2767" t="s">
        <v>236</v>
      </c>
      <c r="B2767" t="s">
        <v>39</v>
      </c>
      <c r="C2767" t="s">
        <v>157</v>
      </c>
      <c r="D2767">
        <v>4454.33</v>
      </c>
      <c r="E2767" t="s">
        <v>300</v>
      </c>
      <c r="F2767" t="s">
        <v>301</v>
      </c>
      <c r="G2767"/>
    </row>
    <row r="2768" spans="1:7" x14ac:dyDescent="0.25">
      <c r="A2768" t="s">
        <v>236</v>
      </c>
      <c r="B2768" t="s">
        <v>39</v>
      </c>
      <c r="C2768" t="s">
        <v>24</v>
      </c>
      <c r="D2768">
        <v>4358.24</v>
      </c>
      <c r="E2768" t="s">
        <v>300</v>
      </c>
      <c r="F2768" t="s">
        <v>301</v>
      </c>
      <c r="G2768"/>
    </row>
    <row r="2769" spans="1:7" x14ac:dyDescent="0.25">
      <c r="A2769" t="s">
        <v>236</v>
      </c>
      <c r="B2769" t="s">
        <v>39</v>
      </c>
      <c r="C2769" t="s">
        <v>25</v>
      </c>
      <c r="D2769">
        <v>4351.24</v>
      </c>
      <c r="E2769" t="s">
        <v>300</v>
      </c>
      <c r="F2769" t="s">
        <v>301</v>
      </c>
      <c r="G2769"/>
    </row>
    <row r="2770" spans="1:7" x14ac:dyDescent="0.25">
      <c r="A2770" t="s">
        <v>236</v>
      </c>
      <c r="B2770" t="s">
        <v>39</v>
      </c>
      <c r="C2770" t="s">
        <v>26</v>
      </c>
      <c r="D2770">
        <v>4322.46</v>
      </c>
      <c r="E2770" t="s">
        <v>300</v>
      </c>
      <c r="F2770" t="s">
        <v>301</v>
      </c>
      <c r="G2770"/>
    </row>
    <row r="2771" spans="1:7" x14ac:dyDescent="0.25">
      <c r="A2771" t="s">
        <v>236</v>
      </c>
      <c r="B2771" t="s">
        <v>39</v>
      </c>
      <c r="C2771" t="s">
        <v>27</v>
      </c>
      <c r="D2771">
        <v>4348.71</v>
      </c>
      <c r="E2771" t="s">
        <v>300</v>
      </c>
      <c r="F2771" t="s">
        <v>301</v>
      </c>
      <c r="G2771"/>
    </row>
    <row r="2772" spans="1:7" x14ac:dyDescent="0.25">
      <c r="A2772" t="s">
        <v>236</v>
      </c>
      <c r="B2772" t="s">
        <v>39</v>
      </c>
      <c r="C2772" t="s">
        <v>28</v>
      </c>
      <c r="D2772">
        <v>4192.74</v>
      </c>
      <c r="E2772" t="s">
        <v>300</v>
      </c>
      <c r="F2772" t="s">
        <v>301</v>
      </c>
      <c r="G2772"/>
    </row>
    <row r="2773" spans="1:7" x14ac:dyDescent="0.25">
      <c r="A2773" t="s">
        <v>236</v>
      </c>
      <c r="B2773" t="s">
        <v>39</v>
      </c>
      <c r="C2773" t="s">
        <v>29</v>
      </c>
      <c r="D2773">
        <v>4222.8100000000004</v>
      </c>
      <c r="E2773" t="s">
        <v>300</v>
      </c>
      <c r="F2773" t="s">
        <v>301</v>
      </c>
      <c r="G2773"/>
    </row>
    <row r="2774" spans="1:7" x14ac:dyDescent="0.25">
      <c r="A2774" t="s">
        <v>236</v>
      </c>
      <c r="B2774" t="s">
        <v>39</v>
      </c>
      <c r="C2774" t="s">
        <v>30</v>
      </c>
      <c r="D2774">
        <v>3903.31</v>
      </c>
      <c r="E2774" t="s">
        <v>300</v>
      </c>
      <c r="F2774" t="s">
        <v>301</v>
      </c>
      <c r="G2774"/>
    </row>
    <row r="2775" spans="1:7" x14ac:dyDescent="0.25">
      <c r="A2775" t="s">
        <v>236</v>
      </c>
      <c r="B2775" t="s">
        <v>39</v>
      </c>
      <c r="C2775" t="s">
        <v>31</v>
      </c>
      <c r="D2775">
        <v>3848.06</v>
      </c>
      <c r="E2775" t="s">
        <v>300</v>
      </c>
      <c r="F2775" t="s">
        <v>301</v>
      </c>
      <c r="G2775"/>
    </row>
    <row r="2776" spans="1:7" x14ac:dyDescent="0.25">
      <c r="A2776" t="s">
        <v>236</v>
      </c>
      <c r="B2776" t="s">
        <v>39</v>
      </c>
      <c r="C2776" t="s">
        <v>32</v>
      </c>
      <c r="D2776">
        <v>3779.47</v>
      </c>
      <c r="E2776" t="s">
        <v>300</v>
      </c>
      <c r="F2776" t="s">
        <v>301</v>
      </c>
      <c r="G2776"/>
    </row>
    <row r="2777" spans="1:7" x14ac:dyDescent="0.25">
      <c r="A2777" t="s">
        <v>236</v>
      </c>
      <c r="B2777" t="s">
        <v>39</v>
      </c>
      <c r="C2777" t="s">
        <v>33</v>
      </c>
      <c r="D2777">
        <v>3763.4</v>
      </c>
      <c r="E2777" t="s">
        <v>300</v>
      </c>
      <c r="F2777" t="s">
        <v>301</v>
      </c>
      <c r="G2777"/>
    </row>
    <row r="2778" spans="1:7" x14ac:dyDescent="0.25">
      <c r="A2778" t="s">
        <v>236</v>
      </c>
      <c r="B2778" t="s">
        <v>39</v>
      </c>
      <c r="C2778" t="s">
        <v>158</v>
      </c>
      <c r="D2778">
        <v>3703.68</v>
      </c>
      <c r="E2778" t="s">
        <v>300</v>
      </c>
      <c r="F2778" t="s">
        <v>301</v>
      </c>
      <c r="G2778"/>
    </row>
    <row r="2779" spans="1:7" x14ac:dyDescent="0.25">
      <c r="A2779" t="s">
        <v>236</v>
      </c>
      <c r="B2779" t="s">
        <v>39</v>
      </c>
      <c r="C2779" t="s">
        <v>159</v>
      </c>
      <c r="D2779">
        <v>3644.67</v>
      </c>
      <c r="E2779" t="s">
        <v>300</v>
      </c>
      <c r="F2779" t="s">
        <v>301</v>
      </c>
      <c r="G2779"/>
    </row>
    <row r="2780" spans="1:7" x14ac:dyDescent="0.25">
      <c r="A2780" t="s">
        <v>236</v>
      </c>
      <c r="B2780" t="s">
        <v>39</v>
      </c>
      <c r="C2780" t="s">
        <v>160</v>
      </c>
      <c r="D2780">
        <v>3617.08</v>
      </c>
      <c r="E2780" t="s">
        <v>300</v>
      </c>
      <c r="F2780" t="s">
        <v>301</v>
      </c>
      <c r="G2780"/>
    </row>
    <row r="2781" spans="1:7" x14ac:dyDescent="0.25">
      <c r="A2781" t="s">
        <v>236</v>
      </c>
      <c r="B2781" t="s">
        <v>39</v>
      </c>
      <c r="C2781" t="s">
        <v>161</v>
      </c>
      <c r="D2781">
        <v>3605.81</v>
      </c>
      <c r="E2781" t="s">
        <v>300</v>
      </c>
      <c r="F2781" t="s">
        <v>301</v>
      </c>
      <c r="G2781"/>
    </row>
    <row r="2782" spans="1:7" x14ac:dyDescent="0.25">
      <c r="A2782" t="s">
        <v>236</v>
      </c>
      <c r="B2782" t="s">
        <v>39</v>
      </c>
      <c r="C2782" t="s">
        <v>162</v>
      </c>
      <c r="D2782">
        <v>3608.83</v>
      </c>
      <c r="E2782" t="s">
        <v>300</v>
      </c>
      <c r="F2782" t="s">
        <v>301</v>
      </c>
      <c r="G2782"/>
    </row>
    <row r="2783" spans="1:7" x14ac:dyDescent="0.25">
      <c r="A2783" t="s">
        <v>236</v>
      </c>
      <c r="B2783" t="s">
        <v>39</v>
      </c>
      <c r="C2783" t="s">
        <v>163</v>
      </c>
      <c r="D2783">
        <v>3611.92</v>
      </c>
      <c r="E2783" t="s">
        <v>300</v>
      </c>
      <c r="F2783" t="s">
        <v>301</v>
      </c>
      <c r="G2783"/>
    </row>
    <row r="2784" spans="1:7" x14ac:dyDescent="0.25">
      <c r="A2784" t="s">
        <v>236</v>
      </c>
      <c r="B2784" t="s">
        <v>39</v>
      </c>
      <c r="C2784" t="s">
        <v>164</v>
      </c>
      <c r="D2784">
        <v>3614.15</v>
      </c>
      <c r="E2784" t="s">
        <v>300</v>
      </c>
      <c r="F2784" t="s">
        <v>301</v>
      </c>
      <c r="G2784"/>
    </row>
    <row r="2785" spans="1:7" x14ac:dyDescent="0.25">
      <c r="A2785" t="s">
        <v>236</v>
      </c>
      <c r="B2785" t="s">
        <v>39</v>
      </c>
      <c r="C2785" t="s">
        <v>165</v>
      </c>
      <c r="D2785">
        <v>3592.06</v>
      </c>
      <c r="E2785" t="s">
        <v>300</v>
      </c>
      <c r="F2785" t="s">
        <v>301</v>
      </c>
      <c r="G2785"/>
    </row>
    <row r="2786" spans="1:7" x14ac:dyDescent="0.25">
      <c r="A2786" t="s">
        <v>236</v>
      </c>
      <c r="B2786" t="s">
        <v>39</v>
      </c>
      <c r="C2786" t="s">
        <v>166</v>
      </c>
      <c r="D2786">
        <v>3549.41</v>
      </c>
      <c r="E2786" t="s">
        <v>300</v>
      </c>
      <c r="F2786" t="s">
        <v>301</v>
      </c>
      <c r="G2786"/>
    </row>
    <row r="2787" spans="1:7" x14ac:dyDescent="0.25">
      <c r="A2787" t="s">
        <v>236</v>
      </c>
      <c r="B2787" t="s">
        <v>39</v>
      </c>
      <c r="C2787" t="s">
        <v>167</v>
      </c>
      <c r="D2787">
        <v>3523.08</v>
      </c>
      <c r="E2787" t="s">
        <v>300</v>
      </c>
      <c r="F2787" t="s">
        <v>301</v>
      </c>
      <c r="G2787"/>
    </row>
    <row r="2788" spans="1:7" x14ac:dyDescent="0.25">
      <c r="A2788" t="s">
        <v>236</v>
      </c>
      <c r="B2788" t="s">
        <v>39</v>
      </c>
      <c r="C2788" t="s">
        <v>168</v>
      </c>
      <c r="D2788">
        <v>3463.4</v>
      </c>
      <c r="E2788" t="s">
        <v>300</v>
      </c>
      <c r="F2788" t="s">
        <v>301</v>
      </c>
      <c r="G2788"/>
    </row>
    <row r="2789" spans="1:7" x14ac:dyDescent="0.25">
      <c r="A2789" t="s">
        <v>236</v>
      </c>
      <c r="B2789" t="s">
        <v>39</v>
      </c>
      <c r="C2789" t="s">
        <v>169</v>
      </c>
      <c r="D2789">
        <v>3390.95</v>
      </c>
      <c r="E2789" t="s">
        <v>300</v>
      </c>
      <c r="F2789" t="s">
        <v>301</v>
      </c>
      <c r="G2789"/>
    </row>
    <row r="2790" spans="1:7" x14ac:dyDescent="0.25">
      <c r="A2790" t="s">
        <v>236</v>
      </c>
      <c r="B2790" t="s">
        <v>39</v>
      </c>
      <c r="C2790" t="s">
        <v>170</v>
      </c>
      <c r="D2790">
        <v>3312.04</v>
      </c>
      <c r="E2790" t="s">
        <v>300</v>
      </c>
      <c r="F2790" t="s">
        <v>301</v>
      </c>
      <c r="G2790"/>
    </row>
    <row r="2791" spans="1:7" x14ac:dyDescent="0.25">
      <c r="A2791" t="s">
        <v>236</v>
      </c>
      <c r="B2791" t="s">
        <v>39</v>
      </c>
      <c r="C2791" t="s">
        <v>171</v>
      </c>
      <c r="D2791">
        <v>3245.78</v>
      </c>
      <c r="E2791" t="s">
        <v>300</v>
      </c>
      <c r="F2791" t="s">
        <v>301</v>
      </c>
      <c r="G2791"/>
    </row>
    <row r="2792" spans="1:7" x14ac:dyDescent="0.25">
      <c r="A2792" t="s">
        <v>236</v>
      </c>
      <c r="B2792" t="s">
        <v>39</v>
      </c>
      <c r="C2792" t="s">
        <v>172</v>
      </c>
      <c r="D2792">
        <v>3201.81</v>
      </c>
      <c r="E2792" t="s">
        <v>300</v>
      </c>
      <c r="F2792" t="s">
        <v>301</v>
      </c>
      <c r="G2792"/>
    </row>
    <row r="2793" spans="1:7" x14ac:dyDescent="0.25">
      <c r="A2793" t="s">
        <v>236</v>
      </c>
      <c r="B2793" t="s">
        <v>39</v>
      </c>
      <c r="C2793" t="s">
        <v>173</v>
      </c>
      <c r="D2793">
        <v>3146.09</v>
      </c>
      <c r="E2793" t="s">
        <v>300</v>
      </c>
      <c r="F2793" t="s">
        <v>301</v>
      </c>
      <c r="G2793"/>
    </row>
    <row r="2794" spans="1:7" x14ac:dyDescent="0.25">
      <c r="A2794" t="s">
        <v>236</v>
      </c>
      <c r="B2794" t="s">
        <v>39</v>
      </c>
      <c r="C2794" t="s">
        <v>174</v>
      </c>
      <c r="D2794">
        <v>3081</v>
      </c>
      <c r="E2794" t="s">
        <v>300</v>
      </c>
      <c r="F2794" t="s">
        <v>301</v>
      </c>
      <c r="G2794"/>
    </row>
    <row r="2795" spans="1:7" x14ac:dyDescent="0.25">
      <c r="A2795" t="s">
        <v>236</v>
      </c>
      <c r="B2795" t="s">
        <v>39</v>
      </c>
      <c r="C2795" t="s">
        <v>175</v>
      </c>
      <c r="D2795">
        <v>3022.03</v>
      </c>
      <c r="E2795" t="s">
        <v>300</v>
      </c>
      <c r="F2795" t="s">
        <v>301</v>
      </c>
      <c r="G2795"/>
    </row>
    <row r="2796" spans="1:7" x14ac:dyDescent="0.25">
      <c r="A2796" t="s">
        <v>236</v>
      </c>
      <c r="B2796" t="s">
        <v>39</v>
      </c>
      <c r="C2796" t="s">
        <v>176</v>
      </c>
      <c r="D2796">
        <v>2964.26</v>
      </c>
      <c r="E2796" t="s">
        <v>300</v>
      </c>
      <c r="F2796" t="s">
        <v>301</v>
      </c>
      <c r="G2796"/>
    </row>
    <row r="2797" spans="1:7" x14ac:dyDescent="0.25">
      <c r="A2797" t="s">
        <v>236</v>
      </c>
      <c r="B2797" t="s">
        <v>39</v>
      </c>
      <c r="C2797" t="s">
        <v>177</v>
      </c>
      <c r="D2797">
        <v>2913.4</v>
      </c>
      <c r="E2797" t="s">
        <v>300</v>
      </c>
      <c r="F2797" t="s">
        <v>301</v>
      </c>
      <c r="G2797"/>
    </row>
    <row r="2798" spans="1:7" x14ac:dyDescent="0.25">
      <c r="A2798" t="s">
        <v>236</v>
      </c>
      <c r="B2798" t="s">
        <v>39</v>
      </c>
      <c r="C2798" t="s">
        <v>178</v>
      </c>
      <c r="D2798">
        <v>2859.88</v>
      </c>
      <c r="E2798" t="s">
        <v>300</v>
      </c>
      <c r="F2798" t="s">
        <v>301</v>
      </c>
      <c r="G2798"/>
    </row>
    <row r="2799" spans="1:7" x14ac:dyDescent="0.25">
      <c r="A2799" t="s">
        <v>236</v>
      </c>
      <c r="B2799" t="s">
        <v>39</v>
      </c>
      <c r="C2799" t="s">
        <v>179</v>
      </c>
      <c r="D2799">
        <v>2799.86</v>
      </c>
      <c r="E2799" t="s">
        <v>300</v>
      </c>
      <c r="F2799" t="s">
        <v>301</v>
      </c>
      <c r="G2799"/>
    </row>
    <row r="2800" spans="1:7" x14ac:dyDescent="0.25">
      <c r="A2800" t="s">
        <v>236</v>
      </c>
      <c r="B2800" t="s">
        <v>39</v>
      </c>
      <c r="C2800" t="s">
        <v>180</v>
      </c>
      <c r="D2800">
        <v>2730.14</v>
      </c>
      <c r="E2800" t="s">
        <v>300</v>
      </c>
      <c r="F2800" t="s">
        <v>301</v>
      </c>
      <c r="G2800"/>
    </row>
    <row r="2801" spans="1:7" x14ac:dyDescent="0.25">
      <c r="A2801" t="s">
        <v>236</v>
      </c>
      <c r="B2801" t="s">
        <v>39</v>
      </c>
      <c r="C2801" t="s">
        <v>181</v>
      </c>
      <c r="D2801">
        <v>2666.54</v>
      </c>
      <c r="E2801" t="s">
        <v>300</v>
      </c>
      <c r="F2801" t="s">
        <v>301</v>
      </c>
      <c r="G2801"/>
    </row>
    <row r="2802" spans="1:7" x14ac:dyDescent="0.25">
      <c r="A2802" t="s">
        <v>236</v>
      </c>
      <c r="B2802" t="s">
        <v>39</v>
      </c>
      <c r="C2802" t="s">
        <v>182</v>
      </c>
      <c r="D2802">
        <v>2602.6999999999998</v>
      </c>
      <c r="E2802" t="s">
        <v>300</v>
      </c>
      <c r="F2802" t="s">
        <v>301</v>
      </c>
      <c r="G2802"/>
    </row>
    <row r="2803" spans="1:7" x14ac:dyDescent="0.25">
      <c r="A2803" t="s">
        <v>236</v>
      </c>
      <c r="B2803" t="s">
        <v>39</v>
      </c>
      <c r="C2803" t="s">
        <v>183</v>
      </c>
      <c r="D2803">
        <v>2514.4899999999998</v>
      </c>
      <c r="E2803" t="s">
        <v>300</v>
      </c>
      <c r="F2803" t="s">
        <v>301</v>
      </c>
      <c r="G2803"/>
    </row>
    <row r="2804" spans="1:7" x14ac:dyDescent="0.25">
      <c r="A2804" t="s">
        <v>236</v>
      </c>
      <c r="B2804" t="s">
        <v>39</v>
      </c>
      <c r="C2804" t="s">
        <v>184</v>
      </c>
      <c r="D2804">
        <v>2417.29</v>
      </c>
      <c r="E2804" t="s">
        <v>300</v>
      </c>
      <c r="F2804" t="s">
        <v>301</v>
      </c>
      <c r="G2804"/>
    </row>
    <row r="2805" spans="1:7" x14ac:dyDescent="0.25">
      <c r="A2805" t="s">
        <v>236</v>
      </c>
      <c r="B2805" t="s">
        <v>39</v>
      </c>
      <c r="C2805" t="s">
        <v>185</v>
      </c>
      <c r="D2805">
        <v>2234.02</v>
      </c>
      <c r="E2805" t="s">
        <v>300</v>
      </c>
      <c r="F2805" t="s">
        <v>301</v>
      </c>
      <c r="G2805"/>
    </row>
    <row r="2806" spans="1:7" x14ac:dyDescent="0.25">
      <c r="A2806" t="s">
        <v>236</v>
      </c>
      <c r="B2806" t="s">
        <v>39</v>
      </c>
      <c r="C2806" t="s">
        <v>186</v>
      </c>
      <c r="D2806">
        <v>2149.6999999999998</v>
      </c>
      <c r="E2806" t="s">
        <v>300</v>
      </c>
      <c r="F2806" t="s">
        <v>301</v>
      </c>
      <c r="G2806"/>
    </row>
    <row r="2807" spans="1:7" x14ac:dyDescent="0.25">
      <c r="A2807" t="s">
        <v>237</v>
      </c>
      <c r="B2807" t="s">
        <v>39</v>
      </c>
      <c r="C2807" t="s">
        <v>146</v>
      </c>
      <c r="D2807">
        <v>218.99</v>
      </c>
      <c r="E2807" t="s">
        <v>300</v>
      </c>
      <c r="F2807" t="s">
        <v>301</v>
      </c>
      <c r="G2807"/>
    </row>
    <row r="2808" spans="1:7" x14ac:dyDescent="0.25">
      <c r="A2808" t="s">
        <v>237</v>
      </c>
      <c r="B2808" t="s">
        <v>39</v>
      </c>
      <c r="C2808" t="s">
        <v>147</v>
      </c>
      <c r="D2808">
        <v>122.6</v>
      </c>
      <c r="E2808" t="s">
        <v>300</v>
      </c>
      <c r="F2808" t="s">
        <v>301</v>
      </c>
      <c r="G2808"/>
    </row>
    <row r="2809" spans="1:7" x14ac:dyDescent="0.25">
      <c r="A2809" t="s">
        <v>237</v>
      </c>
      <c r="B2809" t="s">
        <v>39</v>
      </c>
      <c r="C2809" t="s">
        <v>148</v>
      </c>
      <c r="D2809">
        <v>117.46</v>
      </c>
      <c r="E2809" t="s">
        <v>300</v>
      </c>
      <c r="F2809" t="s">
        <v>301</v>
      </c>
      <c r="G2809"/>
    </row>
    <row r="2810" spans="1:7" x14ac:dyDescent="0.25">
      <c r="A2810" t="s">
        <v>237</v>
      </c>
      <c r="B2810" t="s">
        <v>39</v>
      </c>
      <c r="C2810" t="s">
        <v>149</v>
      </c>
      <c r="D2810">
        <v>124.74</v>
      </c>
      <c r="E2810" t="s">
        <v>300</v>
      </c>
      <c r="F2810" t="s">
        <v>301</v>
      </c>
      <c r="G2810"/>
    </row>
    <row r="2811" spans="1:7" x14ac:dyDescent="0.25">
      <c r="A2811" t="s">
        <v>237</v>
      </c>
      <c r="B2811" t="s">
        <v>39</v>
      </c>
      <c r="C2811" t="s">
        <v>150</v>
      </c>
      <c r="D2811">
        <v>102.04</v>
      </c>
      <c r="E2811" t="s">
        <v>300</v>
      </c>
      <c r="F2811" t="s">
        <v>301</v>
      </c>
      <c r="G2811"/>
    </row>
    <row r="2812" spans="1:7" x14ac:dyDescent="0.25">
      <c r="A2812" t="s">
        <v>237</v>
      </c>
      <c r="B2812" t="s">
        <v>39</v>
      </c>
      <c r="C2812" t="s">
        <v>151</v>
      </c>
      <c r="D2812">
        <v>102.93</v>
      </c>
      <c r="E2812" t="s">
        <v>300</v>
      </c>
      <c r="F2812" t="s">
        <v>301</v>
      </c>
      <c r="G2812"/>
    </row>
    <row r="2813" spans="1:7" x14ac:dyDescent="0.25">
      <c r="A2813" t="s">
        <v>237</v>
      </c>
      <c r="B2813" t="s">
        <v>39</v>
      </c>
      <c r="C2813" t="s">
        <v>152</v>
      </c>
      <c r="D2813">
        <v>96.91</v>
      </c>
      <c r="E2813" t="s">
        <v>300</v>
      </c>
      <c r="F2813" t="s">
        <v>301</v>
      </c>
      <c r="G2813"/>
    </row>
    <row r="2814" spans="1:7" x14ac:dyDescent="0.25">
      <c r="A2814" t="s">
        <v>237</v>
      </c>
      <c r="B2814" t="s">
        <v>39</v>
      </c>
      <c r="C2814" t="s">
        <v>153</v>
      </c>
      <c r="D2814">
        <v>90.56</v>
      </c>
      <c r="E2814" t="s">
        <v>300</v>
      </c>
      <c r="F2814" t="s">
        <v>301</v>
      </c>
      <c r="G2814"/>
    </row>
    <row r="2815" spans="1:7" x14ac:dyDescent="0.25">
      <c r="A2815" t="s">
        <v>237</v>
      </c>
      <c r="B2815" t="s">
        <v>39</v>
      </c>
      <c r="C2815" t="s">
        <v>154</v>
      </c>
      <c r="D2815">
        <v>98.5</v>
      </c>
      <c r="E2815" t="s">
        <v>300</v>
      </c>
      <c r="F2815" t="s">
        <v>301</v>
      </c>
      <c r="G2815"/>
    </row>
    <row r="2816" spans="1:7" x14ac:dyDescent="0.25">
      <c r="A2816" t="s">
        <v>237</v>
      </c>
      <c r="B2816" t="s">
        <v>39</v>
      </c>
      <c r="C2816" t="s">
        <v>155</v>
      </c>
      <c r="D2816">
        <v>71.459999999999994</v>
      </c>
      <c r="E2816" t="s">
        <v>300</v>
      </c>
      <c r="F2816" t="s">
        <v>301</v>
      </c>
      <c r="G2816"/>
    </row>
    <row r="2817" spans="1:7" x14ac:dyDescent="0.25">
      <c r="A2817" t="s">
        <v>237</v>
      </c>
      <c r="B2817" t="s">
        <v>39</v>
      </c>
      <c r="C2817" t="s">
        <v>156</v>
      </c>
      <c r="D2817">
        <v>63.41</v>
      </c>
      <c r="E2817" t="s">
        <v>300</v>
      </c>
      <c r="F2817" t="s">
        <v>301</v>
      </c>
      <c r="G2817"/>
    </row>
    <row r="2818" spans="1:7" x14ac:dyDescent="0.25">
      <c r="A2818" t="s">
        <v>237</v>
      </c>
      <c r="B2818" t="s">
        <v>39</v>
      </c>
      <c r="C2818" t="s">
        <v>157</v>
      </c>
      <c r="D2818">
        <v>26.92</v>
      </c>
      <c r="E2818" t="s">
        <v>300</v>
      </c>
      <c r="F2818" t="s">
        <v>301</v>
      </c>
      <c r="G2818"/>
    </row>
    <row r="2819" spans="1:7" x14ac:dyDescent="0.25">
      <c r="A2819" t="s">
        <v>237</v>
      </c>
      <c r="B2819" t="s">
        <v>39</v>
      </c>
      <c r="C2819" t="s">
        <v>24</v>
      </c>
      <c r="D2819">
        <v>23.74</v>
      </c>
      <c r="E2819" t="s">
        <v>300</v>
      </c>
      <c r="F2819" t="s">
        <v>301</v>
      </c>
      <c r="G2819"/>
    </row>
    <row r="2820" spans="1:7" x14ac:dyDescent="0.25">
      <c r="A2820" t="s">
        <v>237</v>
      </c>
      <c r="B2820" t="s">
        <v>39</v>
      </c>
      <c r="C2820" t="s">
        <v>25</v>
      </c>
      <c r="D2820">
        <v>23.92</v>
      </c>
      <c r="E2820" t="s">
        <v>300</v>
      </c>
      <c r="F2820" t="s">
        <v>301</v>
      </c>
      <c r="G2820"/>
    </row>
    <row r="2821" spans="1:7" x14ac:dyDescent="0.25">
      <c r="A2821" t="s">
        <v>237</v>
      </c>
      <c r="B2821" t="s">
        <v>39</v>
      </c>
      <c r="C2821" t="s">
        <v>26</v>
      </c>
      <c r="D2821">
        <v>23.1</v>
      </c>
      <c r="E2821" t="s">
        <v>300</v>
      </c>
      <c r="F2821" t="s">
        <v>301</v>
      </c>
      <c r="G2821"/>
    </row>
    <row r="2822" spans="1:7" x14ac:dyDescent="0.25">
      <c r="A2822" t="s">
        <v>237</v>
      </c>
      <c r="B2822" t="s">
        <v>39</v>
      </c>
      <c r="C2822" t="s">
        <v>27</v>
      </c>
      <c r="D2822">
        <v>19.55</v>
      </c>
      <c r="E2822" t="s">
        <v>300</v>
      </c>
      <c r="F2822" t="s">
        <v>301</v>
      </c>
      <c r="G2822"/>
    </row>
    <row r="2823" spans="1:7" x14ac:dyDescent="0.25">
      <c r="A2823" t="s">
        <v>237</v>
      </c>
      <c r="B2823" t="s">
        <v>39</v>
      </c>
      <c r="C2823" t="s">
        <v>28</v>
      </c>
      <c r="D2823">
        <v>19.79</v>
      </c>
      <c r="E2823" t="s">
        <v>300</v>
      </c>
      <c r="F2823" t="s">
        <v>301</v>
      </c>
      <c r="G2823"/>
    </row>
    <row r="2824" spans="1:7" x14ac:dyDescent="0.25">
      <c r="A2824" t="s">
        <v>237</v>
      </c>
      <c r="B2824" t="s">
        <v>39</v>
      </c>
      <c r="C2824" t="s">
        <v>29</v>
      </c>
      <c r="D2824">
        <v>18.989999999999998</v>
      </c>
      <c r="E2824" t="s">
        <v>300</v>
      </c>
      <c r="F2824" t="s">
        <v>301</v>
      </c>
      <c r="G2824"/>
    </row>
    <row r="2825" spans="1:7" x14ac:dyDescent="0.25">
      <c r="A2825" t="s">
        <v>237</v>
      </c>
      <c r="B2825" t="s">
        <v>39</v>
      </c>
      <c r="C2825" t="s">
        <v>30</v>
      </c>
      <c r="D2825">
        <v>18.39</v>
      </c>
      <c r="E2825" t="s">
        <v>300</v>
      </c>
      <c r="F2825" t="s">
        <v>301</v>
      </c>
      <c r="G2825"/>
    </row>
    <row r="2826" spans="1:7" x14ac:dyDescent="0.25">
      <c r="A2826" t="s">
        <v>237</v>
      </c>
      <c r="B2826" t="s">
        <v>39</v>
      </c>
      <c r="C2826" t="s">
        <v>31</v>
      </c>
      <c r="D2826">
        <v>17.02</v>
      </c>
      <c r="E2826" t="s">
        <v>300</v>
      </c>
      <c r="F2826" t="s">
        <v>301</v>
      </c>
      <c r="G2826"/>
    </row>
    <row r="2827" spans="1:7" x14ac:dyDescent="0.25">
      <c r="A2827" t="s">
        <v>237</v>
      </c>
      <c r="B2827" t="s">
        <v>39</v>
      </c>
      <c r="C2827" t="s">
        <v>32</v>
      </c>
      <c r="D2827">
        <v>16.21</v>
      </c>
      <c r="E2827" t="s">
        <v>300</v>
      </c>
      <c r="F2827" t="s">
        <v>301</v>
      </c>
      <c r="G2827"/>
    </row>
    <row r="2828" spans="1:7" x14ac:dyDescent="0.25">
      <c r="A2828" t="s">
        <v>237</v>
      </c>
      <c r="B2828" t="s">
        <v>39</v>
      </c>
      <c r="C2828" t="s">
        <v>33</v>
      </c>
      <c r="D2828">
        <v>15.18</v>
      </c>
      <c r="E2828" t="s">
        <v>300</v>
      </c>
      <c r="F2828" t="s">
        <v>301</v>
      </c>
      <c r="G2828"/>
    </row>
    <row r="2829" spans="1:7" x14ac:dyDescent="0.25">
      <c r="A2829" t="s">
        <v>237</v>
      </c>
      <c r="B2829" t="s">
        <v>39</v>
      </c>
      <c r="C2829" t="s">
        <v>158</v>
      </c>
      <c r="D2829">
        <v>14.44</v>
      </c>
      <c r="E2829" t="s">
        <v>300</v>
      </c>
      <c r="F2829" t="s">
        <v>301</v>
      </c>
      <c r="G2829"/>
    </row>
    <row r="2830" spans="1:7" x14ac:dyDescent="0.25">
      <c r="A2830" t="s">
        <v>237</v>
      </c>
      <c r="B2830" t="s">
        <v>39</v>
      </c>
      <c r="C2830" t="s">
        <v>159</v>
      </c>
      <c r="D2830">
        <v>13.85</v>
      </c>
      <c r="E2830" t="s">
        <v>300</v>
      </c>
      <c r="F2830" t="s">
        <v>301</v>
      </c>
      <c r="G2830"/>
    </row>
    <row r="2831" spans="1:7" x14ac:dyDescent="0.25">
      <c r="A2831" t="s">
        <v>237</v>
      </c>
      <c r="B2831" t="s">
        <v>39</v>
      </c>
      <c r="C2831" t="s">
        <v>160</v>
      </c>
      <c r="D2831">
        <v>12.22</v>
      </c>
      <c r="E2831" t="s">
        <v>300</v>
      </c>
      <c r="F2831" t="s">
        <v>301</v>
      </c>
      <c r="G2831"/>
    </row>
    <row r="2832" spans="1:7" x14ac:dyDescent="0.25">
      <c r="A2832" t="s">
        <v>237</v>
      </c>
      <c r="B2832" t="s">
        <v>39</v>
      </c>
      <c r="C2832" t="s">
        <v>161</v>
      </c>
      <c r="D2832">
        <v>10.76</v>
      </c>
      <c r="E2832" t="s">
        <v>300</v>
      </c>
      <c r="F2832" t="s">
        <v>301</v>
      </c>
      <c r="G2832"/>
    </row>
    <row r="2833" spans="1:7" x14ac:dyDescent="0.25">
      <c r="A2833" t="s">
        <v>237</v>
      </c>
      <c r="B2833" t="s">
        <v>39</v>
      </c>
      <c r="C2833" t="s">
        <v>162</v>
      </c>
      <c r="D2833">
        <v>9.48</v>
      </c>
      <c r="E2833" t="s">
        <v>300</v>
      </c>
      <c r="F2833" t="s">
        <v>301</v>
      </c>
      <c r="G2833"/>
    </row>
    <row r="2834" spans="1:7" x14ac:dyDescent="0.25">
      <c r="A2834" t="s">
        <v>237</v>
      </c>
      <c r="B2834" t="s">
        <v>39</v>
      </c>
      <c r="C2834" t="s">
        <v>163</v>
      </c>
      <c r="D2834">
        <v>8.48</v>
      </c>
      <c r="E2834" t="s">
        <v>300</v>
      </c>
      <c r="F2834" t="s">
        <v>301</v>
      </c>
      <c r="G2834"/>
    </row>
    <row r="2835" spans="1:7" x14ac:dyDescent="0.25">
      <c r="A2835" t="s">
        <v>237</v>
      </c>
      <c r="B2835" t="s">
        <v>39</v>
      </c>
      <c r="C2835" t="s">
        <v>164</v>
      </c>
      <c r="D2835">
        <v>7.11</v>
      </c>
      <c r="E2835" t="s">
        <v>300</v>
      </c>
      <c r="F2835" t="s">
        <v>301</v>
      </c>
      <c r="G2835"/>
    </row>
    <row r="2836" spans="1:7" x14ac:dyDescent="0.25">
      <c r="A2836" t="s">
        <v>237</v>
      </c>
      <c r="B2836" t="s">
        <v>39</v>
      </c>
      <c r="C2836" t="s">
        <v>165</v>
      </c>
      <c r="D2836">
        <v>5.86</v>
      </c>
      <c r="E2836" t="s">
        <v>300</v>
      </c>
      <c r="F2836" t="s">
        <v>301</v>
      </c>
      <c r="G2836"/>
    </row>
    <row r="2837" spans="1:7" x14ac:dyDescent="0.25">
      <c r="A2837" t="s">
        <v>237</v>
      </c>
      <c r="B2837" t="s">
        <v>39</v>
      </c>
      <c r="C2837" t="s">
        <v>166</v>
      </c>
      <c r="D2837">
        <v>4.4000000000000004</v>
      </c>
      <c r="E2837" t="s">
        <v>300</v>
      </c>
      <c r="F2837" t="s">
        <v>301</v>
      </c>
      <c r="G2837"/>
    </row>
    <row r="2838" spans="1:7" x14ac:dyDescent="0.25">
      <c r="A2838" t="s">
        <v>237</v>
      </c>
      <c r="B2838" t="s">
        <v>39</v>
      </c>
      <c r="C2838" t="s">
        <v>167</v>
      </c>
      <c r="D2838">
        <v>4.08</v>
      </c>
      <c r="E2838" t="s">
        <v>300</v>
      </c>
      <c r="F2838" t="s">
        <v>301</v>
      </c>
      <c r="G2838"/>
    </row>
    <row r="2839" spans="1:7" x14ac:dyDescent="0.25">
      <c r="A2839" t="s">
        <v>237</v>
      </c>
      <c r="B2839" t="s">
        <v>39</v>
      </c>
      <c r="C2839" t="s">
        <v>168</v>
      </c>
      <c r="D2839">
        <v>3.75</v>
      </c>
      <c r="E2839" t="s">
        <v>300</v>
      </c>
      <c r="F2839" t="s">
        <v>301</v>
      </c>
      <c r="G2839"/>
    </row>
    <row r="2840" spans="1:7" x14ac:dyDescent="0.25">
      <c r="A2840" t="s">
        <v>237</v>
      </c>
      <c r="B2840" t="s">
        <v>39</v>
      </c>
      <c r="C2840" t="s">
        <v>169</v>
      </c>
      <c r="D2840">
        <v>3.74</v>
      </c>
      <c r="E2840" t="s">
        <v>300</v>
      </c>
      <c r="F2840" t="s">
        <v>301</v>
      </c>
      <c r="G2840"/>
    </row>
    <row r="2841" spans="1:7" x14ac:dyDescent="0.25">
      <c r="A2841" t="s">
        <v>237</v>
      </c>
      <c r="B2841" t="s">
        <v>39</v>
      </c>
      <c r="C2841" t="s">
        <v>170</v>
      </c>
      <c r="D2841">
        <v>3.36</v>
      </c>
      <c r="E2841" t="s">
        <v>300</v>
      </c>
      <c r="F2841" t="s">
        <v>301</v>
      </c>
      <c r="G2841"/>
    </row>
    <row r="2842" spans="1:7" x14ac:dyDescent="0.25">
      <c r="A2842" t="s">
        <v>237</v>
      </c>
      <c r="B2842" t="s">
        <v>39</v>
      </c>
      <c r="C2842" t="s">
        <v>171</v>
      </c>
      <c r="D2842">
        <v>3.02</v>
      </c>
      <c r="E2842" t="s">
        <v>300</v>
      </c>
      <c r="F2842" t="s">
        <v>301</v>
      </c>
      <c r="G2842"/>
    </row>
    <row r="2843" spans="1:7" x14ac:dyDescent="0.25">
      <c r="A2843" t="s">
        <v>237</v>
      </c>
      <c r="B2843" t="s">
        <v>39</v>
      </c>
      <c r="C2843" t="s">
        <v>172</v>
      </c>
      <c r="D2843">
        <v>2.94</v>
      </c>
      <c r="E2843" t="s">
        <v>300</v>
      </c>
      <c r="F2843" t="s">
        <v>301</v>
      </c>
      <c r="G2843"/>
    </row>
    <row r="2844" spans="1:7" x14ac:dyDescent="0.25">
      <c r="A2844" t="s">
        <v>237</v>
      </c>
      <c r="B2844" t="s">
        <v>39</v>
      </c>
      <c r="C2844" t="s">
        <v>173</v>
      </c>
      <c r="D2844">
        <v>2.69</v>
      </c>
      <c r="E2844" t="s">
        <v>300</v>
      </c>
      <c r="F2844" t="s">
        <v>301</v>
      </c>
      <c r="G2844"/>
    </row>
    <row r="2845" spans="1:7" x14ac:dyDescent="0.25">
      <c r="A2845" t="s">
        <v>237</v>
      </c>
      <c r="B2845" t="s">
        <v>39</v>
      </c>
      <c r="C2845" t="s">
        <v>174</v>
      </c>
      <c r="D2845">
        <v>2.4700000000000002</v>
      </c>
      <c r="E2845" t="s">
        <v>300</v>
      </c>
      <c r="F2845" t="s">
        <v>301</v>
      </c>
      <c r="G2845"/>
    </row>
    <row r="2846" spans="1:7" x14ac:dyDescent="0.25">
      <c r="A2846" t="s">
        <v>237</v>
      </c>
      <c r="B2846" t="s">
        <v>39</v>
      </c>
      <c r="C2846" t="s">
        <v>175</v>
      </c>
      <c r="D2846">
        <v>2.29</v>
      </c>
      <c r="E2846" t="s">
        <v>300</v>
      </c>
      <c r="F2846" t="s">
        <v>301</v>
      </c>
      <c r="G2846"/>
    </row>
    <row r="2847" spans="1:7" x14ac:dyDescent="0.25">
      <c r="A2847" t="s">
        <v>237</v>
      </c>
      <c r="B2847" t="s">
        <v>39</v>
      </c>
      <c r="C2847" t="s">
        <v>176</v>
      </c>
      <c r="D2847">
        <v>2.14</v>
      </c>
      <c r="E2847" t="s">
        <v>300</v>
      </c>
      <c r="F2847" t="s">
        <v>301</v>
      </c>
      <c r="G2847"/>
    </row>
    <row r="2848" spans="1:7" x14ac:dyDescent="0.25">
      <c r="A2848" t="s">
        <v>237</v>
      </c>
      <c r="B2848" t="s">
        <v>39</v>
      </c>
      <c r="C2848" t="s">
        <v>177</v>
      </c>
      <c r="D2848">
        <v>1.81</v>
      </c>
      <c r="E2848" t="s">
        <v>300</v>
      </c>
      <c r="F2848" t="s">
        <v>301</v>
      </c>
      <c r="G2848"/>
    </row>
    <row r="2849" spans="1:7" x14ac:dyDescent="0.25">
      <c r="A2849" t="s">
        <v>237</v>
      </c>
      <c r="B2849" t="s">
        <v>39</v>
      </c>
      <c r="C2849" t="s">
        <v>178</v>
      </c>
      <c r="D2849">
        <v>1.69</v>
      </c>
      <c r="E2849" t="s">
        <v>300</v>
      </c>
      <c r="F2849" t="s">
        <v>301</v>
      </c>
      <c r="G2849"/>
    </row>
    <row r="2850" spans="1:7" x14ac:dyDescent="0.25">
      <c r="A2850" t="s">
        <v>237</v>
      </c>
      <c r="B2850" t="s">
        <v>39</v>
      </c>
      <c r="C2850" t="s">
        <v>179</v>
      </c>
      <c r="D2850">
        <v>1.6</v>
      </c>
      <c r="E2850" t="s">
        <v>300</v>
      </c>
      <c r="F2850" t="s">
        <v>301</v>
      </c>
      <c r="G2850"/>
    </row>
    <row r="2851" spans="1:7" x14ac:dyDescent="0.25">
      <c r="A2851" t="s">
        <v>237</v>
      </c>
      <c r="B2851" t="s">
        <v>39</v>
      </c>
      <c r="C2851" t="s">
        <v>180</v>
      </c>
      <c r="D2851">
        <v>1.32</v>
      </c>
      <c r="E2851" t="s">
        <v>300</v>
      </c>
      <c r="F2851" t="s">
        <v>301</v>
      </c>
      <c r="G2851"/>
    </row>
    <row r="2852" spans="1:7" x14ac:dyDescent="0.25">
      <c r="A2852" t="s">
        <v>237</v>
      </c>
      <c r="B2852" t="s">
        <v>39</v>
      </c>
      <c r="C2852" t="s">
        <v>181</v>
      </c>
      <c r="D2852">
        <v>1.25</v>
      </c>
      <c r="E2852" t="s">
        <v>300</v>
      </c>
      <c r="F2852" t="s">
        <v>301</v>
      </c>
      <c r="G2852"/>
    </row>
    <row r="2853" spans="1:7" x14ac:dyDescent="0.25">
      <c r="A2853" t="s">
        <v>237</v>
      </c>
      <c r="B2853" t="s">
        <v>39</v>
      </c>
      <c r="C2853" t="s">
        <v>182</v>
      </c>
      <c r="D2853">
        <v>1.01</v>
      </c>
      <c r="E2853" t="s">
        <v>300</v>
      </c>
      <c r="F2853" t="s">
        <v>301</v>
      </c>
      <c r="G2853"/>
    </row>
    <row r="2854" spans="1:7" x14ac:dyDescent="0.25">
      <c r="A2854" t="s">
        <v>237</v>
      </c>
      <c r="B2854" t="s">
        <v>39</v>
      </c>
      <c r="C2854" t="s">
        <v>183</v>
      </c>
      <c r="D2854">
        <v>0.95</v>
      </c>
      <c r="E2854" t="s">
        <v>300</v>
      </c>
      <c r="F2854" t="s">
        <v>301</v>
      </c>
      <c r="G2854"/>
    </row>
    <row r="2855" spans="1:7" x14ac:dyDescent="0.25">
      <c r="A2855" t="s">
        <v>237</v>
      </c>
      <c r="B2855" t="s">
        <v>39</v>
      </c>
      <c r="C2855" t="s">
        <v>184</v>
      </c>
      <c r="D2855">
        <v>0.76</v>
      </c>
      <c r="E2855" t="s">
        <v>300</v>
      </c>
      <c r="F2855" t="s">
        <v>301</v>
      </c>
      <c r="G2855"/>
    </row>
    <row r="2856" spans="1:7" x14ac:dyDescent="0.25">
      <c r="A2856" t="s">
        <v>237</v>
      </c>
      <c r="B2856" t="s">
        <v>39</v>
      </c>
      <c r="C2856" t="s">
        <v>185</v>
      </c>
      <c r="D2856">
        <v>0.57999999999999996</v>
      </c>
      <c r="E2856" t="s">
        <v>300</v>
      </c>
      <c r="F2856" t="s">
        <v>301</v>
      </c>
      <c r="G2856"/>
    </row>
    <row r="2857" spans="1:7" x14ac:dyDescent="0.25">
      <c r="A2857" t="s">
        <v>237</v>
      </c>
      <c r="B2857" t="s">
        <v>39</v>
      </c>
      <c r="C2857" t="s">
        <v>186</v>
      </c>
      <c r="D2857">
        <v>0.43</v>
      </c>
      <c r="E2857" t="s">
        <v>300</v>
      </c>
      <c r="F2857" t="s">
        <v>301</v>
      </c>
      <c r="G2857"/>
    </row>
    <row r="2858" spans="1:7" x14ac:dyDescent="0.25">
      <c r="A2858" t="s">
        <v>65</v>
      </c>
      <c r="B2858" t="s">
        <v>39</v>
      </c>
      <c r="C2858" t="s">
        <v>146</v>
      </c>
      <c r="D2858">
        <v>325.02</v>
      </c>
      <c r="E2858" t="s">
        <v>300</v>
      </c>
      <c r="F2858" t="s">
        <v>301</v>
      </c>
      <c r="G2858"/>
    </row>
    <row r="2859" spans="1:7" x14ac:dyDescent="0.25">
      <c r="A2859" t="s">
        <v>65</v>
      </c>
      <c r="B2859" t="s">
        <v>39</v>
      </c>
      <c r="C2859" t="s">
        <v>147</v>
      </c>
      <c r="D2859">
        <v>334.49</v>
      </c>
      <c r="E2859" t="s">
        <v>300</v>
      </c>
      <c r="F2859" t="s">
        <v>301</v>
      </c>
      <c r="G2859"/>
    </row>
    <row r="2860" spans="1:7" x14ac:dyDescent="0.25">
      <c r="A2860" t="s">
        <v>65</v>
      </c>
      <c r="B2860" t="s">
        <v>39</v>
      </c>
      <c r="C2860" t="s">
        <v>148</v>
      </c>
      <c r="D2860">
        <v>345.35</v>
      </c>
      <c r="E2860" t="s">
        <v>300</v>
      </c>
      <c r="F2860" t="s">
        <v>301</v>
      </c>
      <c r="G2860"/>
    </row>
    <row r="2861" spans="1:7" x14ac:dyDescent="0.25">
      <c r="A2861" t="s">
        <v>65</v>
      </c>
      <c r="B2861" t="s">
        <v>39</v>
      </c>
      <c r="C2861" t="s">
        <v>149</v>
      </c>
      <c r="D2861">
        <v>368.46</v>
      </c>
      <c r="E2861" t="s">
        <v>300</v>
      </c>
      <c r="F2861" t="s">
        <v>301</v>
      </c>
      <c r="G2861"/>
    </row>
    <row r="2862" spans="1:7" x14ac:dyDescent="0.25">
      <c r="A2862" t="s">
        <v>65</v>
      </c>
      <c r="B2862" t="s">
        <v>39</v>
      </c>
      <c r="C2862" t="s">
        <v>150</v>
      </c>
      <c r="D2862">
        <v>369.24</v>
      </c>
      <c r="E2862" t="s">
        <v>300</v>
      </c>
      <c r="F2862" t="s">
        <v>301</v>
      </c>
      <c r="G2862"/>
    </row>
    <row r="2863" spans="1:7" x14ac:dyDescent="0.25">
      <c r="A2863" t="s">
        <v>65</v>
      </c>
      <c r="B2863" t="s">
        <v>39</v>
      </c>
      <c r="C2863" t="s">
        <v>151</v>
      </c>
      <c r="D2863">
        <v>293.42</v>
      </c>
      <c r="E2863" t="s">
        <v>300</v>
      </c>
      <c r="F2863" t="s">
        <v>301</v>
      </c>
      <c r="G2863"/>
    </row>
    <row r="2864" spans="1:7" x14ac:dyDescent="0.25">
      <c r="A2864" t="s">
        <v>65</v>
      </c>
      <c r="B2864" t="s">
        <v>39</v>
      </c>
      <c r="C2864" t="s">
        <v>152</v>
      </c>
      <c r="D2864">
        <v>310.7</v>
      </c>
      <c r="E2864" t="s">
        <v>300</v>
      </c>
      <c r="F2864" t="s">
        <v>301</v>
      </c>
      <c r="G2864"/>
    </row>
    <row r="2865" spans="1:7" x14ac:dyDescent="0.25">
      <c r="A2865" t="s">
        <v>65</v>
      </c>
      <c r="B2865" t="s">
        <v>39</v>
      </c>
      <c r="C2865" t="s">
        <v>153</v>
      </c>
      <c r="D2865">
        <v>330.31</v>
      </c>
      <c r="E2865" t="s">
        <v>300</v>
      </c>
      <c r="F2865" t="s">
        <v>301</v>
      </c>
      <c r="G2865"/>
    </row>
    <row r="2866" spans="1:7" x14ac:dyDescent="0.25">
      <c r="A2866" t="s">
        <v>65</v>
      </c>
      <c r="B2866" t="s">
        <v>39</v>
      </c>
      <c r="C2866" t="s">
        <v>154</v>
      </c>
      <c r="D2866">
        <v>312.93</v>
      </c>
      <c r="E2866" t="s">
        <v>300</v>
      </c>
      <c r="F2866" t="s">
        <v>301</v>
      </c>
      <c r="G2866"/>
    </row>
    <row r="2867" spans="1:7" x14ac:dyDescent="0.25">
      <c r="A2867" t="s">
        <v>65</v>
      </c>
      <c r="B2867" t="s">
        <v>39</v>
      </c>
      <c r="C2867" t="s">
        <v>155</v>
      </c>
      <c r="D2867">
        <v>234.69</v>
      </c>
      <c r="E2867" t="s">
        <v>300</v>
      </c>
      <c r="F2867" t="s">
        <v>301</v>
      </c>
      <c r="G2867"/>
    </row>
    <row r="2868" spans="1:7" x14ac:dyDescent="0.25">
      <c r="A2868" t="s">
        <v>65</v>
      </c>
      <c r="B2868" t="s">
        <v>39</v>
      </c>
      <c r="C2868" t="s">
        <v>156</v>
      </c>
      <c r="D2868">
        <v>343.46</v>
      </c>
      <c r="E2868" t="s">
        <v>300</v>
      </c>
      <c r="F2868" t="s">
        <v>301</v>
      </c>
      <c r="G2868"/>
    </row>
    <row r="2869" spans="1:7" x14ac:dyDescent="0.25">
      <c r="A2869" t="s">
        <v>65</v>
      </c>
      <c r="B2869" t="s">
        <v>39</v>
      </c>
      <c r="C2869" t="s">
        <v>157</v>
      </c>
      <c r="D2869">
        <v>479.58</v>
      </c>
      <c r="E2869" t="s">
        <v>300</v>
      </c>
      <c r="F2869" t="s">
        <v>301</v>
      </c>
      <c r="G2869"/>
    </row>
    <row r="2870" spans="1:7" x14ac:dyDescent="0.25">
      <c r="A2870" t="s">
        <v>65</v>
      </c>
      <c r="B2870" t="s">
        <v>39</v>
      </c>
      <c r="C2870" t="s">
        <v>24</v>
      </c>
      <c r="D2870">
        <v>447.53</v>
      </c>
      <c r="E2870" t="s">
        <v>300</v>
      </c>
      <c r="F2870" t="s">
        <v>301</v>
      </c>
      <c r="G2870"/>
    </row>
    <row r="2871" spans="1:7" x14ac:dyDescent="0.25">
      <c r="A2871" t="s">
        <v>65</v>
      </c>
      <c r="B2871" t="s">
        <v>39</v>
      </c>
      <c r="C2871" t="s">
        <v>25</v>
      </c>
      <c r="D2871">
        <v>483.95</v>
      </c>
      <c r="E2871" t="s">
        <v>300</v>
      </c>
      <c r="F2871" t="s">
        <v>301</v>
      </c>
      <c r="G2871"/>
    </row>
    <row r="2872" spans="1:7" x14ac:dyDescent="0.25">
      <c r="A2872" t="s">
        <v>65</v>
      </c>
      <c r="B2872" t="s">
        <v>39</v>
      </c>
      <c r="C2872" t="s">
        <v>26</v>
      </c>
      <c r="D2872">
        <v>494.39</v>
      </c>
      <c r="E2872" t="s">
        <v>300</v>
      </c>
      <c r="F2872" t="s">
        <v>301</v>
      </c>
      <c r="G2872"/>
    </row>
    <row r="2873" spans="1:7" x14ac:dyDescent="0.25">
      <c r="A2873" t="s">
        <v>65</v>
      </c>
      <c r="B2873" t="s">
        <v>39</v>
      </c>
      <c r="C2873" t="s">
        <v>27</v>
      </c>
      <c r="D2873">
        <v>622.66999999999996</v>
      </c>
      <c r="E2873" t="s">
        <v>300</v>
      </c>
      <c r="F2873" t="s">
        <v>301</v>
      </c>
      <c r="G2873"/>
    </row>
    <row r="2874" spans="1:7" x14ac:dyDescent="0.25">
      <c r="A2874" t="s">
        <v>65</v>
      </c>
      <c r="B2874" t="s">
        <v>39</v>
      </c>
      <c r="C2874" t="s">
        <v>28</v>
      </c>
      <c r="D2874">
        <v>624.58000000000004</v>
      </c>
      <c r="E2874" t="s">
        <v>300</v>
      </c>
      <c r="F2874" t="s">
        <v>301</v>
      </c>
      <c r="G2874"/>
    </row>
    <row r="2875" spans="1:7" x14ac:dyDescent="0.25">
      <c r="A2875" t="s">
        <v>65</v>
      </c>
      <c r="B2875" t="s">
        <v>39</v>
      </c>
      <c r="C2875" t="s">
        <v>29</v>
      </c>
      <c r="D2875">
        <v>634.14</v>
      </c>
      <c r="E2875" t="s">
        <v>300</v>
      </c>
      <c r="F2875" t="s">
        <v>301</v>
      </c>
      <c r="G2875"/>
    </row>
    <row r="2876" spans="1:7" x14ac:dyDescent="0.25">
      <c r="A2876" t="s">
        <v>65</v>
      </c>
      <c r="B2876" t="s">
        <v>39</v>
      </c>
      <c r="C2876" t="s">
        <v>30</v>
      </c>
      <c r="D2876">
        <v>598.24</v>
      </c>
      <c r="E2876" t="s">
        <v>300</v>
      </c>
      <c r="F2876" t="s">
        <v>301</v>
      </c>
      <c r="G2876"/>
    </row>
    <row r="2877" spans="1:7" x14ac:dyDescent="0.25">
      <c r="A2877" t="s">
        <v>65</v>
      </c>
      <c r="B2877" t="s">
        <v>39</v>
      </c>
      <c r="C2877" t="s">
        <v>31</v>
      </c>
      <c r="D2877">
        <v>590.4</v>
      </c>
      <c r="E2877" t="s">
        <v>300</v>
      </c>
      <c r="F2877" t="s">
        <v>301</v>
      </c>
      <c r="G2877"/>
    </row>
    <row r="2878" spans="1:7" x14ac:dyDescent="0.25">
      <c r="A2878" t="s">
        <v>65</v>
      </c>
      <c r="B2878" t="s">
        <v>39</v>
      </c>
      <c r="C2878" t="s">
        <v>32</v>
      </c>
      <c r="D2878">
        <v>578.9</v>
      </c>
      <c r="E2878" t="s">
        <v>300</v>
      </c>
      <c r="F2878" t="s">
        <v>301</v>
      </c>
      <c r="G2878"/>
    </row>
    <row r="2879" spans="1:7" x14ac:dyDescent="0.25">
      <c r="A2879" t="s">
        <v>65</v>
      </c>
      <c r="B2879" t="s">
        <v>39</v>
      </c>
      <c r="C2879" t="s">
        <v>33</v>
      </c>
      <c r="D2879">
        <v>576.89</v>
      </c>
      <c r="E2879" t="s">
        <v>300</v>
      </c>
      <c r="F2879" t="s">
        <v>301</v>
      </c>
      <c r="G2879"/>
    </row>
    <row r="2880" spans="1:7" x14ac:dyDescent="0.25">
      <c r="A2880" t="s">
        <v>65</v>
      </c>
      <c r="B2880" t="s">
        <v>39</v>
      </c>
      <c r="C2880" t="s">
        <v>158</v>
      </c>
      <c r="D2880">
        <v>563.71</v>
      </c>
      <c r="E2880" t="s">
        <v>300</v>
      </c>
      <c r="F2880" t="s">
        <v>301</v>
      </c>
      <c r="G2880"/>
    </row>
    <row r="2881" spans="1:7" x14ac:dyDescent="0.25">
      <c r="A2881" t="s">
        <v>65</v>
      </c>
      <c r="B2881" t="s">
        <v>39</v>
      </c>
      <c r="C2881" t="s">
        <v>159</v>
      </c>
      <c r="D2881">
        <v>549.29999999999995</v>
      </c>
      <c r="E2881" t="s">
        <v>300</v>
      </c>
      <c r="F2881" t="s">
        <v>301</v>
      </c>
      <c r="G2881"/>
    </row>
    <row r="2882" spans="1:7" x14ac:dyDescent="0.25">
      <c r="A2882" t="s">
        <v>65</v>
      </c>
      <c r="B2882" t="s">
        <v>39</v>
      </c>
      <c r="C2882" t="s">
        <v>160</v>
      </c>
      <c r="D2882">
        <v>529.76</v>
      </c>
      <c r="E2882" t="s">
        <v>300</v>
      </c>
      <c r="F2882" t="s">
        <v>301</v>
      </c>
      <c r="G2882"/>
    </row>
    <row r="2883" spans="1:7" x14ac:dyDescent="0.25">
      <c r="A2883" t="s">
        <v>65</v>
      </c>
      <c r="B2883" t="s">
        <v>39</v>
      </c>
      <c r="C2883" t="s">
        <v>161</v>
      </c>
      <c r="D2883">
        <v>528.04999999999995</v>
      </c>
      <c r="E2883" t="s">
        <v>300</v>
      </c>
      <c r="F2883" t="s">
        <v>301</v>
      </c>
      <c r="G2883"/>
    </row>
    <row r="2884" spans="1:7" x14ac:dyDescent="0.25">
      <c r="A2884" t="s">
        <v>65</v>
      </c>
      <c r="B2884" t="s">
        <v>39</v>
      </c>
      <c r="C2884" t="s">
        <v>162</v>
      </c>
      <c r="D2884">
        <v>526.97</v>
      </c>
      <c r="E2884" t="s">
        <v>300</v>
      </c>
      <c r="F2884" t="s">
        <v>301</v>
      </c>
      <c r="G2884"/>
    </row>
    <row r="2885" spans="1:7" x14ac:dyDescent="0.25">
      <c r="A2885" t="s">
        <v>65</v>
      </c>
      <c r="B2885" t="s">
        <v>39</v>
      </c>
      <c r="C2885" t="s">
        <v>163</v>
      </c>
      <c r="D2885">
        <v>526.42999999999995</v>
      </c>
      <c r="E2885" t="s">
        <v>300</v>
      </c>
      <c r="F2885" t="s">
        <v>301</v>
      </c>
      <c r="G2885"/>
    </row>
    <row r="2886" spans="1:7" x14ac:dyDescent="0.25">
      <c r="A2886" t="s">
        <v>65</v>
      </c>
      <c r="B2886" t="s">
        <v>39</v>
      </c>
      <c r="C2886" t="s">
        <v>164</v>
      </c>
      <c r="D2886">
        <v>525.51</v>
      </c>
      <c r="E2886" t="s">
        <v>300</v>
      </c>
      <c r="F2886" t="s">
        <v>301</v>
      </c>
      <c r="G2886"/>
    </row>
    <row r="2887" spans="1:7" x14ac:dyDescent="0.25">
      <c r="A2887" t="s">
        <v>65</v>
      </c>
      <c r="B2887" t="s">
        <v>39</v>
      </c>
      <c r="C2887" t="s">
        <v>165</v>
      </c>
      <c r="D2887">
        <v>520.13</v>
      </c>
      <c r="E2887" t="s">
        <v>300</v>
      </c>
      <c r="F2887" t="s">
        <v>301</v>
      </c>
      <c r="G2887"/>
    </row>
    <row r="2888" spans="1:7" x14ac:dyDescent="0.25">
      <c r="A2888" t="s">
        <v>65</v>
      </c>
      <c r="B2888" t="s">
        <v>39</v>
      </c>
      <c r="C2888" t="s">
        <v>166</v>
      </c>
      <c r="D2888">
        <v>512.91999999999996</v>
      </c>
      <c r="E2888" t="s">
        <v>300</v>
      </c>
      <c r="F2888" t="s">
        <v>301</v>
      </c>
      <c r="G2888"/>
    </row>
    <row r="2889" spans="1:7" x14ac:dyDescent="0.25">
      <c r="A2889" t="s">
        <v>65</v>
      </c>
      <c r="B2889" t="s">
        <v>39</v>
      </c>
      <c r="C2889" t="s">
        <v>167</v>
      </c>
      <c r="D2889">
        <v>508.72</v>
      </c>
      <c r="E2889" t="s">
        <v>300</v>
      </c>
      <c r="F2889" t="s">
        <v>301</v>
      </c>
      <c r="G2889"/>
    </row>
    <row r="2890" spans="1:7" x14ac:dyDescent="0.25">
      <c r="A2890" t="s">
        <v>65</v>
      </c>
      <c r="B2890" t="s">
        <v>39</v>
      </c>
      <c r="C2890" t="s">
        <v>168</v>
      </c>
      <c r="D2890">
        <v>499.04</v>
      </c>
      <c r="E2890" t="s">
        <v>300</v>
      </c>
      <c r="F2890" t="s">
        <v>301</v>
      </c>
      <c r="G2890"/>
    </row>
    <row r="2891" spans="1:7" x14ac:dyDescent="0.25">
      <c r="A2891" t="s">
        <v>65</v>
      </c>
      <c r="B2891" t="s">
        <v>39</v>
      </c>
      <c r="C2891" t="s">
        <v>169</v>
      </c>
      <c r="D2891">
        <v>488.78</v>
      </c>
      <c r="E2891" t="s">
        <v>300</v>
      </c>
      <c r="F2891" t="s">
        <v>301</v>
      </c>
      <c r="G2891"/>
    </row>
    <row r="2892" spans="1:7" x14ac:dyDescent="0.25">
      <c r="A2892" t="s">
        <v>65</v>
      </c>
      <c r="B2892" t="s">
        <v>39</v>
      </c>
      <c r="C2892" t="s">
        <v>170</v>
      </c>
      <c r="D2892">
        <v>477.51</v>
      </c>
      <c r="E2892" t="s">
        <v>300</v>
      </c>
      <c r="F2892" t="s">
        <v>301</v>
      </c>
      <c r="G2892"/>
    </row>
    <row r="2893" spans="1:7" x14ac:dyDescent="0.25">
      <c r="A2893" t="s">
        <v>65</v>
      </c>
      <c r="B2893" t="s">
        <v>39</v>
      </c>
      <c r="C2893" t="s">
        <v>171</v>
      </c>
      <c r="D2893">
        <v>468.25</v>
      </c>
      <c r="E2893" t="s">
        <v>300</v>
      </c>
      <c r="F2893" t="s">
        <v>301</v>
      </c>
      <c r="G2893"/>
    </row>
    <row r="2894" spans="1:7" x14ac:dyDescent="0.25">
      <c r="A2894" t="s">
        <v>65</v>
      </c>
      <c r="B2894" t="s">
        <v>39</v>
      </c>
      <c r="C2894" t="s">
        <v>172</v>
      </c>
      <c r="D2894">
        <v>461.57</v>
      </c>
      <c r="E2894" t="s">
        <v>300</v>
      </c>
      <c r="F2894" t="s">
        <v>301</v>
      </c>
      <c r="G2894"/>
    </row>
    <row r="2895" spans="1:7" x14ac:dyDescent="0.25">
      <c r="A2895" t="s">
        <v>65</v>
      </c>
      <c r="B2895" t="s">
        <v>39</v>
      </c>
      <c r="C2895" t="s">
        <v>173</v>
      </c>
      <c r="D2895">
        <v>453.78</v>
      </c>
      <c r="E2895" t="s">
        <v>300</v>
      </c>
      <c r="F2895" t="s">
        <v>301</v>
      </c>
      <c r="G2895"/>
    </row>
    <row r="2896" spans="1:7" x14ac:dyDescent="0.25">
      <c r="A2896" t="s">
        <v>65</v>
      </c>
      <c r="B2896" t="s">
        <v>39</v>
      </c>
      <c r="C2896" t="s">
        <v>174</v>
      </c>
      <c r="D2896">
        <v>444.27</v>
      </c>
      <c r="E2896" t="s">
        <v>300</v>
      </c>
      <c r="F2896" t="s">
        <v>301</v>
      </c>
      <c r="G2896"/>
    </row>
    <row r="2897" spans="1:7" x14ac:dyDescent="0.25">
      <c r="A2897" t="s">
        <v>65</v>
      </c>
      <c r="B2897" t="s">
        <v>39</v>
      </c>
      <c r="C2897" t="s">
        <v>175</v>
      </c>
      <c r="D2897">
        <v>435.42</v>
      </c>
      <c r="E2897" t="s">
        <v>300</v>
      </c>
      <c r="F2897" t="s">
        <v>301</v>
      </c>
      <c r="G2897"/>
    </row>
    <row r="2898" spans="1:7" x14ac:dyDescent="0.25">
      <c r="A2898" t="s">
        <v>65</v>
      </c>
      <c r="B2898" t="s">
        <v>39</v>
      </c>
      <c r="C2898" t="s">
        <v>176</v>
      </c>
      <c r="D2898">
        <v>426.47</v>
      </c>
      <c r="E2898" t="s">
        <v>300</v>
      </c>
      <c r="F2898" t="s">
        <v>301</v>
      </c>
      <c r="G2898"/>
    </row>
    <row r="2899" spans="1:7" x14ac:dyDescent="0.25">
      <c r="A2899" t="s">
        <v>65</v>
      </c>
      <c r="B2899" t="s">
        <v>39</v>
      </c>
      <c r="C2899" t="s">
        <v>177</v>
      </c>
      <c r="D2899">
        <v>417.94</v>
      </c>
      <c r="E2899" t="s">
        <v>300</v>
      </c>
      <c r="F2899" t="s">
        <v>301</v>
      </c>
      <c r="G2899"/>
    </row>
    <row r="2900" spans="1:7" x14ac:dyDescent="0.25">
      <c r="A2900" t="s">
        <v>65</v>
      </c>
      <c r="B2900" t="s">
        <v>39</v>
      </c>
      <c r="C2900" t="s">
        <v>178</v>
      </c>
      <c r="D2900">
        <v>405.86</v>
      </c>
      <c r="E2900" t="s">
        <v>300</v>
      </c>
      <c r="F2900" t="s">
        <v>301</v>
      </c>
      <c r="G2900"/>
    </row>
    <row r="2901" spans="1:7" x14ac:dyDescent="0.25">
      <c r="A2901" t="s">
        <v>65</v>
      </c>
      <c r="B2901" t="s">
        <v>39</v>
      </c>
      <c r="C2901" t="s">
        <v>179</v>
      </c>
      <c r="D2901">
        <v>394.69</v>
      </c>
      <c r="E2901" t="s">
        <v>300</v>
      </c>
      <c r="F2901" t="s">
        <v>301</v>
      </c>
      <c r="G2901"/>
    </row>
    <row r="2902" spans="1:7" x14ac:dyDescent="0.25">
      <c r="A2902" t="s">
        <v>65</v>
      </c>
      <c r="B2902" t="s">
        <v>39</v>
      </c>
      <c r="C2902" t="s">
        <v>180</v>
      </c>
      <c r="D2902">
        <v>378.39</v>
      </c>
      <c r="E2902" t="s">
        <v>300</v>
      </c>
      <c r="F2902" t="s">
        <v>301</v>
      </c>
      <c r="G2902"/>
    </row>
    <row r="2903" spans="1:7" x14ac:dyDescent="0.25">
      <c r="A2903" t="s">
        <v>65</v>
      </c>
      <c r="B2903" t="s">
        <v>39</v>
      </c>
      <c r="C2903" t="s">
        <v>181</v>
      </c>
      <c r="D2903">
        <v>369.84</v>
      </c>
      <c r="E2903" t="s">
        <v>300</v>
      </c>
      <c r="F2903" t="s">
        <v>301</v>
      </c>
      <c r="G2903"/>
    </row>
    <row r="2904" spans="1:7" x14ac:dyDescent="0.25">
      <c r="A2904" t="s">
        <v>65</v>
      </c>
      <c r="B2904" t="s">
        <v>39</v>
      </c>
      <c r="C2904" t="s">
        <v>182</v>
      </c>
      <c r="D2904">
        <v>361.38</v>
      </c>
      <c r="E2904" t="s">
        <v>300</v>
      </c>
      <c r="F2904" t="s">
        <v>301</v>
      </c>
      <c r="G2904"/>
    </row>
    <row r="2905" spans="1:7" x14ac:dyDescent="0.25">
      <c r="A2905" t="s">
        <v>65</v>
      </c>
      <c r="B2905" t="s">
        <v>39</v>
      </c>
      <c r="C2905" t="s">
        <v>183</v>
      </c>
      <c r="D2905">
        <v>353.53</v>
      </c>
      <c r="E2905" t="s">
        <v>300</v>
      </c>
      <c r="F2905" t="s">
        <v>301</v>
      </c>
      <c r="G2905"/>
    </row>
    <row r="2906" spans="1:7" x14ac:dyDescent="0.25">
      <c r="A2906" t="s">
        <v>65</v>
      </c>
      <c r="B2906" t="s">
        <v>39</v>
      </c>
      <c r="C2906" t="s">
        <v>184</v>
      </c>
      <c r="D2906">
        <v>335.8</v>
      </c>
      <c r="E2906" t="s">
        <v>300</v>
      </c>
      <c r="F2906" t="s">
        <v>301</v>
      </c>
      <c r="G2906"/>
    </row>
    <row r="2907" spans="1:7" x14ac:dyDescent="0.25">
      <c r="A2907" t="s">
        <v>65</v>
      </c>
      <c r="B2907" t="s">
        <v>39</v>
      </c>
      <c r="C2907" t="s">
        <v>185</v>
      </c>
      <c r="D2907">
        <v>310.83</v>
      </c>
      <c r="E2907" t="s">
        <v>300</v>
      </c>
      <c r="F2907" t="s">
        <v>301</v>
      </c>
      <c r="G2907"/>
    </row>
    <row r="2908" spans="1:7" x14ac:dyDescent="0.25">
      <c r="A2908" t="s">
        <v>65</v>
      </c>
      <c r="B2908" t="s">
        <v>39</v>
      </c>
      <c r="C2908" t="s">
        <v>186</v>
      </c>
      <c r="D2908">
        <v>307.73</v>
      </c>
      <c r="E2908" t="s">
        <v>300</v>
      </c>
      <c r="F2908" t="s">
        <v>301</v>
      </c>
      <c r="G2908"/>
    </row>
    <row r="2909" spans="1:7" x14ac:dyDescent="0.25">
      <c r="A2909" t="s">
        <v>132</v>
      </c>
      <c r="B2909" t="s">
        <v>133</v>
      </c>
      <c r="C2909" t="s">
        <v>146</v>
      </c>
      <c r="D2909">
        <v>0</v>
      </c>
      <c r="E2909" t="s">
        <v>300</v>
      </c>
      <c r="F2909" t="s">
        <v>301</v>
      </c>
      <c r="G2909"/>
    </row>
    <row r="2910" spans="1:7" x14ac:dyDescent="0.25">
      <c r="A2910" t="s">
        <v>132</v>
      </c>
      <c r="B2910" t="s">
        <v>133</v>
      </c>
      <c r="C2910" t="s">
        <v>147</v>
      </c>
      <c r="D2910">
        <v>0</v>
      </c>
      <c r="E2910" t="s">
        <v>300</v>
      </c>
      <c r="F2910" t="s">
        <v>301</v>
      </c>
      <c r="G2910"/>
    </row>
    <row r="2911" spans="1:7" x14ac:dyDescent="0.25">
      <c r="A2911" t="s">
        <v>132</v>
      </c>
      <c r="B2911" t="s">
        <v>133</v>
      </c>
      <c r="C2911" t="s">
        <v>148</v>
      </c>
      <c r="D2911">
        <v>0</v>
      </c>
      <c r="E2911" t="s">
        <v>300</v>
      </c>
      <c r="F2911" t="s">
        <v>301</v>
      </c>
      <c r="G2911"/>
    </row>
    <row r="2912" spans="1:7" x14ac:dyDescent="0.25">
      <c r="A2912" t="s">
        <v>132</v>
      </c>
      <c r="B2912" t="s">
        <v>133</v>
      </c>
      <c r="C2912" t="s">
        <v>149</v>
      </c>
      <c r="D2912">
        <v>0</v>
      </c>
      <c r="E2912" t="s">
        <v>300</v>
      </c>
      <c r="F2912" t="s">
        <v>301</v>
      </c>
      <c r="G2912"/>
    </row>
    <row r="2913" spans="1:7" x14ac:dyDescent="0.25">
      <c r="A2913" t="s">
        <v>132</v>
      </c>
      <c r="B2913" t="s">
        <v>133</v>
      </c>
      <c r="C2913" t="s">
        <v>150</v>
      </c>
      <c r="D2913">
        <v>0</v>
      </c>
      <c r="E2913" t="s">
        <v>300</v>
      </c>
      <c r="F2913" t="s">
        <v>301</v>
      </c>
      <c r="G2913"/>
    </row>
    <row r="2914" spans="1:7" x14ac:dyDescent="0.25">
      <c r="A2914" t="s">
        <v>132</v>
      </c>
      <c r="B2914" t="s">
        <v>133</v>
      </c>
      <c r="C2914" t="s">
        <v>151</v>
      </c>
      <c r="D2914">
        <v>0</v>
      </c>
      <c r="E2914" t="s">
        <v>300</v>
      </c>
      <c r="F2914" t="s">
        <v>301</v>
      </c>
      <c r="G2914"/>
    </row>
    <row r="2915" spans="1:7" x14ac:dyDescent="0.25">
      <c r="A2915" t="s">
        <v>132</v>
      </c>
      <c r="B2915" t="s">
        <v>133</v>
      </c>
      <c r="C2915" t="s">
        <v>152</v>
      </c>
      <c r="D2915">
        <v>0</v>
      </c>
      <c r="E2915" t="s">
        <v>300</v>
      </c>
      <c r="F2915" t="s">
        <v>301</v>
      </c>
      <c r="G2915"/>
    </row>
    <row r="2916" spans="1:7" x14ac:dyDescent="0.25">
      <c r="A2916" t="s">
        <v>132</v>
      </c>
      <c r="B2916" t="s">
        <v>133</v>
      </c>
      <c r="C2916" t="s">
        <v>153</v>
      </c>
      <c r="D2916">
        <v>0</v>
      </c>
      <c r="E2916" t="s">
        <v>300</v>
      </c>
      <c r="F2916" t="s">
        <v>301</v>
      </c>
      <c r="G2916"/>
    </row>
    <row r="2917" spans="1:7" x14ac:dyDescent="0.25">
      <c r="A2917" t="s">
        <v>132</v>
      </c>
      <c r="B2917" t="s">
        <v>133</v>
      </c>
      <c r="C2917" t="s">
        <v>154</v>
      </c>
      <c r="D2917">
        <v>0</v>
      </c>
      <c r="E2917" t="s">
        <v>300</v>
      </c>
      <c r="F2917" t="s">
        <v>301</v>
      </c>
      <c r="G2917"/>
    </row>
    <row r="2918" spans="1:7" x14ac:dyDescent="0.25">
      <c r="A2918" t="s">
        <v>132</v>
      </c>
      <c r="B2918" t="s">
        <v>133</v>
      </c>
      <c r="C2918" t="s">
        <v>155</v>
      </c>
      <c r="D2918">
        <v>0</v>
      </c>
      <c r="E2918" t="s">
        <v>300</v>
      </c>
      <c r="F2918" t="s">
        <v>301</v>
      </c>
      <c r="G2918"/>
    </row>
    <row r="2919" spans="1:7" x14ac:dyDescent="0.25">
      <c r="A2919" t="s">
        <v>132</v>
      </c>
      <c r="B2919" t="s">
        <v>133</v>
      </c>
      <c r="C2919" t="s">
        <v>156</v>
      </c>
      <c r="D2919">
        <v>0</v>
      </c>
      <c r="E2919" t="s">
        <v>300</v>
      </c>
      <c r="F2919" t="s">
        <v>301</v>
      </c>
      <c r="G2919"/>
    </row>
    <row r="2920" spans="1:7" x14ac:dyDescent="0.25">
      <c r="A2920" t="s">
        <v>132</v>
      </c>
      <c r="B2920" t="s">
        <v>133</v>
      </c>
      <c r="C2920" t="s">
        <v>157</v>
      </c>
      <c r="D2920">
        <v>0</v>
      </c>
      <c r="E2920" t="s">
        <v>300</v>
      </c>
      <c r="F2920" t="s">
        <v>301</v>
      </c>
      <c r="G2920"/>
    </row>
    <row r="2921" spans="1:7" x14ac:dyDescent="0.25">
      <c r="A2921" t="s">
        <v>132</v>
      </c>
      <c r="B2921" t="s">
        <v>133</v>
      </c>
      <c r="C2921" t="s">
        <v>24</v>
      </c>
      <c r="D2921">
        <v>0</v>
      </c>
      <c r="E2921" t="s">
        <v>300</v>
      </c>
      <c r="F2921" t="s">
        <v>301</v>
      </c>
      <c r="G2921"/>
    </row>
    <row r="2922" spans="1:7" x14ac:dyDescent="0.25">
      <c r="A2922" t="s">
        <v>132</v>
      </c>
      <c r="B2922" t="s">
        <v>133</v>
      </c>
      <c r="C2922" t="s">
        <v>25</v>
      </c>
      <c r="D2922">
        <v>0</v>
      </c>
      <c r="E2922" t="s">
        <v>300</v>
      </c>
      <c r="F2922" t="s">
        <v>301</v>
      </c>
      <c r="G2922"/>
    </row>
    <row r="2923" spans="1:7" x14ac:dyDescent="0.25">
      <c r="A2923" t="s">
        <v>132</v>
      </c>
      <c r="B2923" t="s">
        <v>133</v>
      </c>
      <c r="C2923" t="s">
        <v>26</v>
      </c>
      <c r="D2923">
        <v>0</v>
      </c>
      <c r="E2923" t="s">
        <v>300</v>
      </c>
      <c r="F2923" t="s">
        <v>301</v>
      </c>
      <c r="G2923"/>
    </row>
    <row r="2924" spans="1:7" x14ac:dyDescent="0.25">
      <c r="A2924" t="s">
        <v>132</v>
      </c>
      <c r="B2924" t="s">
        <v>133</v>
      </c>
      <c r="C2924" t="s">
        <v>27</v>
      </c>
      <c r="D2924">
        <v>0</v>
      </c>
      <c r="E2924" t="s">
        <v>300</v>
      </c>
      <c r="F2924" t="s">
        <v>301</v>
      </c>
      <c r="G2924"/>
    </row>
    <row r="2925" spans="1:7" x14ac:dyDescent="0.25">
      <c r="A2925" t="s">
        <v>132</v>
      </c>
      <c r="B2925" t="s">
        <v>133</v>
      </c>
      <c r="C2925" t="s">
        <v>28</v>
      </c>
      <c r="D2925">
        <v>0</v>
      </c>
      <c r="E2925" t="s">
        <v>300</v>
      </c>
      <c r="F2925" t="s">
        <v>301</v>
      </c>
      <c r="G2925"/>
    </row>
    <row r="2926" spans="1:7" x14ac:dyDescent="0.25">
      <c r="A2926" t="s">
        <v>132</v>
      </c>
      <c r="B2926" t="s">
        <v>133</v>
      </c>
      <c r="C2926" t="s">
        <v>29</v>
      </c>
      <c r="D2926">
        <v>0</v>
      </c>
      <c r="E2926" t="s">
        <v>300</v>
      </c>
      <c r="F2926" t="s">
        <v>301</v>
      </c>
      <c r="G2926"/>
    </row>
    <row r="2927" spans="1:7" x14ac:dyDescent="0.25">
      <c r="A2927" t="s">
        <v>132</v>
      </c>
      <c r="B2927" t="s">
        <v>133</v>
      </c>
      <c r="C2927" t="s">
        <v>30</v>
      </c>
      <c r="D2927">
        <v>0</v>
      </c>
      <c r="E2927" t="s">
        <v>300</v>
      </c>
      <c r="F2927" t="s">
        <v>301</v>
      </c>
      <c r="G2927"/>
    </row>
    <row r="2928" spans="1:7" x14ac:dyDescent="0.25">
      <c r="A2928" t="s">
        <v>132</v>
      </c>
      <c r="B2928" t="s">
        <v>133</v>
      </c>
      <c r="C2928" t="s">
        <v>31</v>
      </c>
      <c r="D2928">
        <v>0</v>
      </c>
      <c r="E2928" t="s">
        <v>300</v>
      </c>
      <c r="F2928" t="s">
        <v>301</v>
      </c>
      <c r="G2928"/>
    </row>
    <row r="2929" spans="1:7" x14ac:dyDescent="0.25">
      <c r="A2929" t="s">
        <v>132</v>
      </c>
      <c r="B2929" t="s">
        <v>133</v>
      </c>
      <c r="C2929" t="s">
        <v>32</v>
      </c>
      <c r="D2929">
        <v>0</v>
      </c>
      <c r="E2929" t="s">
        <v>300</v>
      </c>
      <c r="F2929" t="s">
        <v>301</v>
      </c>
      <c r="G2929"/>
    </row>
    <row r="2930" spans="1:7" x14ac:dyDescent="0.25">
      <c r="A2930" t="s">
        <v>132</v>
      </c>
      <c r="B2930" t="s">
        <v>133</v>
      </c>
      <c r="C2930" t="s">
        <v>33</v>
      </c>
      <c r="D2930">
        <v>0</v>
      </c>
      <c r="E2930" t="s">
        <v>300</v>
      </c>
      <c r="F2930" t="s">
        <v>301</v>
      </c>
      <c r="G2930"/>
    </row>
    <row r="2931" spans="1:7" x14ac:dyDescent="0.25">
      <c r="A2931" t="s">
        <v>132</v>
      </c>
      <c r="B2931" t="s">
        <v>133</v>
      </c>
      <c r="C2931" t="s">
        <v>158</v>
      </c>
      <c r="D2931">
        <v>0</v>
      </c>
      <c r="E2931" t="s">
        <v>300</v>
      </c>
      <c r="F2931" t="s">
        <v>301</v>
      </c>
      <c r="G2931"/>
    </row>
    <row r="2932" spans="1:7" x14ac:dyDescent="0.25">
      <c r="A2932" t="s">
        <v>132</v>
      </c>
      <c r="B2932" t="s">
        <v>133</v>
      </c>
      <c r="C2932" t="s">
        <v>159</v>
      </c>
      <c r="D2932">
        <v>0</v>
      </c>
      <c r="E2932" t="s">
        <v>300</v>
      </c>
      <c r="F2932" t="s">
        <v>301</v>
      </c>
      <c r="G2932"/>
    </row>
    <row r="2933" spans="1:7" x14ac:dyDescent="0.25">
      <c r="A2933" t="s">
        <v>132</v>
      </c>
      <c r="B2933" t="s">
        <v>133</v>
      </c>
      <c r="C2933" t="s">
        <v>160</v>
      </c>
      <c r="D2933">
        <v>0</v>
      </c>
      <c r="E2933" t="s">
        <v>300</v>
      </c>
      <c r="F2933" t="s">
        <v>301</v>
      </c>
      <c r="G2933"/>
    </row>
    <row r="2934" spans="1:7" x14ac:dyDescent="0.25">
      <c r="A2934" t="s">
        <v>132</v>
      </c>
      <c r="B2934" t="s">
        <v>133</v>
      </c>
      <c r="C2934" t="s">
        <v>161</v>
      </c>
      <c r="D2934">
        <v>0</v>
      </c>
      <c r="E2934" t="s">
        <v>300</v>
      </c>
      <c r="F2934" t="s">
        <v>301</v>
      </c>
      <c r="G2934"/>
    </row>
    <row r="2935" spans="1:7" x14ac:dyDescent="0.25">
      <c r="A2935" t="s">
        <v>132</v>
      </c>
      <c r="B2935" t="s">
        <v>133</v>
      </c>
      <c r="C2935" t="s">
        <v>162</v>
      </c>
      <c r="D2935">
        <v>0</v>
      </c>
      <c r="E2935" t="s">
        <v>300</v>
      </c>
      <c r="F2935" t="s">
        <v>301</v>
      </c>
      <c r="G2935"/>
    </row>
    <row r="2936" spans="1:7" x14ac:dyDescent="0.25">
      <c r="A2936" t="s">
        <v>132</v>
      </c>
      <c r="B2936" t="s">
        <v>133</v>
      </c>
      <c r="C2936" t="s">
        <v>163</v>
      </c>
      <c r="D2936">
        <v>0</v>
      </c>
      <c r="E2936" t="s">
        <v>300</v>
      </c>
      <c r="F2936" t="s">
        <v>301</v>
      </c>
      <c r="G2936"/>
    </row>
    <row r="2937" spans="1:7" x14ac:dyDescent="0.25">
      <c r="A2937" t="s">
        <v>132</v>
      </c>
      <c r="B2937" t="s">
        <v>133</v>
      </c>
      <c r="C2937" t="s">
        <v>164</v>
      </c>
      <c r="D2937">
        <v>0</v>
      </c>
      <c r="E2937" t="s">
        <v>300</v>
      </c>
      <c r="F2937" t="s">
        <v>301</v>
      </c>
      <c r="G2937"/>
    </row>
    <row r="2938" spans="1:7" x14ac:dyDescent="0.25">
      <c r="A2938" t="s">
        <v>132</v>
      </c>
      <c r="B2938" t="s">
        <v>133</v>
      </c>
      <c r="C2938" t="s">
        <v>165</v>
      </c>
      <c r="D2938">
        <v>0</v>
      </c>
      <c r="E2938" t="s">
        <v>300</v>
      </c>
      <c r="F2938" t="s">
        <v>301</v>
      </c>
      <c r="G2938"/>
    </row>
    <row r="2939" spans="1:7" x14ac:dyDescent="0.25">
      <c r="A2939" t="s">
        <v>132</v>
      </c>
      <c r="B2939" t="s">
        <v>133</v>
      </c>
      <c r="C2939" t="s">
        <v>166</v>
      </c>
      <c r="D2939">
        <v>0</v>
      </c>
      <c r="E2939" t="s">
        <v>300</v>
      </c>
      <c r="F2939" t="s">
        <v>301</v>
      </c>
      <c r="G2939"/>
    </row>
    <row r="2940" spans="1:7" x14ac:dyDescent="0.25">
      <c r="A2940" t="s">
        <v>132</v>
      </c>
      <c r="B2940" t="s">
        <v>133</v>
      </c>
      <c r="C2940" t="s">
        <v>167</v>
      </c>
      <c r="D2940">
        <v>0</v>
      </c>
      <c r="E2940" t="s">
        <v>300</v>
      </c>
      <c r="F2940" t="s">
        <v>301</v>
      </c>
      <c r="G2940"/>
    </row>
    <row r="2941" spans="1:7" x14ac:dyDescent="0.25">
      <c r="A2941" t="s">
        <v>132</v>
      </c>
      <c r="B2941" t="s">
        <v>133</v>
      </c>
      <c r="C2941" t="s">
        <v>168</v>
      </c>
      <c r="D2941">
        <v>0</v>
      </c>
      <c r="E2941" t="s">
        <v>300</v>
      </c>
      <c r="F2941" t="s">
        <v>301</v>
      </c>
      <c r="G2941"/>
    </row>
    <row r="2942" spans="1:7" x14ac:dyDescent="0.25">
      <c r="A2942" t="s">
        <v>132</v>
      </c>
      <c r="B2942" t="s">
        <v>133</v>
      </c>
      <c r="C2942" t="s">
        <v>169</v>
      </c>
      <c r="D2942">
        <v>0</v>
      </c>
      <c r="E2942" t="s">
        <v>300</v>
      </c>
      <c r="F2942" t="s">
        <v>301</v>
      </c>
      <c r="G2942"/>
    </row>
    <row r="2943" spans="1:7" x14ac:dyDescent="0.25">
      <c r="A2943" t="s">
        <v>132</v>
      </c>
      <c r="B2943" t="s">
        <v>133</v>
      </c>
      <c r="C2943" t="s">
        <v>170</v>
      </c>
      <c r="D2943">
        <v>0</v>
      </c>
      <c r="E2943" t="s">
        <v>300</v>
      </c>
      <c r="F2943" t="s">
        <v>301</v>
      </c>
      <c r="G2943"/>
    </row>
    <row r="2944" spans="1:7" x14ac:dyDescent="0.25">
      <c r="A2944" t="s">
        <v>132</v>
      </c>
      <c r="B2944" t="s">
        <v>133</v>
      </c>
      <c r="C2944" t="s">
        <v>171</v>
      </c>
      <c r="D2944">
        <v>0</v>
      </c>
      <c r="E2944" t="s">
        <v>300</v>
      </c>
      <c r="F2944" t="s">
        <v>301</v>
      </c>
      <c r="G2944"/>
    </row>
    <row r="2945" spans="1:7" x14ac:dyDescent="0.25">
      <c r="A2945" t="s">
        <v>132</v>
      </c>
      <c r="B2945" t="s">
        <v>133</v>
      </c>
      <c r="C2945" t="s">
        <v>172</v>
      </c>
      <c r="D2945">
        <v>0</v>
      </c>
      <c r="E2945" t="s">
        <v>300</v>
      </c>
      <c r="F2945" t="s">
        <v>301</v>
      </c>
      <c r="G2945"/>
    </row>
    <row r="2946" spans="1:7" x14ac:dyDescent="0.25">
      <c r="A2946" t="s">
        <v>132</v>
      </c>
      <c r="B2946" t="s">
        <v>133</v>
      </c>
      <c r="C2946" t="s">
        <v>173</v>
      </c>
      <c r="D2946">
        <v>0</v>
      </c>
      <c r="E2946" t="s">
        <v>300</v>
      </c>
      <c r="F2946" t="s">
        <v>301</v>
      </c>
      <c r="G2946"/>
    </row>
    <row r="2947" spans="1:7" x14ac:dyDescent="0.25">
      <c r="A2947" t="s">
        <v>132</v>
      </c>
      <c r="B2947" t="s">
        <v>133</v>
      </c>
      <c r="C2947" t="s">
        <v>174</v>
      </c>
      <c r="D2947">
        <v>0</v>
      </c>
      <c r="E2947" t="s">
        <v>300</v>
      </c>
      <c r="F2947" t="s">
        <v>301</v>
      </c>
      <c r="G2947"/>
    </row>
    <row r="2948" spans="1:7" x14ac:dyDescent="0.25">
      <c r="A2948" t="s">
        <v>132</v>
      </c>
      <c r="B2948" t="s">
        <v>133</v>
      </c>
      <c r="C2948" t="s">
        <v>175</v>
      </c>
      <c r="D2948">
        <v>0</v>
      </c>
      <c r="E2948" t="s">
        <v>300</v>
      </c>
      <c r="F2948" t="s">
        <v>301</v>
      </c>
      <c r="G2948"/>
    </row>
    <row r="2949" spans="1:7" x14ac:dyDescent="0.25">
      <c r="A2949" t="s">
        <v>132</v>
      </c>
      <c r="B2949" t="s">
        <v>133</v>
      </c>
      <c r="C2949" t="s">
        <v>176</v>
      </c>
      <c r="D2949">
        <v>0</v>
      </c>
      <c r="E2949" t="s">
        <v>300</v>
      </c>
      <c r="F2949" t="s">
        <v>301</v>
      </c>
      <c r="G2949"/>
    </row>
    <row r="2950" spans="1:7" x14ac:dyDescent="0.25">
      <c r="A2950" t="s">
        <v>132</v>
      </c>
      <c r="B2950" t="s">
        <v>133</v>
      </c>
      <c r="C2950" t="s">
        <v>177</v>
      </c>
      <c r="D2950">
        <v>0</v>
      </c>
      <c r="E2950" t="s">
        <v>300</v>
      </c>
      <c r="F2950" t="s">
        <v>301</v>
      </c>
      <c r="G2950"/>
    </row>
    <row r="2951" spans="1:7" x14ac:dyDescent="0.25">
      <c r="A2951" t="s">
        <v>132</v>
      </c>
      <c r="B2951" t="s">
        <v>133</v>
      </c>
      <c r="C2951" t="s">
        <v>178</v>
      </c>
      <c r="D2951">
        <v>0</v>
      </c>
      <c r="E2951" t="s">
        <v>300</v>
      </c>
      <c r="F2951" t="s">
        <v>301</v>
      </c>
      <c r="G2951"/>
    </row>
    <row r="2952" spans="1:7" x14ac:dyDescent="0.25">
      <c r="A2952" t="s">
        <v>132</v>
      </c>
      <c r="B2952" t="s">
        <v>133</v>
      </c>
      <c r="C2952" t="s">
        <v>179</v>
      </c>
      <c r="D2952">
        <v>0</v>
      </c>
      <c r="E2952" t="s">
        <v>300</v>
      </c>
      <c r="F2952" t="s">
        <v>301</v>
      </c>
      <c r="G2952"/>
    </row>
    <row r="2953" spans="1:7" x14ac:dyDescent="0.25">
      <c r="A2953" t="s">
        <v>132</v>
      </c>
      <c r="B2953" t="s">
        <v>133</v>
      </c>
      <c r="C2953" t="s">
        <v>180</v>
      </c>
      <c r="D2953">
        <v>0</v>
      </c>
      <c r="E2953" t="s">
        <v>300</v>
      </c>
      <c r="F2953" t="s">
        <v>301</v>
      </c>
      <c r="G2953"/>
    </row>
    <row r="2954" spans="1:7" x14ac:dyDescent="0.25">
      <c r="A2954" t="s">
        <v>132</v>
      </c>
      <c r="B2954" t="s">
        <v>133</v>
      </c>
      <c r="C2954" t="s">
        <v>181</v>
      </c>
      <c r="D2954">
        <v>0</v>
      </c>
      <c r="E2954" t="s">
        <v>300</v>
      </c>
      <c r="F2954" t="s">
        <v>301</v>
      </c>
      <c r="G2954"/>
    </row>
    <row r="2955" spans="1:7" x14ac:dyDescent="0.25">
      <c r="A2955" t="s">
        <v>132</v>
      </c>
      <c r="B2955" t="s">
        <v>133</v>
      </c>
      <c r="C2955" t="s">
        <v>182</v>
      </c>
      <c r="D2955">
        <v>0</v>
      </c>
      <c r="E2955" t="s">
        <v>300</v>
      </c>
      <c r="F2955" t="s">
        <v>301</v>
      </c>
      <c r="G2955"/>
    </row>
    <row r="2956" spans="1:7" x14ac:dyDescent="0.25">
      <c r="A2956" t="s">
        <v>132</v>
      </c>
      <c r="B2956" t="s">
        <v>133</v>
      </c>
      <c r="C2956" t="s">
        <v>183</v>
      </c>
      <c r="D2956">
        <v>0</v>
      </c>
      <c r="E2956" t="s">
        <v>300</v>
      </c>
      <c r="F2956" t="s">
        <v>301</v>
      </c>
      <c r="G2956"/>
    </row>
    <row r="2957" spans="1:7" x14ac:dyDescent="0.25">
      <c r="A2957" t="s">
        <v>132</v>
      </c>
      <c r="B2957" t="s">
        <v>133</v>
      </c>
      <c r="C2957" t="s">
        <v>184</v>
      </c>
      <c r="D2957">
        <v>0</v>
      </c>
      <c r="E2957" t="s">
        <v>300</v>
      </c>
      <c r="F2957" t="s">
        <v>301</v>
      </c>
      <c r="G2957"/>
    </row>
    <row r="2958" spans="1:7" x14ac:dyDescent="0.25">
      <c r="A2958" t="s">
        <v>132</v>
      </c>
      <c r="B2958" t="s">
        <v>133</v>
      </c>
      <c r="C2958" t="s">
        <v>185</v>
      </c>
      <c r="D2958">
        <v>0</v>
      </c>
      <c r="E2958" t="s">
        <v>300</v>
      </c>
      <c r="F2958" t="s">
        <v>301</v>
      </c>
      <c r="G2958"/>
    </row>
    <row r="2959" spans="1:7" x14ac:dyDescent="0.25">
      <c r="A2959" t="s">
        <v>132</v>
      </c>
      <c r="B2959" t="s">
        <v>133</v>
      </c>
      <c r="C2959" t="s">
        <v>186</v>
      </c>
      <c r="D2959">
        <v>0</v>
      </c>
      <c r="E2959" t="s">
        <v>300</v>
      </c>
      <c r="F2959" t="s">
        <v>301</v>
      </c>
      <c r="G2959"/>
    </row>
    <row r="2960" spans="1:7" x14ac:dyDescent="0.25">
      <c r="A2960" t="s">
        <v>238</v>
      </c>
      <c r="B2960" t="s">
        <v>113</v>
      </c>
      <c r="C2960" t="s">
        <v>146</v>
      </c>
      <c r="D2960">
        <v>45333.11</v>
      </c>
      <c r="E2960" t="s">
        <v>300</v>
      </c>
      <c r="F2960" t="s">
        <v>301</v>
      </c>
      <c r="G2960"/>
    </row>
    <row r="2961" spans="1:7" x14ac:dyDescent="0.25">
      <c r="A2961" t="s">
        <v>238</v>
      </c>
      <c r="B2961" t="s">
        <v>113</v>
      </c>
      <c r="C2961" t="s">
        <v>147</v>
      </c>
      <c r="D2961">
        <v>48146</v>
      </c>
      <c r="E2961" t="s">
        <v>300</v>
      </c>
      <c r="F2961" t="s">
        <v>301</v>
      </c>
      <c r="G2961"/>
    </row>
    <row r="2962" spans="1:7" x14ac:dyDescent="0.25">
      <c r="A2962" t="s">
        <v>238</v>
      </c>
      <c r="B2962" t="s">
        <v>113</v>
      </c>
      <c r="C2962" t="s">
        <v>148</v>
      </c>
      <c r="D2962">
        <v>47076.53</v>
      </c>
      <c r="E2962" t="s">
        <v>300</v>
      </c>
      <c r="F2962" t="s">
        <v>301</v>
      </c>
      <c r="G2962"/>
    </row>
    <row r="2963" spans="1:7" x14ac:dyDescent="0.25">
      <c r="A2963" t="s">
        <v>238</v>
      </c>
      <c r="B2963" t="s">
        <v>113</v>
      </c>
      <c r="C2963" t="s">
        <v>149</v>
      </c>
      <c r="D2963">
        <v>50741.07</v>
      </c>
      <c r="E2963" t="s">
        <v>300</v>
      </c>
      <c r="F2963" t="s">
        <v>301</v>
      </c>
      <c r="G2963"/>
    </row>
    <row r="2964" spans="1:7" x14ac:dyDescent="0.25">
      <c r="A2964" t="s">
        <v>238</v>
      </c>
      <c r="B2964" t="s">
        <v>113</v>
      </c>
      <c r="C2964" t="s">
        <v>150</v>
      </c>
      <c r="D2964">
        <v>52782.31</v>
      </c>
      <c r="E2964" t="s">
        <v>300</v>
      </c>
      <c r="F2964" t="s">
        <v>301</v>
      </c>
      <c r="G2964"/>
    </row>
    <row r="2965" spans="1:7" x14ac:dyDescent="0.25">
      <c r="A2965" t="s">
        <v>238</v>
      </c>
      <c r="B2965" t="s">
        <v>113</v>
      </c>
      <c r="C2965" t="s">
        <v>151</v>
      </c>
      <c r="D2965">
        <v>52672.81</v>
      </c>
      <c r="E2965" t="s">
        <v>300</v>
      </c>
      <c r="F2965" t="s">
        <v>301</v>
      </c>
      <c r="G2965"/>
    </row>
    <row r="2966" spans="1:7" x14ac:dyDescent="0.25">
      <c r="A2966" t="s">
        <v>238</v>
      </c>
      <c r="B2966" t="s">
        <v>113</v>
      </c>
      <c r="C2966" t="s">
        <v>152</v>
      </c>
      <c r="D2966">
        <v>51678.63</v>
      </c>
      <c r="E2966" t="s">
        <v>300</v>
      </c>
      <c r="F2966" t="s">
        <v>301</v>
      </c>
      <c r="G2966"/>
    </row>
    <row r="2967" spans="1:7" x14ac:dyDescent="0.25">
      <c r="A2967" t="s">
        <v>238</v>
      </c>
      <c r="B2967" t="s">
        <v>113</v>
      </c>
      <c r="C2967" t="s">
        <v>153</v>
      </c>
      <c r="D2967">
        <v>49771.199999999997</v>
      </c>
      <c r="E2967" t="s">
        <v>300</v>
      </c>
      <c r="F2967" t="s">
        <v>301</v>
      </c>
      <c r="G2967"/>
    </row>
    <row r="2968" spans="1:7" x14ac:dyDescent="0.25">
      <c r="A2968" t="s">
        <v>238</v>
      </c>
      <c r="B2968" t="s">
        <v>113</v>
      </c>
      <c r="C2968" t="s">
        <v>154</v>
      </c>
      <c r="D2968">
        <v>50089.61</v>
      </c>
      <c r="E2968" t="s">
        <v>300</v>
      </c>
      <c r="F2968" t="s">
        <v>301</v>
      </c>
      <c r="G2968"/>
    </row>
    <row r="2969" spans="1:7" x14ac:dyDescent="0.25">
      <c r="A2969" t="s">
        <v>238</v>
      </c>
      <c r="B2969" t="s">
        <v>113</v>
      </c>
      <c r="C2969" t="s">
        <v>155</v>
      </c>
      <c r="D2969">
        <v>48492.45</v>
      </c>
      <c r="E2969" t="s">
        <v>300</v>
      </c>
      <c r="F2969" t="s">
        <v>301</v>
      </c>
      <c r="G2969"/>
    </row>
    <row r="2970" spans="1:7" x14ac:dyDescent="0.25">
      <c r="A2970" t="s">
        <v>238</v>
      </c>
      <c r="B2970" t="s">
        <v>113</v>
      </c>
      <c r="C2970" t="s">
        <v>156</v>
      </c>
      <c r="D2970">
        <v>53951.8</v>
      </c>
      <c r="E2970" t="s">
        <v>300</v>
      </c>
      <c r="F2970" t="s">
        <v>301</v>
      </c>
      <c r="G2970"/>
    </row>
    <row r="2971" spans="1:7" x14ac:dyDescent="0.25">
      <c r="A2971" t="s">
        <v>238</v>
      </c>
      <c r="B2971" t="s">
        <v>113</v>
      </c>
      <c r="C2971" t="s">
        <v>157</v>
      </c>
      <c r="D2971">
        <v>48969.3</v>
      </c>
      <c r="E2971" t="s">
        <v>300</v>
      </c>
      <c r="F2971" t="s">
        <v>301</v>
      </c>
      <c r="G2971"/>
    </row>
    <row r="2972" spans="1:7" x14ac:dyDescent="0.25">
      <c r="A2972" t="s">
        <v>238</v>
      </c>
      <c r="B2972" t="s">
        <v>113</v>
      </c>
      <c r="C2972" t="s">
        <v>24</v>
      </c>
      <c r="D2972">
        <v>49292.12</v>
      </c>
      <c r="E2972" t="s">
        <v>300</v>
      </c>
      <c r="F2972" t="s">
        <v>301</v>
      </c>
      <c r="G2972"/>
    </row>
    <row r="2973" spans="1:7" x14ac:dyDescent="0.25">
      <c r="A2973" t="s">
        <v>238</v>
      </c>
      <c r="B2973" t="s">
        <v>113</v>
      </c>
      <c r="C2973" t="s">
        <v>25</v>
      </c>
      <c r="D2973">
        <v>48988.65</v>
      </c>
      <c r="E2973" t="s">
        <v>300</v>
      </c>
      <c r="F2973" t="s">
        <v>301</v>
      </c>
      <c r="G2973"/>
    </row>
    <row r="2974" spans="1:7" x14ac:dyDescent="0.25">
      <c r="A2974" t="s">
        <v>238</v>
      </c>
      <c r="B2974" t="s">
        <v>113</v>
      </c>
      <c r="C2974" t="s">
        <v>26</v>
      </c>
      <c r="D2974">
        <v>45261.09</v>
      </c>
      <c r="E2974" t="s">
        <v>300</v>
      </c>
      <c r="F2974" t="s">
        <v>301</v>
      </c>
      <c r="G2974"/>
    </row>
    <row r="2975" spans="1:7" x14ac:dyDescent="0.25">
      <c r="A2975" t="s">
        <v>238</v>
      </c>
      <c r="B2975" t="s">
        <v>113</v>
      </c>
      <c r="C2975" t="s">
        <v>27</v>
      </c>
      <c r="D2975">
        <v>45882.89</v>
      </c>
      <c r="E2975" t="s">
        <v>300</v>
      </c>
      <c r="F2975" t="s">
        <v>301</v>
      </c>
      <c r="G2975"/>
    </row>
    <row r="2976" spans="1:7" x14ac:dyDescent="0.25">
      <c r="A2976" t="s">
        <v>238</v>
      </c>
      <c r="B2976" t="s">
        <v>113</v>
      </c>
      <c r="C2976" t="s">
        <v>28</v>
      </c>
      <c r="D2976">
        <v>47562.33</v>
      </c>
      <c r="E2976" t="s">
        <v>300</v>
      </c>
      <c r="F2976" t="s">
        <v>301</v>
      </c>
      <c r="G2976"/>
    </row>
    <row r="2977" spans="1:7" x14ac:dyDescent="0.25">
      <c r="A2977" t="s">
        <v>238</v>
      </c>
      <c r="B2977" t="s">
        <v>113</v>
      </c>
      <c r="C2977" t="s">
        <v>29</v>
      </c>
      <c r="D2977">
        <v>48004.639999999999</v>
      </c>
      <c r="E2977" t="s">
        <v>300</v>
      </c>
      <c r="F2977" t="s">
        <v>301</v>
      </c>
      <c r="G2977"/>
    </row>
    <row r="2978" spans="1:7" x14ac:dyDescent="0.25">
      <c r="A2978" t="s">
        <v>238</v>
      </c>
      <c r="B2978" t="s">
        <v>113</v>
      </c>
      <c r="C2978" t="s">
        <v>30</v>
      </c>
      <c r="D2978">
        <v>48447.199999999997</v>
      </c>
      <c r="E2978" t="s">
        <v>300</v>
      </c>
      <c r="F2978" t="s">
        <v>301</v>
      </c>
      <c r="G2978"/>
    </row>
    <row r="2979" spans="1:7" x14ac:dyDescent="0.25">
      <c r="A2979" t="s">
        <v>238</v>
      </c>
      <c r="B2979" t="s">
        <v>113</v>
      </c>
      <c r="C2979" t="s">
        <v>31</v>
      </c>
      <c r="D2979">
        <v>48009.73</v>
      </c>
      <c r="E2979" t="s">
        <v>300</v>
      </c>
      <c r="F2979" t="s">
        <v>301</v>
      </c>
      <c r="G2979"/>
    </row>
    <row r="2980" spans="1:7" x14ac:dyDescent="0.25">
      <c r="A2980" t="s">
        <v>238</v>
      </c>
      <c r="B2980" t="s">
        <v>113</v>
      </c>
      <c r="C2980" t="s">
        <v>32</v>
      </c>
      <c r="D2980">
        <v>48116</v>
      </c>
      <c r="E2980" t="s">
        <v>300</v>
      </c>
      <c r="F2980" t="s">
        <v>301</v>
      </c>
      <c r="G2980"/>
    </row>
    <row r="2981" spans="1:7" x14ac:dyDescent="0.25">
      <c r="A2981" t="s">
        <v>238</v>
      </c>
      <c r="B2981" t="s">
        <v>113</v>
      </c>
      <c r="C2981" t="s">
        <v>33</v>
      </c>
      <c r="D2981">
        <v>49049.73</v>
      </c>
      <c r="E2981" t="s">
        <v>300</v>
      </c>
      <c r="F2981" t="s">
        <v>301</v>
      </c>
      <c r="G2981"/>
    </row>
    <row r="2982" spans="1:7" x14ac:dyDescent="0.25">
      <c r="A2982" t="s">
        <v>238</v>
      </c>
      <c r="B2982" t="s">
        <v>113</v>
      </c>
      <c r="C2982" t="s">
        <v>158</v>
      </c>
      <c r="D2982">
        <v>50092.2</v>
      </c>
      <c r="E2982" t="s">
        <v>300</v>
      </c>
      <c r="F2982" t="s">
        <v>301</v>
      </c>
      <c r="G2982"/>
    </row>
    <row r="2983" spans="1:7" x14ac:dyDescent="0.25">
      <c r="A2983" t="s">
        <v>238</v>
      </c>
      <c r="B2983" t="s">
        <v>113</v>
      </c>
      <c r="C2983" t="s">
        <v>159</v>
      </c>
      <c r="D2983">
        <v>50619.51</v>
      </c>
      <c r="E2983" t="s">
        <v>300</v>
      </c>
      <c r="F2983" t="s">
        <v>301</v>
      </c>
      <c r="G2983"/>
    </row>
    <row r="2984" spans="1:7" x14ac:dyDescent="0.25">
      <c r="A2984" t="s">
        <v>238</v>
      </c>
      <c r="B2984" t="s">
        <v>113</v>
      </c>
      <c r="C2984" t="s">
        <v>160</v>
      </c>
      <c r="D2984">
        <v>51613.62</v>
      </c>
      <c r="E2984" t="s">
        <v>300</v>
      </c>
      <c r="F2984" t="s">
        <v>301</v>
      </c>
      <c r="G2984"/>
    </row>
    <row r="2985" spans="1:7" x14ac:dyDescent="0.25">
      <c r="A2985" t="s">
        <v>238</v>
      </c>
      <c r="B2985" t="s">
        <v>113</v>
      </c>
      <c r="C2985" t="s">
        <v>161</v>
      </c>
      <c r="D2985">
        <v>52271.23</v>
      </c>
      <c r="E2985" t="s">
        <v>300</v>
      </c>
      <c r="F2985" t="s">
        <v>301</v>
      </c>
      <c r="G2985"/>
    </row>
    <row r="2986" spans="1:7" x14ac:dyDescent="0.25">
      <c r="A2986" t="s">
        <v>238</v>
      </c>
      <c r="B2986" t="s">
        <v>113</v>
      </c>
      <c r="C2986" t="s">
        <v>162</v>
      </c>
      <c r="D2986">
        <v>52441.919999999998</v>
      </c>
      <c r="E2986" t="s">
        <v>300</v>
      </c>
      <c r="F2986" t="s">
        <v>301</v>
      </c>
      <c r="G2986"/>
    </row>
    <row r="2987" spans="1:7" x14ac:dyDescent="0.25">
      <c r="A2987" t="s">
        <v>238</v>
      </c>
      <c r="B2987" t="s">
        <v>113</v>
      </c>
      <c r="C2987" t="s">
        <v>163</v>
      </c>
      <c r="D2987">
        <v>53087.05</v>
      </c>
      <c r="E2987" t="s">
        <v>300</v>
      </c>
      <c r="F2987" t="s">
        <v>301</v>
      </c>
      <c r="G2987"/>
    </row>
    <row r="2988" spans="1:7" x14ac:dyDescent="0.25">
      <c r="A2988" t="s">
        <v>238</v>
      </c>
      <c r="B2988" t="s">
        <v>113</v>
      </c>
      <c r="C2988" t="s">
        <v>164</v>
      </c>
      <c r="D2988">
        <v>54251.23</v>
      </c>
      <c r="E2988" t="s">
        <v>300</v>
      </c>
      <c r="F2988" t="s">
        <v>301</v>
      </c>
      <c r="G2988"/>
    </row>
    <row r="2989" spans="1:7" x14ac:dyDescent="0.25">
      <c r="A2989" t="s">
        <v>238</v>
      </c>
      <c r="B2989" t="s">
        <v>113</v>
      </c>
      <c r="C2989" t="s">
        <v>165</v>
      </c>
      <c r="D2989">
        <v>54109.64</v>
      </c>
      <c r="E2989" t="s">
        <v>300</v>
      </c>
      <c r="F2989" t="s">
        <v>301</v>
      </c>
      <c r="G2989"/>
    </row>
    <row r="2990" spans="1:7" x14ac:dyDescent="0.25">
      <c r="A2990" t="s">
        <v>238</v>
      </c>
      <c r="B2990" t="s">
        <v>113</v>
      </c>
      <c r="C2990" t="s">
        <v>166</v>
      </c>
      <c r="D2990">
        <v>54748.56</v>
      </c>
      <c r="E2990" t="s">
        <v>300</v>
      </c>
      <c r="F2990" t="s">
        <v>301</v>
      </c>
      <c r="G2990"/>
    </row>
    <row r="2991" spans="1:7" x14ac:dyDescent="0.25">
      <c r="A2991" t="s">
        <v>238</v>
      </c>
      <c r="B2991" t="s">
        <v>113</v>
      </c>
      <c r="C2991" t="s">
        <v>167</v>
      </c>
      <c r="D2991">
        <v>55581.33</v>
      </c>
      <c r="E2991" t="s">
        <v>300</v>
      </c>
      <c r="F2991" t="s">
        <v>301</v>
      </c>
      <c r="G2991"/>
    </row>
    <row r="2992" spans="1:7" x14ac:dyDescent="0.25">
      <c r="A2992" t="s">
        <v>238</v>
      </c>
      <c r="B2992" t="s">
        <v>113</v>
      </c>
      <c r="C2992" t="s">
        <v>168</v>
      </c>
      <c r="D2992">
        <v>56457.07</v>
      </c>
      <c r="E2992" t="s">
        <v>300</v>
      </c>
      <c r="F2992" t="s">
        <v>301</v>
      </c>
      <c r="G2992"/>
    </row>
    <row r="2993" spans="1:7" x14ac:dyDescent="0.25">
      <c r="A2993" t="s">
        <v>238</v>
      </c>
      <c r="B2993" t="s">
        <v>113</v>
      </c>
      <c r="C2993" t="s">
        <v>169</v>
      </c>
      <c r="D2993">
        <v>57380.13</v>
      </c>
      <c r="E2993" t="s">
        <v>300</v>
      </c>
      <c r="F2993" t="s">
        <v>301</v>
      </c>
      <c r="G2993"/>
    </row>
    <row r="2994" spans="1:7" x14ac:dyDescent="0.25">
      <c r="A2994" t="s">
        <v>238</v>
      </c>
      <c r="B2994" t="s">
        <v>113</v>
      </c>
      <c r="C2994" t="s">
        <v>170</v>
      </c>
      <c r="D2994">
        <v>57929.45</v>
      </c>
      <c r="E2994" t="s">
        <v>300</v>
      </c>
      <c r="F2994" t="s">
        <v>301</v>
      </c>
      <c r="G2994"/>
    </row>
    <row r="2995" spans="1:7" x14ac:dyDescent="0.25">
      <c r="A2995" t="s">
        <v>238</v>
      </c>
      <c r="B2995" t="s">
        <v>113</v>
      </c>
      <c r="C2995" t="s">
        <v>171</v>
      </c>
      <c r="D2995">
        <v>58732.55</v>
      </c>
      <c r="E2995" t="s">
        <v>300</v>
      </c>
      <c r="F2995" t="s">
        <v>301</v>
      </c>
      <c r="G2995"/>
    </row>
    <row r="2996" spans="1:7" x14ac:dyDescent="0.25">
      <c r="A2996" t="s">
        <v>238</v>
      </c>
      <c r="B2996" t="s">
        <v>113</v>
      </c>
      <c r="C2996" t="s">
        <v>172</v>
      </c>
      <c r="D2996">
        <v>58945.27</v>
      </c>
      <c r="E2996" t="s">
        <v>300</v>
      </c>
      <c r="F2996" t="s">
        <v>301</v>
      </c>
      <c r="G2996"/>
    </row>
    <row r="2997" spans="1:7" x14ac:dyDescent="0.25">
      <c r="A2997" t="s">
        <v>238</v>
      </c>
      <c r="B2997" t="s">
        <v>113</v>
      </c>
      <c r="C2997" t="s">
        <v>173</v>
      </c>
      <c r="D2997">
        <v>59581.63</v>
      </c>
      <c r="E2997" t="s">
        <v>300</v>
      </c>
      <c r="F2997" t="s">
        <v>301</v>
      </c>
      <c r="G2997"/>
    </row>
    <row r="2998" spans="1:7" x14ac:dyDescent="0.25">
      <c r="A2998" t="s">
        <v>238</v>
      </c>
      <c r="B2998" t="s">
        <v>113</v>
      </c>
      <c r="C2998" t="s">
        <v>174</v>
      </c>
      <c r="D2998">
        <v>60108.43</v>
      </c>
      <c r="E2998" t="s">
        <v>300</v>
      </c>
      <c r="F2998" t="s">
        <v>301</v>
      </c>
      <c r="G2998"/>
    </row>
    <row r="2999" spans="1:7" x14ac:dyDescent="0.25">
      <c r="A2999" t="s">
        <v>238</v>
      </c>
      <c r="B2999" t="s">
        <v>113</v>
      </c>
      <c r="C2999" t="s">
        <v>175</v>
      </c>
      <c r="D2999">
        <v>60514.720000000001</v>
      </c>
      <c r="E2999" t="s">
        <v>300</v>
      </c>
      <c r="F2999" t="s">
        <v>301</v>
      </c>
      <c r="G2999"/>
    </row>
    <row r="3000" spans="1:7" x14ac:dyDescent="0.25">
      <c r="A3000" t="s">
        <v>238</v>
      </c>
      <c r="B3000" t="s">
        <v>113</v>
      </c>
      <c r="C3000" t="s">
        <v>176</v>
      </c>
      <c r="D3000">
        <v>61109.24</v>
      </c>
      <c r="E3000" t="s">
        <v>300</v>
      </c>
      <c r="F3000" t="s">
        <v>301</v>
      </c>
      <c r="G3000"/>
    </row>
    <row r="3001" spans="1:7" x14ac:dyDescent="0.25">
      <c r="A3001" t="s">
        <v>238</v>
      </c>
      <c r="B3001" t="s">
        <v>113</v>
      </c>
      <c r="C3001" t="s">
        <v>177</v>
      </c>
      <c r="D3001">
        <v>61938.45</v>
      </c>
      <c r="E3001" t="s">
        <v>300</v>
      </c>
      <c r="F3001" t="s">
        <v>301</v>
      </c>
      <c r="G3001"/>
    </row>
    <row r="3002" spans="1:7" x14ac:dyDescent="0.25">
      <c r="A3002" t="s">
        <v>238</v>
      </c>
      <c r="B3002" t="s">
        <v>113</v>
      </c>
      <c r="C3002" t="s">
        <v>178</v>
      </c>
      <c r="D3002">
        <v>62626.879999999997</v>
      </c>
      <c r="E3002" t="s">
        <v>300</v>
      </c>
      <c r="F3002" t="s">
        <v>301</v>
      </c>
      <c r="G3002"/>
    </row>
    <row r="3003" spans="1:7" x14ac:dyDescent="0.25">
      <c r="A3003" t="s">
        <v>238</v>
      </c>
      <c r="B3003" t="s">
        <v>113</v>
      </c>
      <c r="C3003" t="s">
        <v>179</v>
      </c>
      <c r="D3003">
        <v>63474.91</v>
      </c>
      <c r="E3003" t="s">
        <v>300</v>
      </c>
      <c r="F3003" t="s">
        <v>301</v>
      </c>
      <c r="G3003"/>
    </row>
    <row r="3004" spans="1:7" x14ac:dyDescent="0.25">
      <c r="A3004" t="s">
        <v>238</v>
      </c>
      <c r="B3004" t="s">
        <v>113</v>
      </c>
      <c r="C3004" t="s">
        <v>180</v>
      </c>
      <c r="D3004">
        <v>63956.36</v>
      </c>
      <c r="E3004" t="s">
        <v>300</v>
      </c>
      <c r="F3004" t="s">
        <v>301</v>
      </c>
      <c r="G3004"/>
    </row>
    <row r="3005" spans="1:7" x14ac:dyDescent="0.25">
      <c r="A3005" t="s">
        <v>238</v>
      </c>
      <c r="B3005" t="s">
        <v>113</v>
      </c>
      <c r="C3005" t="s">
        <v>181</v>
      </c>
      <c r="D3005">
        <v>64370.91</v>
      </c>
      <c r="E3005" t="s">
        <v>300</v>
      </c>
      <c r="F3005" t="s">
        <v>301</v>
      </c>
      <c r="G3005"/>
    </row>
    <row r="3006" spans="1:7" x14ac:dyDescent="0.25">
      <c r="A3006" t="s">
        <v>238</v>
      </c>
      <c r="B3006" t="s">
        <v>113</v>
      </c>
      <c r="C3006" t="s">
        <v>182</v>
      </c>
      <c r="D3006">
        <v>64832.25</v>
      </c>
      <c r="E3006" t="s">
        <v>300</v>
      </c>
      <c r="F3006" t="s">
        <v>301</v>
      </c>
      <c r="G3006"/>
    </row>
    <row r="3007" spans="1:7" x14ac:dyDescent="0.25">
      <c r="A3007" t="s">
        <v>238</v>
      </c>
      <c r="B3007" t="s">
        <v>113</v>
      </c>
      <c r="C3007" t="s">
        <v>183</v>
      </c>
      <c r="D3007">
        <v>65709.89</v>
      </c>
      <c r="E3007" t="s">
        <v>300</v>
      </c>
      <c r="F3007" t="s">
        <v>301</v>
      </c>
      <c r="G3007"/>
    </row>
    <row r="3008" spans="1:7" x14ac:dyDescent="0.25">
      <c r="A3008" t="s">
        <v>238</v>
      </c>
      <c r="B3008" t="s">
        <v>113</v>
      </c>
      <c r="C3008" t="s">
        <v>184</v>
      </c>
      <c r="D3008">
        <v>66503.009999999995</v>
      </c>
      <c r="E3008" t="s">
        <v>300</v>
      </c>
      <c r="F3008" t="s">
        <v>301</v>
      </c>
      <c r="G3008"/>
    </row>
    <row r="3009" spans="1:7" x14ac:dyDescent="0.25">
      <c r="A3009" t="s">
        <v>238</v>
      </c>
      <c r="B3009" t="s">
        <v>113</v>
      </c>
      <c r="C3009" t="s">
        <v>185</v>
      </c>
      <c r="D3009">
        <v>67082.09</v>
      </c>
      <c r="E3009" t="s">
        <v>300</v>
      </c>
      <c r="F3009" t="s">
        <v>301</v>
      </c>
      <c r="G3009"/>
    </row>
    <row r="3010" spans="1:7" x14ac:dyDescent="0.25">
      <c r="A3010" t="s">
        <v>238</v>
      </c>
      <c r="B3010" t="s">
        <v>113</v>
      </c>
      <c r="C3010" t="s">
        <v>186</v>
      </c>
      <c r="D3010">
        <v>67845.3</v>
      </c>
      <c r="E3010" t="s">
        <v>300</v>
      </c>
      <c r="F3010" t="s">
        <v>301</v>
      </c>
      <c r="G3010"/>
    </row>
    <row r="3011" spans="1:7" x14ac:dyDescent="0.25">
      <c r="A3011" t="s">
        <v>239</v>
      </c>
      <c r="B3011" t="s">
        <v>39</v>
      </c>
      <c r="C3011" t="s">
        <v>146</v>
      </c>
      <c r="D3011">
        <v>49143.86</v>
      </c>
      <c r="E3011" t="s">
        <v>300</v>
      </c>
      <c r="F3011" t="s">
        <v>301</v>
      </c>
      <c r="G3011"/>
    </row>
    <row r="3012" spans="1:7" x14ac:dyDescent="0.25">
      <c r="A3012" t="s">
        <v>239</v>
      </c>
      <c r="B3012" t="s">
        <v>39</v>
      </c>
      <c r="C3012" t="s">
        <v>147</v>
      </c>
      <c r="D3012">
        <v>49107.03</v>
      </c>
      <c r="E3012" t="s">
        <v>300</v>
      </c>
      <c r="F3012" t="s">
        <v>301</v>
      </c>
      <c r="G3012"/>
    </row>
    <row r="3013" spans="1:7" x14ac:dyDescent="0.25">
      <c r="A3013" t="s">
        <v>239</v>
      </c>
      <c r="B3013" t="s">
        <v>39</v>
      </c>
      <c r="C3013" t="s">
        <v>148</v>
      </c>
      <c r="D3013">
        <v>50349.22</v>
      </c>
      <c r="E3013" t="s">
        <v>300</v>
      </c>
      <c r="F3013" t="s">
        <v>301</v>
      </c>
      <c r="G3013"/>
    </row>
    <row r="3014" spans="1:7" x14ac:dyDescent="0.25">
      <c r="A3014" t="s">
        <v>239</v>
      </c>
      <c r="B3014" t="s">
        <v>39</v>
      </c>
      <c r="C3014" t="s">
        <v>149</v>
      </c>
      <c r="D3014">
        <v>54826.15</v>
      </c>
      <c r="E3014" t="s">
        <v>300</v>
      </c>
      <c r="F3014" t="s">
        <v>301</v>
      </c>
      <c r="G3014"/>
    </row>
    <row r="3015" spans="1:7" x14ac:dyDescent="0.25">
      <c r="A3015" t="s">
        <v>239</v>
      </c>
      <c r="B3015" t="s">
        <v>39</v>
      </c>
      <c r="C3015" t="s">
        <v>150</v>
      </c>
      <c r="D3015">
        <v>55274.58</v>
      </c>
      <c r="E3015" t="s">
        <v>300</v>
      </c>
      <c r="F3015" t="s">
        <v>301</v>
      </c>
      <c r="G3015"/>
    </row>
    <row r="3016" spans="1:7" x14ac:dyDescent="0.25">
      <c r="A3016" t="s">
        <v>239</v>
      </c>
      <c r="B3016" t="s">
        <v>39</v>
      </c>
      <c r="C3016" t="s">
        <v>151</v>
      </c>
      <c r="D3016">
        <v>58913.71</v>
      </c>
      <c r="E3016" t="s">
        <v>300</v>
      </c>
      <c r="F3016" t="s">
        <v>301</v>
      </c>
      <c r="G3016"/>
    </row>
    <row r="3017" spans="1:7" x14ac:dyDescent="0.25">
      <c r="A3017" t="s">
        <v>239</v>
      </c>
      <c r="B3017" t="s">
        <v>39</v>
      </c>
      <c r="C3017" t="s">
        <v>152</v>
      </c>
      <c r="D3017">
        <v>62527.96</v>
      </c>
      <c r="E3017" t="s">
        <v>300</v>
      </c>
      <c r="F3017" t="s">
        <v>301</v>
      </c>
      <c r="G3017"/>
    </row>
    <row r="3018" spans="1:7" x14ac:dyDescent="0.25">
      <c r="A3018" t="s">
        <v>239</v>
      </c>
      <c r="B3018" t="s">
        <v>39</v>
      </c>
      <c r="C3018" t="s">
        <v>153</v>
      </c>
      <c r="D3018">
        <v>68227.86</v>
      </c>
      <c r="E3018" t="s">
        <v>300</v>
      </c>
      <c r="F3018" t="s">
        <v>301</v>
      </c>
      <c r="G3018"/>
    </row>
    <row r="3019" spans="1:7" x14ac:dyDescent="0.25">
      <c r="A3019" t="s">
        <v>239</v>
      </c>
      <c r="B3019" t="s">
        <v>39</v>
      </c>
      <c r="C3019" t="s">
        <v>154</v>
      </c>
      <c r="D3019">
        <v>72641.36</v>
      </c>
      <c r="E3019" t="s">
        <v>300</v>
      </c>
      <c r="F3019" t="s">
        <v>301</v>
      </c>
      <c r="G3019"/>
    </row>
    <row r="3020" spans="1:7" x14ac:dyDescent="0.25">
      <c r="A3020" t="s">
        <v>239</v>
      </c>
      <c r="B3020" t="s">
        <v>39</v>
      </c>
      <c r="C3020" t="s">
        <v>155</v>
      </c>
      <c r="D3020">
        <v>76342.740000000005</v>
      </c>
      <c r="E3020" t="s">
        <v>300</v>
      </c>
      <c r="F3020" t="s">
        <v>301</v>
      </c>
      <c r="G3020"/>
    </row>
    <row r="3021" spans="1:7" x14ac:dyDescent="0.25">
      <c r="A3021" t="s">
        <v>239</v>
      </c>
      <c r="B3021" t="s">
        <v>39</v>
      </c>
      <c r="C3021" t="s">
        <v>156</v>
      </c>
      <c r="D3021">
        <v>82868.19</v>
      </c>
      <c r="E3021" t="s">
        <v>300</v>
      </c>
      <c r="F3021" t="s">
        <v>301</v>
      </c>
      <c r="G3021"/>
    </row>
    <row r="3022" spans="1:7" x14ac:dyDescent="0.25">
      <c r="A3022" t="s">
        <v>239</v>
      </c>
      <c r="B3022" t="s">
        <v>39</v>
      </c>
      <c r="C3022" t="s">
        <v>157</v>
      </c>
      <c r="D3022">
        <v>78892.070000000007</v>
      </c>
      <c r="E3022" t="s">
        <v>300</v>
      </c>
      <c r="F3022" t="s">
        <v>301</v>
      </c>
      <c r="G3022"/>
    </row>
    <row r="3023" spans="1:7" x14ac:dyDescent="0.25">
      <c r="A3023" t="s">
        <v>239</v>
      </c>
      <c r="B3023" t="s">
        <v>39</v>
      </c>
      <c r="C3023" t="s">
        <v>24</v>
      </c>
      <c r="D3023">
        <v>83683.55</v>
      </c>
      <c r="E3023" t="s">
        <v>300</v>
      </c>
      <c r="F3023" t="s">
        <v>301</v>
      </c>
      <c r="G3023"/>
    </row>
    <row r="3024" spans="1:7" x14ac:dyDescent="0.25">
      <c r="A3024" t="s">
        <v>239</v>
      </c>
      <c r="B3024" t="s">
        <v>39</v>
      </c>
      <c r="C3024" t="s">
        <v>25</v>
      </c>
      <c r="D3024">
        <v>84877.09</v>
      </c>
      <c r="E3024" t="s">
        <v>300</v>
      </c>
      <c r="F3024" t="s">
        <v>301</v>
      </c>
      <c r="G3024"/>
    </row>
    <row r="3025" spans="1:7" x14ac:dyDescent="0.25">
      <c r="A3025" t="s">
        <v>239</v>
      </c>
      <c r="B3025" t="s">
        <v>39</v>
      </c>
      <c r="C3025" t="s">
        <v>26</v>
      </c>
      <c r="D3025">
        <v>82919.91</v>
      </c>
      <c r="E3025" t="s">
        <v>300</v>
      </c>
      <c r="F3025" t="s">
        <v>301</v>
      </c>
      <c r="G3025"/>
    </row>
    <row r="3026" spans="1:7" x14ac:dyDescent="0.25">
      <c r="A3026" t="s">
        <v>239</v>
      </c>
      <c r="B3026" t="s">
        <v>39</v>
      </c>
      <c r="C3026" t="s">
        <v>27</v>
      </c>
      <c r="D3026">
        <v>86846.1</v>
      </c>
      <c r="E3026" t="s">
        <v>300</v>
      </c>
      <c r="F3026" t="s">
        <v>301</v>
      </c>
      <c r="G3026"/>
    </row>
    <row r="3027" spans="1:7" x14ac:dyDescent="0.25">
      <c r="A3027" t="s">
        <v>239</v>
      </c>
      <c r="B3027" t="s">
        <v>39</v>
      </c>
      <c r="C3027" t="s">
        <v>28</v>
      </c>
      <c r="D3027">
        <v>89774.47</v>
      </c>
      <c r="E3027" t="s">
        <v>300</v>
      </c>
      <c r="F3027" t="s">
        <v>301</v>
      </c>
      <c r="G3027"/>
    </row>
    <row r="3028" spans="1:7" x14ac:dyDescent="0.25">
      <c r="A3028" t="s">
        <v>239</v>
      </c>
      <c r="B3028" t="s">
        <v>39</v>
      </c>
      <c r="C3028" t="s">
        <v>29</v>
      </c>
      <c r="D3028">
        <v>93011.3</v>
      </c>
      <c r="E3028" t="s">
        <v>300</v>
      </c>
      <c r="F3028" t="s">
        <v>301</v>
      </c>
      <c r="G3028"/>
    </row>
    <row r="3029" spans="1:7" x14ac:dyDescent="0.25">
      <c r="A3029" t="s">
        <v>239</v>
      </c>
      <c r="B3029" t="s">
        <v>39</v>
      </c>
      <c r="C3029" t="s">
        <v>30</v>
      </c>
      <c r="D3029">
        <v>94063.61</v>
      </c>
      <c r="E3029" t="s">
        <v>300</v>
      </c>
      <c r="F3029" t="s">
        <v>301</v>
      </c>
      <c r="G3029"/>
    </row>
    <row r="3030" spans="1:7" x14ac:dyDescent="0.25">
      <c r="A3030" t="s">
        <v>239</v>
      </c>
      <c r="B3030" t="s">
        <v>39</v>
      </c>
      <c r="C3030" t="s">
        <v>31</v>
      </c>
      <c r="D3030">
        <v>94671.76</v>
      </c>
      <c r="E3030" t="s">
        <v>300</v>
      </c>
      <c r="F3030" t="s">
        <v>301</v>
      </c>
      <c r="G3030"/>
    </row>
    <row r="3031" spans="1:7" x14ac:dyDescent="0.25">
      <c r="A3031" t="s">
        <v>239</v>
      </c>
      <c r="B3031" t="s">
        <v>39</v>
      </c>
      <c r="C3031" t="s">
        <v>32</v>
      </c>
      <c r="D3031">
        <v>96053.64</v>
      </c>
      <c r="E3031" t="s">
        <v>300</v>
      </c>
      <c r="F3031" t="s">
        <v>301</v>
      </c>
      <c r="G3031"/>
    </row>
    <row r="3032" spans="1:7" x14ac:dyDescent="0.25">
      <c r="A3032" t="s">
        <v>239</v>
      </c>
      <c r="B3032" t="s">
        <v>39</v>
      </c>
      <c r="C3032" t="s">
        <v>33</v>
      </c>
      <c r="D3032">
        <v>97011.07</v>
      </c>
      <c r="E3032" t="s">
        <v>300</v>
      </c>
      <c r="F3032" t="s">
        <v>301</v>
      </c>
      <c r="G3032"/>
    </row>
    <row r="3033" spans="1:7" x14ac:dyDescent="0.25">
      <c r="A3033" t="s">
        <v>239</v>
      </c>
      <c r="B3033" t="s">
        <v>39</v>
      </c>
      <c r="C3033" t="s">
        <v>158</v>
      </c>
      <c r="D3033">
        <v>97406.45</v>
      </c>
      <c r="E3033" t="s">
        <v>300</v>
      </c>
      <c r="F3033" t="s">
        <v>301</v>
      </c>
      <c r="G3033"/>
    </row>
    <row r="3034" spans="1:7" x14ac:dyDescent="0.25">
      <c r="A3034" t="s">
        <v>239</v>
      </c>
      <c r="B3034" t="s">
        <v>39</v>
      </c>
      <c r="C3034" t="s">
        <v>159</v>
      </c>
      <c r="D3034">
        <v>96117.83</v>
      </c>
      <c r="E3034" t="s">
        <v>300</v>
      </c>
      <c r="F3034" t="s">
        <v>301</v>
      </c>
      <c r="G3034"/>
    </row>
    <row r="3035" spans="1:7" x14ac:dyDescent="0.25">
      <c r="A3035" t="s">
        <v>239</v>
      </c>
      <c r="B3035" t="s">
        <v>39</v>
      </c>
      <c r="C3035" t="s">
        <v>160</v>
      </c>
      <c r="D3035">
        <v>97062.74</v>
      </c>
      <c r="E3035" t="s">
        <v>300</v>
      </c>
      <c r="F3035" t="s">
        <v>301</v>
      </c>
      <c r="G3035"/>
    </row>
    <row r="3036" spans="1:7" x14ac:dyDescent="0.25">
      <c r="A3036" t="s">
        <v>239</v>
      </c>
      <c r="B3036" t="s">
        <v>39</v>
      </c>
      <c r="C3036" t="s">
        <v>161</v>
      </c>
      <c r="D3036">
        <v>97775.62</v>
      </c>
      <c r="E3036" t="s">
        <v>300</v>
      </c>
      <c r="F3036" t="s">
        <v>301</v>
      </c>
      <c r="G3036"/>
    </row>
    <row r="3037" spans="1:7" x14ac:dyDescent="0.25">
      <c r="A3037" t="s">
        <v>239</v>
      </c>
      <c r="B3037" t="s">
        <v>39</v>
      </c>
      <c r="C3037" t="s">
        <v>162</v>
      </c>
      <c r="D3037">
        <v>98370.11</v>
      </c>
      <c r="E3037" t="s">
        <v>300</v>
      </c>
      <c r="F3037" t="s">
        <v>301</v>
      </c>
      <c r="G3037"/>
    </row>
    <row r="3038" spans="1:7" x14ac:dyDescent="0.25">
      <c r="A3038" t="s">
        <v>239</v>
      </c>
      <c r="B3038" t="s">
        <v>39</v>
      </c>
      <c r="C3038" t="s">
        <v>163</v>
      </c>
      <c r="D3038">
        <v>98576.54</v>
      </c>
      <c r="E3038" t="s">
        <v>300</v>
      </c>
      <c r="F3038" t="s">
        <v>301</v>
      </c>
      <c r="G3038"/>
    </row>
    <row r="3039" spans="1:7" x14ac:dyDescent="0.25">
      <c r="A3039" t="s">
        <v>239</v>
      </c>
      <c r="B3039" t="s">
        <v>39</v>
      </c>
      <c r="C3039" t="s">
        <v>164</v>
      </c>
      <c r="D3039">
        <v>99811.54</v>
      </c>
      <c r="E3039" t="s">
        <v>300</v>
      </c>
      <c r="F3039" t="s">
        <v>301</v>
      </c>
      <c r="G3039"/>
    </row>
    <row r="3040" spans="1:7" x14ac:dyDescent="0.25">
      <c r="A3040" t="s">
        <v>239</v>
      </c>
      <c r="B3040" t="s">
        <v>39</v>
      </c>
      <c r="C3040" t="s">
        <v>165</v>
      </c>
      <c r="D3040">
        <v>100456.18</v>
      </c>
      <c r="E3040" t="s">
        <v>300</v>
      </c>
      <c r="F3040" t="s">
        <v>301</v>
      </c>
      <c r="G3040"/>
    </row>
    <row r="3041" spans="1:7" x14ac:dyDescent="0.25">
      <c r="A3041" t="s">
        <v>239</v>
      </c>
      <c r="B3041" t="s">
        <v>39</v>
      </c>
      <c r="C3041" t="s">
        <v>166</v>
      </c>
      <c r="D3041">
        <v>100764.54</v>
      </c>
      <c r="E3041" t="s">
        <v>300</v>
      </c>
      <c r="F3041" t="s">
        <v>301</v>
      </c>
      <c r="G3041"/>
    </row>
    <row r="3042" spans="1:7" x14ac:dyDescent="0.25">
      <c r="A3042" t="s">
        <v>239</v>
      </c>
      <c r="B3042" t="s">
        <v>39</v>
      </c>
      <c r="C3042" t="s">
        <v>167</v>
      </c>
      <c r="D3042">
        <v>102206.92</v>
      </c>
      <c r="E3042" t="s">
        <v>300</v>
      </c>
      <c r="F3042" t="s">
        <v>301</v>
      </c>
      <c r="G3042"/>
    </row>
    <row r="3043" spans="1:7" x14ac:dyDescent="0.25">
      <c r="A3043" t="s">
        <v>239</v>
      </c>
      <c r="B3043" t="s">
        <v>39</v>
      </c>
      <c r="C3043" t="s">
        <v>168</v>
      </c>
      <c r="D3043">
        <v>103200.32000000001</v>
      </c>
      <c r="E3043" t="s">
        <v>300</v>
      </c>
      <c r="F3043" t="s">
        <v>301</v>
      </c>
      <c r="G3043"/>
    </row>
    <row r="3044" spans="1:7" x14ac:dyDescent="0.25">
      <c r="A3044" t="s">
        <v>239</v>
      </c>
      <c r="B3044" t="s">
        <v>39</v>
      </c>
      <c r="C3044" t="s">
        <v>169</v>
      </c>
      <c r="D3044">
        <v>104463.52</v>
      </c>
      <c r="E3044" t="s">
        <v>300</v>
      </c>
      <c r="F3044" t="s">
        <v>301</v>
      </c>
      <c r="G3044"/>
    </row>
    <row r="3045" spans="1:7" x14ac:dyDescent="0.25">
      <c r="A3045" t="s">
        <v>239</v>
      </c>
      <c r="B3045" t="s">
        <v>39</v>
      </c>
      <c r="C3045" t="s">
        <v>170</v>
      </c>
      <c r="D3045">
        <v>105670.25</v>
      </c>
      <c r="E3045" t="s">
        <v>300</v>
      </c>
      <c r="F3045" t="s">
        <v>301</v>
      </c>
      <c r="G3045"/>
    </row>
    <row r="3046" spans="1:7" x14ac:dyDescent="0.25">
      <c r="A3046" t="s">
        <v>239</v>
      </c>
      <c r="B3046" t="s">
        <v>39</v>
      </c>
      <c r="C3046" t="s">
        <v>171</v>
      </c>
      <c r="D3046">
        <v>106761.21</v>
      </c>
      <c r="E3046" t="s">
        <v>300</v>
      </c>
      <c r="F3046" t="s">
        <v>301</v>
      </c>
      <c r="G3046"/>
    </row>
    <row r="3047" spans="1:7" x14ac:dyDescent="0.25">
      <c r="A3047" t="s">
        <v>239</v>
      </c>
      <c r="B3047" t="s">
        <v>39</v>
      </c>
      <c r="C3047" t="s">
        <v>172</v>
      </c>
      <c r="D3047">
        <v>107500.17</v>
      </c>
      <c r="E3047" t="s">
        <v>300</v>
      </c>
      <c r="F3047" t="s">
        <v>301</v>
      </c>
      <c r="G3047"/>
    </row>
    <row r="3048" spans="1:7" x14ac:dyDescent="0.25">
      <c r="A3048" t="s">
        <v>239</v>
      </c>
      <c r="B3048" t="s">
        <v>39</v>
      </c>
      <c r="C3048" t="s">
        <v>173</v>
      </c>
      <c r="D3048">
        <v>108512.57</v>
      </c>
      <c r="E3048" t="s">
        <v>300</v>
      </c>
      <c r="F3048" t="s">
        <v>301</v>
      </c>
      <c r="G3048"/>
    </row>
    <row r="3049" spans="1:7" x14ac:dyDescent="0.25">
      <c r="A3049" t="s">
        <v>239</v>
      </c>
      <c r="B3049" t="s">
        <v>39</v>
      </c>
      <c r="C3049" t="s">
        <v>174</v>
      </c>
      <c r="D3049">
        <v>109377.27</v>
      </c>
      <c r="E3049" t="s">
        <v>300</v>
      </c>
      <c r="F3049" t="s">
        <v>301</v>
      </c>
      <c r="G3049"/>
    </row>
    <row r="3050" spans="1:7" x14ac:dyDescent="0.25">
      <c r="A3050" t="s">
        <v>239</v>
      </c>
      <c r="B3050" t="s">
        <v>39</v>
      </c>
      <c r="C3050" t="s">
        <v>175</v>
      </c>
      <c r="D3050">
        <v>110225.36</v>
      </c>
      <c r="E3050" t="s">
        <v>300</v>
      </c>
      <c r="F3050" t="s">
        <v>301</v>
      </c>
      <c r="G3050"/>
    </row>
    <row r="3051" spans="1:7" x14ac:dyDescent="0.25">
      <c r="A3051" t="s">
        <v>239</v>
      </c>
      <c r="B3051" t="s">
        <v>39</v>
      </c>
      <c r="C3051" t="s">
        <v>176</v>
      </c>
      <c r="D3051">
        <v>111224.22</v>
      </c>
      <c r="E3051" t="s">
        <v>300</v>
      </c>
      <c r="F3051" t="s">
        <v>301</v>
      </c>
      <c r="G3051"/>
    </row>
    <row r="3052" spans="1:7" x14ac:dyDescent="0.25">
      <c r="A3052" t="s">
        <v>239</v>
      </c>
      <c r="B3052" t="s">
        <v>39</v>
      </c>
      <c r="C3052" t="s">
        <v>177</v>
      </c>
      <c r="D3052">
        <v>112352.66</v>
      </c>
      <c r="E3052" t="s">
        <v>300</v>
      </c>
      <c r="F3052" t="s">
        <v>301</v>
      </c>
      <c r="G3052"/>
    </row>
    <row r="3053" spans="1:7" x14ac:dyDescent="0.25">
      <c r="A3053" t="s">
        <v>239</v>
      </c>
      <c r="B3053" t="s">
        <v>39</v>
      </c>
      <c r="C3053" t="s">
        <v>178</v>
      </c>
      <c r="D3053">
        <v>113378.43</v>
      </c>
      <c r="E3053" t="s">
        <v>300</v>
      </c>
      <c r="F3053" t="s">
        <v>301</v>
      </c>
      <c r="G3053"/>
    </row>
    <row r="3054" spans="1:7" x14ac:dyDescent="0.25">
      <c r="A3054" t="s">
        <v>239</v>
      </c>
      <c r="B3054" t="s">
        <v>39</v>
      </c>
      <c r="C3054" t="s">
        <v>179</v>
      </c>
      <c r="D3054">
        <v>114496.77</v>
      </c>
      <c r="E3054" t="s">
        <v>300</v>
      </c>
      <c r="F3054" t="s">
        <v>301</v>
      </c>
      <c r="G3054"/>
    </row>
    <row r="3055" spans="1:7" x14ac:dyDescent="0.25">
      <c r="A3055" t="s">
        <v>239</v>
      </c>
      <c r="B3055" t="s">
        <v>39</v>
      </c>
      <c r="C3055" t="s">
        <v>180</v>
      </c>
      <c r="D3055">
        <v>115584.47</v>
      </c>
      <c r="E3055" t="s">
        <v>300</v>
      </c>
      <c r="F3055" t="s">
        <v>301</v>
      </c>
      <c r="G3055"/>
    </row>
    <row r="3056" spans="1:7" x14ac:dyDescent="0.25">
      <c r="A3056" t="s">
        <v>239</v>
      </c>
      <c r="B3056" t="s">
        <v>39</v>
      </c>
      <c r="C3056" t="s">
        <v>181</v>
      </c>
      <c r="D3056">
        <v>116576.72</v>
      </c>
      <c r="E3056" t="s">
        <v>300</v>
      </c>
      <c r="F3056" t="s">
        <v>301</v>
      </c>
      <c r="G3056"/>
    </row>
    <row r="3057" spans="1:7" x14ac:dyDescent="0.25">
      <c r="A3057" t="s">
        <v>239</v>
      </c>
      <c r="B3057" t="s">
        <v>39</v>
      </c>
      <c r="C3057" t="s">
        <v>182</v>
      </c>
      <c r="D3057">
        <v>117673.43</v>
      </c>
      <c r="E3057" t="s">
        <v>300</v>
      </c>
      <c r="F3057" t="s">
        <v>301</v>
      </c>
      <c r="G3057"/>
    </row>
    <row r="3058" spans="1:7" x14ac:dyDescent="0.25">
      <c r="A3058" t="s">
        <v>239</v>
      </c>
      <c r="B3058" t="s">
        <v>39</v>
      </c>
      <c r="C3058" t="s">
        <v>183</v>
      </c>
      <c r="D3058">
        <v>119329.91</v>
      </c>
      <c r="E3058" t="s">
        <v>300</v>
      </c>
      <c r="F3058" t="s">
        <v>301</v>
      </c>
      <c r="G3058"/>
    </row>
    <row r="3059" spans="1:7" x14ac:dyDescent="0.25">
      <c r="A3059" t="s">
        <v>239</v>
      </c>
      <c r="B3059" t="s">
        <v>39</v>
      </c>
      <c r="C3059" t="s">
        <v>184</v>
      </c>
      <c r="D3059">
        <v>120639.1</v>
      </c>
      <c r="E3059" t="s">
        <v>300</v>
      </c>
      <c r="F3059" t="s">
        <v>301</v>
      </c>
      <c r="G3059"/>
    </row>
    <row r="3060" spans="1:7" x14ac:dyDescent="0.25">
      <c r="A3060" t="s">
        <v>239</v>
      </c>
      <c r="B3060" t="s">
        <v>39</v>
      </c>
      <c r="C3060" t="s">
        <v>185</v>
      </c>
      <c r="D3060">
        <v>122622.64</v>
      </c>
      <c r="E3060" t="s">
        <v>300</v>
      </c>
      <c r="F3060" t="s">
        <v>301</v>
      </c>
      <c r="G3060"/>
    </row>
    <row r="3061" spans="1:7" x14ac:dyDescent="0.25">
      <c r="A3061" t="s">
        <v>239</v>
      </c>
      <c r="B3061" t="s">
        <v>39</v>
      </c>
      <c r="C3061" t="s">
        <v>186</v>
      </c>
      <c r="D3061">
        <v>124714.52</v>
      </c>
      <c r="E3061" t="s">
        <v>300</v>
      </c>
      <c r="F3061" t="s">
        <v>301</v>
      </c>
      <c r="G3061"/>
    </row>
    <row r="3062" spans="1:7" x14ac:dyDescent="0.25">
      <c r="A3062" t="s">
        <v>240</v>
      </c>
      <c r="B3062" t="s">
        <v>103</v>
      </c>
      <c r="C3062" t="s">
        <v>146</v>
      </c>
      <c r="D3062">
        <v>0</v>
      </c>
      <c r="E3062" t="s">
        <v>300</v>
      </c>
      <c r="F3062" t="s">
        <v>301</v>
      </c>
      <c r="G3062"/>
    </row>
    <row r="3063" spans="1:7" x14ac:dyDescent="0.25">
      <c r="A3063" t="s">
        <v>240</v>
      </c>
      <c r="B3063" t="s">
        <v>103</v>
      </c>
      <c r="C3063" t="s">
        <v>147</v>
      </c>
      <c r="D3063">
        <v>0</v>
      </c>
      <c r="E3063" t="s">
        <v>300</v>
      </c>
      <c r="F3063" t="s">
        <v>301</v>
      </c>
      <c r="G3063"/>
    </row>
    <row r="3064" spans="1:7" x14ac:dyDescent="0.25">
      <c r="A3064" t="s">
        <v>240</v>
      </c>
      <c r="B3064" t="s">
        <v>103</v>
      </c>
      <c r="C3064" t="s">
        <v>148</v>
      </c>
      <c r="D3064">
        <v>0</v>
      </c>
      <c r="E3064" t="s">
        <v>300</v>
      </c>
      <c r="F3064" t="s">
        <v>301</v>
      </c>
      <c r="G3064"/>
    </row>
    <row r="3065" spans="1:7" x14ac:dyDescent="0.25">
      <c r="A3065" t="s">
        <v>240</v>
      </c>
      <c r="B3065" t="s">
        <v>103</v>
      </c>
      <c r="C3065" t="s">
        <v>149</v>
      </c>
      <c r="D3065">
        <v>0</v>
      </c>
      <c r="E3065" t="s">
        <v>300</v>
      </c>
      <c r="F3065" t="s">
        <v>301</v>
      </c>
      <c r="G3065"/>
    </row>
    <row r="3066" spans="1:7" x14ac:dyDescent="0.25">
      <c r="A3066" t="s">
        <v>240</v>
      </c>
      <c r="B3066" t="s">
        <v>103</v>
      </c>
      <c r="C3066" t="s">
        <v>150</v>
      </c>
      <c r="D3066">
        <v>0</v>
      </c>
      <c r="E3066" t="s">
        <v>300</v>
      </c>
      <c r="F3066" t="s">
        <v>301</v>
      </c>
      <c r="G3066"/>
    </row>
    <row r="3067" spans="1:7" x14ac:dyDescent="0.25">
      <c r="A3067" t="s">
        <v>240</v>
      </c>
      <c r="B3067" t="s">
        <v>103</v>
      </c>
      <c r="C3067" t="s">
        <v>151</v>
      </c>
      <c r="D3067">
        <v>0</v>
      </c>
      <c r="E3067" t="s">
        <v>300</v>
      </c>
      <c r="F3067" t="s">
        <v>301</v>
      </c>
      <c r="G3067"/>
    </row>
    <row r="3068" spans="1:7" x14ac:dyDescent="0.25">
      <c r="A3068" t="s">
        <v>240</v>
      </c>
      <c r="B3068" t="s">
        <v>103</v>
      </c>
      <c r="C3068" t="s">
        <v>152</v>
      </c>
      <c r="D3068">
        <v>0</v>
      </c>
      <c r="E3068" t="s">
        <v>300</v>
      </c>
      <c r="F3068" t="s">
        <v>301</v>
      </c>
      <c r="G3068"/>
    </row>
    <row r="3069" spans="1:7" x14ac:dyDescent="0.25">
      <c r="A3069" t="s">
        <v>240</v>
      </c>
      <c r="B3069" t="s">
        <v>103</v>
      </c>
      <c r="C3069" t="s">
        <v>153</v>
      </c>
      <c r="D3069">
        <v>0</v>
      </c>
      <c r="E3069" t="s">
        <v>300</v>
      </c>
      <c r="F3069" t="s">
        <v>301</v>
      </c>
      <c r="G3069"/>
    </row>
    <row r="3070" spans="1:7" x14ac:dyDescent="0.25">
      <c r="A3070" t="s">
        <v>240</v>
      </c>
      <c r="B3070" t="s">
        <v>103</v>
      </c>
      <c r="C3070" t="s">
        <v>154</v>
      </c>
      <c r="D3070">
        <v>0</v>
      </c>
      <c r="E3070" t="s">
        <v>300</v>
      </c>
      <c r="F3070" t="s">
        <v>301</v>
      </c>
      <c r="G3070"/>
    </row>
    <row r="3071" spans="1:7" x14ac:dyDescent="0.25">
      <c r="A3071" t="s">
        <v>240</v>
      </c>
      <c r="B3071" t="s">
        <v>103</v>
      </c>
      <c r="C3071" t="s">
        <v>155</v>
      </c>
      <c r="D3071">
        <v>0</v>
      </c>
      <c r="E3071" t="s">
        <v>300</v>
      </c>
      <c r="F3071" t="s">
        <v>301</v>
      </c>
      <c r="G3071"/>
    </row>
    <row r="3072" spans="1:7" x14ac:dyDescent="0.25">
      <c r="A3072" t="s">
        <v>240</v>
      </c>
      <c r="B3072" t="s">
        <v>103</v>
      </c>
      <c r="C3072" t="s">
        <v>156</v>
      </c>
      <c r="D3072">
        <v>0</v>
      </c>
      <c r="E3072" t="s">
        <v>300</v>
      </c>
      <c r="F3072" t="s">
        <v>301</v>
      </c>
      <c r="G3072"/>
    </row>
    <row r="3073" spans="1:7" x14ac:dyDescent="0.25">
      <c r="A3073" t="s">
        <v>240</v>
      </c>
      <c r="B3073" t="s">
        <v>103</v>
      </c>
      <c r="C3073" t="s">
        <v>157</v>
      </c>
      <c r="D3073">
        <v>0</v>
      </c>
      <c r="E3073" t="s">
        <v>300</v>
      </c>
      <c r="F3073" t="s">
        <v>301</v>
      </c>
      <c r="G3073"/>
    </row>
    <row r="3074" spans="1:7" x14ac:dyDescent="0.25">
      <c r="A3074" t="s">
        <v>240</v>
      </c>
      <c r="B3074" t="s">
        <v>103</v>
      </c>
      <c r="C3074" t="s">
        <v>24</v>
      </c>
      <c r="D3074">
        <v>0</v>
      </c>
      <c r="E3074" t="s">
        <v>300</v>
      </c>
      <c r="F3074" t="s">
        <v>301</v>
      </c>
      <c r="G3074"/>
    </row>
    <row r="3075" spans="1:7" x14ac:dyDescent="0.25">
      <c r="A3075" t="s">
        <v>240</v>
      </c>
      <c r="B3075" t="s">
        <v>103</v>
      </c>
      <c r="C3075" t="s">
        <v>25</v>
      </c>
      <c r="D3075">
        <v>0</v>
      </c>
      <c r="E3075" t="s">
        <v>300</v>
      </c>
      <c r="F3075" t="s">
        <v>301</v>
      </c>
      <c r="G3075"/>
    </row>
    <row r="3076" spans="1:7" x14ac:dyDescent="0.25">
      <c r="A3076" t="s">
        <v>240</v>
      </c>
      <c r="B3076" t="s">
        <v>103</v>
      </c>
      <c r="C3076" t="s">
        <v>26</v>
      </c>
      <c r="D3076">
        <v>0</v>
      </c>
      <c r="E3076" t="s">
        <v>300</v>
      </c>
      <c r="F3076" t="s">
        <v>301</v>
      </c>
      <c r="G3076"/>
    </row>
    <row r="3077" spans="1:7" x14ac:dyDescent="0.25">
      <c r="A3077" t="s">
        <v>240</v>
      </c>
      <c r="B3077" t="s">
        <v>103</v>
      </c>
      <c r="C3077" t="s">
        <v>27</v>
      </c>
      <c r="D3077">
        <v>0</v>
      </c>
      <c r="E3077" t="s">
        <v>300</v>
      </c>
      <c r="F3077" t="s">
        <v>301</v>
      </c>
      <c r="G3077"/>
    </row>
    <row r="3078" spans="1:7" x14ac:dyDescent="0.25">
      <c r="A3078" t="s">
        <v>240</v>
      </c>
      <c r="B3078" t="s">
        <v>103</v>
      </c>
      <c r="C3078" t="s">
        <v>28</v>
      </c>
      <c r="D3078">
        <v>0</v>
      </c>
      <c r="E3078" t="s">
        <v>300</v>
      </c>
      <c r="F3078" t="s">
        <v>301</v>
      </c>
      <c r="G3078"/>
    </row>
    <row r="3079" spans="1:7" x14ac:dyDescent="0.25">
      <c r="A3079" t="s">
        <v>240</v>
      </c>
      <c r="B3079" t="s">
        <v>103</v>
      </c>
      <c r="C3079" t="s">
        <v>29</v>
      </c>
      <c r="D3079">
        <v>0</v>
      </c>
      <c r="E3079" t="s">
        <v>300</v>
      </c>
      <c r="F3079" t="s">
        <v>301</v>
      </c>
      <c r="G3079"/>
    </row>
    <row r="3080" spans="1:7" x14ac:dyDescent="0.25">
      <c r="A3080" t="s">
        <v>240</v>
      </c>
      <c r="B3080" t="s">
        <v>103</v>
      </c>
      <c r="C3080" t="s">
        <v>30</v>
      </c>
      <c r="D3080">
        <v>0</v>
      </c>
      <c r="E3080" t="s">
        <v>300</v>
      </c>
      <c r="F3080" t="s">
        <v>301</v>
      </c>
      <c r="G3080"/>
    </row>
    <row r="3081" spans="1:7" x14ac:dyDescent="0.25">
      <c r="A3081" t="s">
        <v>240</v>
      </c>
      <c r="B3081" t="s">
        <v>103</v>
      </c>
      <c r="C3081" t="s">
        <v>31</v>
      </c>
      <c r="D3081">
        <v>0</v>
      </c>
      <c r="E3081" t="s">
        <v>300</v>
      </c>
      <c r="F3081" t="s">
        <v>301</v>
      </c>
      <c r="G3081"/>
    </row>
    <row r="3082" spans="1:7" x14ac:dyDescent="0.25">
      <c r="A3082" t="s">
        <v>240</v>
      </c>
      <c r="B3082" t="s">
        <v>103</v>
      </c>
      <c r="C3082" t="s">
        <v>32</v>
      </c>
      <c r="D3082">
        <v>0</v>
      </c>
      <c r="E3082" t="s">
        <v>300</v>
      </c>
      <c r="F3082" t="s">
        <v>301</v>
      </c>
      <c r="G3082"/>
    </row>
    <row r="3083" spans="1:7" x14ac:dyDescent="0.25">
      <c r="A3083" t="s">
        <v>240</v>
      </c>
      <c r="B3083" t="s">
        <v>103</v>
      </c>
      <c r="C3083" t="s">
        <v>33</v>
      </c>
      <c r="D3083">
        <v>0</v>
      </c>
      <c r="E3083" t="s">
        <v>300</v>
      </c>
      <c r="F3083" t="s">
        <v>301</v>
      </c>
      <c r="G3083"/>
    </row>
    <row r="3084" spans="1:7" x14ac:dyDescent="0.25">
      <c r="A3084" t="s">
        <v>240</v>
      </c>
      <c r="B3084" t="s">
        <v>103</v>
      </c>
      <c r="C3084" t="s">
        <v>158</v>
      </c>
      <c r="D3084">
        <v>0</v>
      </c>
      <c r="E3084" t="s">
        <v>300</v>
      </c>
      <c r="F3084" t="s">
        <v>301</v>
      </c>
      <c r="G3084"/>
    </row>
    <row r="3085" spans="1:7" x14ac:dyDescent="0.25">
      <c r="A3085" t="s">
        <v>240</v>
      </c>
      <c r="B3085" t="s">
        <v>103</v>
      </c>
      <c r="C3085" t="s">
        <v>159</v>
      </c>
      <c r="D3085">
        <v>0</v>
      </c>
      <c r="E3085" t="s">
        <v>300</v>
      </c>
      <c r="F3085" t="s">
        <v>301</v>
      </c>
      <c r="G3085"/>
    </row>
    <row r="3086" spans="1:7" x14ac:dyDescent="0.25">
      <c r="A3086" t="s">
        <v>240</v>
      </c>
      <c r="B3086" t="s">
        <v>103</v>
      </c>
      <c r="C3086" t="s">
        <v>160</v>
      </c>
      <c r="D3086">
        <v>0</v>
      </c>
      <c r="E3086" t="s">
        <v>300</v>
      </c>
      <c r="F3086" t="s">
        <v>301</v>
      </c>
      <c r="G3086"/>
    </row>
    <row r="3087" spans="1:7" x14ac:dyDescent="0.25">
      <c r="A3087" t="s">
        <v>240</v>
      </c>
      <c r="B3087" t="s">
        <v>103</v>
      </c>
      <c r="C3087" t="s">
        <v>161</v>
      </c>
      <c r="D3087">
        <v>0</v>
      </c>
      <c r="E3087" t="s">
        <v>300</v>
      </c>
      <c r="F3087" t="s">
        <v>301</v>
      </c>
      <c r="G3087"/>
    </row>
    <row r="3088" spans="1:7" x14ac:dyDescent="0.25">
      <c r="A3088" t="s">
        <v>240</v>
      </c>
      <c r="B3088" t="s">
        <v>103</v>
      </c>
      <c r="C3088" t="s">
        <v>162</v>
      </c>
      <c r="D3088">
        <v>0</v>
      </c>
      <c r="E3088" t="s">
        <v>300</v>
      </c>
      <c r="F3088" t="s">
        <v>301</v>
      </c>
      <c r="G3088"/>
    </row>
    <row r="3089" spans="1:7" x14ac:dyDescent="0.25">
      <c r="A3089" t="s">
        <v>240</v>
      </c>
      <c r="B3089" t="s">
        <v>103</v>
      </c>
      <c r="C3089" t="s">
        <v>163</v>
      </c>
      <c r="D3089">
        <v>0</v>
      </c>
      <c r="E3089" t="s">
        <v>300</v>
      </c>
      <c r="F3089" t="s">
        <v>301</v>
      </c>
      <c r="G3089"/>
    </row>
    <row r="3090" spans="1:7" x14ac:dyDescent="0.25">
      <c r="A3090" t="s">
        <v>240</v>
      </c>
      <c r="B3090" t="s">
        <v>103</v>
      </c>
      <c r="C3090" t="s">
        <v>164</v>
      </c>
      <c r="D3090">
        <v>0</v>
      </c>
      <c r="E3090" t="s">
        <v>300</v>
      </c>
      <c r="F3090" t="s">
        <v>301</v>
      </c>
      <c r="G3090"/>
    </row>
    <row r="3091" spans="1:7" x14ac:dyDescent="0.25">
      <c r="A3091" t="s">
        <v>240</v>
      </c>
      <c r="B3091" t="s">
        <v>103</v>
      </c>
      <c r="C3091" t="s">
        <v>165</v>
      </c>
      <c r="D3091">
        <v>0</v>
      </c>
      <c r="E3091" t="s">
        <v>300</v>
      </c>
      <c r="F3091" t="s">
        <v>301</v>
      </c>
      <c r="G3091"/>
    </row>
    <row r="3092" spans="1:7" x14ac:dyDescent="0.25">
      <c r="A3092" t="s">
        <v>240</v>
      </c>
      <c r="B3092" t="s">
        <v>103</v>
      </c>
      <c r="C3092" t="s">
        <v>166</v>
      </c>
      <c r="D3092">
        <v>0</v>
      </c>
      <c r="E3092" t="s">
        <v>300</v>
      </c>
      <c r="F3092" t="s">
        <v>301</v>
      </c>
      <c r="G3092"/>
    </row>
    <row r="3093" spans="1:7" x14ac:dyDescent="0.25">
      <c r="A3093" t="s">
        <v>240</v>
      </c>
      <c r="B3093" t="s">
        <v>103</v>
      </c>
      <c r="C3093" t="s">
        <v>167</v>
      </c>
      <c r="D3093">
        <v>0</v>
      </c>
      <c r="E3093" t="s">
        <v>300</v>
      </c>
      <c r="F3093" t="s">
        <v>301</v>
      </c>
      <c r="G3093"/>
    </row>
    <row r="3094" spans="1:7" x14ac:dyDescent="0.25">
      <c r="A3094" t="s">
        <v>240</v>
      </c>
      <c r="B3094" t="s">
        <v>103</v>
      </c>
      <c r="C3094" t="s">
        <v>168</v>
      </c>
      <c r="D3094">
        <v>0</v>
      </c>
      <c r="E3094" t="s">
        <v>300</v>
      </c>
      <c r="F3094" t="s">
        <v>301</v>
      </c>
      <c r="G3094"/>
    </row>
    <row r="3095" spans="1:7" x14ac:dyDescent="0.25">
      <c r="A3095" t="s">
        <v>240</v>
      </c>
      <c r="B3095" t="s">
        <v>103</v>
      </c>
      <c r="C3095" t="s">
        <v>169</v>
      </c>
      <c r="D3095">
        <v>0</v>
      </c>
      <c r="E3095" t="s">
        <v>300</v>
      </c>
      <c r="F3095" t="s">
        <v>301</v>
      </c>
      <c r="G3095"/>
    </row>
    <row r="3096" spans="1:7" x14ac:dyDescent="0.25">
      <c r="A3096" t="s">
        <v>240</v>
      </c>
      <c r="B3096" t="s">
        <v>103</v>
      </c>
      <c r="C3096" t="s">
        <v>170</v>
      </c>
      <c r="D3096">
        <v>0</v>
      </c>
      <c r="E3096" t="s">
        <v>300</v>
      </c>
      <c r="F3096" t="s">
        <v>301</v>
      </c>
      <c r="G3096"/>
    </row>
    <row r="3097" spans="1:7" x14ac:dyDescent="0.25">
      <c r="A3097" t="s">
        <v>240</v>
      </c>
      <c r="B3097" t="s">
        <v>103</v>
      </c>
      <c r="C3097" t="s">
        <v>171</v>
      </c>
      <c r="D3097">
        <v>0</v>
      </c>
      <c r="E3097" t="s">
        <v>300</v>
      </c>
      <c r="F3097" t="s">
        <v>301</v>
      </c>
      <c r="G3097"/>
    </row>
    <row r="3098" spans="1:7" x14ac:dyDescent="0.25">
      <c r="A3098" t="s">
        <v>240</v>
      </c>
      <c r="B3098" t="s">
        <v>103</v>
      </c>
      <c r="C3098" t="s">
        <v>172</v>
      </c>
      <c r="D3098">
        <v>0</v>
      </c>
      <c r="E3098" t="s">
        <v>300</v>
      </c>
      <c r="F3098" t="s">
        <v>301</v>
      </c>
      <c r="G3098"/>
    </row>
    <row r="3099" spans="1:7" x14ac:dyDescent="0.25">
      <c r="A3099" t="s">
        <v>240</v>
      </c>
      <c r="B3099" t="s">
        <v>103</v>
      </c>
      <c r="C3099" t="s">
        <v>173</v>
      </c>
      <c r="D3099">
        <v>0</v>
      </c>
      <c r="E3099" t="s">
        <v>300</v>
      </c>
      <c r="F3099" t="s">
        <v>301</v>
      </c>
      <c r="G3099"/>
    </row>
    <row r="3100" spans="1:7" x14ac:dyDescent="0.25">
      <c r="A3100" t="s">
        <v>240</v>
      </c>
      <c r="B3100" t="s">
        <v>103</v>
      </c>
      <c r="C3100" t="s">
        <v>174</v>
      </c>
      <c r="D3100">
        <v>0</v>
      </c>
      <c r="E3100" t="s">
        <v>300</v>
      </c>
      <c r="F3100" t="s">
        <v>301</v>
      </c>
      <c r="G3100"/>
    </row>
    <row r="3101" spans="1:7" x14ac:dyDescent="0.25">
      <c r="A3101" t="s">
        <v>240</v>
      </c>
      <c r="B3101" t="s">
        <v>103</v>
      </c>
      <c r="C3101" t="s">
        <v>175</v>
      </c>
      <c r="D3101">
        <v>0</v>
      </c>
      <c r="E3101" t="s">
        <v>300</v>
      </c>
      <c r="F3101" t="s">
        <v>301</v>
      </c>
      <c r="G3101"/>
    </row>
    <row r="3102" spans="1:7" x14ac:dyDescent="0.25">
      <c r="A3102" t="s">
        <v>240</v>
      </c>
      <c r="B3102" t="s">
        <v>103</v>
      </c>
      <c r="C3102" t="s">
        <v>176</v>
      </c>
      <c r="D3102">
        <v>0</v>
      </c>
      <c r="E3102" t="s">
        <v>300</v>
      </c>
      <c r="F3102" t="s">
        <v>301</v>
      </c>
      <c r="G3102"/>
    </row>
    <row r="3103" spans="1:7" x14ac:dyDescent="0.25">
      <c r="A3103" t="s">
        <v>240</v>
      </c>
      <c r="B3103" t="s">
        <v>103</v>
      </c>
      <c r="C3103" t="s">
        <v>177</v>
      </c>
      <c r="D3103">
        <v>0</v>
      </c>
      <c r="E3103" t="s">
        <v>300</v>
      </c>
      <c r="F3103" t="s">
        <v>301</v>
      </c>
      <c r="G3103"/>
    </row>
    <row r="3104" spans="1:7" x14ac:dyDescent="0.25">
      <c r="A3104" t="s">
        <v>240</v>
      </c>
      <c r="B3104" t="s">
        <v>103</v>
      </c>
      <c r="C3104" t="s">
        <v>178</v>
      </c>
      <c r="D3104">
        <v>0</v>
      </c>
      <c r="E3104" t="s">
        <v>300</v>
      </c>
      <c r="F3104" t="s">
        <v>301</v>
      </c>
      <c r="G3104"/>
    </row>
    <row r="3105" spans="1:7" x14ac:dyDescent="0.25">
      <c r="A3105" t="s">
        <v>240</v>
      </c>
      <c r="B3105" t="s">
        <v>103</v>
      </c>
      <c r="C3105" t="s">
        <v>179</v>
      </c>
      <c r="D3105">
        <v>0</v>
      </c>
      <c r="E3105" t="s">
        <v>300</v>
      </c>
      <c r="F3105" t="s">
        <v>301</v>
      </c>
      <c r="G3105"/>
    </row>
    <row r="3106" spans="1:7" x14ac:dyDescent="0.25">
      <c r="A3106" t="s">
        <v>240</v>
      </c>
      <c r="B3106" t="s">
        <v>103</v>
      </c>
      <c r="C3106" t="s">
        <v>180</v>
      </c>
      <c r="D3106">
        <v>0</v>
      </c>
      <c r="E3106" t="s">
        <v>300</v>
      </c>
      <c r="F3106" t="s">
        <v>301</v>
      </c>
      <c r="G3106"/>
    </row>
    <row r="3107" spans="1:7" x14ac:dyDescent="0.25">
      <c r="A3107" t="s">
        <v>240</v>
      </c>
      <c r="B3107" t="s">
        <v>103</v>
      </c>
      <c r="C3107" t="s">
        <v>181</v>
      </c>
      <c r="D3107">
        <v>0</v>
      </c>
      <c r="E3107" t="s">
        <v>300</v>
      </c>
      <c r="F3107" t="s">
        <v>301</v>
      </c>
      <c r="G3107"/>
    </row>
    <row r="3108" spans="1:7" x14ac:dyDescent="0.25">
      <c r="A3108" t="s">
        <v>240</v>
      </c>
      <c r="B3108" t="s">
        <v>103</v>
      </c>
      <c r="C3108" t="s">
        <v>182</v>
      </c>
      <c r="D3108">
        <v>0</v>
      </c>
      <c r="E3108" t="s">
        <v>300</v>
      </c>
      <c r="F3108" t="s">
        <v>301</v>
      </c>
      <c r="G3108"/>
    </row>
    <row r="3109" spans="1:7" x14ac:dyDescent="0.25">
      <c r="A3109" t="s">
        <v>240</v>
      </c>
      <c r="B3109" t="s">
        <v>103</v>
      </c>
      <c r="C3109" t="s">
        <v>183</v>
      </c>
      <c r="D3109">
        <v>0</v>
      </c>
      <c r="E3109" t="s">
        <v>300</v>
      </c>
      <c r="F3109" t="s">
        <v>301</v>
      </c>
      <c r="G3109"/>
    </row>
    <row r="3110" spans="1:7" x14ac:dyDescent="0.25">
      <c r="A3110" t="s">
        <v>240</v>
      </c>
      <c r="B3110" t="s">
        <v>103</v>
      </c>
      <c r="C3110" t="s">
        <v>184</v>
      </c>
      <c r="D3110">
        <v>0</v>
      </c>
      <c r="E3110" t="s">
        <v>300</v>
      </c>
      <c r="F3110" t="s">
        <v>301</v>
      </c>
      <c r="G3110"/>
    </row>
    <row r="3111" spans="1:7" x14ac:dyDescent="0.25">
      <c r="A3111" t="s">
        <v>240</v>
      </c>
      <c r="B3111" t="s">
        <v>103</v>
      </c>
      <c r="C3111" t="s">
        <v>185</v>
      </c>
      <c r="D3111">
        <v>0</v>
      </c>
      <c r="E3111" t="s">
        <v>300</v>
      </c>
      <c r="F3111" t="s">
        <v>301</v>
      </c>
      <c r="G3111"/>
    </row>
    <row r="3112" spans="1:7" x14ac:dyDescent="0.25">
      <c r="A3112" t="s">
        <v>240</v>
      </c>
      <c r="B3112" t="s">
        <v>103</v>
      </c>
      <c r="C3112" t="s">
        <v>186</v>
      </c>
      <c r="D3112">
        <v>0</v>
      </c>
      <c r="E3112" t="s">
        <v>300</v>
      </c>
      <c r="F3112" t="s">
        <v>301</v>
      </c>
      <c r="G3112"/>
    </row>
    <row r="3113" spans="1:7" x14ac:dyDescent="0.25">
      <c r="A3113" t="s">
        <v>241</v>
      </c>
      <c r="B3113" t="s">
        <v>107</v>
      </c>
      <c r="C3113" t="s">
        <v>146</v>
      </c>
      <c r="D3113">
        <v>0</v>
      </c>
      <c r="E3113" t="s">
        <v>300</v>
      </c>
      <c r="F3113" t="s">
        <v>301</v>
      </c>
      <c r="G3113"/>
    </row>
    <row r="3114" spans="1:7" x14ac:dyDescent="0.25">
      <c r="A3114" t="s">
        <v>241</v>
      </c>
      <c r="B3114" t="s">
        <v>107</v>
      </c>
      <c r="C3114" t="s">
        <v>147</v>
      </c>
      <c r="D3114">
        <v>0</v>
      </c>
      <c r="E3114" t="s">
        <v>300</v>
      </c>
      <c r="F3114" t="s">
        <v>301</v>
      </c>
      <c r="G3114"/>
    </row>
    <row r="3115" spans="1:7" x14ac:dyDescent="0.25">
      <c r="A3115" t="s">
        <v>241</v>
      </c>
      <c r="B3115" t="s">
        <v>107</v>
      </c>
      <c r="C3115" t="s">
        <v>148</v>
      </c>
      <c r="D3115">
        <v>0</v>
      </c>
      <c r="E3115" t="s">
        <v>300</v>
      </c>
      <c r="F3115" t="s">
        <v>301</v>
      </c>
      <c r="G3115"/>
    </row>
    <row r="3116" spans="1:7" x14ac:dyDescent="0.25">
      <c r="A3116" t="s">
        <v>241</v>
      </c>
      <c r="B3116" t="s">
        <v>107</v>
      </c>
      <c r="C3116" t="s">
        <v>149</v>
      </c>
      <c r="D3116">
        <v>0</v>
      </c>
      <c r="E3116" t="s">
        <v>300</v>
      </c>
      <c r="F3116" t="s">
        <v>301</v>
      </c>
      <c r="G3116"/>
    </row>
    <row r="3117" spans="1:7" x14ac:dyDescent="0.25">
      <c r="A3117" t="s">
        <v>241</v>
      </c>
      <c r="B3117" t="s">
        <v>107</v>
      </c>
      <c r="C3117" t="s">
        <v>150</v>
      </c>
      <c r="D3117">
        <v>0</v>
      </c>
      <c r="E3117" t="s">
        <v>300</v>
      </c>
      <c r="F3117" t="s">
        <v>301</v>
      </c>
      <c r="G3117"/>
    </row>
    <row r="3118" spans="1:7" x14ac:dyDescent="0.25">
      <c r="A3118" t="s">
        <v>241</v>
      </c>
      <c r="B3118" t="s">
        <v>107</v>
      </c>
      <c r="C3118" t="s">
        <v>151</v>
      </c>
      <c r="D3118">
        <v>0</v>
      </c>
      <c r="E3118" t="s">
        <v>300</v>
      </c>
      <c r="F3118" t="s">
        <v>301</v>
      </c>
      <c r="G3118"/>
    </row>
    <row r="3119" spans="1:7" x14ac:dyDescent="0.25">
      <c r="A3119" t="s">
        <v>241</v>
      </c>
      <c r="B3119" t="s">
        <v>107</v>
      </c>
      <c r="C3119" t="s">
        <v>152</v>
      </c>
      <c r="D3119">
        <v>0</v>
      </c>
      <c r="E3119" t="s">
        <v>300</v>
      </c>
      <c r="F3119" t="s">
        <v>301</v>
      </c>
      <c r="G3119"/>
    </row>
    <row r="3120" spans="1:7" x14ac:dyDescent="0.25">
      <c r="A3120" t="s">
        <v>241</v>
      </c>
      <c r="B3120" t="s">
        <v>107</v>
      </c>
      <c r="C3120" t="s">
        <v>153</v>
      </c>
      <c r="D3120">
        <v>0</v>
      </c>
      <c r="E3120" t="s">
        <v>300</v>
      </c>
      <c r="F3120" t="s">
        <v>301</v>
      </c>
      <c r="G3120"/>
    </row>
    <row r="3121" spans="1:7" x14ac:dyDescent="0.25">
      <c r="A3121" t="s">
        <v>241</v>
      </c>
      <c r="B3121" t="s">
        <v>107</v>
      </c>
      <c r="C3121" t="s">
        <v>154</v>
      </c>
      <c r="D3121">
        <v>0</v>
      </c>
      <c r="E3121" t="s">
        <v>300</v>
      </c>
      <c r="F3121" t="s">
        <v>301</v>
      </c>
      <c r="G3121"/>
    </row>
    <row r="3122" spans="1:7" x14ac:dyDescent="0.25">
      <c r="A3122" t="s">
        <v>241</v>
      </c>
      <c r="B3122" t="s">
        <v>107</v>
      </c>
      <c r="C3122" t="s">
        <v>155</v>
      </c>
      <c r="D3122">
        <v>0</v>
      </c>
      <c r="E3122" t="s">
        <v>300</v>
      </c>
      <c r="F3122" t="s">
        <v>301</v>
      </c>
      <c r="G3122"/>
    </row>
    <row r="3123" spans="1:7" x14ac:dyDescent="0.25">
      <c r="A3123" t="s">
        <v>241</v>
      </c>
      <c r="B3123" t="s">
        <v>107</v>
      </c>
      <c r="C3123" t="s">
        <v>156</v>
      </c>
      <c r="D3123">
        <v>0</v>
      </c>
      <c r="E3123" t="s">
        <v>300</v>
      </c>
      <c r="F3123" t="s">
        <v>301</v>
      </c>
      <c r="G3123"/>
    </row>
    <row r="3124" spans="1:7" x14ac:dyDescent="0.25">
      <c r="A3124" t="s">
        <v>241</v>
      </c>
      <c r="B3124" t="s">
        <v>107</v>
      </c>
      <c r="C3124" t="s">
        <v>157</v>
      </c>
      <c r="D3124">
        <v>0</v>
      </c>
      <c r="E3124" t="s">
        <v>300</v>
      </c>
      <c r="F3124" t="s">
        <v>301</v>
      </c>
      <c r="G3124"/>
    </row>
    <row r="3125" spans="1:7" x14ac:dyDescent="0.25">
      <c r="A3125" t="s">
        <v>241</v>
      </c>
      <c r="B3125" t="s">
        <v>107</v>
      </c>
      <c r="C3125" t="s">
        <v>24</v>
      </c>
      <c r="D3125">
        <v>0</v>
      </c>
      <c r="E3125" t="s">
        <v>300</v>
      </c>
      <c r="F3125" t="s">
        <v>301</v>
      </c>
      <c r="G3125"/>
    </row>
    <row r="3126" spans="1:7" x14ac:dyDescent="0.25">
      <c r="A3126" t="s">
        <v>241</v>
      </c>
      <c r="B3126" t="s">
        <v>107</v>
      </c>
      <c r="C3126" t="s">
        <v>25</v>
      </c>
      <c r="D3126">
        <v>0</v>
      </c>
      <c r="E3126" t="s">
        <v>300</v>
      </c>
      <c r="F3126" t="s">
        <v>301</v>
      </c>
      <c r="G3126"/>
    </row>
    <row r="3127" spans="1:7" x14ac:dyDescent="0.25">
      <c r="A3127" t="s">
        <v>241</v>
      </c>
      <c r="B3127" t="s">
        <v>107</v>
      </c>
      <c r="C3127" t="s">
        <v>26</v>
      </c>
      <c r="D3127">
        <v>0</v>
      </c>
      <c r="E3127" t="s">
        <v>300</v>
      </c>
      <c r="F3127" t="s">
        <v>301</v>
      </c>
      <c r="G3127"/>
    </row>
    <row r="3128" spans="1:7" x14ac:dyDescent="0.25">
      <c r="A3128" t="s">
        <v>241</v>
      </c>
      <c r="B3128" t="s">
        <v>107</v>
      </c>
      <c r="C3128" t="s">
        <v>27</v>
      </c>
      <c r="D3128">
        <v>0</v>
      </c>
      <c r="E3128" t="s">
        <v>300</v>
      </c>
      <c r="F3128" t="s">
        <v>301</v>
      </c>
      <c r="G3128"/>
    </row>
    <row r="3129" spans="1:7" x14ac:dyDescent="0.25">
      <c r="A3129" t="s">
        <v>241</v>
      </c>
      <c r="B3129" t="s">
        <v>107</v>
      </c>
      <c r="C3129" t="s">
        <v>28</v>
      </c>
      <c r="D3129">
        <v>0</v>
      </c>
      <c r="E3129" t="s">
        <v>300</v>
      </c>
      <c r="F3129" t="s">
        <v>301</v>
      </c>
      <c r="G3129"/>
    </row>
    <row r="3130" spans="1:7" x14ac:dyDescent="0.25">
      <c r="A3130" t="s">
        <v>241</v>
      </c>
      <c r="B3130" t="s">
        <v>107</v>
      </c>
      <c r="C3130" t="s">
        <v>29</v>
      </c>
      <c r="D3130">
        <v>0</v>
      </c>
      <c r="E3130" t="s">
        <v>300</v>
      </c>
      <c r="F3130" t="s">
        <v>301</v>
      </c>
      <c r="G3130"/>
    </row>
    <row r="3131" spans="1:7" x14ac:dyDescent="0.25">
      <c r="A3131" t="s">
        <v>241</v>
      </c>
      <c r="B3131" t="s">
        <v>107</v>
      </c>
      <c r="C3131" t="s">
        <v>30</v>
      </c>
      <c r="D3131">
        <v>0</v>
      </c>
      <c r="E3131" t="s">
        <v>300</v>
      </c>
      <c r="F3131" t="s">
        <v>301</v>
      </c>
      <c r="G3131"/>
    </row>
    <row r="3132" spans="1:7" x14ac:dyDescent="0.25">
      <c r="A3132" t="s">
        <v>241</v>
      </c>
      <c r="B3132" t="s">
        <v>107</v>
      </c>
      <c r="C3132" t="s">
        <v>31</v>
      </c>
      <c r="D3132">
        <v>0</v>
      </c>
      <c r="E3132" t="s">
        <v>300</v>
      </c>
      <c r="F3132" t="s">
        <v>301</v>
      </c>
      <c r="G3132"/>
    </row>
    <row r="3133" spans="1:7" x14ac:dyDescent="0.25">
      <c r="A3133" t="s">
        <v>241</v>
      </c>
      <c r="B3133" t="s">
        <v>107</v>
      </c>
      <c r="C3133" t="s">
        <v>32</v>
      </c>
      <c r="D3133">
        <v>0</v>
      </c>
      <c r="E3133" t="s">
        <v>300</v>
      </c>
      <c r="F3133" t="s">
        <v>301</v>
      </c>
      <c r="G3133"/>
    </row>
    <row r="3134" spans="1:7" x14ac:dyDescent="0.25">
      <c r="A3134" t="s">
        <v>241</v>
      </c>
      <c r="B3134" t="s">
        <v>107</v>
      </c>
      <c r="C3134" t="s">
        <v>33</v>
      </c>
      <c r="D3134">
        <v>0</v>
      </c>
      <c r="E3134" t="s">
        <v>300</v>
      </c>
      <c r="F3134" t="s">
        <v>301</v>
      </c>
      <c r="G3134"/>
    </row>
    <row r="3135" spans="1:7" x14ac:dyDescent="0.25">
      <c r="A3135" t="s">
        <v>241</v>
      </c>
      <c r="B3135" t="s">
        <v>107</v>
      </c>
      <c r="C3135" t="s">
        <v>158</v>
      </c>
      <c r="D3135">
        <v>0</v>
      </c>
      <c r="E3135" t="s">
        <v>300</v>
      </c>
      <c r="F3135" t="s">
        <v>301</v>
      </c>
      <c r="G3135"/>
    </row>
    <row r="3136" spans="1:7" x14ac:dyDescent="0.25">
      <c r="A3136" t="s">
        <v>241</v>
      </c>
      <c r="B3136" t="s">
        <v>107</v>
      </c>
      <c r="C3136" t="s">
        <v>159</v>
      </c>
      <c r="D3136">
        <v>0</v>
      </c>
      <c r="E3136" t="s">
        <v>300</v>
      </c>
      <c r="F3136" t="s">
        <v>301</v>
      </c>
      <c r="G3136"/>
    </row>
    <row r="3137" spans="1:7" x14ac:dyDescent="0.25">
      <c r="A3137" t="s">
        <v>241</v>
      </c>
      <c r="B3137" t="s">
        <v>107</v>
      </c>
      <c r="C3137" t="s">
        <v>160</v>
      </c>
      <c r="D3137">
        <v>0</v>
      </c>
      <c r="E3137" t="s">
        <v>300</v>
      </c>
      <c r="F3137" t="s">
        <v>301</v>
      </c>
      <c r="G3137"/>
    </row>
    <row r="3138" spans="1:7" x14ac:dyDescent="0.25">
      <c r="A3138" t="s">
        <v>241</v>
      </c>
      <c r="B3138" t="s">
        <v>107</v>
      </c>
      <c r="C3138" t="s">
        <v>161</v>
      </c>
      <c r="D3138">
        <v>0</v>
      </c>
      <c r="E3138" t="s">
        <v>300</v>
      </c>
      <c r="F3138" t="s">
        <v>301</v>
      </c>
      <c r="G3138"/>
    </row>
    <row r="3139" spans="1:7" x14ac:dyDescent="0.25">
      <c r="A3139" t="s">
        <v>241</v>
      </c>
      <c r="B3139" t="s">
        <v>107</v>
      </c>
      <c r="C3139" t="s">
        <v>162</v>
      </c>
      <c r="D3139">
        <v>0</v>
      </c>
      <c r="E3139" t="s">
        <v>300</v>
      </c>
      <c r="F3139" t="s">
        <v>301</v>
      </c>
      <c r="G3139"/>
    </row>
    <row r="3140" spans="1:7" x14ac:dyDescent="0.25">
      <c r="A3140" t="s">
        <v>241</v>
      </c>
      <c r="B3140" t="s">
        <v>107</v>
      </c>
      <c r="C3140" t="s">
        <v>163</v>
      </c>
      <c r="D3140">
        <v>0</v>
      </c>
      <c r="E3140" t="s">
        <v>300</v>
      </c>
      <c r="F3140" t="s">
        <v>301</v>
      </c>
      <c r="G3140"/>
    </row>
    <row r="3141" spans="1:7" x14ac:dyDescent="0.25">
      <c r="A3141" t="s">
        <v>241</v>
      </c>
      <c r="B3141" t="s">
        <v>107</v>
      </c>
      <c r="C3141" t="s">
        <v>164</v>
      </c>
      <c r="D3141">
        <v>0</v>
      </c>
      <c r="E3141" t="s">
        <v>300</v>
      </c>
      <c r="F3141" t="s">
        <v>301</v>
      </c>
      <c r="G3141"/>
    </row>
    <row r="3142" spans="1:7" x14ac:dyDescent="0.25">
      <c r="A3142" t="s">
        <v>241</v>
      </c>
      <c r="B3142" t="s">
        <v>107</v>
      </c>
      <c r="C3142" t="s">
        <v>165</v>
      </c>
      <c r="D3142">
        <v>0</v>
      </c>
      <c r="E3142" t="s">
        <v>300</v>
      </c>
      <c r="F3142" t="s">
        <v>301</v>
      </c>
      <c r="G3142"/>
    </row>
    <row r="3143" spans="1:7" x14ac:dyDescent="0.25">
      <c r="A3143" t="s">
        <v>241</v>
      </c>
      <c r="B3143" t="s">
        <v>107</v>
      </c>
      <c r="C3143" t="s">
        <v>166</v>
      </c>
      <c r="D3143">
        <v>0</v>
      </c>
      <c r="E3143" t="s">
        <v>300</v>
      </c>
      <c r="F3143" t="s">
        <v>301</v>
      </c>
      <c r="G3143"/>
    </row>
    <row r="3144" spans="1:7" x14ac:dyDescent="0.25">
      <c r="A3144" t="s">
        <v>241</v>
      </c>
      <c r="B3144" t="s">
        <v>107</v>
      </c>
      <c r="C3144" t="s">
        <v>167</v>
      </c>
      <c r="D3144">
        <v>0</v>
      </c>
      <c r="E3144" t="s">
        <v>300</v>
      </c>
      <c r="F3144" t="s">
        <v>301</v>
      </c>
      <c r="G3144"/>
    </row>
    <row r="3145" spans="1:7" x14ac:dyDescent="0.25">
      <c r="A3145" t="s">
        <v>241</v>
      </c>
      <c r="B3145" t="s">
        <v>107</v>
      </c>
      <c r="C3145" t="s">
        <v>168</v>
      </c>
      <c r="D3145">
        <v>0</v>
      </c>
      <c r="E3145" t="s">
        <v>300</v>
      </c>
      <c r="F3145" t="s">
        <v>301</v>
      </c>
      <c r="G3145"/>
    </row>
    <row r="3146" spans="1:7" x14ac:dyDescent="0.25">
      <c r="A3146" t="s">
        <v>241</v>
      </c>
      <c r="B3146" t="s">
        <v>107</v>
      </c>
      <c r="C3146" t="s">
        <v>169</v>
      </c>
      <c r="D3146">
        <v>0</v>
      </c>
      <c r="E3146" t="s">
        <v>300</v>
      </c>
      <c r="F3146" t="s">
        <v>301</v>
      </c>
      <c r="G3146"/>
    </row>
    <row r="3147" spans="1:7" x14ac:dyDescent="0.25">
      <c r="A3147" t="s">
        <v>241</v>
      </c>
      <c r="B3147" t="s">
        <v>107</v>
      </c>
      <c r="C3147" t="s">
        <v>170</v>
      </c>
      <c r="D3147">
        <v>0</v>
      </c>
      <c r="E3147" t="s">
        <v>300</v>
      </c>
      <c r="F3147" t="s">
        <v>301</v>
      </c>
      <c r="G3147"/>
    </row>
    <row r="3148" spans="1:7" x14ac:dyDescent="0.25">
      <c r="A3148" t="s">
        <v>241</v>
      </c>
      <c r="B3148" t="s">
        <v>107</v>
      </c>
      <c r="C3148" t="s">
        <v>171</v>
      </c>
      <c r="D3148">
        <v>0</v>
      </c>
      <c r="E3148" t="s">
        <v>300</v>
      </c>
      <c r="F3148" t="s">
        <v>301</v>
      </c>
      <c r="G3148"/>
    </row>
    <row r="3149" spans="1:7" x14ac:dyDescent="0.25">
      <c r="A3149" t="s">
        <v>241</v>
      </c>
      <c r="B3149" t="s">
        <v>107</v>
      </c>
      <c r="C3149" t="s">
        <v>172</v>
      </c>
      <c r="D3149">
        <v>0</v>
      </c>
      <c r="E3149" t="s">
        <v>300</v>
      </c>
      <c r="F3149" t="s">
        <v>301</v>
      </c>
      <c r="G3149"/>
    </row>
    <row r="3150" spans="1:7" x14ac:dyDescent="0.25">
      <c r="A3150" t="s">
        <v>241</v>
      </c>
      <c r="B3150" t="s">
        <v>107</v>
      </c>
      <c r="C3150" t="s">
        <v>173</v>
      </c>
      <c r="D3150">
        <v>0</v>
      </c>
      <c r="E3150" t="s">
        <v>300</v>
      </c>
      <c r="F3150" t="s">
        <v>301</v>
      </c>
      <c r="G3150"/>
    </row>
    <row r="3151" spans="1:7" x14ac:dyDescent="0.25">
      <c r="A3151" t="s">
        <v>241</v>
      </c>
      <c r="B3151" t="s">
        <v>107</v>
      </c>
      <c r="C3151" t="s">
        <v>174</v>
      </c>
      <c r="D3151">
        <v>0</v>
      </c>
      <c r="E3151" t="s">
        <v>300</v>
      </c>
      <c r="F3151" t="s">
        <v>301</v>
      </c>
      <c r="G3151"/>
    </row>
    <row r="3152" spans="1:7" x14ac:dyDescent="0.25">
      <c r="A3152" t="s">
        <v>241</v>
      </c>
      <c r="B3152" t="s">
        <v>107</v>
      </c>
      <c r="C3152" t="s">
        <v>175</v>
      </c>
      <c r="D3152">
        <v>0</v>
      </c>
      <c r="E3152" t="s">
        <v>300</v>
      </c>
      <c r="F3152" t="s">
        <v>301</v>
      </c>
      <c r="G3152"/>
    </row>
    <row r="3153" spans="1:7" x14ac:dyDescent="0.25">
      <c r="A3153" t="s">
        <v>241</v>
      </c>
      <c r="B3153" t="s">
        <v>107</v>
      </c>
      <c r="C3153" t="s">
        <v>176</v>
      </c>
      <c r="D3153">
        <v>0</v>
      </c>
      <c r="E3153" t="s">
        <v>300</v>
      </c>
      <c r="F3153" t="s">
        <v>301</v>
      </c>
      <c r="G3153"/>
    </row>
    <row r="3154" spans="1:7" x14ac:dyDescent="0.25">
      <c r="A3154" t="s">
        <v>241</v>
      </c>
      <c r="B3154" t="s">
        <v>107</v>
      </c>
      <c r="C3154" t="s">
        <v>177</v>
      </c>
      <c r="D3154">
        <v>0</v>
      </c>
      <c r="E3154" t="s">
        <v>300</v>
      </c>
      <c r="F3154" t="s">
        <v>301</v>
      </c>
      <c r="G3154"/>
    </row>
    <row r="3155" spans="1:7" x14ac:dyDescent="0.25">
      <c r="A3155" t="s">
        <v>241</v>
      </c>
      <c r="B3155" t="s">
        <v>107</v>
      </c>
      <c r="C3155" t="s">
        <v>178</v>
      </c>
      <c r="D3155">
        <v>0</v>
      </c>
      <c r="E3155" t="s">
        <v>300</v>
      </c>
      <c r="F3155" t="s">
        <v>301</v>
      </c>
      <c r="G3155"/>
    </row>
    <row r="3156" spans="1:7" x14ac:dyDescent="0.25">
      <c r="A3156" t="s">
        <v>241</v>
      </c>
      <c r="B3156" t="s">
        <v>107</v>
      </c>
      <c r="C3156" t="s">
        <v>179</v>
      </c>
      <c r="D3156">
        <v>0</v>
      </c>
      <c r="E3156" t="s">
        <v>300</v>
      </c>
      <c r="F3156" t="s">
        <v>301</v>
      </c>
      <c r="G3156"/>
    </row>
    <row r="3157" spans="1:7" x14ac:dyDescent="0.25">
      <c r="A3157" t="s">
        <v>241</v>
      </c>
      <c r="B3157" t="s">
        <v>107</v>
      </c>
      <c r="C3157" t="s">
        <v>180</v>
      </c>
      <c r="D3157">
        <v>0</v>
      </c>
      <c r="E3157" t="s">
        <v>300</v>
      </c>
      <c r="F3157" t="s">
        <v>301</v>
      </c>
      <c r="G3157"/>
    </row>
    <row r="3158" spans="1:7" x14ac:dyDescent="0.25">
      <c r="A3158" t="s">
        <v>241</v>
      </c>
      <c r="B3158" t="s">
        <v>107</v>
      </c>
      <c r="C3158" t="s">
        <v>181</v>
      </c>
      <c r="D3158">
        <v>0</v>
      </c>
      <c r="E3158" t="s">
        <v>300</v>
      </c>
      <c r="F3158" t="s">
        <v>301</v>
      </c>
      <c r="G3158"/>
    </row>
    <row r="3159" spans="1:7" x14ac:dyDescent="0.25">
      <c r="A3159" t="s">
        <v>241</v>
      </c>
      <c r="B3159" t="s">
        <v>107</v>
      </c>
      <c r="C3159" t="s">
        <v>182</v>
      </c>
      <c r="D3159">
        <v>0</v>
      </c>
      <c r="E3159" t="s">
        <v>300</v>
      </c>
      <c r="F3159" t="s">
        <v>301</v>
      </c>
      <c r="G3159"/>
    </row>
    <row r="3160" spans="1:7" x14ac:dyDescent="0.25">
      <c r="A3160" t="s">
        <v>241</v>
      </c>
      <c r="B3160" t="s">
        <v>107</v>
      </c>
      <c r="C3160" t="s">
        <v>183</v>
      </c>
      <c r="D3160">
        <v>0</v>
      </c>
      <c r="E3160" t="s">
        <v>300</v>
      </c>
      <c r="F3160" t="s">
        <v>301</v>
      </c>
      <c r="G3160"/>
    </row>
    <row r="3161" spans="1:7" x14ac:dyDescent="0.25">
      <c r="A3161" t="s">
        <v>241</v>
      </c>
      <c r="B3161" t="s">
        <v>107</v>
      </c>
      <c r="C3161" t="s">
        <v>184</v>
      </c>
      <c r="D3161">
        <v>0</v>
      </c>
      <c r="E3161" t="s">
        <v>300</v>
      </c>
      <c r="F3161" t="s">
        <v>301</v>
      </c>
      <c r="G3161"/>
    </row>
    <row r="3162" spans="1:7" x14ac:dyDescent="0.25">
      <c r="A3162" t="s">
        <v>241</v>
      </c>
      <c r="B3162" t="s">
        <v>107</v>
      </c>
      <c r="C3162" t="s">
        <v>185</v>
      </c>
      <c r="D3162">
        <v>0</v>
      </c>
      <c r="E3162" t="s">
        <v>300</v>
      </c>
      <c r="F3162" t="s">
        <v>301</v>
      </c>
      <c r="G3162"/>
    </row>
    <row r="3163" spans="1:7" x14ac:dyDescent="0.25">
      <c r="A3163" t="s">
        <v>241</v>
      </c>
      <c r="B3163" t="s">
        <v>107</v>
      </c>
      <c r="C3163" t="s">
        <v>186</v>
      </c>
      <c r="D3163">
        <v>0</v>
      </c>
      <c r="E3163" t="s">
        <v>300</v>
      </c>
      <c r="F3163" t="s">
        <v>301</v>
      </c>
      <c r="G3163"/>
    </row>
    <row r="3164" spans="1:7" x14ac:dyDescent="0.25">
      <c r="A3164" t="s">
        <v>242</v>
      </c>
      <c r="B3164" t="s">
        <v>109</v>
      </c>
      <c r="C3164" t="s">
        <v>146</v>
      </c>
      <c r="D3164">
        <v>426.15</v>
      </c>
      <c r="E3164" t="s">
        <v>300</v>
      </c>
      <c r="F3164" t="s">
        <v>301</v>
      </c>
      <c r="G3164"/>
    </row>
    <row r="3165" spans="1:7" x14ac:dyDescent="0.25">
      <c r="A3165" t="s">
        <v>242</v>
      </c>
      <c r="B3165" t="s">
        <v>109</v>
      </c>
      <c r="C3165" t="s">
        <v>147</v>
      </c>
      <c r="D3165">
        <v>468.9</v>
      </c>
      <c r="E3165" t="s">
        <v>300</v>
      </c>
      <c r="F3165" t="s">
        <v>301</v>
      </c>
      <c r="G3165"/>
    </row>
    <row r="3166" spans="1:7" x14ac:dyDescent="0.25">
      <c r="A3166" t="s">
        <v>242</v>
      </c>
      <c r="B3166" t="s">
        <v>109</v>
      </c>
      <c r="C3166" t="s">
        <v>148</v>
      </c>
      <c r="D3166">
        <v>508.5</v>
      </c>
      <c r="E3166" t="s">
        <v>300</v>
      </c>
      <c r="F3166" t="s">
        <v>301</v>
      </c>
      <c r="G3166"/>
    </row>
    <row r="3167" spans="1:7" x14ac:dyDescent="0.25">
      <c r="A3167" t="s">
        <v>242</v>
      </c>
      <c r="B3167" t="s">
        <v>109</v>
      </c>
      <c r="C3167" t="s">
        <v>149</v>
      </c>
      <c r="D3167">
        <v>588.70000000000005</v>
      </c>
      <c r="E3167" t="s">
        <v>300</v>
      </c>
      <c r="F3167" t="s">
        <v>301</v>
      </c>
      <c r="G3167"/>
    </row>
    <row r="3168" spans="1:7" x14ac:dyDescent="0.25">
      <c r="A3168" t="s">
        <v>242</v>
      </c>
      <c r="B3168" t="s">
        <v>109</v>
      </c>
      <c r="C3168" t="s">
        <v>150</v>
      </c>
      <c r="D3168">
        <v>630.29999999999995</v>
      </c>
      <c r="E3168" t="s">
        <v>300</v>
      </c>
      <c r="F3168" t="s">
        <v>301</v>
      </c>
      <c r="G3168"/>
    </row>
    <row r="3169" spans="1:7" x14ac:dyDescent="0.25">
      <c r="A3169" t="s">
        <v>242</v>
      </c>
      <c r="B3169" t="s">
        <v>109</v>
      </c>
      <c r="C3169" t="s">
        <v>151</v>
      </c>
      <c r="D3169">
        <v>701.61</v>
      </c>
      <c r="E3169" t="s">
        <v>300</v>
      </c>
      <c r="F3169" t="s">
        <v>301</v>
      </c>
      <c r="G3169"/>
    </row>
    <row r="3170" spans="1:7" x14ac:dyDescent="0.25">
      <c r="A3170" t="s">
        <v>242</v>
      </c>
      <c r="B3170" t="s">
        <v>109</v>
      </c>
      <c r="C3170" t="s">
        <v>152</v>
      </c>
      <c r="D3170">
        <v>803</v>
      </c>
      <c r="E3170" t="s">
        <v>300</v>
      </c>
      <c r="F3170" t="s">
        <v>301</v>
      </c>
      <c r="G3170"/>
    </row>
    <row r="3171" spans="1:7" x14ac:dyDescent="0.25">
      <c r="A3171" t="s">
        <v>242</v>
      </c>
      <c r="B3171" t="s">
        <v>109</v>
      </c>
      <c r="C3171" t="s">
        <v>153</v>
      </c>
      <c r="D3171">
        <v>967.8</v>
      </c>
      <c r="E3171" t="s">
        <v>300</v>
      </c>
      <c r="F3171" t="s">
        <v>301</v>
      </c>
      <c r="G3171"/>
    </row>
    <row r="3172" spans="1:7" x14ac:dyDescent="0.25">
      <c r="A3172" t="s">
        <v>242</v>
      </c>
      <c r="B3172" t="s">
        <v>109</v>
      </c>
      <c r="C3172" t="s">
        <v>154</v>
      </c>
      <c r="D3172">
        <v>1096.5999999999999</v>
      </c>
      <c r="E3172" t="s">
        <v>300</v>
      </c>
      <c r="F3172" t="s">
        <v>301</v>
      </c>
      <c r="G3172"/>
    </row>
    <row r="3173" spans="1:7" x14ac:dyDescent="0.25">
      <c r="A3173" t="s">
        <v>242</v>
      </c>
      <c r="B3173" t="s">
        <v>109</v>
      </c>
      <c r="C3173" t="s">
        <v>155</v>
      </c>
      <c r="D3173">
        <v>1276.6199999999999</v>
      </c>
      <c r="E3173" t="s">
        <v>300</v>
      </c>
      <c r="F3173" t="s">
        <v>301</v>
      </c>
      <c r="G3173"/>
    </row>
    <row r="3174" spans="1:7" x14ac:dyDescent="0.25">
      <c r="A3174" t="s">
        <v>242</v>
      </c>
      <c r="B3174" t="s">
        <v>109</v>
      </c>
      <c r="C3174" t="s">
        <v>156</v>
      </c>
      <c r="D3174">
        <v>1484.57</v>
      </c>
      <c r="E3174" t="s">
        <v>300</v>
      </c>
      <c r="F3174" t="s">
        <v>301</v>
      </c>
      <c r="G3174"/>
    </row>
    <row r="3175" spans="1:7" x14ac:dyDescent="0.25">
      <c r="A3175" t="s">
        <v>242</v>
      </c>
      <c r="B3175" t="s">
        <v>109</v>
      </c>
      <c r="C3175" t="s">
        <v>157</v>
      </c>
      <c r="D3175">
        <v>1626.25</v>
      </c>
      <c r="E3175" t="s">
        <v>300</v>
      </c>
      <c r="F3175" t="s">
        <v>301</v>
      </c>
      <c r="G3175"/>
    </row>
    <row r="3176" spans="1:7" x14ac:dyDescent="0.25">
      <c r="A3176" t="s">
        <v>242</v>
      </c>
      <c r="B3176" t="s">
        <v>109</v>
      </c>
      <c r="C3176" t="s">
        <v>24</v>
      </c>
      <c r="D3176">
        <v>1725.8</v>
      </c>
      <c r="E3176" t="s">
        <v>300</v>
      </c>
      <c r="F3176" t="s">
        <v>301</v>
      </c>
      <c r="G3176"/>
    </row>
    <row r="3177" spans="1:7" x14ac:dyDescent="0.25">
      <c r="A3177" t="s">
        <v>242</v>
      </c>
      <c r="B3177" t="s">
        <v>109</v>
      </c>
      <c r="C3177" t="s">
        <v>25</v>
      </c>
      <c r="D3177">
        <v>1809.19</v>
      </c>
      <c r="E3177" t="s">
        <v>300</v>
      </c>
      <c r="F3177" t="s">
        <v>301</v>
      </c>
      <c r="G3177"/>
    </row>
    <row r="3178" spans="1:7" x14ac:dyDescent="0.25">
      <c r="A3178" t="s">
        <v>242</v>
      </c>
      <c r="B3178" t="s">
        <v>109</v>
      </c>
      <c r="C3178" t="s">
        <v>26</v>
      </c>
      <c r="D3178">
        <v>1924.12</v>
      </c>
      <c r="E3178" t="s">
        <v>300</v>
      </c>
      <c r="F3178" t="s">
        <v>301</v>
      </c>
      <c r="G3178"/>
    </row>
    <row r="3179" spans="1:7" x14ac:dyDescent="0.25">
      <c r="A3179" t="s">
        <v>242</v>
      </c>
      <c r="B3179" t="s">
        <v>109</v>
      </c>
      <c r="C3179" t="s">
        <v>27</v>
      </c>
      <c r="D3179">
        <v>2033.03</v>
      </c>
      <c r="E3179" t="s">
        <v>300</v>
      </c>
      <c r="F3179" t="s">
        <v>301</v>
      </c>
      <c r="G3179"/>
    </row>
    <row r="3180" spans="1:7" x14ac:dyDescent="0.25">
      <c r="A3180" t="s">
        <v>242</v>
      </c>
      <c r="B3180" t="s">
        <v>109</v>
      </c>
      <c r="C3180" t="s">
        <v>28</v>
      </c>
      <c r="D3180">
        <v>2215</v>
      </c>
      <c r="E3180" t="s">
        <v>300</v>
      </c>
      <c r="F3180" t="s">
        <v>301</v>
      </c>
      <c r="G3180"/>
    </row>
    <row r="3181" spans="1:7" x14ac:dyDescent="0.25">
      <c r="A3181" t="s">
        <v>242</v>
      </c>
      <c r="B3181" t="s">
        <v>109</v>
      </c>
      <c r="C3181" t="s">
        <v>29</v>
      </c>
      <c r="D3181">
        <v>2393.15</v>
      </c>
      <c r="E3181" t="s">
        <v>300</v>
      </c>
      <c r="F3181" t="s">
        <v>301</v>
      </c>
      <c r="G3181"/>
    </row>
    <row r="3182" spans="1:7" x14ac:dyDescent="0.25">
      <c r="A3182" t="s">
        <v>242</v>
      </c>
      <c r="B3182" t="s">
        <v>109</v>
      </c>
      <c r="C3182" t="s">
        <v>30</v>
      </c>
      <c r="D3182">
        <v>2582.9499999999998</v>
      </c>
      <c r="E3182" t="s">
        <v>300</v>
      </c>
      <c r="F3182" t="s">
        <v>301</v>
      </c>
      <c r="G3182"/>
    </row>
    <row r="3183" spans="1:7" x14ac:dyDescent="0.25">
      <c r="A3183" t="s">
        <v>242</v>
      </c>
      <c r="B3183" t="s">
        <v>109</v>
      </c>
      <c r="C3183" t="s">
        <v>31</v>
      </c>
      <c r="D3183">
        <v>2778.22</v>
      </c>
      <c r="E3183" t="s">
        <v>300</v>
      </c>
      <c r="F3183" t="s">
        <v>301</v>
      </c>
      <c r="G3183"/>
    </row>
    <row r="3184" spans="1:7" x14ac:dyDescent="0.25">
      <c r="A3184" t="s">
        <v>242</v>
      </c>
      <c r="B3184" t="s">
        <v>109</v>
      </c>
      <c r="C3184" t="s">
        <v>32</v>
      </c>
      <c r="D3184">
        <v>3008.35</v>
      </c>
      <c r="E3184" t="s">
        <v>300</v>
      </c>
      <c r="F3184" t="s">
        <v>301</v>
      </c>
      <c r="G3184"/>
    </row>
    <row r="3185" spans="1:7" x14ac:dyDescent="0.25">
      <c r="A3185" t="s">
        <v>242</v>
      </c>
      <c r="B3185" t="s">
        <v>109</v>
      </c>
      <c r="C3185" t="s">
        <v>33</v>
      </c>
      <c r="D3185">
        <v>3230.93</v>
      </c>
      <c r="E3185" t="s">
        <v>300</v>
      </c>
      <c r="F3185" t="s">
        <v>301</v>
      </c>
      <c r="G3185"/>
    </row>
    <row r="3186" spans="1:7" x14ac:dyDescent="0.25">
      <c r="A3186" t="s">
        <v>242</v>
      </c>
      <c r="B3186" t="s">
        <v>109</v>
      </c>
      <c r="C3186" t="s">
        <v>158</v>
      </c>
      <c r="D3186">
        <v>3474.48</v>
      </c>
      <c r="E3186" t="s">
        <v>300</v>
      </c>
      <c r="F3186" t="s">
        <v>301</v>
      </c>
      <c r="G3186"/>
    </row>
    <row r="3187" spans="1:7" x14ac:dyDescent="0.25">
      <c r="A3187" t="s">
        <v>242</v>
      </c>
      <c r="B3187" t="s">
        <v>109</v>
      </c>
      <c r="C3187" t="s">
        <v>159</v>
      </c>
      <c r="D3187">
        <v>3694.46</v>
      </c>
      <c r="E3187" t="s">
        <v>300</v>
      </c>
      <c r="F3187" t="s">
        <v>301</v>
      </c>
      <c r="G3187"/>
    </row>
    <row r="3188" spans="1:7" x14ac:dyDescent="0.25">
      <c r="A3188" t="s">
        <v>242</v>
      </c>
      <c r="B3188" t="s">
        <v>109</v>
      </c>
      <c r="C3188" t="s">
        <v>160</v>
      </c>
      <c r="D3188">
        <v>3932.88</v>
      </c>
      <c r="E3188" t="s">
        <v>300</v>
      </c>
      <c r="F3188" t="s">
        <v>301</v>
      </c>
      <c r="G3188"/>
    </row>
    <row r="3189" spans="1:7" x14ac:dyDescent="0.25">
      <c r="A3189" t="s">
        <v>242</v>
      </c>
      <c r="B3189" t="s">
        <v>109</v>
      </c>
      <c r="C3189" t="s">
        <v>161</v>
      </c>
      <c r="D3189">
        <v>4151.97</v>
      </c>
      <c r="E3189" t="s">
        <v>300</v>
      </c>
      <c r="F3189" t="s">
        <v>301</v>
      </c>
      <c r="G3189"/>
    </row>
    <row r="3190" spans="1:7" x14ac:dyDescent="0.25">
      <c r="A3190" t="s">
        <v>242</v>
      </c>
      <c r="B3190" t="s">
        <v>109</v>
      </c>
      <c r="C3190" t="s">
        <v>162</v>
      </c>
      <c r="D3190">
        <v>4388.2299999999996</v>
      </c>
      <c r="E3190" t="s">
        <v>300</v>
      </c>
      <c r="F3190" t="s">
        <v>301</v>
      </c>
      <c r="G3190"/>
    </row>
    <row r="3191" spans="1:7" x14ac:dyDescent="0.25">
      <c r="A3191" t="s">
        <v>242</v>
      </c>
      <c r="B3191" t="s">
        <v>109</v>
      </c>
      <c r="C3191" t="s">
        <v>163</v>
      </c>
      <c r="D3191">
        <v>4623.32</v>
      </c>
      <c r="E3191" t="s">
        <v>300</v>
      </c>
      <c r="F3191" t="s">
        <v>301</v>
      </c>
      <c r="G3191"/>
    </row>
    <row r="3192" spans="1:7" x14ac:dyDescent="0.25">
      <c r="A3192" t="s">
        <v>242</v>
      </c>
      <c r="B3192" t="s">
        <v>109</v>
      </c>
      <c r="C3192" t="s">
        <v>164</v>
      </c>
      <c r="D3192">
        <v>4912.9399999999996</v>
      </c>
      <c r="E3192" t="s">
        <v>300</v>
      </c>
      <c r="F3192" t="s">
        <v>301</v>
      </c>
      <c r="G3192"/>
    </row>
    <row r="3193" spans="1:7" x14ac:dyDescent="0.25">
      <c r="A3193" t="s">
        <v>242</v>
      </c>
      <c r="B3193" t="s">
        <v>109</v>
      </c>
      <c r="C3193" t="s">
        <v>165</v>
      </c>
      <c r="D3193">
        <v>5177.45</v>
      </c>
      <c r="E3193" t="s">
        <v>300</v>
      </c>
      <c r="F3193" t="s">
        <v>301</v>
      </c>
      <c r="G3193"/>
    </row>
    <row r="3194" spans="1:7" x14ac:dyDescent="0.25">
      <c r="A3194" t="s">
        <v>242</v>
      </c>
      <c r="B3194" t="s">
        <v>109</v>
      </c>
      <c r="C3194" t="s">
        <v>166</v>
      </c>
      <c r="D3194">
        <v>5456.98</v>
      </c>
      <c r="E3194" t="s">
        <v>300</v>
      </c>
      <c r="F3194" t="s">
        <v>301</v>
      </c>
      <c r="G3194"/>
    </row>
    <row r="3195" spans="1:7" x14ac:dyDescent="0.25">
      <c r="A3195" t="s">
        <v>242</v>
      </c>
      <c r="B3195" t="s">
        <v>109</v>
      </c>
      <c r="C3195" t="s">
        <v>167</v>
      </c>
      <c r="D3195">
        <v>5719.95</v>
      </c>
      <c r="E3195" t="s">
        <v>300</v>
      </c>
      <c r="F3195" t="s">
        <v>301</v>
      </c>
      <c r="G3195"/>
    </row>
    <row r="3196" spans="1:7" x14ac:dyDescent="0.25">
      <c r="A3196" t="s">
        <v>242</v>
      </c>
      <c r="B3196" t="s">
        <v>109</v>
      </c>
      <c r="C3196" t="s">
        <v>168</v>
      </c>
      <c r="D3196">
        <v>5888.15</v>
      </c>
      <c r="E3196" t="s">
        <v>300</v>
      </c>
      <c r="F3196" t="s">
        <v>301</v>
      </c>
      <c r="G3196"/>
    </row>
    <row r="3197" spans="1:7" x14ac:dyDescent="0.25">
      <c r="A3197" t="s">
        <v>242</v>
      </c>
      <c r="B3197" t="s">
        <v>109</v>
      </c>
      <c r="C3197" t="s">
        <v>169</v>
      </c>
      <c r="D3197">
        <v>6119.16</v>
      </c>
      <c r="E3197" t="s">
        <v>300</v>
      </c>
      <c r="F3197" t="s">
        <v>301</v>
      </c>
      <c r="G3197"/>
    </row>
    <row r="3198" spans="1:7" x14ac:dyDescent="0.25">
      <c r="A3198" t="s">
        <v>242</v>
      </c>
      <c r="B3198" t="s">
        <v>109</v>
      </c>
      <c r="C3198" t="s">
        <v>170</v>
      </c>
      <c r="D3198">
        <v>6354.39</v>
      </c>
      <c r="E3198" t="s">
        <v>300</v>
      </c>
      <c r="F3198" t="s">
        <v>301</v>
      </c>
      <c r="G3198"/>
    </row>
    <row r="3199" spans="1:7" x14ac:dyDescent="0.25">
      <c r="A3199" t="s">
        <v>242</v>
      </c>
      <c r="B3199" t="s">
        <v>109</v>
      </c>
      <c r="C3199" t="s">
        <v>171</v>
      </c>
      <c r="D3199">
        <v>6610.24</v>
      </c>
      <c r="E3199" t="s">
        <v>300</v>
      </c>
      <c r="F3199" t="s">
        <v>301</v>
      </c>
      <c r="G3199"/>
    </row>
    <row r="3200" spans="1:7" x14ac:dyDescent="0.25">
      <c r="A3200" t="s">
        <v>242</v>
      </c>
      <c r="B3200" t="s">
        <v>109</v>
      </c>
      <c r="C3200" t="s">
        <v>172</v>
      </c>
      <c r="D3200">
        <v>6814.54</v>
      </c>
      <c r="E3200" t="s">
        <v>300</v>
      </c>
      <c r="F3200" t="s">
        <v>301</v>
      </c>
      <c r="G3200"/>
    </row>
    <row r="3201" spans="1:7" x14ac:dyDescent="0.25">
      <c r="A3201" t="s">
        <v>242</v>
      </c>
      <c r="B3201" t="s">
        <v>109</v>
      </c>
      <c r="C3201" t="s">
        <v>173</v>
      </c>
      <c r="D3201">
        <v>7030.08</v>
      </c>
      <c r="E3201" t="s">
        <v>300</v>
      </c>
      <c r="F3201" t="s">
        <v>301</v>
      </c>
      <c r="G3201"/>
    </row>
    <row r="3202" spans="1:7" x14ac:dyDescent="0.25">
      <c r="A3202" t="s">
        <v>242</v>
      </c>
      <c r="B3202" t="s">
        <v>109</v>
      </c>
      <c r="C3202" t="s">
        <v>174</v>
      </c>
      <c r="D3202">
        <v>7248.18</v>
      </c>
      <c r="E3202" t="s">
        <v>300</v>
      </c>
      <c r="F3202" t="s">
        <v>301</v>
      </c>
      <c r="G3202"/>
    </row>
    <row r="3203" spans="1:7" x14ac:dyDescent="0.25">
      <c r="A3203" t="s">
        <v>242</v>
      </c>
      <c r="B3203" t="s">
        <v>109</v>
      </c>
      <c r="C3203" t="s">
        <v>175</v>
      </c>
      <c r="D3203">
        <v>7462.98</v>
      </c>
      <c r="E3203" t="s">
        <v>300</v>
      </c>
      <c r="F3203" t="s">
        <v>301</v>
      </c>
      <c r="G3203"/>
    </row>
    <row r="3204" spans="1:7" x14ac:dyDescent="0.25">
      <c r="A3204" t="s">
        <v>242</v>
      </c>
      <c r="B3204" t="s">
        <v>109</v>
      </c>
      <c r="C3204" t="s">
        <v>176</v>
      </c>
      <c r="D3204">
        <v>7680.82</v>
      </c>
      <c r="E3204" t="s">
        <v>300</v>
      </c>
      <c r="F3204" t="s">
        <v>301</v>
      </c>
      <c r="G3204"/>
    </row>
    <row r="3205" spans="1:7" x14ac:dyDescent="0.25">
      <c r="A3205" t="s">
        <v>242</v>
      </c>
      <c r="B3205" t="s">
        <v>109</v>
      </c>
      <c r="C3205" t="s">
        <v>177</v>
      </c>
      <c r="D3205">
        <v>7887.33</v>
      </c>
      <c r="E3205" t="s">
        <v>300</v>
      </c>
      <c r="F3205" t="s">
        <v>301</v>
      </c>
      <c r="G3205"/>
    </row>
    <row r="3206" spans="1:7" x14ac:dyDescent="0.25">
      <c r="A3206" t="s">
        <v>242</v>
      </c>
      <c r="B3206" t="s">
        <v>109</v>
      </c>
      <c r="C3206" t="s">
        <v>178</v>
      </c>
      <c r="D3206">
        <v>8096.18</v>
      </c>
      <c r="E3206" t="s">
        <v>300</v>
      </c>
      <c r="F3206" t="s">
        <v>301</v>
      </c>
      <c r="G3206"/>
    </row>
    <row r="3207" spans="1:7" x14ac:dyDescent="0.25">
      <c r="A3207" t="s">
        <v>242</v>
      </c>
      <c r="B3207" t="s">
        <v>109</v>
      </c>
      <c r="C3207" t="s">
        <v>179</v>
      </c>
      <c r="D3207">
        <v>8288.35</v>
      </c>
      <c r="E3207" t="s">
        <v>300</v>
      </c>
      <c r="F3207" t="s">
        <v>301</v>
      </c>
      <c r="G3207"/>
    </row>
    <row r="3208" spans="1:7" x14ac:dyDescent="0.25">
      <c r="A3208" t="s">
        <v>242</v>
      </c>
      <c r="B3208" t="s">
        <v>109</v>
      </c>
      <c r="C3208" t="s">
        <v>180</v>
      </c>
      <c r="D3208">
        <v>8475.7099999999991</v>
      </c>
      <c r="E3208" t="s">
        <v>300</v>
      </c>
      <c r="F3208" t="s">
        <v>301</v>
      </c>
      <c r="G3208"/>
    </row>
    <row r="3209" spans="1:7" x14ac:dyDescent="0.25">
      <c r="A3209" t="s">
        <v>242</v>
      </c>
      <c r="B3209" t="s">
        <v>109</v>
      </c>
      <c r="C3209" t="s">
        <v>181</v>
      </c>
      <c r="D3209">
        <v>8653.25</v>
      </c>
      <c r="E3209" t="s">
        <v>300</v>
      </c>
      <c r="F3209" t="s">
        <v>301</v>
      </c>
      <c r="G3209"/>
    </row>
    <row r="3210" spans="1:7" x14ac:dyDescent="0.25">
      <c r="A3210" t="s">
        <v>242</v>
      </c>
      <c r="B3210" t="s">
        <v>109</v>
      </c>
      <c r="C3210" t="s">
        <v>182</v>
      </c>
      <c r="D3210">
        <v>8841.6200000000008</v>
      </c>
      <c r="E3210" t="s">
        <v>300</v>
      </c>
      <c r="F3210" t="s">
        <v>301</v>
      </c>
      <c r="G3210"/>
    </row>
    <row r="3211" spans="1:7" x14ac:dyDescent="0.25">
      <c r="A3211" t="s">
        <v>242</v>
      </c>
      <c r="B3211" t="s">
        <v>109</v>
      </c>
      <c r="C3211" t="s">
        <v>183</v>
      </c>
      <c r="D3211">
        <v>8997.73</v>
      </c>
      <c r="E3211" t="s">
        <v>300</v>
      </c>
      <c r="F3211" t="s">
        <v>301</v>
      </c>
      <c r="G3211"/>
    </row>
    <row r="3212" spans="1:7" x14ac:dyDescent="0.25">
      <c r="A3212" t="s">
        <v>242</v>
      </c>
      <c r="B3212" t="s">
        <v>109</v>
      </c>
      <c r="C3212" t="s">
        <v>184</v>
      </c>
      <c r="D3212">
        <v>9104.31</v>
      </c>
      <c r="E3212" t="s">
        <v>300</v>
      </c>
      <c r="F3212" t="s">
        <v>301</v>
      </c>
      <c r="G3212"/>
    </row>
    <row r="3213" spans="1:7" x14ac:dyDescent="0.25">
      <c r="A3213" t="s">
        <v>242</v>
      </c>
      <c r="B3213" t="s">
        <v>109</v>
      </c>
      <c r="C3213" t="s">
        <v>185</v>
      </c>
      <c r="D3213">
        <v>9247.7999999999993</v>
      </c>
      <c r="E3213" t="s">
        <v>300</v>
      </c>
      <c r="F3213" t="s">
        <v>301</v>
      </c>
      <c r="G3213"/>
    </row>
    <row r="3214" spans="1:7" x14ac:dyDescent="0.25">
      <c r="A3214" t="s">
        <v>242</v>
      </c>
      <c r="B3214" t="s">
        <v>109</v>
      </c>
      <c r="C3214" t="s">
        <v>186</v>
      </c>
      <c r="D3214">
        <v>9408.81</v>
      </c>
      <c r="E3214" t="s">
        <v>300</v>
      </c>
      <c r="F3214" t="s">
        <v>301</v>
      </c>
      <c r="G3214"/>
    </row>
    <row r="3215" spans="1:7" x14ac:dyDescent="0.25">
      <c r="A3215" t="s">
        <v>108</v>
      </c>
      <c r="B3215" t="s">
        <v>39</v>
      </c>
      <c r="C3215" t="s">
        <v>146</v>
      </c>
      <c r="D3215">
        <v>426.15</v>
      </c>
      <c r="E3215" t="s">
        <v>300</v>
      </c>
      <c r="F3215" t="s">
        <v>301</v>
      </c>
      <c r="G3215"/>
    </row>
    <row r="3216" spans="1:7" x14ac:dyDescent="0.25">
      <c r="A3216" t="s">
        <v>108</v>
      </c>
      <c r="B3216" t="s">
        <v>39</v>
      </c>
      <c r="C3216" t="s">
        <v>147</v>
      </c>
      <c r="D3216">
        <v>468.9</v>
      </c>
      <c r="E3216" t="s">
        <v>300</v>
      </c>
      <c r="F3216" t="s">
        <v>301</v>
      </c>
      <c r="G3216"/>
    </row>
    <row r="3217" spans="1:7" x14ac:dyDescent="0.25">
      <c r="A3217" t="s">
        <v>108</v>
      </c>
      <c r="B3217" t="s">
        <v>39</v>
      </c>
      <c r="C3217" t="s">
        <v>148</v>
      </c>
      <c r="D3217">
        <v>508.5</v>
      </c>
      <c r="E3217" t="s">
        <v>300</v>
      </c>
      <c r="F3217" t="s">
        <v>301</v>
      </c>
      <c r="G3217"/>
    </row>
    <row r="3218" spans="1:7" x14ac:dyDescent="0.25">
      <c r="A3218" t="s">
        <v>108</v>
      </c>
      <c r="B3218" t="s">
        <v>39</v>
      </c>
      <c r="C3218" t="s">
        <v>149</v>
      </c>
      <c r="D3218">
        <v>588.70000000000005</v>
      </c>
      <c r="E3218" t="s">
        <v>300</v>
      </c>
      <c r="F3218" t="s">
        <v>301</v>
      </c>
      <c r="G3218"/>
    </row>
    <row r="3219" spans="1:7" x14ac:dyDescent="0.25">
      <c r="A3219" t="s">
        <v>108</v>
      </c>
      <c r="B3219" t="s">
        <v>39</v>
      </c>
      <c r="C3219" t="s">
        <v>150</v>
      </c>
      <c r="D3219">
        <v>630.29999999999995</v>
      </c>
      <c r="E3219" t="s">
        <v>300</v>
      </c>
      <c r="F3219" t="s">
        <v>301</v>
      </c>
      <c r="G3219"/>
    </row>
    <row r="3220" spans="1:7" x14ac:dyDescent="0.25">
      <c r="A3220" t="s">
        <v>108</v>
      </c>
      <c r="B3220" t="s">
        <v>39</v>
      </c>
      <c r="C3220" t="s">
        <v>151</v>
      </c>
      <c r="D3220">
        <v>701.61</v>
      </c>
      <c r="E3220" t="s">
        <v>300</v>
      </c>
      <c r="F3220" t="s">
        <v>301</v>
      </c>
      <c r="G3220"/>
    </row>
    <row r="3221" spans="1:7" x14ac:dyDescent="0.25">
      <c r="A3221" t="s">
        <v>108</v>
      </c>
      <c r="B3221" t="s">
        <v>39</v>
      </c>
      <c r="C3221" t="s">
        <v>152</v>
      </c>
      <c r="D3221">
        <v>803</v>
      </c>
      <c r="E3221" t="s">
        <v>300</v>
      </c>
      <c r="F3221" t="s">
        <v>301</v>
      </c>
      <c r="G3221"/>
    </row>
    <row r="3222" spans="1:7" x14ac:dyDescent="0.25">
      <c r="A3222" t="s">
        <v>108</v>
      </c>
      <c r="B3222" t="s">
        <v>39</v>
      </c>
      <c r="C3222" t="s">
        <v>153</v>
      </c>
      <c r="D3222">
        <v>967.8</v>
      </c>
      <c r="E3222" t="s">
        <v>300</v>
      </c>
      <c r="F3222" t="s">
        <v>301</v>
      </c>
      <c r="G3222"/>
    </row>
    <row r="3223" spans="1:7" x14ac:dyDescent="0.25">
      <c r="A3223" t="s">
        <v>108</v>
      </c>
      <c r="B3223" t="s">
        <v>39</v>
      </c>
      <c r="C3223" t="s">
        <v>154</v>
      </c>
      <c r="D3223">
        <v>1096.5999999999999</v>
      </c>
      <c r="E3223" t="s">
        <v>300</v>
      </c>
      <c r="F3223" t="s">
        <v>301</v>
      </c>
      <c r="G3223"/>
    </row>
    <row r="3224" spans="1:7" x14ac:dyDescent="0.25">
      <c r="A3224" t="s">
        <v>108</v>
      </c>
      <c r="B3224" t="s">
        <v>39</v>
      </c>
      <c r="C3224" t="s">
        <v>155</v>
      </c>
      <c r="D3224">
        <v>1276.6199999999999</v>
      </c>
      <c r="E3224" t="s">
        <v>300</v>
      </c>
      <c r="F3224" t="s">
        <v>301</v>
      </c>
      <c r="G3224"/>
    </row>
    <row r="3225" spans="1:7" x14ac:dyDescent="0.25">
      <c r="A3225" t="s">
        <v>108</v>
      </c>
      <c r="B3225" t="s">
        <v>39</v>
      </c>
      <c r="C3225" t="s">
        <v>156</v>
      </c>
      <c r="D3225">
        <v>1484.57</v>
      </c>
      <c r="E3225" t="s">
        <v>300</v>
      </c>
      <c r="F3225" t="s">
        <v>301</v>
      </c>
      <c r="G3225"/>
    </row>
    <row r="3226" spans="1:7" x14ac:dyDescent="0.25">
      <c r="A3226" t="s">
        <v>108</v>
      </c>
      <c r="B3226" t="s">
        <v>39</v>
      </c>
      <c r="C3226" t="s">
        <v>157</v>
      </c>
      <c r="D3226">
        <v>1626.25</v>
      </c>
      <c r="E3226" t="s">
        <v>300</v>
      </c>
      <c r="F3226" t="s">
        <v>301</v>
      </c>
      <c r="G3226"/>
    </row>
    <row r="3227" spans="1:7" x14ac:dyDescent="0.25">
      <c r="A3227" t="s">
        <v>108</v>
      </c>
      <c r="B3227" t="s">
        <v>39</v>
      </c>
      <c r="C3227" t="s">
        <v>24</v>
      </c>
      <c r="D3227">
        <v>1725.8</v>
      </c>
      <c r="E3227" t="s">
        <v>300</v>
      </c>
      <c r="F3227" t="s">
        <v>301</v>
      </c>
      <c r="G3227"/>
    </row>
    <row r="3228" spans="1:7" x14ac:dyDescent="0.25">
      <c r="A3228" t="s">
        <v>108</v>
      </c>
      <c r="B3228" t="s">
        <v>39</v>
      </c>
      <c r="C3228" t="s">
        <v>25</v>
      </c>
      <c r="D3228">
        <v>1809.19</v>
      </c>
      <c r="E3228" t="s">
        <v>300</v>
      </c>
      <c r="F3228" t="s">
        <v>301</v>
      </c>
      <c r="G3228"/>
    </row>
    <row r="3229" spans="1:7" x14ac:dyDescent="0.25">
      <c r="A3229" t="s">
        <v>108</v>
      </c>
      <c r="B3229" t="s">
        <v>39</v>
      </c>
      <c r="C3229" t="s">
        <v>26</v>
      </c>
      <c r="D3229">
        <v>1924.12</v>
      </c>
      <c r="E3229" t="s">
        <v>300</v>
      </c>
      <c r="F3229" t="s">
        <v>301</v>
      </c>
      <c r="G3229"/>
    </row>
    <row r="3230" spans="1:7" x14ac:dyDescent="0.25">
      <c r="A3230" t="s">
        <v>108</v>
      </c>
      <c r="B3230" t="s">
        <v>39</v>
      </c>
      <c r="C3230" t="s">
        <v>27</v>
      </c>
      <c r="D3230">
        <v>2033.03</v>
      </c>
      <c r="E3230" t="s">
        <v>300</v>
      </c>
      <c r="F3230" t="s">
        <v>301</v>
      </c>
      <c r="G3230"/>
    </row>
    <row r="3231" spans="1:7" x14ac:dyDescent="0.25">
      <c r="A3231" t="s">
        <v>108</v>
      </c>
      <c r="B3231" t="s">
        <v>39</v>
      </c>
      <c r="C3231" t="s">
        <v>28</v>
      </c>
      <c r="D3231">
        <v>2215</v>
      </c>
      <c r="E3231" t="s">
        <v>300</v>
      </c>
      <c r="F3231" t="s">
        <v>301</v>
      </c>
      <c r="G3231"/>
    </row>
    <row r="3232" spans="1:7" x14ac:dyDescent="0.25">
      <c r="A3232" t="s">
        <v>108</v>
      </c>
      <c r="B3232" t="s">
        <v>39</v>
      </c>
      <c r="C3232" t="s">
        <v>29</v>
      </c>
      <c r="D3232">
        <v>2393.15</v>
      </c>
      <c r="E3232" t="s">
        <v>300</v>
      </c>
      <c r="F3232" t="s">
        <v>301</v>
      </c>
      <c r="G3232"/>
    </row>
    <row r="3233" spans="1:7" x14ac:dyDescent="0.25">
      <c r="A3233" t="s">
        <v>108</v>
      </c>
      <c r="B3233" t="s">
        <v>39</v>
      </c>
      <c r="C3233" t="s">
        <v>30</v>
      </c>
      <c r="D3233">
        <v>2582.9499999999998</v>
      </c>
      <c r="E3233" t="s">
        <v>300</v>
      </c>
      <c r="F3233" t="s">
        <v>301</v>
      </c>
      <c r="G3233"/>
    </row>
    <row r="3234" spans="1:7" x14ac:dyDescent="0.25">
      <c r="A3234" t="s">
        <v>108</v>
      </c>
      <c r="B3234" t="s">
        <v>39</v>
      </c>
      <c r="C3234" t="s">
        <v>31</v>
      </c>
      <c r="D3234">
        <v>2778.22</v>
      </c>
      <c r="E3234" t="s">
        <v>300</v>
      </c>
      <c r="F3234" t="s">
        <v>301</v>
      </c>
      <c r="G3234"/>
    </row>
    <row r="3235" spans="1:7" x14ac:dyDescent="0.25">
      <c r="A3235" t="s">
        <v>108</v>
      </c>
      <c r="B3235" t="s">
        <v>39</v>
      </c>
      <c r="C3235" t="s">
        <v>32</v>
      </c>
      <c r="D3235">
        <v>3008.35</v>
      </c>
      <c r="E3235" t="s">
        <v>300</v>
      </c>
      <c r="F3235" t="s">
        <v>301</v>
      </c>
      <c r="G3235"/>
    </row>
    <row r="3236" spans="1:7" x14ac:dyDescent="0.25">
      <c r="A3236" t="s">
        <v>108</v>
      </c>
      <c r="B3236" t="s">
        <v>39</v>
      </c>
      <c r="C3236" t="s">
        <v>33</v>
      </c>
      <c r="D3236">
        <v>3230.93</v>
      </c>
      <c r="E3236" t="s">
        <v>300</v>
      </c>
      <c r="F3236" t="s">
        <v>301</v>
      </c>
      <c r="G3236"/>
    </row>
    <row r="3237" spans="1:7" x14ac:dyDescent="0.25">
      <c r="A3237" t="s">
        <v>108</v>
      </c>
      <c r="B3237" t="s">
        <v>39</v>
      </c>
      <c r="C3237" t="s">
        <v>158</v>
      </c>
      <c r="D3237">
        <v>3474.48</v>
      </c>
      <c r="E3237" t="s">
        <v>300</v>
      </c>
      <c r="F3237" t="s">
        <v>301</v>
      </c>
      <c r="G3237"/>
    </row>
    <row r="3238" spans="1:7" x14ac:dyDescent="0.25">
      <c r="A3238" t="s">
        <v>108</v>
      </c>
      <c r="B3238" t="s">
        <v>39</v>
      </c>
      <c r="C3238" t="s">
        <v>159</v>
      </c>
      <c r="D3238">
        <v>3694.46</v>
      </c>
      <c r="E3238" t="s">
        <v>300</v>
      </c>
      <c r="F3238" t="s">
        <v>301</v>
      </c>
      <c r="G3238"/>
    </row>
    <row r="3239" spans="1:7" x14ac:dyDescent="0.25">
      <c r="A3239" t="s">
        <v>108</v>
      </c>
      <c r="B3239" t="s">
        <v>39</v>
      </c>
      <c r="C3239" t="s">
        <v>160</v>
      </c>
      <c r="D3239">
        <v>3932.88</v>
      </c>
      <c r="E3239" t="s">
        <v>300</v>
      </c>
      <c r="F3239" t="s">
        <v>301</v>
      </c>
      <c r="G3239"/>
    </row>
    <row r="3240" spans="1:7" x14ac:dyDescent="0.25">
      <c r="A3240" t="s">
        <v>108</v>
      </c>
      <c r="B3240" t="s">
        <v>39</v>
      </c>
      <c r="C3240" t="s">
        <v>161</v>
      </c>
      <c r="D3240">
        <v>4151.97</v>
      </c>
      <c r="E3240" t="s">
        <v>300</v>
      </c>
      <c r="F3240" t="s">
        <v>301</v>
      </c>
      <c r="G3240"/>
    </row>
    <row r="3241" spans="1:7" x14ac:dyDescent="0.25">
      <c r="A3241" t="s">
        <v>108</v>
      </c>
      <c r="B3241" t="s">
        <v>39</v>
      </c>
      <c r="C3241" t="s">
        <v>162</v>
      </c>
      <c r="D3241">
        <v>4388.2299999999996</v>
      </c>
      <c r="E3241" t="s">
        <v>300</v>
      </c>
      <c r="F3241" t="s">
        <v>301</v>
      </c>
      <c r="G3241"/>
    </row>
    <row r="3242" spans="1:7" x14ac:dyDescent="0.25">
      <c r="A3242" t="s">
        <v>108</v>
      </c>
      <c r="B3242" t="s">
        <v>39</v>
      </c>
      <c r="C3242" t="s">
        <v>163</v>
      </c>
      <c r="D3242">
        <v>4623.32</v>
      </c>
      <c r="E3242" t="s">
        <v>300</v>
      </c>
      <c r="F3242" t="s">
        <v>301</v>
      </c>
      <c r="G3242"/>
    </row>
    <row r="3243" spans="1:7" x14ac:dyDescent="0.25">
      <c r="A3243" t="s">
        <v>108</v>
      </c>
      <c r="B3243" t="s">
        <v>39</v>
      </c>
      <c r="C3243" t="s">
        <v>164</v>
      </c>
      <c r="D3243">
        <v>4912.9399999999996</v>
      </c>
      <c r="E3243" t="s">
        <v>300</v>
      </c>
      <c r="F3243" t="s">
        <v>301</v>
      </c>
      <c r="G3243"/>
    </row>
    <row r="3244" spans="1:7" x14ac:dyDescent="0.25">
      <c r="A3244" t="s">
        <v>108</v>
      </c>
      <c r="B3244" t="s">
        <v>39</v>
      </c>
      <c r="C3244" t="s">
        <v>165</v>
      </c>
      <c r="D3244">
        <v>5177.45</v>
      </c>
      <c r="E3244" t="s">
        <v>300</v>
      </c>
      <c r="F3244" t="s">
        <v>301</v>
      </c>
      <c r="G3244"/>
    </row>
    <row r="3245" spans="1:7" x14ac:dyDescent="0.25">
      <c r="A3245" t="s">
        <v>108</v>
      </c>
      <c r="B3245" t="s">
        <v>39</v>
      </c>
      <c r="C3245" t="s">
        <v>166</v>
      </c>
      <c r="D3245">
        <v>5456.98</v>
      </c>
      <c r="E3245" t="s">
        <v>300</v>
      </c>
      <c r="F3245" t="s">
        <v>301</v>
      </c>
      <c r="G3245"/>
    </row>
    <row r="3246" spans="1:7" x14ac:dyDescent="0.25">
      <c r="A3246" t="s">
        <v>108</v>
      </c>
      <c r="B3246" t="s">
        <v>39</v>
      </c>
      <c r="C3246" t="s">
        <v>167</v>
      </c>
      <c r="D3246">
        <v>5719.95</v>
      </c>
      <c r="E3246" t="s">
        <v>300</v>
      </c>
      <c r="F3246" t="s">
        <v>301</v>
      </c>
      <c r="G3246"/>
    </row>
    <row r="3247" spans="1:7" x14ac:dyDescent="0.25">
      <c r="A3247" t="s">
        <v>108</v>
      </c>
      <c r="B3247" t="s">
        <v>39</v>
      </c>
      <c r="C3247" t="s">
        <v>168</v>
      </c>
      <c r="D3247">
        <v>5888.15</v>
      </c>
      <c r="E3247" t="s">
        <v>300</v>
      </c>
      <c r="F3247" t="s">
        <v>301</v>
      </c>
      <c r="G3247"/>
    </row>
    <row r="3248" spans="1:7" x14ac:dyDescent="0.25">
      <c r="A3248" t="s">
        <v>108</v>
      </c>
      <c r="B3248" t="s">
        <v>39</v>
      </c>
      <c r="C3248" t="s">
        <v>169</v>
      </c>
      <c r="D3248">
        <v>6119.16</v>
      </c>
      <c r="E3248" t="s">
        <v>300</v>
      </c>
      <c r="F3248" t="s">
        <v>301</v>
      </c>
      <c r="G3248"/>
    </row>
    <row r="3249" spans="1:7" x14ac:dyDescent="0.25">
      <c r="A3249" t="s">
        <v>108</v>
      </c>
      <c r="B3249" t="s">
        <v>39</v>
      </c>
      <c r="C3249" t="s">
        <v>170</v>
      </c>
      <c r="D3249">
        <v>6354.39</v>
      </c>
      <c r="E3249" t="s">
        <v>300</v>
      </c>
      <c r="F3249" t="s">
        <v>301</v>
      </c>
      <c r="G3249"/>
    </row>
    <row r="3250" spans="1:7" x14ac:dyDescent="0.25">
      <c r="A3250" t="s">
        <v>108</v>
      </c>
      <c r="B3250" t="s">
        <v>39</v>
      </c>
      <c r="C3250" t="s">
        <v>171</v>
      </c>
      <c r="D3250">
        <v>6610.24</v>
      </c>
      <c r="E3250" t="s">
        <v>300</v>
      </c>
      <c r="F3250" t="s">
        <v>301</v>
      </c>
      <c r="G3250"/>
    </row>
    <row r="3251" spans="1:7" x14ac:dyDescent="0.25">
      <c r="A3251" t="s">
        <v>108</v>
      </c>
      <c r="B3251" t="s">
        <v>39</v>
      </c>
      <c r="C3251" t="s">
        <v>172</v>
      </c>
      <c r="D3251">
        <v>6814.54</v>
      </c>
      <c r="E3251" t="s">
        <v>300</v>
      </c>
      <c r="F3251" t="s">
        <v>301</v>
      </c>
      <c r="G3251"/>
    </row>
    <row r="3252" spans="1:7" x14ac:dyDescent="0.25">
      <c r="A3252" t="s">
        <v>108</v>
      </c>
      <c r="B3252" t="s">
        <v>39</v>
      </c>
      <c r="C3252" t="s">
        <v>173</v>
      </c>
      <c r="D3252">
        <v>7030.08</v>
      </c>
      <c r="E3252" t="s">
        <v>300</v>
      </c>
      <c r="F3252" t="s">
        <v>301</v>
      </c>
      <c r="G3252"/>
    </row>
    <row r="3253" spans="1:7" x14ac:dyDescent="0.25">
      <c r="A3253" t="s">
        <v>108</v>
      </c>
      <c r="B3253" t="s">
        <v>39</v>
      </c>
      <c r="C3253" t="s">
        <v>174</v>
      </c>
      <c r="D3253">
        <v>7248.18</v>
      </c>
      <c r="E3253" t="s">
        <v>300</v>
      </c>
      <c r="F3253" t="s">
        <v>301</v>
      </c>
      <c r="G3253"/>
    </row>
    <row r="3254" spans="1:7" x14ac:dyDescent="0.25">
      <c r="A3254" t="s">
        <v>108</v>
      </c>
      <c r="B3254" t="s">
        <v>39</v>
      </c>
      <c r="C3254" t="s">
        <v>175</v>
      </c>
      <c r="D3254">
        <v>7462.98</v>
      </c>
      <c r="E3254" t="s">
        <v>300</v>
      </c>
      <c r="F3254" t="s">
        <v>301</v>
      </c>
      <c r="G3254"/>
    </row>
    <row r="3255" spans="1:7" x14ac:dyDescent="0.25">
      <c r="A3255" t="s">
        <v>108</v>
      </c>
      <c r="B3255" t="s">
        <v>39</v>
      </c>
      <c r="C3255" t="s">
        <v>176</v>
      </c>
      <c r="D3255">
        <v>7680.82</v>
      </c>
      <c r="E3255" t="s">
        <v>300</v>
      </c>
      <c r="F3255" t="s">
        <v>301</v>
      </c>
      <c r="G3255"/>
    </row>
    <row r="3256" spans="1:7" x14ac:dyDescent="0.25">
      <c r="A3256" t="s">
        <v>108</v>
      </c>
      <c r="B3256" t="s">
        <v>39</v>
      </c>
      <c r="C3256" t="s">
        <v>177</v>
      </c>
      <c r="D3256">
        <v>7887.33</v>
      </c>
      <c r="E3256" t="s">
        <v>300</v>
      </c>
      <c r="F3256" t="s">
        <v>301</v>
      </c>
      <c r="G3256"/>
    </row>
    <row r="3257" spans="1:7" x14ac:dyDescent="0.25">
      <c r="A3257" t="s">
        <v>108</v>
      </c>
      <c r="B3257" t="s">
        <v>39</v>
      </c>
      <c r="C3257" t="s">
        <v>178</v>
      </c>
      <c r="D3257">
        <v>8096.18</v>
      </c>
      <c r="E3257" t="s">
        <v>300</v>
      </c>
      <c r="F3257" t="s">
        <v>301</v>
      </c>
      <c r="G3257"/>
    </row>
    <row r="3258" spans="1:7" x14ac:dyDescent="0.25">
      <c r="A3258" t="s">
        <v>108</v>
      </c>
      <c r="B3258" t="s">
        <v>39</v>
      </c>
      <c r="C3258" t="s">
        <v>179</v>
      </c>
      <c r="D3258">
        <v>8288.35</v>
      </c>
      <c r="E3258" t="s">
        <v>300</v>
      </c>
      <c r="F3258" t="s">
        <v>301</v>
      </c>
      <c r="G3258"/>
    </row>
    <row r="3259" spans="1:7" x14ac:dyDescent="0.25">
      <c r="A3259" t="s">
        <v>108</v>
      </c>
      <c r="B3259" t="s">
        <v>39</v>
      </c>
      <c r="C3259" t="s">
        <v>180</v>
      </c>
      <c r="D3259">
        <v>8475.7099999999991</v>
      </c>
      <c r="E3259" t="s">
        <v>300</v>
      </c>
      <c r="F3259" t="s">
        <v>301</v>
      </c>
      <c r="G3259"/>
    </row>
    <row r="3260" spans="1:7" x14ac:dyDescent="0.25">
      <c r="A3260" t="s">
        <v>108</v>
      </c>
      <c r="B3260" t="s">
        <v>39</v>
      </c>
      <c r="C3260" t="s">
        <v>181</v>
      </c>
      <c r="D3260">
        <v>8653.25</v>
      </c>
      <c r="E3260" t="s">
        <v>300</v>
      </c>
      <c r="F3260" t="s">
        <v>301</v>
      </c>
      <c r="G3260"/>
    </row>
    <row r="3261" spans="1:7" x14ac:dyDescent="0.25">
      <c r="A3261" t="s">
        <v>108</v>
      </c>
      <c r="B3261" t="s">
        <v>39</v>
      </c>
      <c r="C3261" t="s">
        <v>182</v>
      </c>
      <c r="D3261">
        <v>8841.6200000000008</v>
      </c>
      <c r="E3261" t="s">
        <v>300</v>
      </c>
      <c r="F3261" t="s">
        <v>301</v>
      </c>
      <c r="G3261"/>
    </row>
    <row r="3262" spans="1:7" x14ac:dyDescent="0.25">
      <c r="A3262" t="s">
        <v>108</v>
      </c>
      <c r="B3262" t="s">
        <v>39</v>
      </c>
      <c r="C3262" t="s">
        <v>183</v>
      </c>
      <c r="D3262">
        <v>8997.73</v>
      </c>
      <c r="E3262" t="s">
        <v>300</v>
      </c>
      <c r="F3262" t="s">
        <v>301</v>
      </c>
      <c r="G3262"/>
    </row>
    <row r="3263" spans="1:7" x14ac:dyDescent="0.25">
      <c r="A3263" t="s">
        <v>108</v>
      </c>
      <c r="B3263" t="s">
        <v>39</v>
      </c>
      <c r="C3263" t="s">
        <v>184</v>
      </c>
      <c r="D3263">
        <v>9104.31</v>
      </c>
      <c r="E3263" t="s">
        <v>300</v>
      </c>
      <c r="F3263" t="s">
        <v>301</v>
      </c>
      <c r="G3263"/>
    </row>
    <row r="3264" spans="1:7" x14ac:dyDescent="0.25">
      <c r="A3264" t="s">
        <v>108</v>
      </c>
      <c r="B3264" t="s">
        <v>39</v>
      </c>
      <c r="C3264" t="s">
        <v>185</v>
      </c>
      <c r="D3264">
        <v>9247.7999999999993</v>
      </c>
      <c r="E3264" t="s">
        <v>300</v>
      </c>
      <c r="F3264" t="s">
        <v>301</v>
      </c>
      <c r="G3264"/>
    </row>
    <row r="3265" spans="1:7" x14ac:dyDescent="0.25">
      <c r="A3265" t="s">
        <v>108</v>
      </c>
      <c r="B3265" t="s">
        <v>39</v>
      </c>
      <c r="C3265" t="s">
        <v>186</v>
      </c>
      <c r="D3265">
        <v>9408.81</v>
      </c>
      <c r="E3265" t="s">
        <v>300</v>
      </c>
      <c r="F3265" t="s">
        <v>301</v>
      </c>
      <c r="G3265"/>
    </row>
    <row r="3266" spans="1:7" x14ac:dyDescent="0.25">
      <c r="A3266" t="s">
        <v>243</v>
      </c>
      <c r="B3266" t="s">
        <v>39</v>
      </c>
      <c r="C3266" t="s">
        <v>146</v>
      </c>
      <c r="D3266">
        <v>0</v>
      </c>
      <c r="E3266" t="s">
        <v>300</v>
      </c>
      <c r="F3266" t="s">
        <v>301</v>
      </c>
      <c r="G3266"/>
    </row>
    <row r="3267" spans="1:7" x14ac:dyDescent="0.25">
      <c r="A3267" t="s">
        <v>243</v>
      </c>
      <c r="B3267" t="s">
        <v>39</v>
      </c>
      <c r="C3267" t="s">
        <v>147</v>
      </c>
      <c r="D3267">
        <v>0</v>
      </c>
      <c r="E3267" t="s">
        <v>300</v>
      </c>
      <c r="F3267" t="s">
        <v>301</v>
      </c>
      <c r="G3267"/>
    </row>
    <row r="3268" spans="1:7" x14ac:dyDescent="0.25">
      <c r="A3268" t="s">
        <v>243</v>
      </c>
      <c r="B3268" t="s">
        <v>39</v>
      </c>
      <c r="C3268" t="s">
        <v>148</v>
      </c>
      <c r="D3268">
        <v>0</v>
      </c>
      <c r="E3268" t="s">
        <v>300</v>
      </c>
      <c r="F3268" t="s">
        <v>301</v>
      </c>
      <c r="G3268"/>
    </row>
    <row r="3269" spans="1:7" x14ac:dyDescent="0.25">
      <c r="A3269" t="s">
        <v>243</v>
      </c>
      <c r="B3269" t="s">
        <v>39</v>
      </c>
      <c r="C3269" t="s">
        <v>149</v>
      </c>
      <c r="D3269">
        <v>0</v>
      </c>
      <c r="E3269" t="s">
        <v>300</v>
      </c>
      <c r="F3269" t="s">
        <v>301</v>
      </c>
      <c r="G3269"/>
    </row>
    <row r="3270" spans="1:7" x14ac:dyDescent="0.25">
      <c r="A3270" t="s">
        <v>243</v>
      </c>
      <c r="B3270" t="s">
        <v>39</v>
      </c>
      <c r="C3270" t="s">
        <v>150</v>
      </c>
      <c r="D3270">
        <v>0</v>
      </c>
      <c r="E3270" t="s">
        <v>300</v>
      </c>
      <c r="F3270" t="s">
        <v>301</v>
      </c>
      <c r="G3270"/>
    </row>
    <row r="3271" spans="1:7" x14ac:dyDescent="0.25">
      <c r="A3271" t="s">
        <v>243</v>
      </c>
      <c r="B3271" t="s">
        <v>39</v>
      </c>
      <c r="C3271" t="s">
        <v>151</v>
      </c>
      <c r="D3271">
        <v>0</v>
      </c>
      <c r="E3271" t="s">
        <v>300</v>
      </c>
      <c r="F3271" t="s">
        <v>301</v>
      </c>
      <c r="G3271"/>
    </row>
    <row r="3272" spans="1:7" x14ac:dyDescent="0.25">
      <c r="A3272" t="s">
        <v>243</v>
      </c>
      <c r="B3272" t="s">
        <v>39</v>
      </c>
      <c r="C3272" t="s">
        <v>152</v>
      </c>
      <c r="D3272">
        <v>0</v>
      </c>
      <c r="E3272" t="s">
        <v>300</v>
      </c>
      <c r="F3272" t="s">
        <v>301</v>
      </c>
      <c r="G3272"/>
    </row>
    <row r="3273" spans="1:7" x14ac:dyDescent="0.25">
      <c r="A3273" t="s">
        <v>243</v>
      </c>
      <c r="B3273" t="s">
        <v>39</v>
      </c>
      <c r="C3273" t="s">
        <v>153</v>
      </c>
      <c r="D3273">
        <v>0</v>
      </c>
      <c r="E3273" t="s">
        <v>300</v>
      </c>
      <c r="F3273" t="s">
        <v>301</v>
      </c>
      <c r="G3273"/>
    </row>
    <row r="3274" spans="1:7" x14ac:dyDescent="0.25">
      <c r="A3274" t="s">
        <v>243</v>
      </c>
      <c r="B3274" t="s">
        <v>39</v>
      </c>
      <c r="C3274" t="s">
        <v>154</v>
      </c>
      <c r="D3274">
        <v>0</v>
      </c>
      <c r="E3274" t="s">
        <v>300</v>
      </c>
      <c r="F3274" t="s">
        <v>301</v>
      </c>
      <c r="G3274"/>
    </row>
    <row r="3275" spans="1:7" x14ac:dyDescent="0.25">
      <c r="A3275" t="s">
        <v>243</v>
      </c>
      <c r="B3275" t="s">
        <v>39</v>
      </c>
      <c r="C3275" t="s">
        <v>155</v>
      </c>
      <c r="D3275">
        <v>0</v>
      </c>
      <c r="E3275" t="s">
        <v>300</v>
      </c>
      <c r="F3275" t="s">
        <v>301</v>
      </c>
      <c r="G3275"/>
    </row>
    <row r="3276" spans="1:7" x14ac:dyDescent="0.25">
      <c r="A3276" t="s">
        <v>243</v>
      </c>
      <c r="B3276" t="s">
        <v>39</v>
      </c>
      <c r="C3276" t="s">
        <v>156</v>
      </c>
      <c r="D3276">
        <v>0</v>
      </c>
      <c r="E3276" t="s">
        <v>300</v>
      </c>
      <c r="F3276" t="s">
        <v>301</v>
      </c>
      <c r="G3276"/>
    </row>
    <row r="3277" spans="1:7" x14ac:dyDescent="0.25">
      <c r="A3277" t="s">
        <v>243</v>
      </c>
      <c r="B3277" t="s">
        <v>39</v>
      </c>
      <c r="C3277" t="s">
        <v>157</v>
      </c>
      <c r="D3277">
        <v>0</v>
      </c>
      <c r="E3277" t="s">
        <v>300</v>
      </c>
      <c r="F3277" t="s">
        <v>301</v>
      </c>
      <c r="G3277"/>
    </row>
    <row r="3278" spans="1:7" x14ac:dyDescent="0.25">
      <c r="A3278" t="s">
        <v>243</v>
      </c>
      <c r="B3278" t="s">
        <v>39</v>
      </c>
      <c r="C3278" t="s">
        <v>24</v>
      </c>
      <c r="D3278">
        <v>0</v>
      </c>
      <c r="E3278" t="s">
        <v>300</v>
      </c>
      <c r="F3278" t="s">
        <v>301</v>
      </c>
      <c r="G3278"/>
    </row>
    <row r="3279" spans="1:7" x14ac:dyDescent="0.25">
      <c r="A3279" t="s">
        <v>243</v>
      </c>
      <c r="B3279" t="s">
        <v>39</v>
      </c>
      <c r="C3279" t="s">
        <v>25</v>
      </c>
      <c r="D3279">
        <v>0</v>
      </c>
      <c r="E3279" t="s">
        <v>300</v>
      </c>
      <c r="F3279" t="s">
        <v>301</v>
      </c>
      <c r="G3279"/>
    </row>
    <row r="3280" spans="1:7" x14ac:dyDescent="0.25">
      <c r="A3280" t="s">
        <v>243</v>
      </c>
      <c r="B3280" t="s">
        <v>39</v>
      </c>
      <c r="C3280" t="s">
        <v>26</v>
      </c>
      <c r="D3280">
        <v>0</v>
      </c>
      <c r="E3280" t="s">
        <v>300</v>
      </c>
      <c r="F3280" t="s">
        <v>301</v>
      </c>
      <c r="G3280"/>
    </row>
    <row r="3281" spans="1:7" x14ac:dyDescent="0.25">
      <c r="A3281" t="s">
        <v>243</v>
      </c>
      <c r="B3281" t="s">
        <v>39</v>
      </c>
      <c r="C3281" t="s">
        <v>27</v>
      </c>
      <c r="D3281">
        <v>0</v>
      </c>
      <c r="E3281" t="s">
        <v>300</v>
      </c>
      <c r="F3281" t="s">
        <v>301</v>
      </c>
      <c r="G3281"/>
    </row>
    <row r="3282" spans="1:7" x14ac:dyDescent="0.25">
      <c r="A3282" t="s">
        <v>243</v>
      </c>
      <c r="B3282" t="s">
        <v>39</v>
      </c>
      <c r="C3282" t="s">
        <v>28</v>
      </c>
      <c r="D3282">
        <v>0</v>
      </c>
      <c r="E3282" t="s">
        <v>300</v>
      </c>
      <c r="F3282" t="s">
        <v>301</v>
      </c>
      <c r="G3282"/>
    </row>
    <row r="3283" spans="1:7" x14ac:dyDescent="0.25">
      <c r="A3283" t="s">
        <v>243</v>
      </c>
      <c r="B3283" t="s">
        <v>39</v>
      </c>
      <c r="C3283" t="s">
        <v>29</v>
      </c>
      <c r="D3283">
        <v>0</v>
      </c>
      <c r="E3283" t="s">
        <v>300</v>
      </c>
      <c r="F3283" t="s">
        <v>301</v>
      </c>
      <c r="G3283"/>
    </row>
    <row r="3284" spans="1:7" x14ac:dyDescent="0.25">
      <c r="A3284" t="s">
        <v>243</v>
      </c>
      <c r="B3284" t="s">
        <v>39</v>
      </c>
      <c r="C3284" t="s">
        <v>30</v>
      </c>
      <c r="D3284">
        <v>0</v>
      </c>
      <c r="E3284" t="s">
        <v>300</v>
      </c>
      <c r="F3284" t="s">
        <v>301</v>
      </c>
      <c r="G3284"/>
    </row>
    <row r="3285" spans="1:7" x14ac:dyDescent="0.25">
      <c r="A3285" t="s">
        <v>243</v>
      </c>
      <c r="B3285" t="s">
        <v>39</v>
      </c>
      <c r="C3285" t="s">
        <v>31</v>
      </c>
      <c r="D3285">
        <v>0</v>
      </c>
      <c r="E3285" t="s">
        <v>300</v>
      </c>
      <c r="F3285" t="s">
        <v>301</v>
      </c>
      <c r="G3285"/>
    </row>
    <row r="3286" spans="1:7" x14ac:dyDescent="0.25">
      <c r="A3286" t="s">
        <v>243</v>
      </c>
      <c r="B3286" t="s">
        <v>39</v>
      </c>
      <c r="C3286" t="s">
        <v>32</v>
      </c>
      <c r="D3286">
        <v>0</v>
      </c>
      <c r="E3286" t="s">
        <v>300</v>
      </c>
      <c r="F3286" t="s">
        <v>301</v>
      </c>
      <c r="G3286"/>
    </row>
    <row r="3287" spans="1:7" x14ac:dyDescent="0.25">
      <c r="A3287" t="s">
        <v>243</v>
      </c>
      <c r="B3287" t="s">
        <v>39</v>
      </c>
      <c r="C3287" t="s">
        <v>33</v>
      </c>
      <c r="D3287">
        <v>0</v>
      </c>
      <c r="E3287" t="s">
        <v>300</v>
      </c>
      <c r="F3287" t="s">
        <v>301</v>
      </c>
      <c r="G3287"/>
    </row>
    <row r="3288" spans="1:7" x14ac:dyDescent="0.25">
      <c r="A3288" t="s">
        <v>243</v>
      </c>
      <c r="B3288" t="s">
        <v>39</v>
      </c>
      <c r="C3288" t="s">
        <v>158</v>
      </c>
      <c r="D3288">
        <v>0</v>
      </c>
      <c r="E3288" t="s">
        <v>300</v>
      </c>
      <c r="F3288" t="s">
        <v>301</v>
      </c>
      <c r="G3288"/>
    </row>
    <row r="3289" spans="1:7" x14ac:dyDescent="0.25">
      <c r="A3289" t="s">
        <v>243</v>
      </c>
      <c r="B3289" t="s">
        <v>39</v>
      </c>
      <c r="C3289" t="s">
        <v>159</v>
      </c>
      <c r="D3289">
        <v>0</v>
      </c>
      <c r="E3289" t="s">
        <v>300</v>
      </c>
      <c r="F3289" t="s">
        <v>301</v>
      </c>
      <c r="G3289"/>
    </row>
    <row r="3290" spans="1:7" x14ac:dyDescent="0.25">
      <c r="A3290" t="s">
        <v>243</v>
      </c>
      <c r="B3290" t="s">
        <v>39</v>
      </c>
      <c r="C3290" t="s">
        <v>160</v>
      </c>
      <c r="D3290">
        <v>0</v>
      </c>
      <c r="E3290" t="s">
        <v>300</v>
      </c>
      <c r="F3290" t="s">
        <v>301</v>
      </c>
      <c r="G3290"/>
    </row>
    <row r="3291" spans="1:7" x14ac:dyDescent="0.25">
      <c r="A3291" t="s">
        <v>243</v>
      </c>
      <c r="B3291" t="s">
        <v>39</v>
      </c>
      <c r="C3291" t="s">
        <v>161</v>
      </c>
      <c r="D3291">
        <v>0</v>
      </c>
      <c r="E3291" t="s">
        <v>300</v>
      </c>
      <c r="F3291" t="s">
        <v>301</v>
      </c>
      <c r="G3291"/>
    </row>
    <row r="3292" spans="1:7" x14ac:dyDescent="0.25">
      <c r="A3292" t="s">
        <v>243</v>
      </c>
      <c r="B3292" t="s">
        <v>39</v>
      </c>
      <c r="C3292" t="s">
        <v>162</v>
      </c>
      <c r="D3292">
        <v>0</v>
      </c>
      <c r="E3292" t="s">
        <v>300</v>
      </c>
      <c r="F3292" t="s">
        <v>301</v>
      </c>
      <c r="G3292"/>
    </row>
    <row r="3293" spans="1:7" x14ac:dyDescent="0.25">
      <c r="A3293" t="s">
        <v>243</v>
      </c>
      <c r="B3293" t="s">
        <v>39</v>
      </c>
      <c r="C3293" t="s">
        <v>163</v>
      </c>
      <c r="D3293">
        <v>0</v>
      </c>
      <c r="E3293" t="s">
        <v>300</v>
      </c>
      <c r="F3293" t="s">
        <v>301</v>
      </c>
      <c r="G3293"/>
    </row>
    <row r="3294" spans="1:7" x14ac:dyDescent="0.25">
      <c r="A3294" t="s">
        <v>243</v>
      </c>
      <c r="B3294" t="s">
        <v>39</v>
      </c>
      <c r="C3294" t="s">
        <v>164</v>
      </c>
      <c r="D3294">
        <v>0</v>
      </c>
      <c r="E3294" t="s">
        <v>300</v>
      </c>
      <c r="F3294" t="s">
        <v>301</v>
      </c>
      <c r="G3294"/>
    </row>
    <row r="3295" spans="1:7" x14ac:dyDescent="0.25">
      <c r="A3295" t="s">
        <v>243</v>
      </c>
      <c r="B3295" t="s">
        <v>39</v>
      </c>
      <c r="C3295" t="s">
        <v>165</v>
      </c>
      <c r="D3295">
        <v>0</v>
      </c>
      <c r="E3295" t="s">
        <v>300</v>
      </c>
      <c r="F3295" t="s">
        <v>301</v>
      </c>
      <c r="G3295"/>
    </row>
    <row r="3296" spans="1:7" x14ac:dyDescent="0.25">
      <c r="A3296" t="s">
        <v>243</v>
      </c>
      <c r="B3296" t="s">
        <v>39</v>
      </c>
      <c r="C3296" t="s">
        <v>166</v>
      </c>
      <c r="D3296">
        <v>0</v>
      </c>
      <c r="E3296" t="s">
        <v>300</v>
      </c>
      <c r="F3296" t="s">
        <v>301</v>
      </c>
      <c r="G3296"/>
    </row>
    <row r="3297" spans="1:7" x14ac:dyDescent="0.25">
      <c r="A3297" t="s">
        <v>243</v>
      </c>
      <c r="B3297" t="s">
        <v>39</v>
      </c>
      <c r="C3297" t="s">
        <v>167</v>
      </c>
      <c r="D3297">
        <v>0</v>
      </c>
      <c r="E3297" t="s">
        <v>300</v>
      </c>
      <c r="F3297" t="s">
        <v>301</v>
      </c>
      <c r="G3297"/>
    </row>
    <row r="3298" spans="1:7" x14ac:dyDescent="0.25">
      <c r="A3298" t="s">
        <v>243</v>
      </c>
      <c r="B3298" t="s">
        <v>39</v>
      </c>
      <c r="C3298" t="s">
        <v>168</v>
      </c>
      <c r="D3298">
        <v>0</v>
      </c>
      <c r="E3298" t="s">
        <v>300</v>
      </c>
      <c r="F3298" t="s">
        <v>301</v>
      </c>
      <c r="G3298"/>
    </row>
    <row r="3299" spans="1:7" x14ac:dyDescent="0.25">
      <c r="A3299" t="s">
        <v>243</v>
      </c>
      <c r="B3299" t="s">
        <v>39</v>
      </c>
      <c r="C3299" t="s">
        <v>169</v>
      </c>
      <c r="D3299">
        <v>0</v>
      </c>
      <c r="E3299" t="s">
        <v>300</v>
      </c>
      <c r="F3299" t="s">
        <v>301</v>
      </c>
      <c r="G3299"/>
    </row>
    <row r="3300" spans="1:7" x14ac:dyDescent="0.25">
      <c r="A3300" t="s">
        <v>243</v>
      </c>
      <c r="B3300" t="s">
        <v>39</v>
      </c>
      <c r="C3300" t="s">
        <v>170</v>
      </c>
      <c r="D3300">
        <v>0</v>
      </c>
      <c r="E3300" t="s">
        <v>300</v>
      </c>
      <c r="F3300" t="s">
        <v>301</v>
      </c>
      <c r="G3300"/>
    </row>
    <row r="3301" spans="1:7" x14ac:dyDescent="0.25">
      <c r="A3301" t="s">
        <v>243</v>
      </c>
      <c r="B3301" t="s">
        <v>39</v>
      </c>
      <c r="C3301" t="s">
        <v>171</v>
      </c>
      <c r="D3301">
        <v>0</v>
      </c>
      <c r="E3301" t="s">
        <v>300</v>
      </c>
      <c r="F3301" t="s">
        <v>301</v>
      </c>
      <c r="G3301"/>
    </row>
    <row r="3302" spans="1:7" x14ac:dyDescent="0.25">
      <c r="A3302" t="s">
        <v>243</v>
      </c>
      <c r="B3302" t="s">
        <v>39</v>
      </c>
      <c r="C3302" t="s">
        <v>172</v>
      </c>
      <c r="D3302">
        <v>0</v>
      </c>
      <c r="E3302" t="s">
        <v>300</v>
      </c>
      <c r="F3302" t="s">
        <v>301</v>
      </c>
      <c r="G3302"/>
    </row>
    <row r="3303" spans="1:7" x14ac:dyDescent="0.25">
      <c r="A3303" t="s">
        <v>243</v>
      </c>
      <c r="B3303" t="s">
        <v>39</v>
      </c>
      <c r="C3303" t="s">
        <v>173</v>
      </c>
      <c r="D3303">
        <v>0</v>
      </c>
      <c r="E3303" t="s">
        <v>300</v>
      </c>
      <c r="F3303" t="s">
        <v>301</v>
      </c>
      <c r="G3303"/>
    </row>
    <row r="3304" spans="1:7" x14ac:dyDescent="0.25">
      <c r="A3304" t="s">
        <v>243</v>
      </c>
      <c r="B3304" t="s">
        <v>39</v>
      </c>
      <c r="C3304" t="s">
        <v>174</v>
      </c>
      <c r="D3304">
        <v>0</v>
      </c>
      <c r="E3304" t="s">
        <v>300</v>
      </c>
      <c r="F3304" t="s">
        <v>301</v>
      </c>
      <c r="G3304"/>
    </row>
    <row r="3305" spans="1:7" x14ac:dyDescent="0.25">
      <c r="A3305" t="s">
        <v>243</v>
      </c>
      <c r="B3305" t="s">
        <v>39</v>
      </c>
      <c r="C3305" t="s">
        <v>175</v>
      </c>
      <c r="D3305">
        <v>0</v>
      </c>
      <c r="E3305" t="s">
        <v>300</v>
      </c>
      <c r="F3305" t="s">
        <v>301</v>
      </c>
      <c r="G3305"/>
    </row>
    <row r="3306" spans="1:7" x14ac:dyDescent="0.25">
      <c r="A3306" t="s">
        <v>243</v>
      </c>
      <c r="B3306" t="s">
        <v>39</v>
      </c>
      <c r="C3306" t="s">
        <v>176</v>
      </c>
      <c r="D3306">
        <v>0</v>
      </c>
      <c r="E3306" t="s">
        <v>300</v>
      </c>
      <c r="F3306" t="s">
        <v>301</v>
      </c>
      <c r="G3306"/>
    </row>
    <row r="3307" spans="1:7" x14ac:dyDescent="0.25">
      <c r="A3307" t="s">
        <v>243</v>
      </c>
      <c r="B3307" t="s">
        <v>39</v>
      </c>
      <c r="C3307" t="s">
        <v>177</v>
      </c>
      <c r="D3307">
        <v>0</v>
      </c>
      <c r="E3307" t="s">
        <v>300</v>
      </c>
      <c r="F3307" t="s">
        <v>301</v>
      </c>
      <c r="G3307"/>
    </row>
    <row r="3308" spans="1:7" x14ac:dyDescent="0.25">
      <c r="A3308" t="s">
        <v>243</v>
      </c>
      <c r="B3308" t="s">
        <v>39</v>
      </c>
      <c r="C3308" t="s">
        <v>178</v>
      </c>
      <c r="D3308">
        <v>0</v>
      </c>
      <c r="E3308" t="s">
        <v>300</v>
      </c>
      <c r="F3308" t="s">
        <v>301</v>
      </c>
      <c r="G3308"/>
    </row>
    <row r="3309" spans="1:7" x14ac:dyDescent="0.25">
      <c r="A3309" t="s">
        <v>243</v>
      </c>
      <c r="B3309" t="s">
        <v>39</v>
      </c>
      <c r="C3309" t="s">
        <v>179</v>
      </c>
      <c r="D3309">
        <v>0</v>
      </c>
      <c r="E3309" t="s">
        <v>300</v>
      </c>
      <c r="F3309" t="s">
        <v>301</v>
      </c>
      <c r="G3309"/>
    </row>
    <row r="3310" spans="1:7" x14ac:dyDescent="0.25">
      <c r="A3310" t="s">
        <v>243</v>
      </c>
      <c r="B3310" t="s">
        <v>39</v>
      </c>
      <c r="C3310" t="s">
        <v>180</v>
      </c>
      <c r="D3310">
        <v>0</v>
      </c>
      <c r="E3310" t="s">
        <v>300</v>
      </c>
      <c r="F3310" t="s">
        <v>301</v>
      </c>
      <c r="G3310"/>
    </row>
    <row r="3311" spans="1:7" x14ac:dyDescent="0.25">
      <c r="A3311" t="s">
        <v>243</v>
      </c>
      <c r="B3311" t="s">
        <v>39</v>
      </c>
      <c r="C3311" t="s">
        <v>181</v>
      </c>
      <c r="D3311">
        <v>0</v>
      </c>
      <c r="E3311" t="s">
        <v>300</v>
      </c>
      <c r="F3311" t="s">
        <v>301</v>
      </c>
      <c r="G3311"/>
    </row>
    <row r="3312" spans="1:7" x14ac:dyDescent="0.25">
      <c r="A3312" t="s">
        <v>243</v>
      </c>
      <c r="B3312" t="s">
        <v>39</v>
      </c>
      <c r="C3312" t="s">
        <v>182</v>
      </c>
      <c r="D3312">
        <v>0</v>
      </c>
      <c r="E3312" t="s">
        <v>300</v>
      </c>
      <c r="F3312" t="s">
        <v>301</v>
      </c>
      <c r="G3312"/>
    </row>
    <row r="3313" spans="1:7" x14ac:dyDescent="0.25">
      <c r="A3313" t="s">
        <v>243</v>
      </c>
      <c r="B3313" t="s">
        <v>39</v>
      </c>
      <c r="C3313" t="s">
        <v>183</v>
      </c>
      <c r="D3313">
        <v>0</v>
      </c>
      <c r="E3313" t="s">
        <v>300</v>
      </c>
      <c r="F3313" t="s">
        <v>301</v>
      </c>
      <c r="G3313"/>
    </row>
    <row r="3314" spans="1:7" x14ac:dyDescent="0.25">
      <c r="A3314" t="s">
        <v>243</v>
      </c>
      <c r="B3314" t="s">
        <v>39</v>
      </c>
      <c r="C3314" t="s">
        <v>184</v>
      </c>
      <c r="D3314">
        <v>0</v>
      </c>
      <c r="E3314" t="s">
        <v>300</v>
      </c>
      <c r="F3314" t="s">
        <v>301</v>
      </c>
      <c r="G3314"/>
    </row>
    <row r="3315" spans="1:7" x14ac:dyDescent="0.25">
      <c r="A3315" t="s">
        <v>243</v>
      </c>
      <c r="B3315" t="s">
        <v>39</v>
      </c>
      <c r="C3315" t="s">
        <v>185</v>
      </c>
      <c r="D3315">
        <v>0</v>
      </c>
      <c r="E3315" t="s">
        <v>300</v>
      </c>
      <c r="F3315" t="s">
        <v>301</v>
      </c>
      <c r="G3315"/>
    </row>
    <row r="3316" spans="1:7" x14ac:dyDescent="0.25">
      <c r="A3316" t="s">
        <v>243</v>
      </c>
      <c r="B3316" t="s">
        <v>39</v>
      </c>
      <c r="C3316" t="s">
        <v>186</v>
      </c>
      <c r="D3316">
        <v>0</v>
      </c>
      <c r="E3316" t="s">
        <v>300</v>
      </c>
      <c r="F3316" t="s">
        <v>301</v>
      </c>
      <c r="G3316"/>
    </row>
    <row r="3317" spans="1:7" x14ac:dyDescent="0.25">
      <c r="A3317" t="s">
        <v>244</v>
      </c>
      <c r="B3317" t="s">
        <v>103</v>
      </c>
      <c r="C3317" t="s">
        <v>146</v>
      </c>
      <c r="D3317">
        <v>0</v>
      </c>
      <c r="E3317" t="s">
        <v>300</v>
      </c>
      <c r="F3317" t="s">
        <v>301</v>
      </c>
      <c r="G3317"/>
    </row>
    <row r="3318" spans="1:7" x14ac:dyDescent="0.25">
      <c r="A3318" t="s">
        <v>244</v>
      </c>
      <c r="B3318" t="s">
        <v>103</v>
      </c>
      <c r="C3318" t="s">
        <v>147</v>
      </c>
      <c r="D3318">
        <v>0</v>
      </c>
      <c r="E3318" t="s">
        <v>300</v>
      </c>
      <c r="F3318" t="s">
        <v>301</v>
      </c>
      <c r="G3318"/>
    </row>
    <row r="3319" spans="1:7" x14ac:dyDescent="0.25">
      <c r="A3319" t="s">
        <v>244</v>
      </c>
      <c r="B3319" t="s">
        <v>103</v>
      </c>
      <c r="C3319" t="s">
        <v>148</v>
      </c>
      <c r="D3319">
        <v>0</v>
      </c>
      <c r="E3319" t="s">
        <v>300</v>
      </c>
      <c r="F3319" t="s">
        <v>301</v>
      </c>
      <c r="G3319"/>
    </row>
    <row r="3320" spans="1:7" x14ac:dyDescent="0.25">
      <c r="A3320" t="s">
        <v>244</v>
      </c>
      <c r="B3320" t="s">
        <v>103</v>
      </c>
      <c r="C3320" t="s">
        <v>149</v>
      </c>
      <c r="D3320">
        <v>0</v>
      </c>
      <c r="E3320" t="s">
        <v>300</v>
      </c>
      <c r="F3320" t="s">
        <v>301</v>
      </c>
      <c r="G3320"/>
    </row>
    <row r="3321" spans="1:7" x14ac:dyDescent="0.25">
      <c r="A3321" t="s">
        <v>244</v>
      </c>
      <c r="B3321" t="s">
        <v>103</v>
      </c>
      <c r="C3321" t="s">
        <v>150</v>
      </c>
      <c r="D3321">
        <v>0</v>
      </c>
      <c r="E3321" t="s">
        <v>300</v>
      </c>
      <c r="F3321" t="s">
        <v>301</v>
      </c>
      <c r="G3321"/>
    </row>
    <row r="3322" spans="1:7" x14ac:dyDescent="0.25">
      <c r="A3322" t="s">
        <v>244</v>
      </c>
      <c r="B3322" t="s">
        <v>103</v>
      </c>
      <c r="C3322" t="s">
        <v>151</v>
      </c>
      <c r="D3322">
        <v>0</v>
      </c>
      <c r="E3322" t="s">
        <v>300</v>
      </c>
      <c r="F3322" t="s">
        <v>301</v>
      </c>
      <c r="G3322"/>
    </row>
    <row r="3323" spans="1:7" x14ac:dyDescent="0.25">
      <c r="A3323" t="s">
        <v>244</v>
      </c>
      <c r="B3323" t="s">
        <v>103</v>
      </c>
      <c r="C3323" t="s">
        <v>152</v>
      </c>
      <c r="D3323">
        <v>0</v>
      </c>
      <c r="E3323" t="s">
        <v>300</v>
      </c>
      <c r="F3323" t="s">
        <v>301</v>
      </c>
      <c r="G3323"/>
    </row>
    <row r="3324" spans="1:7" x14ac:dyDescent="0.25">
      <c r="A3324" t="s">
        <v>244</v>
      </c>
      <c r="B3324" t="s">
        <v>103</v>
      </c>
      <c r="C3324" t="s">
        <v>153</v>
      </c>
      <c r="D3324">
        <v>0</v>
      </c>
      <c r="E3324" t="s">
        <v>300</v>
      </c>
      <c r="F3324" t="s">
        <v>301</v>
      </c>
      <c r="G3324"/>
    </row>
    <row r="3325" spans="1:7" x14ac:dyDescent="0.25">
      <c r="A3325" t="s">
        <v>244</v>
      </c>
      <c r="B3325" t="s">
        <v>103</v>
      </c>
      <c r="C3325" t="s">
        <v>154</v>
      </c>
      <c r="D3325">
        <v>0</v>
      </c>
      <c r="E3325" t="s">
        <v>300</v>
      </c>
      <c r="F3325" t="s">
        <v>301</v>
      </c>
      <c r="G3325"/>
    </row>
    <row r="3326" spans="1:7" x14ac:dyDescent="0.25">
      <c r="A3326" t="s">
        <v>244</v>
      </c>
      <c r="B3326" t="s">
        <v>103</v>
      </c>
      <c r="C3326" t="s">
        <v>155</v>
      </c>
      <c r="D3326">
        <v>0</v>
      </c>
      <c r="E3326" t="s">
        <v>300</v>
      </c>
      <c r="F3326" t="s">
        <v>301</v>
      </c>
      <c r="G3326"/>
    </row>
    <row r="3327" spans="1:7" x14ac:dyDescent="0.25">
      <c r="A3327" t="s">
        <v>244</v>
      </c>
      <c r="B3327" t="s">
        <v>103</v>
      </c>
      <c r="C3327" t="s">
        <v>156</v>
      </c>
      <c r="D3327">
        <v>0</v>
      </c>
      <c r="E3327" t="s">
        <v>300</v>
      </c>
      <c r="F3327" t="s">
        <v>301</v>
      </c>
      <c r="G3327"/>
    </row>
    <row r="3328" spans="1:7" x14ac:dyDescent="0.25">
      <c r="A3328" t="s">
        <v>244</v>
      </c>
      <c r="B3328" t="s">
        <v>103</v>
      </c>
      <c r="C3328" t="s">
        <v>157</v>
      </c>
      <c r="D3328">
        <v>0</v>
      </c>
      <c r="E3328" t="s">
        <v>300</v>
      </c>
      <c r="F3328" t="s">
        <v>301</v>
      </c>
      <c r="G3328"/>
    </row>
    <row r="3329" spans="1:7" x14ac:dyDescent="0.25">
      <c r="A3329" t="s">
        <v>244</v>
      </c>
      <c r="B3329" t="s">
        <v>103</v>
      </c>
      <c r="C3329" t="s">
        <v>24</v>
      </c>
      <c r="D3329">
        <v>0</v>
      </c>
      <c r="E3329" t="s">
        <v>300</v>
      </c>
      <c r="F3329" t="s">
        <v>301</v>
      </c>
      <c r="G3329"/>
    </row>
    <row r="3330" spans="1:7" x14ac:dyDescent="0.25">
      <c r="A3330" t="s">
        <v>244</v>
      </c>
      <c r="B3330" t="s">
        <v>103</v>
      </c>
      <c r="C3330" t="s">
        <v>25</v>
      </c>
      <c r="D3330">
        <v>0</v>
      </c>
      <c r="E3330" t="s">
        <v>300</v>
      </c>
      <c r="F3330" t="s">
        <v>301</v>
      </c>
      <c r="G3330"/>
    </row>
    <row r="3331" spans="1:7" x14ac:dyDescent="0.25">
      <c r="A3331" t="s">
        <v>244</v>
      </c>
      <c r="B3331" t="s">
        <v>103</v>
      </c>
      <c r="C3331" t="s">
        <v>26</v>
      </c>
      <c r="D3331">
        <v>0</v>
      </c>
      <c r="E3331" t="s">
        <v>300</v>
      </c>
      <c r="F3331" t="s">
        <v>301</v>
      </c>
      <c r="G3331"/>
    </row>
    <row r="3332" spans="1:7" x14ac:dyDescent="0.25">
      <c r="A3332" t="s">
        <v>244</v>
      </c>
      <c r="B3332" t="s">
        <v>103</v>
      </c>
      <c r="C3332" t="s">
        <v>27</v>
      </c>
      <c r="D3332">
        <v>0</v>
      </c>
      <c r="E3332" t="s">
        <v>300</v>
      </c>
      <c r="F3332" t="s">
        <v>301</v>
      </c>
      <c r="G3332"/>
    </row>
    <row r="3333" spans="1:7" x14ac:dyDescent="0.25">
      <c r="A3333" t="s">
        <v>244</v>
      </c>
      <c r="B3333" t="s">
        <v>103</v>
      </c>
      <c r="C3333" t="s">
        <v>28</v>
      </c>
      <c r="D3333">
        <v>0</v>
      </c>
      <c r="E3333" t="s">
        <v>300</v>
      </c>
      <c r="F3333" t="s">
        <v>301</v>
      </c>
      <c r="G3333"/>
    </row>
    <row r="3334" spans="1:7" x14ac:dyDescent="0.25">
      <c r="A3334" t="s">
        <v>244</v>
      </c>
      <c r="B3334" t="s">
        <v>103</v>
      </c>
      <c r="C3334" t="s">
        <v>29</v>
      </c>
      <c r="D3334">
        <v>0</v>
      </c>
      <c r="E3334" t="s">
        <v>300</v>
      </c>
      <c r="F3334" t="s">
        <v>301</v>
      </c>
      <c r="G3334"/>
    </row>
    <row r="3335" spans="1:7" x14ac:dyDescent="0.25">
      <c r="A3335" t="s">
        <v>244</v>
      </c>
      <c r="B3335" t="s">
        <v>103</v>
      </c>
      <c r="C3335" t="s">
        <v>30</v>
      </c>
      <c r="D3335">
        <v>0</v>
      </c>
      <c r="E3335" t="s">
        <v>300</v>
      </c>
      <c r="F3335" t="s">
        <v>301</v>
      </c>
      <c r="G3335"/>
    </row>
    <row r="3336" spans="1:7" x14ac:dyDescent="0.25">
      <c r="A3336" t="s">
        <v>244</v>
      </c>
      <c r="B3336" t="s">
        <v>103</v>
      </c>
      <c r="C3336" t="s">
        <v>31</v>
      </c>
      <c r="D3336">
        <v>0</v>
      </c>
      <c r="E3336" t="s">
        <v>300</v>
      </c>
      <c r="F3336" t="s">
        <v>301</v>
      </c>
      <c r="G3336"/>
    </row>
    <row r="3337" spans="1:7" x14ac:dyDescent="0.25">
      <c r="A3337" t="s">
        <v>244</v>
      </c>
      <c r="B3337" t="s">
        <v>103</v>
      </c>
      <c r="C3337" t="s">
        <v>32</v>
      </c>
      <c r="D3337">
        <v>0</v>
      </c>
      <c r="E3337" t="s">
        <v>300</v>
      </c>
      <c r="F3337" t="s">
        <v>301</v>
      </c>
      <c r="G3337"/>
    </row>
    <row r="3338" spans="1:7" x14ac:dyDescent="0.25">
      <c r="A3338" t="s">
        <v>244</v>
      </c>
      <c r="B3338" t="s">
        <v>103</v>
      </c>
      <c r="C3338" t="s">
        <v>33</v>
      </c>
      <c r="D3338">
        <v>0</v>
      </c>
      <c r="E3338" t="s">
        <v>300</v>
      </c>
      <c r="F3338" t="s">
        <v>301</v>
      </c>
      <c r="G3338"/>
    </row>
    <row r="3339" spans="1:7" x14ac:dyDescent="0.25">
      <c r="A3339" t="s">
        <v>244</v>
      </c>
      <c r="B3339" t="s">
        <v>103</v>
      </c>
      <c r="C3339" t="s">
        <v>158</v>
      </c>
      <c r="D3339">
        <v>0</v>
      </c>
      <c r="E3339" t="s">
        <v>300</v>
      </c>
      <c r="F3339" t="s">
        <v>301</v>
      </c>
      <c r="G3339"/>
    </row>
    <row r="3340" spans="1:7" x14ac:dyDescent="0.25">
      <c r="A3340" t="s">
        <v>244</v>
      </c>
      <c r="B3340" t="s">
        <v>103</v>
      </c>
      <c r="C3340" t="s">
        <v>159</v>
      </c>
      <c r="D3340">
        <v>0</v>
      </c>
      <c r="E3340" t="s">
        <v>300</v>
      </c>
      <c r="F3340" t="s">
        <v>301</v>
      </c>
      <c r="G3340"/>
    </row>
    <row r="3341" spans="1:7" x14ac:dyDescent="0.25">
      <c r="A3341" t="s">
        <v>244</v>
      </c>
      <c r="B3341" t="s">
        <v>103</v>
      </c>
      <c r="C3341" t="s">
        <v>160</v>
      </c>
      <c r="D3341">
        <v>0</v>
      </c>
      <c r="E3341" t="s">
        <v>300</v>
      </c>
      <c r="F3341" t="s">
        <v>301</v>
      </c>
      <c r="G3341"/>
    </row>
    <row r="3342" spans="1:7" x14ac:dyDescent="0.25">
      <c r="A3342" t="s">
        <v>244</v>
      </c>
      <c r="B3342" t="s">
        <v>103</v>
      </c>
      <c r="C3342" t="s">
        <v>161</v>
      </c>
      <c r="D3342">
        <v>0</v>
      </c>
      <c r="E3342" t="s">
        <v>300</v>
      </c>
      <c r="F3342" t="s">
        <v>301</v>
      </c>
      <c r="G3342"/>
    </row>
    <row r="3343" spans="1:7" x14ac:dyDescent="0.25">
      <c r="A3343" t="s">
        <v>244</v>
      </c>
      <c r="B3343" t="s">
        <v>103</v>
      </c>
      <c r="C3343" t="s">
        <v>162</v>
      </c>
      <c r="D3343">
        <v>0</v>
      </c>
      <c r="E3343" t="s">
        <v>300</v>
      </c>
      <c r="F3343" t="s">
        <v>301</v>
      </c>
      <c r="G3343"/>
    </row>
    <row r="3344" spans="1:7" x14ac:dyDescent="0.25">
      <c r="A3344" t="s">
        <v>244</v>
      </c>
      <c r="B3344" t="s">
        <v>103</v>
      </c>
      <c r="C3344" t="s">
        <v>163</v>
      </c>
      <c r="D3344">
        <v>0</v>
      </c>
      <c r="E3344" t="s">
        <v>300</v>
      </c>
      <c r="F3344" t="s">
        <v>301</v>
      </c>
      <c r="G3344"/>
    </row>
    <row r="3345" spans="1:7" x14ac:dyDescent="0.25">
      <c r="A3345" t="s">
        <v>244</v>
      </c>
      <c r="B3345" t="s">
        <v>103</v>
      </c>
      <c r="C3345" t="s">
        <v>164</v>
      </c>
      <c r="D3345">
        <v>0</v>
      </c>
      <c r="E3345" t="s">
        <v>300</v>
      </c>
      <c r="F3345" t="s">
        <v>301</v>
      </c>
      <c r="G3345"/>
    </row>
    <row r="3346" spans="1:7" x14ac:dyDescent="0.25">
      <c r="A3346" t="s">
        <v>244</v>
      </c>
      <c r="B3346" t="s">
        <v>103</v>
      </c>
      <c r="C3346" t="s">
        <v>165</v>
      </c>
      <c r="D3346">
        <v>0</v>
      </c>
      <c r="E3346" t="s">
        <v>300</v>
      </c>
      <c r="F3346" t="s">
        <v>301</v>
      </c>
      <c r="G3346"/>
    </row>
    <row r="3347" spans="1:7" x14ac:dyDescent="0.25">
      <c r="A3347" t="s">
        <v>244</v>
      </c>
      <c r="B3347" t="s">
        <v>103</v>
      </c>
      <c r="C3347" t="s">
        <v>166</v>
      </c>
      <c r="D3347">
        <v>0</v>
      </c>
      <c r="E3347" t="s">
        <v>300</v>
      </c>
      <c r="F3347" t="s">
        <v>301</v>
      </c>
      <c r="G3347"/>
    </row>
    <row r="3348" spans="1:7" x14ac:dyDescent="0.25">
      <c r="A3348" t="s">
        <v>244</v>
      </c>
      <c r="B3348" t="s">
        <v>103</v>
      </c>
      <c r="C3348" t="s">
        <v>167</v>
      </c>
      <c r="D3348">
        <v>0</v>
      </c>
      <c r="E3348" t="s">
        <v>300</v>
      </c>
      <c r="F3348" t="s">
        <v>301</v>
      </c>
      <c r="G3348"/>
    </row>
    <row r="3349" spans="1:7" x14ac:dyDescent="0.25">
      <c r="A3349" t="s">
        <v>244</v>
      </c>
      <c r="B3349" t="s">
        <v>103</v>
      </c>
      <c r="C3349" t="s">
        <v>168</v>
      </c>
      <c r="D3349">
        <v>0</v>
      </c>
      <c r="E3349" t="s">
        <v>300</v>
      </c>
      <c r="F3349" t="s">
        <v>301</v>
      </c>
      <c r="G3349"/>
    </row>
    <row r="3350" spans="1:7" x14ac:dyDescent="0.25">
      <c r="A3350" t="s">
        <v>244</v>
      </c>
      <c r="B3350" t="s">
        <v>103</v>
      </c>
      <c r="C3350" t="s">
        <v>169</v>
      </c>
      <c r="D3350">
        <v>0</v>
      </c>
      <c r="E3350" t="s">
        <v>300</v>
      </c>
      <c r="F3350" t="s">
        <v>301</v>
      </c>
      <c r="G3350"/>
    </row>
    <row r="3351" spans="1:7" x14ac:dyDescent="0.25">
      <c r="A3351" t="s">
        <v>244</v>
      </c>
      <c r="B3351" t="s">
        <v>103</v>
      </c>
      <c r="C3351" t="s">
        <v>170</v>
      </c>
      <c r="D3351">
        <v>0</v>
      </c>
      <c r="E3351" t="s">
        <v>300</v>
      </c>
      <c r="F3351" t="s">
        <v>301</v>
      </c>
      <c r="G3351"/>
    </row>
    <row r="3352" spans="1:7" x14ac:dyDescent="0.25">
      <c r="A3352" t="s">
        <v>244</v>
      </c>
      <c r="B3352" t="s">
        <v>103</v>
      </c>
      <c r="C3352" t="s">
        <v>171</v>
      </c>
      <c r="D3352">
        <v>0</v>
      </c>
      <c r="E3352" t="s">
        <v>300</v>
      </c>
      <c r="F3352" t="s">
        <v>301</v>
      </c>
      <c r="G3352"/>
    </row>
    <row r="3353" spans="1:7" x14ac:dyDescent="0.25">
      <c r="A3353" t="s">
        <v>244</v>
      </c>
      <c r="B3353" t="s">
        <v>103</v>
      </c>
      <c r="C3353" t="s">
        <v>172</v>
      </c>
      <c r="D3353">
        <v>0</v>
      </c>
      <c r="E3353" t="s">
        <v>300</v>
      </c>
      <c r="F3353" t="s">
        <v>301</v>
      </c>
      <c r="G3353"/>
    </row>
    <row r="3354" spans="1:7" x14ac:dyDescent="0.25">
      <c r="A3354" t="s">
        <v>244</v>
      </c>
      <c r="B3354" t="s">
        <v>103</v>
      </c>
      <c r="C3354" t="s">
        <v>173</v>
      </c>
      <c r="D3354">
        <v>0</v>
      </c>
      <c r="E3354" t="s">
        <v>300</v>
      </c>
      <c r="F3354" t="s">
        <v>301</v>
      </c>
      <c r="G3354"/>
    </row>
    <row r="3355" spans="1:7" x14ac:dyDescent="0.25">
      <c r="A3355" t="s">
        <v>244</v>
      </c>
      <c r="B3355" t="s">
        <v>103</v>
      </c>
      <c r="C3355" t="s">
        <v>174</v>
      </c>
      <c r="D3355">
        <v>0</v>
      </c>
      <c r="E3355" t="s">
        <v>300</v>
      </c>
      <c r="F3355" t="s">
        <v>301</v>
      </c>
      <c r="G3355"/>
    </row>
    <row r="3356" spans="1:7" x14ac:dyDescent="0.25">
      <c r="A3356" t="s">
        <v>244</v>
      </c>
      <c r="B3356" t="s">
        <v>103</v>
      </c>
      <c r="C3356" t="s">
        <v>175</v>
      </c>
      <c r="D3356">
        <v>0</v>
      </c>
      <c r="E3356" t="s">
        <v>300</v>
      </c>
      <c r="F3356" t="s">
        <v>301</v>
      </c>
      <c r="G3356"/>
    </row>
    <row r="3357" spans="1:7" x14ac:dyDescent="0.25">
      <c r="A3357" t="s">
        <v>244</v>
      </c>
      <c r="B3357" t="s">
        <v>103</v>
      </c>
      <c r="C3357" t="s">
        <v>176</v>
      </c>
      <c r="D3357">
        <v>0</v>
      </c>
      <c r="E3357" t="s">
        <v>300</v>
      </c>
      <c r="F3357" t="s">
        <v>301</v>
      </c>
      <c r="G3357"/>
    </row>
    <row r="3358" spans="1:7" x14ac:dyDescent="0.25">
      <c r="A3358" t="s">
        <v>244</v>
      </c>
      <c r="B3358" t="s">
        <v>103</v>
      </c>
      <c r="C3358" t="s">
        <v>177</v>
      </c>
      <c r="D3358">
        <v>0</v>
      </c>
      <c r="E3358" t="s">
        <v>300</v>
      </c>
      <c r="F3358" t="s">
        <v>301</v>
      </c>
      <c r="G3358"/>
    </row>
    <row r="3359" spans="1:7" x14ac:dyDescent="0.25">
      <c r="A3359" t="s">
        <v>244</v>
      </c>
      <c r="B3359" t="s">
        <v>103</v>
      </c>
      <c r="C3359" t="s">
        <v>178</v>
      </c>
      <c r="D3359">
        <v>0</v>
      </c>
      <c r="E3359" t="s">
        <v>300</v>
      </c>
      <c r="F3359" t="s">
        <v>301</v>
      </c>
      <c r="G3359"/>
    </row>
    <row r="3360" spans="1:7" x14ac:dyDescent="0.25">
      <c r="A3360" t="s">
        <v>244</v>
      </c>
      <c r="B3360" t="s">
        <v>103</v>
      </c>
      <c r="C3360" t="s">
        <v>179</v>
      </c>
      <c r="D3360">
        <v>0</v>
      </c>
      <c r="E3360" t="s">
        <v>300</v>
      </c>
      <c r="F3360" t="s">
        <v>301</v>
      </c>
      <c r="G3360"/>
    </row>
    <row r="3361" spans="1:7" x14ac:dyDescent="0.25">
      <c r="A3361" t="s">
        <v>244</v>
      </c>
      <c r="B3361" t="s">
        <v>103</v>
      </c>
      <c r="C3361" t="s">
        <v>180</v>
      </c>
      <c r="D3361">
        <v>0</v>
      </c>
      <c r="E3361" t="s">
        <v>300</v>
      </c>
      <c r="F3361" t="s">
        <v>301</v>
      </c>
      <c r="G3361"/>
    </row>
    <row r="3362" spans="1:7" x14ac:dyDescent="0.25">
      <c r="A3362" t="s">
        <v>244</v>
      </c>
      <c r="B3362" t="s">
        <v>103</v>
      </c>
      <c r="C3362" t="s">
        <v>181</v>
      </c>
      <c r="D3362">
        <v>0</v>
      </c>
      <c r="E3362" t="s">
        <v>300</v>
      </c>
      <c r="F3362" t="s">
        <v>301</v>
      </c>
      <c r="G3362"/>
    </row>
    <row r="3363" spans="1:7" x14ac:dyDescent="0.25">
      <c r="A3363" t="s">
        <v>244</v>
      </c>
      <c r="B3363" t="s">
        <v>103</v>
      </c>
      <c r="C3363" t="s">
        <v>182</v>
      </c>
      <c r="D3363">
        <v>0</v>
      </c>
      <c r="E3363" t="s">
        <v>300</v>
      </c>
      <c r="F3363" t="s">
        <v>301</v>
      </c>
      <c r="G3363"/>
    </row>
    <row r="3364" spans="1:7" x14ac:dyDescent="0.25">
      <c r="A3364" t="s">
        <v>244</v>
      </c>
      <c r="B3364" t="s">
        <v>103</v>
      </c>
      <c r="C3364" t="s">
        <v>183</v>
      </c>
      <c r="D3364">
        <v>0</v>
      </c>
      <c r="E3364" t="s">
        <v>300</v>
      </c>
      <c r="F3364" t="s">
        <v>301</v>
      </c>
      <c r="G3364"/>
    </row>
    <row r="3365" spans="1:7" x14ac:dyDescent="0.25">
      <c r="A3365" t="s">
        <v>244</v>
      </c>
      <c r="B3365" t="s">
        <v>103</v>
      </c>
      <c r="C3365" t="s">
        <v>184</v>
      </c>
      <c r="D3365">
        <v>0</v>
      </c>
      <c r="E3365" t="s">
        <v>300</v>
      </c>
      <c r="F3365" t="s">
        <v>301</v>
      </c>
      <c r="G3365"/>
    </row>
    <row r="3366" spans="1:7" x14ac:dyDescent="0.25">
      <c r="A3366" t="s">
        <v>244</v>
      </c>
      <c r="B3366" t="s">
        <v>103</v>
      </c>
      <c r="C3366" t="s">
        <v>185</v>
      </c>
      <c r="D3366">
        <v>0</v>
      </c>
      <c r="E3366" t="s">
        <v>300</v>
      </c>
      <c r="F3366" t="s">
        <v>301</v>
      </c>
      <c r="G3366"/>
    </row>
    <row r="3367" spans="1:7" x14ac:dyDescent="0.25">
      <c r="A3367" t="s">
        <v>244</v>
      </c>
      <c r="B3367" t="s">
        <v>103</v>
      </c>
      <c r="C3367" t="s">
        <v>186</v>
      </c>
      <c r="D3367">
        <v>0</v>
      </c>
      <c r="E3367" t="s">
        <v>300</v>
      </c>
      <c r="F3367" t="s">
        <v>301</v>
      </c>
      <c r="G3367"/>
    </row>
    <row r="3368" spans="1:7" x14ac:dyDescent="0.25">
      <c r="A3368" t="s">
        <v>245</v>
      </c>
      <c r="B3368" t="s">
        <v>39</v>
      </c>
      <c r="C3368" t="s">
        <v>146</v>
      </c>
      <c r="D3368">
        <v>48275.199999999997</v>
      </c>
      <c r="E3368" t="s">
        <v>300</v>
      </c>
      <c r="F3368" t="s">
        <v>301</v>
      </c>
      <c r="G3368"/>
    </row>
    <row r="3369" spans="1:7" x14ac:dyDescent="0.25">
      <c r="A3369" t="s">
        <v>245</v>
      </c>
      <c r="B3369" t="s">
        <v>39</v>
      </c>
      <c r="C3369" t="s">
        <v>147</v>
      </c>
      <c r="D3369">
        <v>48190.63</v>
      </c>
      <c r="E3369" t="s">
        <v>300</v>
      </c>
      <c r="F3369" t="s">
        <v>301</v>
      </c>
      <c r="G3369"/>
    </row>
    <row r="3370" spans="1:7" x14ac:dyDescent="0.25">
      <c r="A3370" t="s">
        <v>245</v>
      </c>
      <c r="B3370" t="s">
        <v>39</v>
      </c>
      <c r="C3370" t="s">
        <v>148</v>
      </c>
      <c r="D3370">
        <v>49377.72</v>
      </c>
      <c r="E3370" t="s">
        <v>300</v>
      </c>
      <c r="F3370" t="s">
        <v>301</v>
      </c>
      <c r="G3370"/>
    </row>
    <row r="3371" spans="1:7" x14ac:dyDescent="0.25">
      <c r="A3371" t="s">
        <v>245</v>
      </c>
      <c r="B3371" t="s">
        <v>39</v>
      </c>
      <c r="C3371" t="s">
        <v>149</v>
      </c>
      <c r="D3371">
        <v>53733.83</v>
      </c>
      <c r="E3371" t="s">
        <v>300</v>
      </c>
      <c r="F3371" t="s">
        <v>301</v>
      </c>
      <c r="G3371"/>
    </row>
    <row r="3372" spans="1:7" x14ac:dyDescent="0.25">
      <c r="A3372" t="s">
        <v>245</v>
      </c>
      <c r="B3372" t="s">
        <v>39</v>
      </c>
      <c r="C3372" t="s">
        <v>150</v>
      </c>
      <c r="D3372">
        <v>54136.58</v>
      </c>
      <c r="E3372" t="s">
        <v>300</v>
      </c>
      <c r="F3372" t="s">
        <v>301</v>
      </c>
      <c r="G3372"/>
    </row>
    <row r="3373" spans="1:7" x14ac:dyDescent="0.25">
      <c r="A3373" t="s">
        <v>245</v>
      </c>
      <c r="B3373" t="s">
        <v>39</v>
      </c>
      <c r="C3373" t="s">
        <v>151</v>
      </c>
      <c r="D3373">
        <v>57766.84</v>
      </c>
      <c r="E3373" t="s">
        <v>300</v>
      </c>
      <c r="F3373" t="s">
        <v>301</v>
      </c>
      <c r="G3373"/>
    </row>
    <row r="3374" spans="1:7" x14ac:dyDescent="0.25">
      <c r="A3374" t="s">
        <v>245</v>
      </c>
      <c r="B3374" t="s">
        <v>39</v>
      </c>
      <c r="C3374" t="s">
        <v>152</v>
      </c>
      <c r="D3374">
        <v>61278.37</v>
      </c>
      <c r="E3374" t="s">
        <v>300</v>
      </c>
      <c r="F3374" t="s">
        <v>301</v>
      </c>
      <c r="G3374"/>
    </row>
    <row r="3375" spans="1:7" x14ac:dyDescent="0.25">
      <c r="A3375" t="s">
        <v>245</v>
      </c>
      <c r="B3375" t="s">
        <v>39</v>
      </c>
      <c r="C3375" t="s">
        <v>153</v>
      </c>
      <c r="D3375">
        <v>66812.25</v>
      </c>
      <c r="E3375" t="s">
        <v>300</v>
      </c>
      <c r="F3375" t="s">
        <v>301</v>
      </c>
      <c r="G3375"/>
    </row>
    <row r="3376" spans="1:7" x14ac:dyDescent="0.25">
      <c r="A3376" t="s">
        <v>245</v>
      </c>
      <c r="B3376" t="s">
        <v>39</v>
      </c>
      <c r="C3376" t="s">
        <v>154</v>
      </c>
      <c r="D3376">
        <v>71072.160000000003</v>
      </c>
      <c r="E3376" t="s">
        <v>300</v>
      </c>
      <c r="F3376" t="s">
        <v>301</v>
      </c>
      <c r="G3376"/>
    </row>
    <row r="3377" spans="1:7" x14ac:dyDescent="0.25">
      <c r="A3377" t="s">
        <v>245</v>
      </c>
      <c r="B3377" t="s">
        <v>39</v>
      </c>
      <c r="C3377" t="s">
        <v>155</v>
      </c>
      <c r="D3377">
        <v>74570.429999999993</v>
      </c>
      <c r="E3377" t="s">
        <v>300</v>
      </c>
      <c r="F3377" t="s">
        <v>301</v>
      </c>
      <c r="G3377"/>
    </row>
    <row r="3378" spans="1:7" x14ac:dyDescent="0.25">
      <c r="A3378" t="s">
        <v>245</v>
      </c>
      <c r="B3378" t="s">
        <v>39</v>
      </c>
      <c r="C3378" t="s">
        <v>156</v>
      </c>
      <c r="D3378">
        <v>80940.11</v>
      </c>
      <c r="E3378" t="s">
        <v>300</v>
      </c>
      <c r="F3378" t="s">
        <v>301</v>
      </c>
      <c r="G3378"/>
    </row>
    <row r="3379" spans="1:7" x14ac:dyDescent="0.25">
      <c r="A3379" t="s">
        <v>245</v>
      </c>
      <c r="B3379" t="s">
        <v>39</v>
      </c>
      <c r="C3379" t="s">
        <v>157</v>
      </c>
      <c r="D3379">
        <v>76799.31</v>
      </c>
      <c r="E3379" t="s">
        <v>300</v>
      </c>
      <c r="F3379" t="s">
        <v>301</v>
      </c>
      <c r="G3379"/>
    </row>
    <row r="3380" spans="1:7" x14ac:dyDescent="0.25">
      <c r="A3380" t="s">
        <v>245</v>
      </c>
      <c r="B3380" t="s">
        <v>39</v>
      </c>
      <c r="C3380" t="s">
        <v>24</v>
      </c>
      <c r="D3380">
        <v>81484.47</v>
      </c>
      <c r="E3380" t="s">
        <v>300</v>
      </c>
      <c r="F3380" t="s">
        <v>301</v>
      </c>
      <c r="G3380"/>
    </row>
    <row r="3381" spans="1:7" x14ac:dyDescent="0.25">
      <c r="A3381" t="s">
        <v>245</v>
      </c>
      <c r="B3381" t="s">
        <v>39</v>
      </c>
      <c r="C3381" t="s">
        <v>25</v>
      </c>
      <c r="D3381">
        <v>82568.160000000003</v>
      </c>
      <c r="E3381" t="s">
        <v>300</v>
      </c>
      <c r="F3381" t="s">
        <v>301</v>
      </c>
      <c r="G3381"/>
    </row>
    <row r="3382" spans="1:7" x14ac:dyDescent="0.25">
      <c r="A3382" t="s">
        <v>245</v>
      </c>
      <c r="B3382" t="s">
        <v>39</v>
      </c>
      <c r="C3382" t="s">
        <v>26</v>
      </c>
      <c r="D3382">
        <v>80514.19</v>
      </c>
      <c r="E3382" t="s">
        <v>300</v>
      </c>
      <c r="F3382" t="s">
        <v>301</v>
      </c>
      <c r="G3382"/>
    </row>
    <row r="3383" spans="1:7" x14ac:dyDescent="0.25">
      <c r="A3383" t="s">
        <v>245</v>
      </c>
      <c r="B3383" t="s">
        <v>39</v>
      </c>
      <c r="C3383" t="s">
        <v>27</v>
      </c>
      <c r="D3383">
        <v>84320.95</v>
      </c>
      <c r="E3383" t="s">
        <v>300</v>
      </c>
      <c r="F3383" t="s">
        <v>301</v>
      </c>
      <c r="G3383"/>
    </row>
    <row r="3384" spans="1:7" x14ac:dyDescent="0.25">
      <c r="A3384" t="s">
        <v>245</v>
      </c>
      <c r="B3384" t="s">
        <v>39</v>
      </c>
      <c r="C3384" t="s">
        <v>28</v>
      </c>
      <c r="D3384">
        <v>87050.03</v>
      </c>
      <c r="E3384" t="s">
        <v>300</v>
      </c>
      <c r="F3384" t="s">
        <v>301</v>
      </c>
      <c r="G3384"/>
    </row>
    <row r="3385" spans="1:7" x14ac:dyDescent="0.25">
      <c r="A3385" t="s">
        <v>245</v>
      </c>
      <c r="B3385" t="s">
        <v>39</v>
      </c>
      <c r="C3385" t="s">
        <v>29</v>
      </c>
      <c r="D3385">
        <v>90086.04</v>
      </c>
      <c r="E3385" t="s">
        <v>300</v>
      </c>
      <c r="F3385" t="s">
        <v>301</v>
      </c>
      <c r="G3385"/>
    </row>
    <row r="3386" spans="1:7" x14ac:dyDescent="0.25">
      <c r="A3386" t="s">
        <v>245</v>
      </c>
      <c r="B3386" t="s">
        <v>39</v>
      </c>
      <c r="C3386" t="s">
        <v>30</v>
      </c>
      <c r="D3386">
        <v>90956.41</v>
      </c>
      <c r="E3386" t="s">
        <v>300</v>
      </c>
      <c r="F3386" t="s">
        <v>301</v>
      </c>
      <c r="G3386"/>
    </row>
    <row r="3387" spans="1:7" x14ac:dyDescent="0.25">
      <c r="A3387" t="s">
        <v>245</v>
      </c>
      <c r="B3387" t="s">
        <v>39</v>
      </c>
      <c r="C3387" t="s">
        <v>31</v>
      </c>
      <c r="D3387">
        <v>91402.48</v>
      </c>
      <c r="E3387" t="s">
        <v>300</v>
      </c>
      <c r="F3387" t="s">
        <v>301</v>
      </c>
      <c r="G3387"/>
    </row>
    <row r="3388" spans="1:7" x14ac:dyDescent="0.25">
      <c r="A3388" t="s">
        <v>245</v>
      </c>
      <c r="B3388" t="s">
        <v>39</v>
      </c>
      <c r="C3388" t="s">
        <v>32</v>
      </c>
      <c r="D3388">
        <v>92539.63</v>
      </c>
      <c r="E3388" t="s">
        <v>300</v>
      </c>
      <c r="F3388" t="s">
        <v>301</v>
      </c>
      <c r="G3388"/>
    </row>
    <row r="3389" spans="1:7" x14ac:dyDescent="0.25">
      <c r="A3389" t="s">
        <v>245</v>
      </c>
      <c r="B3389" t="s">
        <v>39</v>
      </c>
      <c r="C3389" t="s">
        <v>33</v>
      </c>
      <c r="D3389">
        <v>93288.42</v>
      </c>
      <c r="E3389" t="s">
        <v>300</v>
      </c>
      <c r="F3389" t="s">
        <v>301</v>
      </c>
      <c r="G3389"/>
    </row>
    <row r="3390" spans="1:7" x14ac:dyDescent="0.25">
      <c r="A3390" t="s">
        <v>245</v>
      </c>
      <c r="B3390" t="s">
        <v>39</v>
      </c>
      <c r="C3390" t="s">
        <v>158</v>
      </c>
      <c r="D3390">
        <v>93434.12</v>
      </c>
      <c r="E3390" t="s">
        <v>300</v>
      </c>
      <c r="F3390" t="s">
        <v>301</v>
      </c>
      <c r="G3390"/>
    </row>
    <row r="3391" spans="1:7" x14ac:dyDescent="0.25">
      <c r="A3391" t="s">
        <v>245</v>
      </c>
      <c r="B3391" t="s">
        <v>39</v>
      </c>
      <c r="C3391" t="s">
        <v>159</v>
      </c>
      <c r="D3391">
        <v>91924.81</v>
      </c>
      <c r="E3391" t="s">
        <v>300</v>
      </c>
      <c r="F3391" t="s">
        <v>301</v>
      </c>
      <c r="G3391"/>
    </row>
    <row r="3392" spans="1:7" x14ac:dyDescent="0.25">
      <c r="A3392" t="s">
        <v>245</v>
      </c>
      <c r="B3392" t="s">
        <v>39</v>
      </c>
      <c r="C3392" t="s">
        <v>160</v>
      </c>
      <c r="D3392">
        <v>92610.83</v>
      </c>
      <c r="E3392" t="s">
        <v>300</v>
      </c>
      <c r="F3392" t="s">
        <v>301</v>
      </c>
      <c r="G3392"/>
    </row>
    <row r="3393" spans="1:7" x14ac:dyDescent="0.25">
      <c r="A3393" t="s">
        <v>245</v>
      </c>
      <c r="B3393" t="s">
        <v>39</v>
      </c>
      <c r="C3393" t="s">
        <v>161</v>
      </c>
      <c r="D3393">
        <v>93094.720000000001</v>
      </c>
      <c r="E3393" t="s">
        <v>300</v>
      </c>
      <c r="F3393" t="s">
        <v>301</v>
      </c>
      <c r="G3393"/>
    </row>
    <row r="3394" spans="1:7" x14ac:dyDescent="0.25">
      <c r="A3394" t="s">
        <v>245</v>
      </c>
      <c r="B3394" t="s">
        <v>39</v>
      </c>
      <c r="C3394" t="s">
        <v>162</v>
      </c>
      <c r="D3394">
        <v>93455.06</v>
      </c>
      <c r="E3394" t="s">
        <v>300</v>
      </c>
      <c r="F3394" t="s">
        <v>301</v>
      </c>
      <c r="G3394"/>
    </row>
    <row r="3395" spans="1:7" x14ac:dyDescent="0.25">
      <c r="A3395" t="s">
        <v>245</v>
      </c>
      <c r="B3395" t="s">
        <v>39</v>
      </c>
      <c r="C3395" t="s">
        <v>163</v>
      </c>
      <c r="D3395">
        <v>93428.64</v>
      </c>
      <c r="E3395" t="s">
        <v>300</v>
      </c>
      <c r="F3395" t="s">
        <v>301</v>
      </c>
      <c r="G3395"/>
    </row>
    <row r="3396" spans="1:7" x14ac:dyDescent="0.25">
      <c r="A3396" t="s">
        <v>245</v>
      </c>
      <c r="B3396" t="s">
        <v>39</v>
      </c>
      <c r="C3396" t="s">
        <v>164</v>
      </c>
      <c r="D3396">
        <v>94370.94</v>
      </c>
      <c r="E3396" t="s">
        <v>300</v>
      </c>
      <c r="F3396" t="s">
        <v>301</v>
      </c>
      <c r="G3396"/>
    </row>
    <row r="3397" spans="1:7" x14ac:dyDescent="0.25">
      <c r="A3397" t="s">
        <v>245</v>
      </c>
      <c r="B3397" t="s">
        <v>39</v>
      </c>
      <c r="C3397" t="s">
        <v>165</v>
      </c>
      <c r="D3397">
        <v>94739.58</v>
      </c>
      <c r="E3397" t="s">
        <v>300</v>
      </c>
      <c r="F3397" t="s">
        <v>301</v>
      </c>
      <c r="G3397"/>
    </row>
    <row r="3398" spans="1:7" x14ac:dyDescent="0.25">
      <c r="A3398" t="s">
        <v>245</v>
      </c>
      <c r="B3398" t="s">
        <v>39</v>
      </c>
      <c r="C3398" t="s">
        <v>166</v>
      </c>
      <c r="D3398">
        <v>94774.13</v>
      </c>
      <c r="E3398" t="s">
        <v>300</v>
      </c>
      <c r="F3398" t="s">
        <v>301</v>
      </c>
      <c r="G3398"/>
    </row>
    <row r="3399" spans="1:7" x14ac:dyDescent="0.25">
      <c r="A3399" t="s">
        <v>245</v>
      </c>
      <c r="B3399" t="s">
        <v>39</v>
      </c>
      <c r="C3399" t="s">
        <v>167</v>
      </c>
      <c r="D3399">
        <v>95907.92</v>
      </c>
      <c r="E3399" t="s">
        <v>300</v>
      </c>
      <c r="F3399" t="s">
        <v>301</v>
      </c>
      <c r="G3399"/>
    </row>
    <row r="3400" spans="1:7" x14ac:dyDescent="0.25">
      <c r="A3400" t="s">
        <v>245</v>
      </c>
      <c r="B3400" t="s">
        <v>39</v>
      </c>
      <c r="C3400" t="s">
        <v>168</v>
      </c>
      <c r="D3400">
        <v>96722.33</v>
      </c>
      <c r="E3400" t="s">
        <v>300</v>
      </c>
      <c r="F3400" t="s">
        <v>301</v>
      </c>
      <c r="G3400"/>
    </row>
    <row r="3401" spans="1:7" x14ac:dyDescent="0.25">
      <c r="A3401" t="s">
        <v>245</v>
      </c>
      <c r="B3401" t="s">
        <v>39</v>
      </c>
      <c r="C3401" t="s">
        <v>169</v>
      </c>
      <c r="D3401">
        <v>97720.46</v>
      </c>
      <c r="E3401" t="s">
        <v>300</v>
      </c>
      <c r="F3401" t="s">
        <v>301</v>
      </c>
      <c r="G3401"/>
    </row>
    <row r="3402" spans="1:7" x14ac:dyDescent="0.25">
      <c r="A3402" t="s">
        <v>245</v>
      </c>
      <c r="B3402" t="s">
        <v>39</v>
      </c>
      <c r="C3402" t="s">
        <v>170</v>
      </c>
      <c r="D3402">
        <v>98654.03</v>
      </c>
      <c r="E3402" t="s">
        <v>300</v>
      </c>
      <c r="F3402" t="s">
        <v>301</v>
      </c>
      <c r="G3402"/>
    </row>
    <row r="3403" spans="1:7" x14ac:dyDescent="0.25">
      <c r="A3403" t="s">
        <v>245</v>
      </c>
      <c r="B3403" t="s">
        <v>39</v>
      </c>
      <c r="C3403" t="s">
        <v>171</v>
      </c>
      <c r="D3403">
        <v>99449.19</v>
      </c>
      <c r="E3403" t="s">
        <v>300</v>
      </c>
      <c r="F3403" t="s">
        <v>301</v>
      </c>
      <c r="G3403"/>
    </row>
    <row r="3404" spans="1:7" x14ac:dyDescent="0.25">
      <c r="A3404" t="s">
        <v>245</v>
      </c>
      <c r="B3404" t="s">
        <v>39</v>
      </c>
      <c r="C3404" t="s">
        <v>172</v>
      </c>
      <c r="D3404">
        <v>99971.7</v>
      </c>
      <c r="E3404" t="s">
        <v>300</v>
      </c>
      <c r="F3404" t="s">
        <v>301</v>
      </c>
      <c r="G3404"/>
    </row>
    <row r="3405" spans="1:7" x14ac:dyDescent="0.25">
      <c r="A3405" t="s">
        <v>245</v>
      </c>
      <c r="B3405" t="s">
        <v>39</v>
      </c>
      <c r="C3405" t="s">
        <v>173</v>
      </c>
      <c r="D3405">
        <v>100749.43</v>
      </c>
      <c r="E3405" t="s">
        <v>300</v>
      </c>
      <c r="F3405" t="s">
        <v>301</v>
      </c>
      <c r="G3405"/>
    </row>
    <row r="3406" spans="1:7" x14ac:dyDescent="0.25">
      <c r="A3406" t="s">
        <v>245</v>
      </c>
      <c r="B3406" t="s">
        <v>39</v>
      </c>
      <c r="C3406" t="s">
        <v>174</v>
      </c>
      <c r="D3406">
        <v>101375.4</v>
      </c>
      <c r="E3406" t="s">
        <v>300</v>
      </c>
      <c r="F3406" t="s">
        <v>301</v>
      </c>
      <c r="G3406"/>
    </row>
    <row r="3407" spans="1:7" x14ac:dyDescent="0.25">
      <c r="A3407" t="s">
        <v>245</v>
      </c>
      <c r="B3407" t="s">
        <v>39</v>
      </c>
      <c r="C3407" t="s">
        <v>175</v>
      </c>
      <c r="D3407">
        <v>101985.85</v>
      </c>
      <c r="E3407" t="s">
        <v>300</v>
      </c>
      <c r="F3407" t="s">
        <v>301</v>
      </c>
      <c r="G3407"/>
    </row>
    <row r="3408" spans="1:7" x14ac:dyDescent="0.25">
      <c r="A3408" t="s">
        <v>245</v>
      </c>
      <c r="B3408" t="s">
        <v>39</v>
      </c>
      <c r="C3408" t="s">
        <v>176</v>
      </c>
      <c r="D3408">
        <v>102749.43</v>
      </c>
      <c r="E3408" t="s">
        <v>300</v>
      </c>
      <c r="F3408" t="s">
        <v>301</v>
      </c>
      <c r="G3408"/>
    </row>
    <row r="3409" spans="1:7" x14ac:dyDescent="0.25">
      <c r="A3409" t="s">
        <v>245</v>
      </c>
      <c r="B3409" t="s">
        <v>39</v>
      </c>
      <c r="C3409" t="s">
        <v>177</v>
      </c>
      <c r="D3409">
        <v>103649.11</v>
      </c>
      <c r="E3409" t="s">
        <v>300</v>
      </c>
      <c r="F3409" t="s">
        <v>301</v>
      </c>
      <c r="G3409"/>
    </row>
    <row r="3410" spans="1:7" x14ac:dyDescent="0.25">
      <c r="A3410" t="s">
        <v>245</v>
      </c>
      <c r="B3410" t="s">
        <v>39</v>
      </c>
      <c r="C3410" t="s">
        <v>178</v>
      </c>
      <c r="D3410">
        <v>104452.19</v>
      </c>
      <c r="E3410" t="s">
        <v>300</v>
      </c>
      <c r="F3410" t="s">
        <v>301</v>
      </c>
      <c r="G3410"/>
    </row>
    <row r="3411" spans="1:7" x14ac:dyDescent="0.25">
      <c r="A3411" t="s">
        <v>245</v>
      </c>
      <c r="B3411" t="s">
        <v>39</v>
      </c>
      <c r="C3411" t="s">
        <v>179</v>
      </c>
      <c r="D3411">
        <v>105356.8</v>
      </c>
      <c r="E3411" t="s">
        <v>300</v>
      </c>
      <c r="F3411" t="s">
        <v>301</v>
      </c>
      <c r="G3411"/>
    </row>
    <row r="3412" spans="1:7" x14ac:dyDescent="0.25">
      <c r="A3412" t="s">
        <v>245</v>
      </c>
      <c r="B3412" t="s">
        <v>39</v>
      </c>
      <c r="C3412" t="s">
        <v>180</v>
      </c>
      <c r="D3412">
        <v>106236.73</v>
      </c>
      <c r="E3412" t="s">
        <v>300</v>
      </c>
      <c r="F3412" t="s">
        <v>301</v>
      </c>
      <c r="G3412"/>
    </row>
    <row r="3413" spans="1:7" x14ac:dyDescent="0.25">
      <c r="A3413" t="s">
        <v>245</v>
      </c>
      <c r="B3413" t="s">
        <v>39</v>
      </c>
      <c r="C3413" t="s">
        <v>181</v>
      </c>
      <c r="D3413">
        <v>107031.9</v>
      </c>
      <c r="E3413" t="s">
        <v>300</v>
      </c>
      <c r="F3413" t="s">
        <v>301</v>
      </c>
      <c r="G3413"/>
    </row>
    <row r="3414" spans="1:7" x14ac:dyDescent="0.25">
      <c r="A3414" t="s">
        <v>245</v>
      </c>
      <c r="B3414" t="s">
        <v>39</v>
      </c>
      <c r="C3414" t="s">
        <v>182</v>
      </c>
      <c r="D3414">
        <v>107926.25</v>
      </c>
      <c r="E3414" t="s">
        <v>300</v>
      </c>
      <c r="F3414" t="s">
        <v>301</v>
      </c>
      <c r="G3414"/>
    </row>
    <row r="3415" spans="1:7" x14ac:dyDescent="0.25">
      <c r="A3415" t="s">
        <v>245</v>
      </c>
      <c r="B3415" t="s">
        <v>39</v>
      </c>
      <c r="C3415" t="s">
        <v>183</v>
      </c>
      <c r="D3415">
        <v>109412.53</v>
      </c>
      <c r="E3415" t="s">
        <v>300</v>
      </c>
      <c r="F3415" t="s">
        <v>301</v>
      </c>
      <c r="G3415"/>
    </row>
    <row r="3416" spans="1:7" x14ac:dyDescent="0.25">
      <c r="A3416" t="s">
        <v>245</v>
      </c>
      <c r="B3416" t="s">
        <v>39</v>
      </c>
      <c r="C3416" t="s">
        <v>184</v>
      </c>
      <c r="D3416">
        <v>110602.83</v>
      </c>
      <c r="E3416" t="s">
        <v>300</v>
      </c>
      <c r="F3416" t="s">
        <v>301</v>
      </c>
      <c r="G3416"/>
    </row>
    <row r="3417" spans="1:7" x14ac:dyDescent="0.25">
      <c r="A3417" t="s">
        <v>245</v>
      </c>
      <c r="B3417" t="s">
        <v>39</v>
      </c>
      <c r="C3417" t="s">
        <v>185</v>
      </c>
      <c r="D3417">
        <v>112429.89</v>
      </c>
      <c r="E3417" t="s">
        <v>300</v>
      </c>
      <c r="F3417" t="s">
        <v>301</v>
      </c>
      <c r="G3417"/>
    </row>
    <row r="3418" spans="1:7" x14ac:dyDescent="0.25">
      <c r="A3418" t="s">
        <v>245</v>
      </c>
      <c r="B3418" t="s">
        <v>39</v>
      </c>
      <c r="C3418" t="s">
        <v>186</v>
      </c>
      <c r="D3418">
        <v>114347.3</v>
      </c>
      <c r="E3418" t="s">
        <v>300</v>
      </c>
      <c r="F3418" t="s">
        <v>301</v>
      </c>
      <c r="G3418"/>
    </row>
    <row r="3419" spans="1:7" x14ac:dyDescent="0.25">
      <c r="A3419" t="s">
        <v>246</v>
      </c>
      <c r="B3419" t="s">
        <v>115</v>
      </c>
      <c r="C3419" t="s">
        <v>146</v>
      </c>
      <c r="D3419">
        <v>46810.41</v>
      </c>
      <c r="E3419" t="s">
        <v>300</v>
      </c>
      <c r="F3419" t="s">
        <v>301</v>
      </c>
      <c r="G3419"/>
    </row>
    <row r="3420" spans="1:7" x14ac:dyDescent="0.25">
      <c r="A3420" t="s">
        <v>246</v>
      </c>
      <c r="B3420" t="s">
        <v>115</v>
      </c>
      <c r="C3420" t="s">
        <v>147</v>
      </c>
      <c r="D3420">
        <v>46352.639999999999</v>
      </c>
      <c r="E3420" t="s">
        <v>300</v>
      </c>
      <c r="F3420" t="s">
        <v>301</v>
      </c>
      <c r="G3420"/>
    </row>
    <row r="3421" spans="1:7" x14ac:dyDescent="0.25">
      <c r="A3421" t="s">
        <v>246</v>
      </c>
      <c r="B3421" t="s">
        <v>115</v>
      </c>
      <c r="C3421" t="s">
        <v>148</v>
      </c>
      <c r="D3421">
        <v>47112.53</v>
      </c>
      <c r="E3421" t="s">
        <v>300</v>
      </c>
      <c r="F3421" t="s">
        <v>301</v>
      </c>
      <c r="G3421"/>
    </row>
    <row r="3422" spans="1:7" x14ac:dyDescent="0.25">
      <c r="A3422" t="s">
        <v>246</v>
      </c>
      <c r="B3422" t="s">
        <v>115</v>
      </c>
      <c r="C3422" t="s">
        <v>149</v>
      </c>
      <c r="D3422">
        <v>51124.58</v>
      </c>
      <c r="E3422" t="s">
        <v>300</v>
      </c>
      <c r="F3422" t="s">
        <v>301</v>
      </c>
      <c r="G3422"/>
    </row>
    <row r="3423" spans="1:7" x14ac:dyDescent="0.25">
      <c r="A3423" t="s">
        <v>246</v>
      </c>
      <c r="B3423" t="s">
        <v>115</v>
      </c>
      <c r="C3423" t="s">
        <v>150</v>
      </c>
      <c r="D3423">
        <v>50895.8</v>
      </c>
      <c r="E3423" t="s">
        <v>300</v>
      </c>
      <c r="F3423" t="s">
        <v>301</v>
      </c>
      <c r="G3423"/>
    </row>
    <row r="3424" spans="1:7" x14ac:dyDescent="0.25">
      <c r="A3424" t="s">
        <v>246</v>
      </c>
      <c r="B3424" t="s">
        <v>115</v>
      </c>
      <c r="C3424" t="s">
        <v>151</v>
      </c>
      <c r="D3424">
        <v>53357.74</v>
      </c>
      <c r="E3424" t="s">
        <v>300</v>
      </c>
      <c r="F3424" t="s">
        <v>301</v>
      </c>
      <c r="G3424"/>
    </row>
    <row r="3425" spans="1:7" x14ac:dyDescent="0.25">
      <c r="A3425" t="s">
        <v>246</v>
      </c>
      <c r="B3425" t="s">
        <v>115</v>
      </c>
      <c r="C3425" t="s">
        <v>152</v>
      </c>
      <c r="D3425">
        <v>54460.32</v>
      </c>
      <c r="E3425" t="s">
        <v>300</v>
      </c>
      <c r="F3425" t="s">
        <v>301</v>
      </c>
      <c r="G3425"/>
    </row>
    <row r="3426" spans="1:7" x14ac:dyDescent="0.25">
      <c r="A3426" t="s">
        <v>246</v>
      </c>
      <c r="B3426" t="s">
        <v>115</v>
      </c>
      <c r="C3426" t="s">
        <v>153</v>
      </c>
      <c r="D3426">
        <v>57243.43</v>
      </c>
      <c r="E3426" t="s">
        <v>300</v>
      </c>
      <c r="F3426" t="s">
        <v>301</v>
      </c>
      <c r="G3426"/>
    </row>
    <row r="3427" spans="1:7" x14ac:dyDescent="0.25">
      <c r="A3427" t="s">
        <v>246</v>
      </c>
      <c r="B3427" t="s">
        <v>115</v>
      </c>
      <c r="C3427" t="s">
        <v>154</v>
      </c>
      <c r="D3427">
        <v>59616.44</v>
      </c>
      <c r="E3427" t="s">
        <v>300</v>
      </c>
      <c r="F3427" t="s">
        <v>301</v>
      </c>
      <c r="G3427"/>
    </row>
    <row r="3428" spans="1:7" x14ac:dyDescent="0.25">
      <c r="A3428" t="s">
        <v>246</v>
      </c>
      <c r="B3428" t="s">
        <v>115</v>
      </c>
      <c r="C3428" t="s">
        <v>155</v>
      </c>
      <c r="D3428">
        <v>60952.14</v>
      </c>
      <c r="E3428" t="s">
        <v>300</v>
      </c>
      <c r="F3428" t="s">
        <v>301</v>
      </c>
      <c r="G3428"/>
    </row>
    <row r="3429" spans="1:7" x14ac:dyDescent="0.25">
      <c r="A3429" t="s">
        <v>246</v>
      </c>
      <c r="B3429" t="s">
        <v>115</v>
      </c>
      <c r="C3429" t="s">
        <v>156</v>
      </c>
      <c r="D3429">
        <v>65461.71</v>
      </c>
      <c r="E3429" t="s">
        <v>300</v>
      </c>
      <c r="F3429" t="s">
        <v>301</v>
      </c>
      <c r="G3429"/>
    </row>
    <row r="3430" spans="1:7" x14ac:dyDescent="0.25">
      <c r="A3430" t="s">
        <v>246</v>
      </c>
      <c r="B3430" t="s">
        <v>115</v>
      </c>
      <c r="C3430" t="s">
        <v>157</v>
      </c>
      <c r="D3430">
        <v>60529.61</v>
      </c>
      <c r="E3430" t="s">
        <v>300</v>
      </c>
      <c r="F3430" t="s">
        <v>301</v>
      </c>
      <c r="G3430"/>
    </row>
    <row r="3431" spans="1:7" x14ac:dyDescent="0.25">
      <c r="A3431" t="s">
        <v>246</v>
      </c>
      <c r="B3431" t="s">
        <v>115</v>
      </c>
      <c r="C3431" t="s">
        <v>24</v>
      </c>
      <c r="D3431">
        <v>64199.57</v>
      </c>
      <c r="E3431" t="s">
        <v>300</v>
      </c>
      <c r="F3431" t="s">
        <v>301</v>
      </c>
      <c r="G3431"/>
    </row>
    <row r="3432" spans="1:7" x14ac:dyDescent="0.25">
      <c r="A3432" t="s">
        <v>246</v>
      </c>
      <c r="B3432" t="s">
        <v>115</v>
      </c>
      <c r="C3432" t="s">
        <v>25</v>
      </c>
      <c r="D3432">
        <v>66107.05</v>
      </c>
      <c r="E3432" t="s">
        <v>300</v>
      </c>
      <c r="F3432" t="s">
        <v>301</v>
      </c>
      <c r="G3432"/>
    </row>
    <row r="3433" spans="1:7" x14ac:dyDescent="0.25">
      <c r="A3433" t="s">
        <v>246</v>
      </c>
      <c r="B3433" t="s">
        <v>115</v>
      </c>
      <c r="C3433" t="s">
        <v>26</v>
      </c>
      <c r="D3433">
        <v>62771.77</v>
      </c>
      <c r="E3433" t="s">
        <v>300</v>
      </c>
      <c r="F3433" t="s">
        <v>301</v>
      </c>
      <c r="G3433"/>
    </row>
    <row r="3434" spans="1:7" x14ac:dyDescent="0.25">
      <c r="A3434" t="s">
        <v>246</v>
      </c>
      <c r="B3434" t="s">
        <v>115</v>
      </c>
      <c r="C3434" t="s">
        <v>27</v>
      </c>
      <c r="D3434">
        <v>66399.259999999995</v>
      </c>
      <c r="E3434" t="s">
        <v>300</v>
      </c>
      <c r="F3434" t="s">
        <v>301</v>
      </c>
      <c r="G3434"/>
    </row>
    <row r="3435" spans="1:7" x14ac:dyDescent="0.25">
      <c r="A3435" t="s">
        <v>246</v>
      </c>
      <c r="B3435" t="s">
        <v>115</v>
      </c>
      <c r="C3435" t="s">
        <v>28</v>
      </c>
      <c r="D3435">
        <v>68431.759999999995</v>
      </c>
      <c r="E3435" t="s">
        <v>300</v>
      </c>
      <c r="F3435" t="s">
        <v>301</v>
      </c>
      <c r="G3435"/>
    </row>
    <row r="3436" spans="1:7" x14ac:dyDescent="0.25">
      <c r="A3436" t="s">
        <v>246</v>
      </c>
      <c r="B3436" t="s">
        <v>115</v>
      </c>
      <c r="C3436" t="s">
        <v>29</v>
      </c>
      <c r="D3436">
        <v>70608.22</v>
      </c>
      <c r="E3436" t="s">
        <v>300</v>
      </c>
      <c r="F3436" t="s">
        <v>301</v>
      </c>
      <c r="G3436"/>
    </row>
    <row r="3437" spans="1:7" x14ac:dyDescent="0.25">
      <c r="A3437" t="s">
        <v>246</v>
      </c>
      <c r="B3437" t="s">
        <v>115</v>
      </c>
      <c r="C3437" t="s">
        <v>30</v>
      </c>
      <c r="D3437">
        <v>70909.2</v>
      </c>
      <c r="E3437" t="s">
        <v>300</v>
      </c>
      <c r="F3437" t="s">
        <v>301</v>
      </c>
      <c r="G3437"/>
    </row>
    <row r="3438" spans="1:7" x14ac:dyDescent="0.25">
      <c r="A3438" t="s">
        <v>246</v>
      </c>
      <c r="B3438" t="s">
        <v>115</v>
      </c>
      <c r="C3438" t="s">
        <v>31</v>
      </c>
      <c r="D3438">
        <v>70750.259999999995</v>
      </c>
      <c r="E3438" t="s">
        <v>300</v>
      </c>
      <c r="F3438" t="s">
        <v>301</v>
      </c>
      <c r="G3438"/>
    </row>
    <row r="3439" spans="1:7" x14ac:dyDescent="0.25">
      <c r="A3439" t="s">
        <v>246</v>
      </c>
      <c r="B3439" t="s">
        <v>115</v>
      </c>
      <c r="C3439" t="s">
        <v>32</v>
      </c>
      <c r="D3439">
        <v>71440.399999999994</v>
      </c>
      <c r="E3439" t="s">
        <v>300</v>
      </c>
      <c r="F3439" t="s">
        <v>301</v>
      </c>
      <c r="G3439"/>
    </row>
    <row r="3440" spans="1:7" x14ac:dyDescent="0.25">
      <c r="A3440" t="s">
        <v>246</v>
      </c>
      <c r="B3440" t="s">
        <v>115</v>
      </c>
      <c r="C3440" t="s">
        <v>33</v>
      </c>
      <c r="D3440">
        <v>71968.7</v>
      </c>
      <c r="E3440" t="s">
        <v>300</v>
      </c>
      <c r="F3440" t="s">
        <v>301</v>
      </c>
      <c r="G3440"/>
    </row>
    <row r="3441" spans="1:7" x14ac:dyDescent="0.25">
      <c r="A3441" t="s">
        <v>246</v>
      </c>
      <c r="B3441" t="s">
        <v>115</v>
      </c>
      <c r="C3441" t="s">
        <v>158</v>
      </c>
      <c r="D3441">
        <v>71844.649999999994</v>
      </c>
      <c r="E3441" t="s">
        <v>300</v>
      </c>
      <c r="F3441" t="s">
        <v>301</v>
      </c>
      <c r="G3441"/>
    </row>
    <row r="3442" spans="1:7" x14ac:dyDescent="0.25">
      <c r="A3442" t="s">
        <v>246</v>
      </c>
      <c r="B3442" t="s">
        <v>115</v>
      </c>
      <c r="C3442" t="s">
        <v>159</v>
      </c>
      <c r="D3442">
        <v>70300.740000000005</v>
      </c>
      <c r="E3442" t="s">
        <v>300</v>
      </c>
      <c r="F3442" t="s">
        <v>301</v>
      </c>
      <c r="G3442"/>
    </row>
    <row r="3443" spans="1:7" x14ac:dyDescent="0.25">
      <c r="A3443" t="s">
        <v>246</v>
      </c>
      <c r="B3443" t="s">
        <v>115</v>
      </c>
      <c r="C3443" t="s">
        <v>160</v>
      </c>
      <c r="D3443">
        <v>70865.149999999994</v>
      </c>
      <c r="E3443" t="s">
        <v>300</v>
      </c>
      <c r="F3443" t="s">
        <v>301</v>
      </c>
      <c r="G3443"/>
    </row>
    <row r="3444" spans="1:7" x14ac:dyDescent="0.25">
      <c r="A3444" t="s">
        <v>246</v>
      </c>
      <c r="B3444" t="s">
        <v>115</v>
      </c>
      <c r="C3444" t="s">
        <v>161</v>
      </c>
      <c r="D3444">
        <v>71228.28</v>
      </c>
      <c r="E3444" t="s">
        <v>300</v>
      </c>
      <c r="F3444" t="s">
        <v>301</v>
      </c>
      <c r="G3444"/>
    </row>
    <row r="3445" spans="1:7" x14ac:dyDescent="0.25">
      <c r="A3445" t="s">
        <v>246</v>
      </c>
      <c r="B3445" t="s">
        <v>115</v>
      </c>
      <c r="C3445" t="s">
        <v>162</v>
      </c>
      <c r="D3445">
        <v>71415.23</v>
      </c>
      <c r="E3445" t="s">
        <v>300</v>
      </c>
      <c r="F3445" t="s">
        <v>301</v>
      </c>
      <c r="G3445"/>
    </row>
    <row r="3446" spans="1:7" x14ac:dyDescent="0.25">
      <c r="A3446" t="s">
        <v>246</v>
      </c>
      <c r="B3446" t="s">
        <v>115</v>
      </c>
      <c r="C3446" t="s">
        <v>163</v>
      </c>
      <c r="D3446">
        <v>71194.16</v>
      </c>
      <c r="E3446" t="s">
        <v>300</v>
      </c>
      <c r="F3446" t="s">
        <v>301</v>
      </c>
      <c r="G3446"/>
    </row>
    <row r="3447" spans="1:7" x14ac:dyDescent="0.25">
      <c r="A3447" t="s">
        <v>246</v>
      </c>
      <c r="B3447" t="s">
        <v>115</v>
      </c>
      <c r="C3447" t="s">
        <v>164</v>
      </c>
      <c r="D3447">
        <v>71872.09</v>
      </c>
      <c r="E3447" t="s">
        <v>300</v>
      </c>
      <c r="F3447" t="s">
        <v>301</v>
      </c>
      <c r="G3447"/>
    </row>
    <row r="3448" spans="1:7" x14ac:dyDescent="0.25">
      <c r="A3448" t="s">
        <v>246</v>
      </c>
      <c r="B3448" t="s">
        <v>115</v>
      </c>
      <c r="C3448" t="s">
        <v>165</v>
      </c>
      <c r="D3448">
        <v>71954.710000000006</v>
      </c>
      <c r="E3448" t="s">
        <v>300</v>
      </c>
      <c r="F3448" t="s">
        <v>301</v>
      </c>
      <c r="G3448"/>
    </row>
    <row r="3449" spans="1:7" x14ac:dyDescent="0.25">
      <c r="A3449" t="s">
        <v>246</v>
      </c>
      <c r="B3449" t="s">
        <v>115</v>
      </c>
      <c r="C3449" t="s">
        <v>166</v>
      </c>
      <c r="D3449">
        <v>71598.34</v>
      </c>
      <c r="E3449" t="s">
        <v>300</v>
      </c>
      <c r="F3449" t="s">
        <v>301</v>
      </c>
      <c r="G3449"/>
    </row>
    <row r="3450" spans="1:7" x14ac:dyDescent="0.25">
      <c r="A3450" t="s">
        <v>246</v>
      </c>
      <c r="B3450" t="s">
        <v>115</v>
      </c>
      <c r="C3450" t="s">
        <v>167</v>
      </c>
      <c r="D3450">
        <v>72401.39</v>
      </c>
      <c r="E3450" t="s">
        <v>300</v>
      </c>
      <c r="F3450" t="s">
        <v>301</v>
      </c>
      <c r="G3450"/>
    </row>
    <row r="3451" spans="1:7" x14ac:dyDescent="0.25">
      <c r="A3451" t="s">
        <v>246</v>
      </c>
      <c r="B3451" t="s">
        <v>115</v>
      </c>
      <c r="C3451" t="s">
        <v>168</v>
      </c>
      <c r="D3451">
        <v>72863.61</v>
      </c>
      <c r="E3451" t="s">
        <v>300</v>
      </c>
      <c r="F3451" t="s">
        <v>301</v>
      </c>
      <c r="G3451"/>
    </row>
    <row r="3452" spans="1:7" x14ac:dyDescent="0.25">
      <c r="A3452" t="s">
        <v>246</v>
      </c>
      <c r="B3452" t="s">
        <v>115</v>
      </c>
      <c r="C3452" t="s">
        <v>169</v>
      </c>
      <c r="D3452">
        <v>73529.69</v>
      </c>
      <c r="E3452" t="s">
        <v>300</v>
      </c>
      <c r="F3452" t="s">
        <v>301</v>
      </c>
      <c r="G3452"/>
    </row>
    <row r="3453" spans="1:7" x14ac:dyDescent="0.25">
      <c r="A3453" t="s">
        <v>246</v>
      </c>
      <c r="B3453" t="s">
        <v>115</v>
      </c>
      <c r="C3453" t="s">
        <v>170</v>
      </c>
      <c r="D3453">
        <v>74094.02</v>
      </c>
      <c r="E3453" t="s">
        <v>300</v>
      </c>
      <c r="F3453" t="s">
        <v>301</v>
      </c>
      <c r="G3453"/>
    </row>
    <row r="3454" spans="1:7" x14ac:dyDescent="0.25">
      <c r="A3454" t="s">
        <v>246</v>
      </c>
      <c r="B3454" t="s">
        <v>115</v>
      </c>
      <c r="C3454" t="s">
        <v>171</v>
      </c>
      <c r="D3454">
        <v>74532.55</v>
      </c>
      <c r="E3454" t="s">
        <v>300</v>
      </c>
      <c r="F3454" t="s">
        <v>301</v>
      </c>
      <c r="G3454"/>
    </row>
    <row r="3455" spans="1:7" x14ac:dyDescent="0.25">
      <c r="A3455" t="s">
        <v>246</v>
      </c>
      <c r="B3455" t="s">
        <v>115</v>
      </c>
      <c r="C3455" t="s">
        <v>172</v>
      </c>
      <c r="D3455">
        <v>74751.25</v>
      </c>
      <c r="E3455" t="s">
        <v>300</v>
      </c>
      <c r="F3455" t="s">
        <v>301</v>
      </c>
      <c r="G3455"/>
    </row>
    <row r="3456" spans="1:7" x14ac:dyDescent="0.25">
      <c r="A3456" t="s">
        <v>246</v>
      </c>
      <c r="B3456" t="s">
        <v>115</v>
      </c>
      <c r="C3456" t="s">
        <v>173</v>
      </c>
      <c r="D3456">
        <v>75136.05</v>
      </c>
      <c r="E3456" t="s">
        <v>300</v>
      </c>
      <c r="F3456" t="s">
        <v>301</v>
      </c>
      <c r="G3456"/>
    </row>
    <row r="3457" spans="1:7" x14ac:dyDescent="0.25">
      <c r="A3457" t="s">
        <v>246</v>
      </c>
      <c r="B3457" t="s">
        <v>115</v>
      </c>
      <c r="C3457" t="s">
        <v>174</v>
      </c>
      <c r="D3457">
        <v>75352.27</v>
      </c>
      <c r="E3457" t="s">
        <v>300</v>
      </c>
      <c r="F3457" t="s">
        <v>301</v>
      </c>
      <c r="G3457"/>
    </row>
    <row r="3458" spans="1:7" x14ac:dyDescent="0.25">
      <c r="A3458" t="s">
        <v>246</v>
      </c>
      <c r="B3458" t="s">
        <v>115</v>
      </c>
      <c r="C3458" t="s">
        <v>175</v>
      </c>
      <c r="D3458">
        <v>75547.86</v>
      </c>
      <c r="E3458" t="s">
        <v>300</v>
      </c>
      <c r="F3458" t="s">
        <v>301</v>
      </c>
      <c r="G3458"/>
    </row>
    <row r="3459" spans="1:7" x14ac:dyDescent="0.25">
      <c r="A3459" t="s">
        <v>246</v>
      </c>
      <c r="B3459" t="s">
        <v>115</v>
      </c>
      <c r="C3459" t="s">
        <v>176</v>
      </c>
      <c r="D3459">
        <v>75834.009999999995</v>
      </c>
      <c r="E3459" t="s">
        <v>300</v>
      </c>
      <c r="F3459" t="s">
        <v>301</v>
      </c>
      <c r="G3459"/>
    </row>
    <row r="3460" spans="1:7" x14ac:dyDescent="0.25">
      <c r="A3460" t="s">
        <v>246</v>
      </c>
      <c r="B3460" t="s">
        <v>115</v>
      </c>
      <c r="C3460" t="s">
        <v>177</v>
      </c>
      <c r="D3460">
        <v>76281.69</v>
      </c>
      <c r="E3460" t="s">
        <v>300</v>
      </c>
      <c r="F3460" t="s">
        <v>301</v>
      </c>
      <c r="G3460"/>
    </row>
    <row r="3461" spans="1:7" x14ac:dyDescent="0.25">
      <c r="A3461" t="s">
        <v>246</v>
      </c>
      <c r="B3461" t="s">
        <v>115</v>
      </c>
      <c r="C3461" t="s">
        <v>178</v>
      </c>
      <c r="D3461">
        <v>76521.149999999994</v>
      </c>
      <c r="E3461" t="s">
        <v>300</v>
      </c>
      <c r="F3461" t="s">
        <v>301</v>
      </c>
      <c r="G3461"/>
    </row>
    <row r="3462" spans="1:7" x14ac:dyDescent="0.25">
      <c r="A3462" t="s">
        <v>246</v>
      </c>
      <c r="B3462" t="s">
        <v>115</v>
      </c>
      <c r="C3462" t="s">
        <v>179</v>
      </c>
      <c r="D3462">
        <v>76817.740000000005</v>
      </c>
      <c r="E3462" t="s">
        <v>300</v>
      </c>
      <c r="F3462" t="s">
        <v>301</v>
      </c>
      <c r="G3462"/>
    </row>
    <row r="3463" spans="1:7" x14ac:dyDescent="0.25">
      <c r="A3463" t="s">
        <v>246</v>
      </c>
      <c r="B3463" t="s">
        <v>115</v>
      </c>
      <c r="C3463" t="s">
        <v>180</v>
      </c>
      <c r="D3463">
        <v>76921.149999999994</v>
      </c>
      <c r="E3463" t="s">
        <v>300</v>
      </c>
      <c r="F3463" t="s">
        <v>301</v>
      </c>
      <c r="G3463"/>
    </row>
    <row r="3464" spans="1:7" x14ac:dyDescent="0.25">
      <c r="A3464" t="s">
        <v>246</v>
      </c>
      <c r="B3464" t="s">
        <v>115</v>
      </c>
      <c r="C3464" t="s">
        <v>181</v>
      </c>
      <c r="D3464">
        <v>77059.399999999994</v>
      </c>
      <c r="E3464" t="s">
        <v>300</v>
      </c>
      <c r="F3464" t="s">
        <v>301</v>
      </c>
      <c r="G3464"/>
    </row>
    <row r="3465" spans="1:7" x14ac:dyDescent="0.25">
      <c r="A3465" t="s">
        <v>246</v>
      </c>
      <c r="B3465" t="s">
        <v>115</v>
      </c>
      <c r="C3465" t="s">
        <v>182</v>
      </c>
      <c r="D3465">
        <v>77062.16</v>
      </c>
      <c r="E3465" t="s">
        <v>300</v>
      </c>
      <c r="F3465" t="s">
        <v>301</v>
      </c>
      <c r="G3465"/>
    </row>
    <row r="3466" spans="1:7" x14ac:dyDescent="0.25">
      <c r="A3466" t="s">
        <v>246</v>
      </c>
      <c r="B3466" t="s">
        <v>115</v>
      </c>
      <c r="C3466" t="s">
        <v>183</v>
      </c>
      <c r="D3466">
        <v>77198.990000000005</v>
      </c>
      <c r="E3466" t="s">
        <v>300</v>
      </c>
      <c r="F3466" t="s">
        <v>301</v>
      </c>
      <c r="G3466"/>
    </row>
    <row r="3467" spans="1:7" x14ac:dyDescent="0.25">
      <c r="A3467" t="s">
        <v>246</v>
      </c>
      <c r="B3467" t="s">
        <v>115</v>
      </c>
      <c r="C3467" t="s">
        <v>184</v>
      </c>
      <c r="D3467">
        <v>77415.61</v>
      </c>
      <c r="E3467" t="s">
        <v>300</v>
      </c>
      <c r="F3467" t="s">
        <v>301</v>
      </c>
      <c r="G3467"/>
    </row>
    <row r="3468" spans="1:7" x14ac:dyDescent="0.25">
      <c r="A3468" t="s">
        <v>246</v>
      </c>
      <c r="B3468" t="s">
        <v>115</v>
      </c>
      <c r="C3468" t="s">
        <v>185</v>
      </c>
      <c r="D3468">
        <v>77485.55</v>
      </c>
      <c r="E3468" t="s">
        <v>300</v>
      </c>
      <c r="F3468" t="s">
        <v>301</v>
      </c>
      <c r="G3468"/>
    </row>
    <row r="3469" spans="1:7" x14ac:dyDescent="0.25">
      <c r="A3469" t="s">
        <v>246</v>
      </c>
      <c r="B3469" t="s">
        <v>115</v>
      </c>
      <c r="C3469" t="s">
        <v>186</v>
      </c>
      <c r="D3469">
        <v>77528.63</v>
      </c>
      <c r="E3469" t="s">
        <v>300</v>
      </c>
      <c r="F3469" t="s">
        <v>301</v>
      </c>
      <c r="G3469"/>
    </row>
    <row r="3470" spans="1:7" x14ac:dyDescent="0.25">
      <c r="A3470" t="s">
        <v>116</v>
      </c>
      <c r="B3470" t="s">
        <v>115</v>
      </c>
      <c r="C3470" t="s">
        <v>146</v>
      </c>
      <c r="D3470">
        <v>103.52</v>
      </c>
      <c r="E3470" t="s">
        <v>300</v>
      </c>
      <c r="F3470" t="s">
        <v>301</v>
      </c>
      <c r="G3470"/>
    </row>
    <row r="3471" spans="1:7" x14ac:dyDescent="0.25">
      <c r="A3471" t="s">
        <v>116</v>
      </c>
      <c r="B3471" t="s">
        <v>115</v>
      </c>
      <c r="C3471" t="s">
        <v>147</v>
      </c>
      <c r="D3471">
        <v>96.1</v>
      </c>
      <c r="E3471" t="s">
        <v>300</v>
      </c>
      <c r="F3471" t="s">
        <v>301</v>
      </c>
      <c r="G3471"/>
    </row>
    <row r="3472" spans="1:7" x14ac:dyDescent="0.25">
      <c r="A3472" t="s">
        <v>116</v>
      </c>
      <c r="B3472" t="s">
        <v>115</v>
      </c>
      <c r="C3472" t="s">
        <v>148</v>
      </c>
      <c r="D3472">
        <v>87.9</v>
      </c>
      <c r="E3472" t="s">
        <v>300</v>
      </c>
      <c r="F3472" t="s">
        <v>301</v>
      </c>
      <c r="G3472"/>
    </row>
    <row r="3473" spans="1:7" x14ac:dyDescent="0.25">
      <c r="A3473" t="s">
        <v>116</v>
      </c>
      <c r="B3473" t="s">
        <v>115</v>
      </c>
      <c r="C3473" t="s">
        <v>149</v>
      </c>
      <c r="D3473">
        <v>82.14</v>
      </c>
      <c r="E3473" t="s">
        <v>300</v>
      </c>
      <c r="F3473" t="s">
        <v>301</v>
      </c>
      <c r="G3473"/>
    </row>
    <row r="3474" spans="1:7" x14ac:dyDescent="0.25">
      <c r="A3474" t="s">
        <v>116</v>
      </c>
      <c r="B3474" t="s">
        <v>115</v>
      </c>
      <c r="C3474" t="s">
        <v>150</v>
      </c>
      <c r="D3474">
        <v>82.1</v>
      </c>
      <c r="E3474" t="s">
        <v>300</v>
      </c>
      <c r="F3474" t="s">
        <v>301</v>
      </c>
      <c r="G3474"/>
    </row>
    <row r="3475" spans="1:7" x14ac:dyDescent="0.25">
      <c r="A3475" t="s">
        <v>116</v>
      </c>
      <c r="B3475" t="s">
        <v>115</v>
      </c>
      <c r="C3475" t="s">
        <v>151</v>
      </c>
      <c r="D3475">
        <v>79.7</v>
      </c>
      <c r="E3475" t="s">
        <v>300</v>
      </c>
      <c r="F3475" t="s">
        <v>301</v>
      </c>
      <c r="G3475"/>
    </row>
    <row r="3476" spans="1:7" x14ac:dyDescent="0.25">
      <c r="A3476" t="s">
        <v>116</v>
      </c>
      <c r="B3476" t="s">
        <v>115</v>
      </c>
      <c r="C3476" t="s">
        <v>152</v>
      </c>
      <c r="D3476">
        <v>88.1</v>
      </c>
      <c r="E3476" t="s">
        <v>300</v>
      </c>
      <c r="F3476" t="s">
        <v>301</v>
      </c>
      <c r="G3476"/>
    </row>
    <row r="3477" spans="1:7" x14ac:dyDescent="0.25">
      <c r="A3477" t="s">
        <v>116</v>
      </c>
      <c r="B3477" t="s">
        <v>115</v>
      </c>
      <c r="C3477" t="s">
        <v>153</v>
      </c>
      <c r="D3477">
        <v>134.80000000000001</v>
      </c>
      <c r="E3477" t="s">
        <v>300</v>
      </c>
      <c r="F3477" t="s">
        <v>301</v>
      </c>
      <c r="G3477"/>
    </row>
    <row r="3478" spans="1:7" x14ac:dyDescent="0.25">
      <c r="A3478" t="s">
        <v>116</v>
      </c>
      <c r="B3478" t="s">
        <v>115</v>
      </c>
      <c r="C3478" t="s">
        <v>154</v>
      </c>
      <c r="D3478">
        <v>148.27000000000001</v>
      </c>
      <c r="E3478" t="s">
        <v>300</v>
      </c>
      <c r="F3478" t="s">
        <v>301</v>
      </c>
      <c r="G3478"/>
    </row>
    <row r="3479" spans="1:7" x14ac:dyDescent="0.25">
      <c r="A3479" t="s">
        <v>116</v>
      </c>
      <c r="B3479" t="s">
        <v>115</v>
      </c>
      <c r="C3479" t="s">
        <v>155</v>
      </c>
      <c r="D3479">
        <v>179.9</v>
      </c>
      <c r="E3479" t="s">
        <v>300</v>
      </c>
      <c r="F3479" t="s">
        <v>301</v>
      </c>
      <c r="G3479"/>
    </row>
    <row r="3480" spans="1:7" x14ac:dyDescent="0.25">
      <c r="A3480" t="s">
        <v>116</v>
      </c>
      <c r="B3480" t="s">
        <v>115</v>
      </c>
      <c r="C3480" t="s">
        <v>156</v>
      </c>
      <c r="D3480">
        <v>164.99</v>
      </c>
      <c r="E3480" t="s">
        <v>300</v>
      </c>
      <c r="F3480" t="s">
        <v>301</v>
      </c>
      <c r="G3480"/>
    </row>
    <row r="3481" spans="1:7" x14ac:dyDescent="0.25">
      <c r="A3481" t="s">
        <v>116</v>
      </c>
      <c r="B3481" t="s">
        <v>115</v>
      </c>
      <c r="C3481" t="s">
        <v>157</v>
      </c>
      <c r="D3481">
        <v>166.9</v>
      </c>
      <c r="E3481" t="s">
        <v>300</v>
      </c>
      <c r="F3481" t="s">
        <v>301</v>
      </c>
      <c r="G3481"/>
    </row>
    <row r="3482" spans="1:7" x14ac:dyDescent="0.25">
      <c r="A3482" t="s">
        <v>116</v>
      </c>
      <c r="B3482" t="s">
        <v>115</v>
      </c>
      <c r="C3482" t="s">
        <v>24</v>
      </c>
      <c r="D3482">
        <v>204.66</v>
      </c>
      <c r="E3482" t="s">
        <v>300</v>
      </c>
      <c r="F3482" t="s">
        <v>301</v>
      </c>
      <c r="G3482"/>
    </row>
    <row r="3483" spans="1:7" x14ac:dyDescent="0.25">
      <c r="A3483" t="s">
        <v>116</v>
      </c>
      <c r="B3483" t="s">
        <v>115</v>
      </c>
      <c r="C3483" t="s">
        <v>25</v>
      </c>
      <c r="D3483">
        <v>191.77</v>
      </c>
      <c r="E3483" t="s">
        <v>300</v>
      </c>
      <c r="F3483" t="s">
        <v>301</v>
      </c>
      <c r="G3483"/>
    </row>
    <row r="3484" spans="1:7" x14ac:dyDescent="0.25">
      <c r="A3484" t="s">
        <v>116</v>
      </c>
      <c r="B3484" t="s">
        <v>115</v>
      </c>
      <c r="C3484" t="s">
        <v>26</v>
      </c>
      <c r="D3484">
        <v>189.43</v>
      </c>
      <c r="E3484" t="s">
        <v>300</v>
      </c>
      <c r="F3484" t="s">
        <v>301</v>
      </c>
      <c r="G3484"/>
    </row>
    <row r="3485" spans="1:7" x14ac:dyDescent="0.25">
      <c r="A3485" t="s">
        <v>116</v>
      </c>
      <c r="B3485" t="s">
        <v>115</v>
      </c>
      <c r="C3485" t="s">
        <v>27</v>
      </c>
      <c r="D3485">
        <v>194.5</v>
      </c>
      <c r="E3485" t="s">
        <v>300</v>
      </c>
      <c r="F3485" t="s">
        <v>301</v>
      </c>
      <c r="G3485"/>
    </row>
    <row r="3486" spans="1:7" x14ac:dyDescent="0.25">
      <c r="A3486" t="s">
        <v>116</v>
      </c>
      <c r="B3486" t="s">
        <v>115</v>
      </c>
      <c r="C3486" t="s">
        <v>28</v>
      </c>
      <c r="D3486">
        <v>197.16</v>
      </c>
      <c r="E3486" t="s">
        <v>300</v>
      </c>
      <c r="F3486" t="s">
        <v>301</v>
      </c>
      <c r="G3486"/>
    </row>
    <row r="3487" spans="1:7" x14ac:dyDescent="0.25">
      <c r="A3487" t="s">
        <v>116</v>
      </c>
      <c r="B3487" t="s">
        <v>115</v>
      </c>
      <c r="C3487" t="s">
        <v>29</v>
      </c>
      <c r="D3487">
        <v>206.68</v>
      </c>
      <c r="E3487" t="s">
        <v>300</v>
      </c>
      <c r="F3487" t="s">
        <v>301</v>
      </c>
      <c r="G3487"/>
    </row>
    <row r="3488" spans="1:7" x14ac:dyDescent="0.25">
      <c r="A3488" t="s">
        <v>116</v>
      </c>
      <c r="B3488" t="s">
        <v>115</v>
      </c>
      <c r="C3488" t="s">
        <v>30</v>
      </c>
      <c r="D3488">
        <v>202.64</v>
      </c>
      <c r="E3488" t="s">
        <v>300</v>
      </c>
      <c r="F3488" t="s">
        <v>301</v>
      </c>
      <c r="G3488"/>
    </row>
    <row r="3489" spans="1:7" x14ac:dyDescent="0.25">
      <c r="A3489" t="s">
        <v>116</v>
      </c>
      <c r="B3489" t="s">
        <v>115</v>
      </c>
      <c r="C3489" t="s">
        <v>31</v>
      </c>
      <c r="D3489">
        <v>203.74</v>
      </c>
      <c r="E3489" t="s">
        <v>300</v>
      </c>
      <c r="F3489" t="s">
        <v>301</v>
      </c>
      <c r="G3489"/>
    </row>
    <row r="3490" spans="1:7" x14ac:dyDescent="0.25">
      <c r="A3490" t="s">
        <v>116</v>
      </c>
      <c r="B3490" t="s">
        <v>115</v>
      </c>
      <c r="C3490" t="s">
        <v>32</v>
      </c>
      <c r="D3490">
        <v>208.67</v>
      </c>
      <c r="E3490" t="s">
        <v>300</v>
      </c>
      <c r="F3490" t="s">
        <v>301</v>
      </c>
      <c r="G3490"/>
    </row>
    <row r="3491" spans="1:7" x14ac:dyDescent="0.25">
      <c r="A3491" t="s">
        <v>116</v>
      </c>
      <c r="B3491" t="s">
        <v>115</v>
      </c>
      <c r="C3491" t="s">
        <v>33</v>
      </c>
      <c r="D3491">
        <v>212.11</v>
      </c>
      <c r="E3491" t="s">
        <v>300</v>
      </c>
      <c r="F3491" t="s">
        <v>301</v>
      </c>
      <c r="G3491"/>
    </row>
    <row r="3492" spans="1:7" x14ac:dyDescent="0.25">
      <c r="A3492" t="s">
        <v>116</v>
      </c>
      <c r="B3492" t="s">
        <v>115</v>
      </c>
      <c r="C3492" t="s">
        <v>158</v>
      </c>
      <c r="D3492">
        <v>212.68</v>
      </c>
      <c r="E3492" t="s">
        <v>300</v>
      </c>
      <c r="F3492" t="s">
        <v>301</v>
      </c>
      <c r="G3492"/>
    </row>
    <row r="3493" spans="1:7" x14ac:dyDescent="0.25">
      <c r="A3493" t="s">
        <v>116</v>
      </c>
      <c r="B3493" t="s">
        <v>115</v>
      </c>
      <c r="C3493" t="s">
        <v>159</v>
      </c>
      <c r="D3493">
        <v>205.25</v>
      </c>
      <c r="E3493" t="s">
        <v>300</v>
      </c>
      <c r="F3493" t="s">
        <v>301</v>
      </c>
      <c r="G3493"/>
    </row>
    <row r="3494" spans="1:7" x14ac:dyDescent="0.25">
      <c r="A3494" t="s">
        <v>116</v>
      </c>
      <c r="B3494" t="s">
        <v>115</v>
      </c>
      <c r="C3494" t="s">
        <v>160</v>
      </c>
      <c r="D3494">
        <v>196.49</v>
      </c>
      <c r="E3494" t="s">
        <v>300</v>
      </c>
      <c r="F3494" t="s">
        <v>301</v>
      </c>
      <c r="G3494"/>
    </row>
    <row r="3495" spans="1:7" x14ac:dyDescent="0.25">
      <c r="A3495" t="s">
        <v>116</v>
      </c>
      <c r="B3495" t="s">
        <v>115</v>
      </c>
      <c r="C3495" t="s">
        <v>161</v>
      </c>
      <c r="D3495">
        <v>200.85</v>
      </c>
      <c r="E3495" t="s">
        <v>300</v>
      </c>
      <c r="F3495" t="s">
        <v>301</v>
      </c>
      <c r="G3495"/>
    </row>
    <row r="3496" spans="1:7" x14ac:dyDescent="0.25">
      <c r="A3496" t="s">
        <v>116</v>
      </c>
      <c r="B3496" t="s">
        <v>115</v>
      </c>
      <c r="C3496" t="s">
        <v>162</v>
      </c>
      <c r="D3496">
        <v>206.42</v>
      </c>
      <c r="E3496" t="s">
        <v>300</v>
      </c>
      <c r="F3496" t="s">
        <v>301</v>
      </c>
      <c r="G3496"/>
    </row>
    <row r="3497" spans="1:7" x14ac:dyDescent="0.25">
      <c r="A3497" t="s">
        <v>116</v>
      </c>
      <c r="B3497" t="s">
        <v>115</v>
      </c>
      <c r="C3497" t="s">
        <v>163</v>
      </c>
      <c r="D3497">
        <v>200.67</v>
      </c>
      <c r="E3497" t="s">
        <v>300</v>
      </c>
      <c r="F3497" t="s">
        <v>301</v>
      </c>
      <c r="G3497"/>
    </row>
    <row r="3498" spans="1:7" x14ac:dyDescent="0.25">
      <c r="A3498" t="s">
        <v>116</v>
      </c>
      <c r="B3498" t="s">
        <v>115</v>
      </c>
      <c r="C3498" t="s">
        <v>164</v>
      </c>
      <c r="D3498">
        <v>190.28</v>
      </c>
      <c r="E3498" t="s">
        <v>300</v>
      </c>
      <c r="F3498" t="s">
        <v>301</v>
      </c>
      <c r="G3498"/>
    </row>
    <row r="3499" spans="1:7" x14ac:dyDescent="0.25">
      <c r="A3499" t="s">
        <v>116</v>
      </c>
      <c r="B3499" t="s">
        <v>115</v>
      </c>
      <c r="C3499" t="s">
        <v>165</v>
      </c>
      <c r="D3499">
        <v>178.01</v>
      </c>
      <c r="E3499" t="s">
        <v>300</v>
      </c>
      <c r="F3499" t="s">
        <v>301</v>
      </c>
      <c r="G3499"/>
    </row>
    <row r="3500" spans="1:7" x14ac:dyDescent="0.25">
      <c r="A3500" t="s">
        <v>116</v>
      </c>
      <c r="B3500" t="s">
        <v>115</v>
      </c>
      <c r="C3500" t="s">
        <v>166</v>
      </c>
      <c r="D3500">
        <v>181.58</v>
      </c>
      <c r="E3500" t="s">
        <v>300</v>
      </c>
      <c r="F3500" t="s">
        <v>301</v>
      </c>
      <c r="G3500"/>
    </row>
    <row r="3501" spans="1:7" x14ac:dyDescent="0.25">
      <c r="A3501" t="s">
        <v>116</v>
      </c>
      <c r="B3501" t="s">
        <v>115</v>
      </c>
      <c r="C3501" t="s">
        <v>167</v>
      </c>
      <c r="D3501">
        <v>188.12</v>
      </c>
      <c r="E3501" t="s">
        <v>300</v>
      </c>
      <c r="F3501" t="s">
        <v>301</v>
      </c>
      <c r="G3501"/>
    </row>
    <row r="3502" spans="1:7" x14ac:dyDescent="0.25">
      <c r="A3502" t="s">
        <v>116</v>
      </c>
      <c r="B3502" t="s">
        <v>115</v>
      </c>
      <c r="C3502" t="s">
        <v>168</v>
      </c>
      <c r="D3502">
        <v>194.28</v>
      </c>
      <c r="E3502" t="s">
        <v>300</v>
      </c>
      <c r="F3502" t="s">
        <v>301</v>
      </c>
      <c r="G3502"/>
    </row>
    <row r="3503" spans="1:7" x14ac:dyDescent="0.25">
      <c r="A3503" t="s">
        <v>116</v>
      </c>
      <c r="B3503" t="s">
        <v>115</v>
      </c>
      <c r="C3503" t="s">
        <v>169</v>
      </c>
      <c r="D3503">
        <v>201.55</v>
      </c>
      <c r="E3503" t="s">
        <v>300</v>
      </c>
      <c r="F3503" t="s">
        <v>301</v>
      </c>
      <c r="G3503"/>
    </row>
    <row r="3504" spans="1:7" x14ac:dyDescent="0.25">
      <c r="A3504" t="s">
        <v>116</v>
      </c>
      <c r="B3504" t="s">
        <v>115</v>
      </c>
      <c r="C3504" t="s">
        <v>170</v>
      </c>
      <c r="D3504">
        <v>214.6</v>
      </c>
      <c r="E3504" t="s">
        <v>300</v>
      </c>
      <c r="F3504" t="s">
        <v>301</v>
      </c>
      <c r="G3504"/>
    </row>
    <row r="3505" spans="1:7" x14ac:dyDescent="0.25">
      <c r="A3505" t="s">
        <v>116</v>
      </c>
      <c r="B3505" t="s">
        <v>115</v>
      </c>
      <c r="C3505" t="s">
        <v>171</v>
      </c>
      <c r="D3505">
        <v>229.24</v>
      </c>
      <c r="E3505" t="s">
        <v>300</v>
      </c>
      <c r="F3505" t="s">
        <v>301</v>
      </c>
      <c r="G3505"/>
    </row>
    <row r="3506" spans="1:7" x14ac:dyDescent="0.25">
      <c r="A3506" t="s">
        <v>116</v>
      </c>
      <c r="B3506" t="s">
        <v>115</v>
      </c>
      <c r="C3506" t="s">
        <v>172</v>
      </c>
      <c r="D3506">
        <v>239.3</v>
      </c>
      <c r="E3506" t="s">
        <v>300</v>
      </c>
      <c r="F3506" t="s">
        <v>301</v>
      </c>
      <c r="G3506"/>
    </row>
    <row r="3507" spans="1:7" x14ac:dyDescent="0.25">
      <c r="A3507" t="s">
        <v>116</v>
      </c>
      <c r="B3507" t="s">
        <v>115</v>
      </c>
      <c r="C3507" t="s">
        <v>173</v>
      </c>
      <c r="D3507">
        <v>266.32</v>
      </c>
      <c r="E3507" t="s">
        <v>300</v>
      </c>
      <c r="F3507" t="s">
        <v>301</v>
      </c>
      <c r="G3507"/>
    </row>
    <row r="3508" spans="1:7" x14ac:dyDescent="0.25">
      <c r="A3508" t="s">
        <v>116</v>
      </c>
      <c r="B3508" t="s">
        <v>115</v>
      </c>
      <c r="C3508" t="s">
        <v>174</v>
      </c>
      <c r="D3508">
        <v>300.14</v>
      </c>
      <c r="E3508" t="s">
        <v>300</v>
      </c>
      <c r="F3508" t="s">
        <v>301</v>
      </c>
      <c r="G3508"/>
    </row>
    <row r="3509" spans="1:7" x14ac:dyDescent="0.25">
      <c r="A3509" t="s">
        <v>116</v>
      </c>
      <c r="B3509" t="s">
        <v>115</v>
      </c>
      <c r="C3509" t="s">
        <v>175</v>
      </c>
      <c r="D3509">
        <v>337.08</v>
      </c>
      <c r="E3509" t="s">
        <v>300</v>
      </c>
      <c r="F3509" t="s">
        <v>301</v>
      </c>
      <c r="G3509"/>
    </row>
    <row r="3510" spans="1:7" x14ac:dyDescent="0.25">
      <c r="A3510" t="s">
        <v>116</v>
      </c>
      <c r="B3510" t="s">
        <v>115</v>
      </c>
      <c r="C3510" t="s">
        <v>176</v>
      </c>
      <c r="D3510">
        <v>385.86</v>
      </c>
      <c r="E3510" t="s">
        <v>300</v>
      </c>
      <c r="F3510" t="s">
        <v>301</v>
      </c>
      <c r="G3510"/>
    </row>
    <row r="3511" spans="1:7" x14ac:dyDescent="0.25">
      <c r="A3511" t="s">
        <v>116</v>
      </c>
      <c r="B3511" t="s">
        <v>115</v>
      </c>
      <c r="C3511" t="s">
        <v>177</v>
      </c>
      <c r="D3511">
        <v>419.97</v>
      </c>
      <c r="E3511" t="s">
        <v>300</v>
      </c>
      <c r="F3511" t="s">
        <v>301</v>
      </c>
      <c r="G3511"/>
    </row>
    <row r="3512" spans="1:7" x14ac:dyDescent="0.25">
      <c r="A3512" t="s">
        <v>116</v>
      </c>
      <c r="B3512" t="s">
        <v>115</v>
      </c>
      <c r="C3512" t="s">
        <v>178</v>
      </c>
      <c r="D3512">
        <v>479.58</v>
      </c>
      <c r="E3512" t="s">
        <v>300</v>
      </c>
      <c r="F3512" t="s">
        <v>301</v>
      </c>
      <c r="G3512"/>
    </row>
    <row r="3513" spans="1:7" x14ac:dyDescent="0.25">
      <c r="A3513" t="s">
        <v>116</v>
      </c>
      <c r="B3513" t="s">
        <v>115</v>
      </c>
      <c r="C3513" t="s">
        <v>179</v>
      </c>
      <c r="D3513">
        <v>550.29999999999995</v>
      </c>
      <c r="E3513" t="s">
        <v>300</v>
      </c>
      <c r="F3513" t="s">
        <v>301</v>
      </c>
      <c r="G3513"/>
    </row>
    <row r="3514" spans="1:7" x14ac:dyDescent="0.25">
      <c r="A3514" t="s">
        <v>116</v>
      </c>
      <c r="B3514" t="s">
        <v>115</v>
      </c>
      <c r="C3514" t="s">
        <v>180</v>
      </c>
      <c r="D3514">
        <v>669</v>
      </c>
      <c r="E3514" t="s">
        <v>300</v>
      </c>
      <c r="F3514" t="s">
        <v>301</v>
      </c>
      <c r="G3514"/>
    </row>
    <row r="3515" spans="1:7" x14ac:dyDescent="0.25">
      <c r="A3515" t="s">
        <v>116</v>
      </c>
      <c r="B3515" t="s">
        <v>115</v>
      </c>
      <c r="C3515" t="s">
        <v>181</v>
      </c>
      <c r="D3515">
        <v>729.42</v>
      </c>
      <c r="E3515" t="s">
        <v>300</v>
      </c>
      <c r="F3515" t="s">
        <v>301</v>
      </c>
      <c r="G3515"/>
    </row>
    <row r="3516" spans="1:7" x14ac:dyDescent="0.25">
      <c r="A3516" t="s">
        <v>116</v>
      </c>
      <c r="B3516" t="s">
        <v>115</v>
      </c>
      <c r="C3516" t="s">
        <v>182</v>
      </c>
      <c r="D3516">
        <v>847.76</v>
      </c>
      <c r="E3516" t="s">
        <v>300</v>
      </c>
      <c r="F3516" t="s">
        <v>301</v>
      </c>
      <c r="G3516"/>
    </row>
    <row r="3517" spans="1:7" x14ac:dyDescent="0.25">
      <c r="A3517" t="s">
        <v>116</v>
      </c>
      <c r="B3517" t="s">
        <v>115</v>
      </c>
      <c r="C3517" t="s">
        <v>183</v>
      </c>
      <c r="D3517">
        <v>1110.7</v>
      </c>
      <c r="E3517" t="s">
        <v>300</v>
      </c>
      <c r="F3517" t="s">
        <v>301</v>
      </c>
      <c r="G3517"/>
    </row>
    <row r="3518" spans="1:7" x14ac:dyDescent="0.25">
      <c r="A3518" t="s">
        <v>116</v>
      </c>
      <c r="B3518" t="s">
        <v>115</v>
      </c>
      <c r="C3518" t="s">
        <v>184</v>
      </c>
      <c r="D3518">
        <v>1180.7</v>
      </c>
      <c r="E3518" t="s">
        <v>300</v>
      </c>
      <c r="F3518" t="s">
        <v>301</v>
      </c>
      <c r="G3518"/>
    </row>
    <row r="3519" spans="1:7" x14ac:dyDescent="0.25">
      <c r="A3519" t="s">
        <v>116</v>
      </c>
      <c r="B3519" t="s">
        <v>115</v>
      </c>
      <c r="C3519" t="s">
        <v>185</v>
      </c>
      <c r="D3519">
        <v>1469.66</v>
      </c>
      <c r="E3519" t="s">
        <v>300</v>
      </c>
      <c r="F3519" t="s">
        <v>301</v>
      </c>
      <c r="G3519"/>
    </row>
    <row r="3520" spans="1:7" x14ac:dyDescent="0.25">
      <c r="A3520" t="s">
        <v>116</v>
      </c>
      <c r="B3520" t="s">
        <v>115</v>
      </c>
      <c r="C3520" t="s">
        <v>186</v>
      </c>
      <c r="D3520">
        <v>1737.07</v>
      </c>
      <c r="E3520" t="s">
        <v>300</v>
      </c>
      <c r="F3520" t="s">
        <v>301</v>
      </c>
      <c r="G3520"/>
    </row>
    <row r="3521" spans="1:7" x14ac:dyDescent="0.25">
      <c r="A3521" t="s">
        <v>247</v>
      </c>
      <c r="B3521" t="s">
        <v>115</v>
      </c>
      <c r="C3521" t="s">
        <v>146</v>
      </c>
      <c r="D3521">
        <v>400.57</v>
      </c>
      <c r="E3521" t="s">
        <v>300</v>
      </c>
      <c r="F3521" t="s">
        <v>301</v>
      </c>
      <c r="G3521"/>
    </row>
    <row r="3522" spans="1:7" x14ac:dyDescent="0.25">
      <c r="A3522" t="s">
        <v>247</v>
      </c>
      <c r="B3522" t="s">
        <v>115</v>
      </c>
      <c r="C3522" t="s">
        <v>147</v>
      </c>
      <c r="D3522">
        <v>600.5</v>
      </c>
      <c r="E3522" t="s">
        <v>300</v>
      </c>
      <c r="F3522" t="s">
        <v>301</v>
      </c>
      <c r="G3522"/>
    </row>
    <row r="3523" spans="1:7" x14ac:dyDescent="0.25">
      <c r="A3523" t="s">
        <v>247</v>
      </c>
      <c r="B3523" t="s">
        <v>115</v>
      </c>
      <c r="C3523" t="s">
        <v>148</v>
      </c>
      <c r="D3523">
        <v>732.9</v>
      </c>
      <c r="E3523" t="s">
        <v>300</v>
      </c>
      <c r="F3523" t="s">
        <v>301</v>
      </c>
      <c r="G3523"/>
    </row>
    <row r="3524" spans="1:7" x14ac:dyDescent="0.25">
      <c r="A3524" t="s">
        <v>247</v>
      </c>
      <c r="B3524" t="s">
        <v>115</v>
      </c>
      <c r="C3524" t="s">
        <v>149</v>
      </c>
      <c r="D3524">
        <v>506.42</v>
      </c>
      <c r="E3524" t="s">
        <v>300</v>
      </c>
      <c r="F3524" t="s">
        <v>301</v>
      </c>
      <c r="G3524"/>
    </row>
    <row r="3525" spans="1:7" x14ac:dyDescent="0.25">
      <c r="A3525" t="s">
        <v>247</v>
      </c>
      <c r="B3525" t="s">
        <v>115</v>
      </c>
      <c r="C3525" t="s">
        <v>150</v>
      </c>
      <c r="D3525">
        <v>563.51</v>
      </c>
      <c r="E3525" t="s">
        <v>300</v>
      </c>
      <c r="F3525" t="s">
        <v>301</v>
      </c>
      <c r="G3525"/>
    </row>
    <row r="3526" spans="1:7" x14ac:dyDescent="0.25">
      <c r="A3526" t="s">
        <v>247</v>
      </c>
      <c r="B3526" t="s">
        <v>115</v>
      </c>
      <c r="C3526" t="s">
        <v>151</v>
      </c>
      <c r="D3526">
        <v>583.91</v>
      </c>
      <c r="E3526" t="s">
        <v>300</v>
      </c>
      <c r="F3526" t="s">
        <v>301</v>
      </c>
      <c r="G3526"/>
    </row>
    <row r="3527" spans="1:7" x14ac:dyDescent="0.25">
      <c r="A3527" t="s">
        <v>247</v>
      </c>
      <c r="B3527" t="s">
        <v>115</v>
      </c>
      <c r="C3527" t="s">
        <v>152</v>
      </c>
      <c r="D3527">
        <v>654.19000000000005</v>
      </c>
      <c r="E3527" t="s">
        <v>300</v>
      </c>
      <c r="F3527" t="s">
        <v>301</v>
      </c>
      <c r="G3527"/>
    </row>
    <row r="3528" spans="1:7" x14ac:dyDescent="0.25">
      <c r="A3528" t="s">
        <v>247</v>
      </c>
      <c r="B3528" t="s">
        <v>115</v>
      </c>
      <c r="C3528" t="s">
        <v>153</v>
      </c>
      <c r="D3528">
        <v>848.2</v>
      </c>
      <c r="E3528" t="s">
        <v>300</v>
      </c>
      <c r="F3528" t="s">
        <v>301</v>
      </c>
      <c r="G3528"/>
    </row>
    <row r="3529" spans="1:7" x14ac:dyDescent="0.25">
      <c r="A3529" t="s">
        <v>247</v>
      </c>
      <c r="B3529" t="s">
        <v>115</v>
      </c>
      <c r="C3529" t="s">
        <v>154</v>
      </c>
      <c r="D3529">
        <v>899.42</v>
      </c>
      <c r="E3529" t="s">
        <v>300</v>
      </c>
      <c r="F3529" t="s">
        <v>301</v>
      </c>
      <c r="G3529"/>
    </row>
    <row r="3530" spans="1:7" x14ac:dyDescent="0.25">
      <c r="A3530" t="s">
        <v>247</v>
      </c>
      <c r="B3530" t="s">
        <v>115</v>
      </c>
      <c r="C3530" t="s">
        <v>155</v>
      </c>
      <c r="D3530">
        <v>1104</v>
      </c>
      <c r="E3530" t="s">
        <v>300</v>
      </c>
      <c r="F3530" t="s">
        <v>301</v>
      </c>
      <c r="G3530"/>
    </row>
    <row r="3531" spans="1:7" x14ac:dyDescent="0.25">
      <c r="A3531" t="s">
        <v>247</v>
      </c>
      <c r="B3531" t="s">
        <v>115</v>
      </c>
      <c r="C3531" t="s">
        <v>156</v>
      </c>
      <c r="D3531">
        <v>1407.97</v>
      </c>
      <c r="E3531" t="s">
        <v>300</v>
      </c>
      <c r="F3531" t="s">
        <v>301</v>
      </c>
      <c r="G3531"/>
    </row>
    <row r="3532" spans="1:7" x14ac:dyDescent="0.25">
      <c r="A3532" t="s">
        <v>247</v>
      </c>
      <c r="B3532" t="s">
        <v>115</v>
      </c>
      <c r="C3532" t="s">
        <v>157</v>
      </c>
      <c r="D3532">
        <v>1669.91</v>
      </c>
      <c r="E3532" t="s">
        <v>300</v>
      </c>
      <c r="F3532" t="s">
        <v>301</v>
      </c>
      <c r="G3532"/>
    </row>
    <row r="3533" spans="1:7" x14ac:dyDescent="0.25">
      <c r="A3533" t="s">
        <v>247</v>
      </c>
      <c r="B3533" t="s">
        <v>115</v>
      </c>
      <c r="C3533" t="s">
        <v>24</v>
      </c>
      <c r="D3533">
        <v>1891.42</v>
      </c>
      <c r="E3533" t="s">
        <v>300</v>
      </c>
      <c r="F3533" t="s">
        <v>301</v>
      </c>
      <c r="G3533"/>
    </row>
    <row r="3534" spans="1:7" x14ac:dyDescent="0.25">
      <c r="A3534" t="s">
        <v>247</v>
      </c>
      <c r="B3534" t="s">
        <v>115</v>
      </c>
      <c r="C3534" t="s">
        <v>25</v>
      </c>
      <c r="D3534">
        <v>2243.5300000000002</v>
      </c>
      <c r="E3534" t="s">
        <v>300</v>
      </c>
      <c r="F3534" t="s">
        <v>301</v>
      </c>
      <c r="G3534"/>
    </row>
    <row r="3535" spans="1:7" x14ac:dyDescent="0.25">
      <c r="A3535" t="s">
        <v>247</v>
      </c>
      <c r="B3535" t="s">
        <v>115</v>
      </c>
      <c r="C3535" t="s">
        <v>26</v>
      </c>
      <c r="D3535">
        <v>2464.0300000000002</v>
      </c>
      <c r="E3535" t="s">
        <v>300</v>
      </c>
      <c r="F3535" t="s">
        <v>301</v>
      </c>
      <c r="G3535"/>
    </row>
    <row r="3536" spans="1:7" x14ac:dyDescent="0.25">
      <c r="A3536" t="s">
        <v>247</v>
      </c>
      <c r="B3536" t="s">
        <v>115</v>
      </c>
      <c r="C3536" t="s">
        <v>27</v>
      </c>
      <c r="D3536">
        <v>2630.29</v>
      </c>
      <c r="E3536" t="s">
        <v>300</v>
      </c>
      <c r="F3536" t="s">
        <v>301</v>
      </c>
      <c r="G3536"/>
    </row>
    <row r="3537" spans="1:7" x14ac:dyDescent="0.25">
      <c r="A3537" t="s">
        <v>247</v>
      </c>
      <c r="B3537" t="s">
        <v>115</v>
      </c>
      <c r="C3537" t="s">
        <v>28</v>
      </c>
      <c r="D3537">
        <v>2725.47</v>
      </c>
      <c r="E3537" t="s">
        <v>300</v>
      </c>
      <c r="F3537" t="s">
        <v>301</v>
      </c>
      <c r="G3537"/>
    </row>
    <row r="3538" spans="1:7" x14ac:dyDescent="0.25">
      <c r="A3538" t="s">
        <v>247</v>
      </c>
      <c r="B3538" t="s">
        <v>115</v>
      </c>
      <c r="C3538" t="s">
        <v>29</v>
      </c>
      <c r="D3538">
        <v>2884.66</v>
      </c>
      <c r="E3538" t="s">
        <v>300</v>
      </c>
      <c r="F3538" t="s">
        <v>301</v>
      </c>
      <c r="G3538"/>
    </row>
    <row r="3539" spans="1:7" x14ac:dyDescent="0.25">
      <c r="A3539" t="s">
        <v>247</v>
      </c>
      <c r="B3539" t="s">
        <v>115</v>
      </c>
      <c r="C3539" t="s">
        <v>30</v>
      </c>
      <c r="D3539">
        <v>3063.14</v>
      </c>
      <c r="E3539" t="s">
        <v>300</v>
      </c>
      <c r="F3539" t="s">
        <v>301</v>
      </c>
      <c r="G3539"/>
    </row>
    <row r="3540" spans="1:7" x14ac:dyDescent="0.25">
      <c r="A3540" t="s">
        <v>247</v>
      </c>
      <c r="B3540" t="s">
        <v>115</v>
      </c>
      <c r="C3540" t="s">
        <v>31</v>
      </c>
      <c r="D3540">
        <v>3267.59</v>
      </c>
      <c r="E3540" t="s">
        <v>300</v>
      </c>
      <c r="F3540" t="s">
        <v>301</v>
      </c>
      <c r="G3540"/>
    </row>
    <row r="3541" spans="1:7" x14ac:dyDescent="0.25">
      <c r="A3541" t="s">
        <v>247</v>
      </c>
      <c r="B3541" t="s">
        <v>115</v>
      </c>
      <c r="C3541" t="s">
        <v>32</v>
      </c>
      <c r="D3541">
        <v>3394.03</v>
      </c>
      <c r="E3541" t="s">
        <v>300</v>
      </c>
      <c r="F3541" t="s">
        <v>301</v>
      </c>
      <c r="G3541"/>
    </row>
    <row r="3542" spans="1:7" x14ac:dyDescent="0.25">
      <c r="A3542" t="s">
        <v>247</v>
      </c>
      <c r="B3542" t="s">
        <v>115</v>
      </c>
      <c r="C3542" t="s">
        <v>33</v>
      </c>
      <c r="D3542">
        <v>3464.44</v>
      </c>
      <c r="E3542" t="s">
        <v>300</v>
      </c>
      <c r="F3542" t="s">
        <v>301</v>
      </c>
      <c r="G3542"/>
    </row>
    <row r="3543" spans="1:7" x14ac:dyDescent="0.25">
      <c r="A3543" t="s">
        <v>247</v>
      </c>
      <c r="B3543" t="s">
        <v>115</v>
      </c>
      <c r="C3543" t="s">
        <v>158</v>
      </c>
      <c r="D3543">
        <v>3619.68</v>
      </c>
      <c r="E3543" t="s">
        <v>300</v>
      </c>
      <c r="F3543" t="s">
        <v>301</v>
      </c>
      <c r="G3543"/>
    </row>
    <row r="3544" spans="1:7" x14ac:dyDescent="0.25">
      <c r="A3544" t="s">
        <v>247</v>
      </c>
      <c r="B3544" t="s">
        <v>115</v>
      </c>
      <c r="C3544" t="s">
        <v>159</v>
      </c>
      <c r="D3544">
        <v>3691.77</v>
      </c>
      <c r="E3544" t="s">
        <v>300</v>
      </c>
      <c r="F3544" t="s">
        <v>301</v>
      </c>
      <c r="G3544"/>
    </row>
    <row r="3545" spans="1:7" x14ac:dyDescent="0.25">
      <c r="A3545" t="s">
        <v>247</v>
      </c>
      <c r="B3545" t="s">
        <v>115</v>
      </c>
      <c r="C3545" t="s">
        <v>160</v>
      </c>
      <c r="D3545">
        <v>3875.09</v>
      </c>
      <c r="E3545" t="s">
        <v>300</v>
      </c>
      <c r="F3545" t="s">
        <v>301</v>
      </c>
      <c r="G3545"/>
    </row>
    <row r="3546" spans="1:7" x14ac:dyDescent="0.25">
      <c r="A3546" t="s">
        <v>247</v>
      </c>
      <c r="B3546" t="s">
        <v>115</v>
      </c>
      <c r="C3546" t="s">
        <v>161</v>
      </c>
      <c r="D3546">
        <v>4017.45</v>
      </c>
      <c r="E3546" t="s">
        <v>300</v>
      </c>
      <c r="F3546" t="s">
        <v>301</v>
      </c>
      <c r="G3546"/>
    </row>
    <row r="3547" spans="1:7" x14ac:dyDescent="0.25">
      <c r="A3547" t="s">
        <v>247</v>
      </c>
      <c r="B3547" t="s">
        <v>115</v>
      </c>
      <c r="C3547" t="s">
        <v>162</v>
      </c>
      <c r="D3547">
        <v>4168.0600000000004</v>
      </c>
      <c r="E3547" t="s">
        <v>300</v>
      </c>
      <c r="F3547" t="s">
        <v>301</v>
      </c>
      <c r="G3547"/>
    </row>
    <row r="3548" spans="1:7" x14ac:dyDescent="0.25">
      <c r="A3548" t="s">
        <v>247</v>
      </c>
      <c r="B3548" t="s">
        <v>115</v>
      </c>
      <c r="C3548" t="s">
        <v>163</v>
      </c>
      <c r="D3548">
        <v>4354.55</v>
      </c>
      <c r="E3548" t="s">
        <v>300</v>
      </c>
      <c r="F3548" t="s">
        <v>301</v>
      </c>
      <c r="G3548"/>
    </row>
    <row r="3549" spans="1:7" x14ac:dyDescent="0.25">
      <c r="A3549" t="s">
        <v>247</v>
      </c>
      <c r="B3549" t="s">
        <v>115</v>
      </c>
      <c r="C3549" t="s">
        <v>164</v>
      </c>
      <c r="D3549">
        <v>4566</v>
      </c>
      <c r="E3549" t="s">
        <v>300</v>
      </c>
      <c r="F3549" t="s">
        <v>301</v>
      </c>
      <c r="G3549"/>
    </row>
    <row r="3550" spans="1:7" x14ac:dyDescent="0.25">
      <c r="A3550" t="s">
        <v>247</v>
      </c>
      <c r="B3550" t="s">
        <v>115</v>
      </c>
      <c r="C3550" t="s">
        <v>165</v>
      </c>
      <c r="D3550">
        <v>4788.62</v>
      </c>
      <c r="E3550" t="s">
        <v>300</v>
      </c>
      <c r="F3550" t="s">
        <v>301</v>
      </c>
      <c r="G3550"/>
    </row>
    <row r="3551" spans="1:7" x14ac:dyDescent="0.25">
      <c r="A3551" t="s">
        <v>247</v>
      </c>
      <c r="B3551" t="s">
        <v>115</v>
      </c>
      <c r="C3551" t="s">
        <v>166</v>
      </c>
      <c r="D3551">
        <v>5120.17</v>
      </c>
      <c r="E3551" t="s">
        <v>300</v>
      </c>
      <c r="F3551" t="s">
        <v>301</v>
      </c>
      <c r="G3551"/>
    </row>
    <row r="3552" spans="1:7" x14ac:dyDescent="0.25">
      <c r="A3552" t="s">
        <v>247</v>
      </c>
      <c r="B3552" t="s">
        <v>115</v>
      </c>
      <c r="C3552" t="s">
        <v>167</v>
      </c>
      <c r="D3552">
        <v>5419.32</v>
      </c>
      <c r="E3552" t="s">
        <v>300</v>
      </c>
      <c r="F3552" t="s">
        <v>301</v>
      </c>
      <c r="G3552"/>
    </row>
    <row r="3553" spans="1:7" x14ac:dyDescent="0.25">
      <c r="A3553" t="s">
        <v>247</v>
      </c>
      <c r="B3553" t="s">
        <v>115</v>
      </c>
      <c r="C3553" t="s">
        <v>168</v>
      </c>
      <c r="D3553">
        <v>5723.46</v>
      </c>
      <c r="E3553" t="s">
        <v>300</v>
      </c>
      <c r="F3553" t="s">
        <v>301</v>
      </c>
      <c r="G3553"/>
    </row>
    <row r="3554" spans="1:7" x14ac:dyDescent="0.25">
      <c r="A3554" t="s">
        <v>247</v>
      </c>
      <c r="B3554" t="s">
        <v>115</v>
      </c>
      <c r="C3554" t="s">
        <v>169</v>
      </c>
      <c r="D3554">
        <v>6033.01</v>
      </c>
      <c r="E3554" t="s">
        <v>300</v>
      </c>
      <c r="F3554" t="s">
        <v>301</v>
      </c>
      <c r="G3554"/>
    </row>
    <row r="3555" spans="1:7" x14ac:dyDescent="0.25">
      <c r="A3555" t="s">
        <v>247</v>
      </c>
      <c r="B3555" t="s">
        <v>115</v>
      </c>
      <c r="C3555" t="s">
        <v>170</v>
      </c>
      <c r="D3555">
        <v>6370.08</v>
      </c>
      <c r="E3555" t="s">
        <v>300</v>
      </c>
      <c r="F3555" t="s">
        <v>301</v>
      </c>
      <c r="G3555"/>
    </row>
    <row r="3556" spans="1:7" x14ac:dyDescent="0.25">
      <c r="A3556" t="s">
        <v>247</v>
      </c>
      <c r="B3556" t="s">
        <v>115</v>
      </c>
      <c r="C3556" t="s">
        <v>171</v>
      </c>
      <c r="D3556">
        <v>6687.92</v>
      </c>
      <c r="E3556" t="s">
        <v>300</v>
      </c>
      <c r="F3556" t="s">
        <v>301</v>
      </c>
      <c r="G3556"/>
    </row>
    <row r="3557" spans="1:7" x14ac:dyDescent="0.25">
      <c r="A3557" t="s">
        <v>247</v>
      </c>
      <c r="B3557" t="s">
        <v>115</v>
      </c>
      <c r="C3557" t="s">
        <v>172</v>
      </c>
      <c r="D3557">
        <v>6980.12</v>
      </c>
      <c r="E3557" t="s">
        <v>300</v>
      </c>
      <c r="F3557" t="s">
        <v>301</v>
      </c>
      <c r="G3557"/>
    </row>
    <row r="3558" spans="1:7" x14ac:dyDescent="0.25">
      <c r="A3558" t="s">
        <v>247</v>
      </c>
      <c r="B3558" t="s">
        <v>115</v>
      </c>
      <c r="C3558" t="s">
        <v>173</v>
      </c>
      <c r="D3558">
        <v>7337.43</v>
      </c>
      <c r="E3558" t="s">
        <v>300</v>
      </c>
      <c r="F3558" t="s">
        <v>301</v>
      </c>
      <c r="G3558"/>
    </row>
    <row r="3559" spans="1:7" x14ac:dyDescent="0.25">
      <c r="A3559" t="s">
        <v>247</v>
      </c>
      <c r="B3559" t="s">
        <v>115</v>
      </c>
      <c r="C3559" t="s">
        <v>174</v>
      </c>
      <c r="D3559">
        <v>7712.46</v>
      </c>
      <c r="E3559" t="s">
        <v>300</v>
      </c>
      <c r="F3559" t="s">
        <v>301</v>
      </c>
      <c r="G3559"/>
    </row>
    <row r="3560" spans="1:7" x14ac:dyDescent="0.25">
      <c r="A3560" t="s">
        <v>247</v>
      </c>
      <c r="B3560" t="s">
        <v>115</v>
      </c>
      <c r="C3560" t="s">
        <v>175</v>
      </c>
      <c r="D3560">
        <v>8081.54</v>
      </c>
      <c r="E3560" t="s">
        <v>300</v>
      </c>
      <c r="F3560" t="s">
        <v>301</v>
      </c>
      <c r="G3560"/>
    </row>
    <row r="3561" spans="1:7" x14ac:dyDescent="0.25">
      <c r="A3561" t="s">
        <v>247</v>
      </c>
      <c r="B3561" t="s">
        <v>115</v>
      </c>
      <c r="C3561" t="s">
        <v>176</v>
      </c>
      <c r="D3561">
        <v>8487.5300000000007</v>
      </c>
      <c r="E3561" t="s">
        <v>300</v>
      </c>
      <c r="F3561" t="s">
        <v>301</v>
      </c>
      <c r="G3561"/>
    </row>
    <row r="3562" spans="1:7" x14ac:dyDescent="0.25">
      <c r="A3562" t="s">
        <v>247</v>
      </c>
      <c r="B3562" t="s">
        <v>115</v>
      </c>
      <c r="C3562" t="s">
        <v>177</v>
      </c>
      <c r="D3562">
        <v>8873.02</v>
      </c>
      <c r="E3562" t="s">
        <v>300</v>
      </c>
      <c r="F3562" t="s">
        <v>301</v>
      </c>
      <c r="G3562"/>
    </row>
    <row r="3563" spans="1:7" x14ac:dyDescent="0.25">
      <c r="A3563" t="s">
        <v>247</v>
      </c>
      <c r="B3563" t="s">
        <v>115</v>
      </c>
      <c r="C3563" t="s">
        <v>178</v>
      </c>
      <c r="D3563">
        <v>9308.35</v>
      </c>
      <c r="E3563" t="s">
        <v>300</v>
      </c>
      <c r="F3563" t="s">
        <v>301</v>
      </c>
      <c r="G3563"/>
    </row>
    <row r="3564" spans="1:7" x14ac:dyDescent="0.25">
      <c r="A3564" t="s">
        <v>247</v>
      </c>
      <c r="B3564" t="s">
        <v>115</v>
      </c>
      <c r="C3564" t="s">
        <v>179</v>
      </c>
      <c r="D3564">
        <v>9752.49</v>
      </c>
      <c r="E3564" t="s">
        <v>300</v>
      </c>
      <c r="F3564" t="s">
        <v>301</v>
      </c>
      <c r="G3564"/>
    </row>
    <row r="3565" spans="1:7" x14ac:dyDescent="0.25">
      <c r="A3565" t="s">
        <v>247</v>
      </c>
      <c r="B3565" t="s">
        <v>115</v>
      </c>
      <c r="C3565" t="s">
        <v>180</v>
      </c>
      <c r="D3565">
        <v>10260.94</v>
      </c>
      <c r="E3565" t="s">
        <v>300</v>
      </c>
      <c r="F3565" t="s">
        <v>301</v>
      </c>
      <c r="G3565"/>
    </row>
    <row r="3566" spans="1:7" x14ac:dyDescent="0.25">
      <c r="A3566" t="s">
        <v>247</v>
      </c>
      <c r="B3566" t="s">
        <v>115</v>
      </c>
      <c r="C3566" t="s">
        <v>181</v>
      </c>
      <c r="D3566">
        <v>10709.02</v>
      </c>
      <c r="E3566" t="s">
        <v>300</v>
      </c>
      <c r="F3566" t="s">
        <v>301</v>
      </c>
      <c r="G3566"/>
    </row>
    <row r="3567" spans="1:7" x14ac:dyDescent="0.25">
      <c r="A3567" t="s">
        <v>247</v>
      </c>
      <c r="B3567" t="s">
        <v>115</v>
      </c>
      <c r="C3567" t="s">
        <v>182</v>
      </c>
      <c r="D3567">
        <v>11241.49</v>
      </c>
      <c r="E3567" t="s">
        <v>300</v>
      </c>
      <c r="F3567" t="s">
        <v>301</v>
      </c>
      <c r="G3567"/>
    </row>
    <row r="3568" spans="1:7" x14ac:dyDescent="0.25">
      <c r="A3568" t="s">
        <v>247</v>
      </c>
      <c r="B3568" t="s">
        <v>115</v>
      </c>
      <c r="C3568" t="s">
        <v>183</v>
      </c>
      <c r="D3568">
        <v>11907.16</v>
      </c>
      <c r="E3568" t="s">
        <v>300</v>
      </c>
      <c r="F3568" t="s">
        <v>301</v>
      </c>
      <c r="G3568"/>
    </row>
    <row r="3569" spans="1:7" x14ac:dyDescent="0.25">
      <c r="A3569" t="s">
        <v>247</v>
      </c>
      <c r="B3569" t="s">
        <v>115</v>
      </c>
      <c r="C3569" t="s">
        <v>184</v>
      </c>
      <c r="D3569">
        <v>12446.01</v>
      </c>
      <c r="E3569" t="s">
        <v>300</v>
      </c>
      <c r="F3569" t="s">
        <v>301</v>
      </c>
      <c r="G3569"/>
    </row>
    <row r="3570" spans="1:7" x14ac:dyDescent="0.25">
      <c r="A3570" t="s">
        <v>247</v>
      </c>
      <c r="B3570" t="s">
        <v>115</v>
      </c>
      <c r="C3570" t="s">
        <v>185</v>
      </c>
      <c r="D3570">
        <v>13204.47</v>
      </c>
      <c r="E3570" t="s">
        <v>300</v>
      </c>
      <c r="F3570" t="s">
        <v>301</v>
      </c>
      <c r="G3570"/>
    </row>
    <row r="3571" spans="1:7" x14ac:dyDescent="0.25">
      <c r="A3571" t="s">
        <v>247</v>
      </c>
      <c r="B3571" t="s">
        <v>115</v>
      </c>
      <c r="C3571" t="s">
        <v>186</v>
      </c>
      <c r="D3571">
        <v>13954.71</v>
      </c>
      <c r="E3571" t="s">
        <v>300</v>
      </c>
      <c r="F3571" t="s">
        <v>301</v>
      </c>
      <c r="G3571"/>
    </row>
    <row r="3572" spans="1:7" x14ac:dyDescent="0.25">
      <c r="A3572" t="s">
        <v>248</v>
      </c>
      <c r="B3572" t="s">
        <v>128</v>
      </c>
      <c r="C3572" t="s">
        <v>146</v>
      </c>
      <c r="D3572">
        <v>250.24</v>
      </c>
      <c r="E3572" t="s">
        <v>300</v>
      </c>
      <c r="F3572" t="s">
        <v>301</v>
      </c>
      <c r="G3572"/>
    </row>
    <row r="3573" spans="1:7" x14ac:dyDescent="0.25">
      <c r="A3573" t="s">
        <v>248</v>
      </c>
      <c r="B3573" t="s">
        <v>128</v>
      </c>
      <c r="C3573" t="s">
        <v>147</v>
      </c>
      <c r="D3573">
        <v>304.11</v>
      </c>
      <c r="E3573" t="s">
        <v>300</v>
      </c>
      <c r="F3573" t="s">
        <v>301</v>
      </c>
      <c r="G3573"/>
    </row>
    <row r="3574" spans="1:7" x14ac:dyDescent="0.25">
      <c r="A3574" t="s">
        <v>248</v>
      </c>
      <c r="B3574" t="s">
        <v>128</v>
      </c>
      <c r="C3574" t="s">
        <v>148</v>
      </c>
      <c r="D3574">
        <v>333.21</v>
      </c>
      <c r="E3574" t="s">
        <v>300</v>
      </c>
      <c r="F3574" t="s">
        <v>301</v>
      </c>
      <c r="G3574"/>
    </row>
    <row r="3575" spans="1:7" x14ac:dyDescent="0.25">
      <c r="A3575" t="s">
        <v>248</v>
      </c>
      <c r="B3575" t="s">
        <v>128</v>
      </c>
      <c r="C3575" t="s">
        <v>149</v>
      </c>
      <c r="D3575">
        <v>582.30999999999995</v>
      </c>
      <c r="E3575" t="s">
        <v>300</v>
      </c>
      <c r="F3575" t="s">
        <v>301</v>
      </c>
      <c r="G3575"/>
    </row>
    <row r="3576" spans="1:7" x14ac:dyDescent="0.25">
      <c r="A3576" t="s">
        <v>248</v>
      </c>
      <c r="B3576" t="s">
        <v>128</v>
      </c>
      <c r="C3576" t="s">
        <v>150</v>
      </c>
      <c r="D3576">
        <v>628.69000000000005</v>
      </c>
      <c r="E3576" t="s">
        <v>300</v>
      </c>
      <c r="F3576" t="s">
        <v>301</v>
      </c>
      <c r="G3576"/>
    </row>
    <row r="3577" spans="1:7" x14ac:dyDescent="0.25">
      <c r="A3577" t="s">
        <v>248</v>
      </c>
      <c r="B3577" t="s">
        <v>128</v>
      </c>
      <c r="C3577" t="s">
        <v>151</v>
      </c>
      <c r="D3577">
        <v>470.6</v>
      </c>
      <c r="E3577" t="s">
        <v>300</v>
      </c>
      <c r="F3577" t="s">
        <v>301</v>
      </c>
      <c r="G3577"/>
    </row>
    <row r="3578" spans="1:7" x14ac:dyDescent="0.25">
      <c r="A3578" t="s">
        <v>248</v>
      </c>
      <c r="B3578" t="s">
        <v>128</v>
      </c>
      <c r="C3578" t="s">
        <v>152</v>
      </c>
      <c r="D3578">
        <v>501.8</v>
      </c>
      <c r="E3578" t="s">
        <v>300</v>
      </c>
      <c r="F3578" t="s">
        <v>301</v>
      </c>
      <c r="G3578"/>
    </row>
    <row r="3579" spans="1:7" x14ac:dyDescent="0.25">
      <c r="A3579" t="s">
        <v>248</v>
      </c>
      <c r="B3579" t="s">
        <v>128</v>
      </c>
      <c r="C3579" t="s">
        <v>153</v>
      </c>
      <c r="D3579">
        <v>712.9</v>
      </c>
      <c r="E3579" t="s">
        <v>300</v>
      </c>
      <c r="F3579" t="s">
        <v>301</v>
      </c>
      <c r="G3579"/>
    </row>
    <row r="3580" spans="1:7" x14ac:dyDescent="0.25">
      <c r="A3580" t="s">
        <v>248</v>
      </c>
      <c r="B3580" t="s">
        <v>128</v>
      </c>
      <c r="C3580" t="s">
        <v>154</v>
      </c>
      <c r="D3580">
        <v>337.8</v>
      </c>
      <c r="E3580" t="s">
        <v>300</v>
      </c>
      <c r="F3580" t="s">
        <v>301</v>
      </c>
      <c r="G3580"/>
    </row>
    <row r="3581" spans="1:7" x14ac:dyDescent="0.25">
      <c r="A3581" t="s">
        <v>248</v>
      </c>
      <c r="B3581" t="s">
        <v>128</v>
      </c>
      <c r="C3581" t="s">
        <v>155</v>
      </c>
      <c r="D3581">
        <v>366.5</v>
      </c>
      <c r="E3581" t="s">
        <v>300</v>
      </c>
      <c r="F3581" t="s">
        <v>301</v>
      </c>
      <c r="G3581"/>
    </row>
    <row r="3582" spans="1:7" x14ac:dyDescent="0.25">
      <c r="A3582" t="s">
        <v>248</v>
      </c>
      <c r="B3582" t="s">
        <v>128</v>
      </c>
      <c r="C3582" t="s">
        <v>156</v>
      </c>
      <c r="D3582">
        <v>401.25</v>
      </c>
      <c r="E3582" t="s">
        <v>300</v>
      </c>
      <c r="F3582" t="s">
        <v>301</v>
      </c>
      <c r="G3582"/>
    </row>
    <row r="3583" spans="1:7" x14ac:dyDescent="0.25">
      <c r="A3583" t="s">
        <v>248</v>
      </c>
      <c r="B3583" t="s">
        <v>128</v>
      </c>
      <c r="C3583" t="s">
        <v>157</v>
      </c>
      <c r="D3583">
        <v>526.39</v>
      </c>
      <c r="E3583" t="s">
        <v>300</v>
      </c>
      <c r="F3583" t="s">
        <v>301</v>
      </c>
      <c r="G3583"/>
    </row>
    <row r="3584" spans="1:7" x14ac:dyDescent="0.25">
      <c r="A3584" t="s">
        <v>248</v>
      </c>
      <c r="B3584" t="s">
        <v>128</v>
      </c>
      <c r="C3584" t="s">
        <v>24</v>
      </c>
      <c r="D3584">
        <v>581.17999999999995</v>
      </c>
      <c r="E3584" t="s">
        <v>300</v>
      </c>
      <c r="F3584" t="s">
        <v>301</v>
      </c>
      <c r="G3584"/>
    </row>
    <row r="3585" spans="1:7" x14ac:dyDescent="0.25">
      <c r="A3585" t="s">
        <v>248</v>
      </c>
      <c r="B3585" t="s">
        <v>128</v>
      </c>
      <c r="C3585" t="s">
        <v>25</v>
      </c>
      <c r="D3585">
        <v>730.7</v>
      </c>
      <c r="E3585" t="s">
        <v>300</v>
      </c>
      <c r="F3585" t="s">
        <v>301</v>
      </c>
      <c r="G3585"/>
    </row>
    <row r="3586" spans="1:7" x14ac:dyDescent="0.25">
      <c r="A3586" t="s">
        <v>248</v>
      </c>
      <c r="B3586" t="s">
        <v>128</v>
      </c>
      <c r="C3586" t="s">
        <v>26</v>
      </c>
      <c r="D3586">
        <v>725.52</v>
      </c>
      <c r="E3586" t="s">
        <v>300</v>
      </c>
      <c r="F3586" t="s">
        <v>301</v>
      </c>
      <c r="G3586"/>
    </row>
    <row r="3587" spans="1:7" x14ac:dyDescent="0.25">
      <c r="A3587" t="s">
        <v>248</v>
      </c>
      <c r="B3587" t="s">
        <v>128</v>
      </c>
      <c r="C3587" t="s">
        <v>27</v>
      </c>
      <c r="D3587">
        <v>767.44</v>
      </c>
      <c r="E3587" t="s">
        <v>300</v>
      </c>
      <c r="F3587" t="s">
        <v>301</v>
      </c>
      <c r="G3587"/>
    </row>
    <row r="3588" spans="1:7" x14ac:dyDescent="0.25">
      <c r="A3588" t="s">
        <v>248</v>
      </c>
      <c r="B3588" t="s">
        <v>128</v>
      </c>
      <c r="C3588" t="s">
        <v>28</v>
      </c>
      <c r="D3588">
        <v>784.68</v>
      </c>
      <c r="E3588" t="s">
        <v>300</v>
      </c>
      <c r="F3588" t="s">
        <v>301</v>
      </c>
      <c r="G3588"/>
    </row>
    <row r="3589" spans="1:7" x14ac:dyDescent="0.25">
      <c r="A3589" t="s">
        <v>248</v>
      </c>
      <c r="B3589" t="s">
        <v>128</v>
      </c>
      <c r="C3589" t="s">
        <v>29</v>
      </c>
      <c r="D3589">
        <v>802.26</v>
      </c>
      <c r="E3589" t="s">
        <v>300</v>
      </c>
      <c r="F3589" t="s">
        <v>301</v>
      </c>
      <c r="G3589"/>
    </row>
    <row r="3590" spans="1:7" x14ac:dyDescent="0.25">
      <c r="A3590" t="s">
        <v>248</v>
      </c>
      <c r="B3590" t="s">
        <v>128</v>
      </c>
      <c r="C3590" t="s">
        <v>30</v>
      </c>
      <c r="D3590">
        <v>783.46</v>
      </c>
      <c r="E3590" t="s">
        <v>300</v>
      </c>
      <c r="F3590" t="s">
        <v>301</v>
      </c>
      <c r="G3590"/>
    </row>
    <row r="3591" spans="1:7" x14ac:dyDescent="0.25">
      <c r="A3591" t="s">
        <v>248</v>
      </c>
      <c r="B3591" t="s">
        <v>128</v>
      </c>
      <c r="C3591" t="s">
        <v>31</v>
      </c>
      <c r="D3591">
        <v>776.83</v>
      </c>
      <c r="E3591" t="s">
        <v>300</v>
      </c>
      <c r="F3591" t="s">
        <v>301</v>
      </c>
      <c r="G3591"/>
    </row>
    <row r="3592" spans="1:7" x14ac:dyDescent="0.25">
      <c r="A3592" t="s">
        <v>248</v>
      </c>
      <c r="B3592" t="s">
        <v>128</v>
      </c>
      <c r="C3592" t="s">
        <v>32</v>
      </c>
      <c r="D3592">
        <v>770.54</v>
      </c>
      <c r="E3592" t="s">
        <v>300</v>
      </c>
      <c r="F3592" t="s">
        <v>301</v>
      </c>
      <c r="G3592"/>
    </row>
    <row r="3593" spans="1:7" x14ac:dyDescent="0.25">
      <c r="A3593" t="s">
        <v>248</v>
      </c>
      <c r="B3593" t="s">
        <v>128</v>
      </c>
      <c r="C3593" t="s">
        <v>33</v>
      </c>
      <c r="D3593">
        <v>780.4</v>
      </c>
      <c r="E3593" t="s">
        <v>300</v>
      </c>
      <c r="F3593" t="s">
        <v>301</v>
      </c>
      <c r="G3593"/>
    </row>
    <row r="3594" spans="1:7" x14ac:dyDescent="0.25">
      <c r="A3594" t="s">
        <v>248</v>
      </c>
      <c r="B3594" t="s">
        <v>128</v>
      </c>
      <c r="C3594" t="s">
        <v>158</v>
      </c>
      <c r="D3594">
        <v>783.09</v>
      </c>
      <c r="E3594" t="s">
        <v>300</v>
      </c>
      <c r="F3594" t="s">
        <v>301</v>
      </c>
      <c r="G3594"/>
    </row>
    <row r="3595" spans="1:7" x14ac:dyDescent="0.25">
      <c r="A3595" t="s">
        <v>248</v>
      </c>
      <c r="B3595" t="s">
        <v>128</v>
      </c>
      <c r="C3595" t="s">
        <v>159</v>
      </c>
      <c r="D3595">
        <v>768.66</v>
      </c>
      <c r="E3595" t="s">
        <v>300</v>
      </c>
      <c r="F3595" t="s">
        <v>301</v>
      </c>
      <c r="G3595"/>
    </row>
    <row r="3596" spans="1:7" x14ac:dyDescent="0.25">
      <c r="A3596" t="s">
        <v>248</v>
      </c>
      <c r="B3596" t="s">
        <v>128</v>
      </c>
      <c r="C3596" t="s">
        <v>160</v>
      </c>
      <c r="D3596">
        <v>764.53</v>
      </c>
      <c r="E3596" t="s">
        <v>300</v>
      </c>
      <c r="F3596" t="s">
        <v>301</v>
      </c>
      <c r="G3596"/>
    </row>
    <row r="3597" spans="1:7" x14ac:dyDescent="0.25">
      <c r="A3597" t="s">
        <v>248</v>
      </c>
      <c r="B3597" t="s">
        <v>128</v>
      </c>
      <c r="C3597" t="s">
        <v>161</v>
      </c>
      <c r="D3597">
        <v>769.36</v>
      </c>
      <c r="E3597" t="s">
        <v>300</v>
      </c>
      <c r="F3597" t="s">
        <v>301</v>
      </c>
      <c r="G3597"/>
    </row>
    <row r="3598" spans="1:7" x14ac:dyDescent="0.25">
      <c r="A3598" t="s">
        <v>248</v>
      </c>
      <c r="B3598" t="s">
        <v>128</v>
      </c>
      <c r="C3598" t="s">
        <v>162</v>
      </c>
      <c r="D3598">
        <v>776.59</v>
      </c>
      <c r="E3598" t="s">
        <v>300</v>
      </c>
      <c r="F3598" t="s">
        <v>301</v>
      </c>
      <c r="G3598"/>
    </row>
    <row r="3599" spans="1:7" x14ac:dyDescent="0.25">
      <c r="A3599" t="s">
        <v>248</v>
      </c>
      <c r="B3599" t="s">
        <v>128</v>
      </c>
      <c r="C3599" t="s">
        <v>163</v>
      </c>
      <c r="D3599">
        <v>771.85</v>
      </c>
      <c r="E3599" t="s">
        <v>300</v>
      </c>
      <c r="F3599" t="s">
        <v>301</v>
      </c>
      <c r="G3599"/>
    </row>
    <row r="3600" spans="1:7" x14ac:dyDescent="0.25">
      <c r="A3600" t="s">
        <v>248</v>
      </c>
      <c r="B3600" t="s">
        <v>128</v>
      </c>
      <c r="C3600" t="s">
        <v>164</v>
      </c>
      <c r="D3600">
        <v>777.54</v>
      </c>
      <c r="E3600" t="s">
        <v>300</v>
      </c>
      <c r="F3600" t="s">
        <v>301</v>
      </c>
      <c r="G3600"/>
    </row>
    <row r="3601" spans="1:7" x14ac:dyDescent="0.25">
      <c r="A3601" t="s">
        <v>248</v>
      </c>
      <c r="B3601" t="s">
        <v>128</v>
      </c>
      <c r="C3601" t="s">
        <v>165</v>
      </c>
      <c r="D3601">
        <v>772.22</v>
      </c>
      <c r="E3601" t="s">
        <v>300</v>
      </c>
      <c r="F3601" t="s">
        <v>301</v>
      </c>
      <c r="G3601"/>
    </row>
    <row r="3602" spans="1:7" x14ac:dyDescent="0.25">
      <c r="A3602" t="s">
        <v>248</v>
      </c>
      <c r="B3602" t="s">
        <v>128</v>
      </c>
      <c r="C3602" t="s">
        <v>166</v>
      </c>
      <c r="D3602">
        <v>743.14</v>
      </c>
      <c r="E3602" t="s">
        <v>300</v>
      </c>
      <c r="F3602" t="s">
        <v>301</v>
      </c>
      <c r="G3602"/>
    </row>
    <row r="3603" spans="1:7" x14ac:dyDescent="0.25">
      <c r="A3603" t="s">
        <v>248</v>
      </c>
      <c r="B3603" t="s">
        <v>128</v>
      </c>
      <c r="C3603" t="s">
        <v>167</v>
      </c>
      <c r="D3603">
        <v>737.58</v>
      </c>
      <c r="E3603" t="s">
        <v>300</v>
      </c>
      <c r="F3603" t="s">
        <v>301</v>
      </c>
      <c r="G3603"/>
    </row>
    <row r="3604" spans="1:7" x14ac:dyDescent="0.25">
      <c r="A3604" t="s">
        <v>248</v>
      </c>
      <c r="B3604" t="s">
        <v>128</v>
      </c>
      <c r="C3604" t="s">
        <v>168</v>
      </c>
      <c r="D3604">
        <v>749.08</v>
      </c>
      <c r="E3604" t="s">
        <v>300</v>
      </c>
      <c r="F3604" t="s">
        <v>301</v>
      </c>
      <c r="G3604"/>
    </row>
    <row r="3605" spans="1:7" x14ac:dyDescent="0.25">
      <c r="A3605" t="s">
        <v>248</v>
      </c>
      <c r="B3605" t="s">
        <v>128</v>
      </c>
      <c r="C3605" t="s">
        <v>169</v>
      </c>
      <c r="D3605">
        <v>750.85</v>
      </c>
      <c r="E3605" t="s">
        <v>300</v>
      </c>
      <c r="F3605" t="s">
        <v>301</v>
      </c>
      <c r="G3605"/>
    </row>
    <row r="3606" spans="1:7" x14ac:dyDescent="0.25">
      <c r="A3606" t="s">
        <v>248</v>
      </c>
      <c r="B3606" t="s">
        <v>128</v>
      </c>
      <c r="C3606" t="s">
        <v>170</v>
      </c>
      <c r="D3606">
        <v>754.9</v>
      </c>
      <c r="E3606" t="s">
        <v>300</v>
      </c>
      <c r="F3606" t="s">
        <v>301</v>
      </c>
      <c r="G3606"/>
    </row>
    <row r="3607" spans="1:7" x14ac:dyDescent="0.25">
      <c r="A3607" t="s">
        <v>248</v>
      </c>
      <c r="B3607" t="s">
        <v>128</v>
      </c>
      <c r="C3607" t="s">
        <v>171</v>
      </c>
      <c r="D3607">
        <v>764.94</v>
      </c>
      <c r="E3607" t="s">
        <v>300</v>
      </c>
      <c r="F3607" t="s">
        <v>301</v>
      </c>
      <c r="G3607"/>
    </row>
    <row r="3608" spans="1:7" x14ac:dyDescent="0.25">
      <c r="A3608" t="s">
        <v>248</v>
      </c>
      <c r="B3608" t="s">
        <v>128</v>
      </c>
      <c r="C3608" t="s">
        <v>172</v>
      </c>
      <c r="D3608">
        <v>772.18</v>
      </c>
      <c r="E3608" t="s">
        <v>300</v>
      </c>
      <c r="F3608" t="s">
        <v>301</v>
      </c>
      <c r="G3608"/>
    </row>
    <row r="3609" spans="1:7" x14ac:dyDescent="0.25">
      <c r="A3609" t="s">
        <v>248</v>
      </c>
      <c r="B3609" t="s">
        <v>128</v>
      </c>
      <c r="C3609" t="s">
        <v>173</v>
      </c>
      <c r="D3609">
        <v>784.61</v>
      </c>
      <c r="E3609" t="s">
        <v>300</v>
      </c>
      <c r="F3609" t="s">
        <v>301</v>
      </c>
      <c r="G3609"/>
    </row>
    <row r="3610" spans="1:7" x14ac:dyDescent="0.25">
      <c r="A3610" t="s">
        <v>248</v>
      </c>
      <c r="B3610" t="s">
        <v>128</v>
      </c>
      <c r="C3610" t="s">
        <v>174</v>
      </c>
      <c r="D3610">
        <v>790.69</v>
      </c>
      <c r="E3610" t="s">
        <v>300</v>
      </c>
      <c r="F3610" t="s">
        <v>301</v>
      </c>
      <c r="G3610"/>
    </row>
    <row r="3611" spans="1:7" x14ac:dyDescent="0.25">
      <c r="A3611" t="s">
        <v>248</v>
      </c>
      <c r="B3611" t="s">
        <v>128</v>
      </c>
      <c r="C3611" t="s">
        <v>175</v>
      </c>
      <c r="D3611">
        <v>804.12</v>
      </c>
      <c r="E3611" t="s">
        <v>300</v>
      </c>
      <c r="F3611" t="s">
        <v>301</v>
      </c>
      <c r="G3611"/>
    </row>
    <row r="3612" spans="1:7" x14ac:dyDescent="0.25">
      <c r="A3612" t="s">
        <v>248</v>
      </c>
      <c r="B3612" t="s">
        <v>128</v>
      </c>
      <c r="C3612" t="s">
        <v>176</v>
      </c>
      <c r="D3612">
        <v>820.52</v>
      </c>
      <c r="E3612" t="s">
        <v>300</v>
      </c>
      <c r="F3612" t="s">
        <v>301</v>
      </c>
      <c r="G3612"/>
    </row>
    <row r="3613" spans="1:7" x14ac:dyDescent="0.25">
      <c r="A3613" t="s">
        <v>248</v>
      </c>
      <c r="B3613" t="s">
        <v>128</v>
      </c>
      <c r="C3613" t="s">
        <v>177</v>
      </c>
      <c r="D3613">
        <v>836.01</v>
      </c>
      <c r="E3613" t="s">
        <v>300</v>
      </c>
      <c r="F3613" t="s">
        <v>301</v>
      </c>
      <c r="G3613"/>
    </row>
    <row r="3614" spans="1:7" x14ac:dyDescent="0.25">
      <c r="A3614" t="s">
        <v>248</v>
      </c>
      <c r="B3614" t="s">
        <v>128</v>
      </c>
      <c r="C3614" t="s">
        <v>178</v>
      </c>
      <c r="D3614">
        <v>856.89</v>
      </c>
      <c r="E3614" t="s">
        <v>300</v>
      </c>
      <c r="F3614" t="s">
        <v>301</v>
      </c>
      <c r="G3614"/>
    </row>
    <row r="3615" spans="1:7" x14ac:dyDescent="0.25">
      <c r="A3615" t="s">
        <v>248</v>
      </c>
      <c r="B3615" t="s">
        <v>128</v>
      </c>
      <c r="C3615" t="s">
        <v>179</v>
      </c>
      <c r="D3615">
        <v>874.05</v>
      </c>
      <c r="E3615" t="s">
        <v>300</v>
      </c>
      <c r="F3615" t="s">
        <v>301</v>
      </c>
      <c r="G3615"/>
    </row>
    <row r="3616" spans="1:7" x14ac:dyDescent="0.25">
      <c r="A3616" t="s">
        <v>248</v>
      </c>
      <c r="B3616" t="s">
        <v>128</v>
      </c>
      <c r="C3616" t="s">
        <v>180</v>
      </c>
      <c r="D3616">
        <v>887.95</v>
      </c>
      <c r="E3616" t="s">
        <v>300</v>
      </c>
      <c r="F3616" t="s">
        <v>301</v>
      </c>
      <c r="G3616"/>
    </row>
    <row r="3617" spans="1:7" x14ac:dyDescent="0.25">
      <c r="A3617" t="s">
        <v>248</v>
      </c>
      <c r="B3617" t="s">
        <v>128</v>
      </c>
      <c r="C3617" t="s">
        <v>181</v>
      </c>
      <c r="D3617">
        <v>895.96</v>
      </c>
      <c r="E3617" t="s">
        <v>300</v>
      </c>
      <c r="F3617" t="s">
        <v>301</v>
      </c>
      <c r="G3617"/>
    </row>
    <row r="3618" spans="1:7" x14ac:dyDescent="0.25">
      <c r="A3618" t="s">
        <v>248</v>
      </c>
      <c r="B3618" t="s">
        <v>128</v>
      </c>
      <c r="C3618" t="s">
        <v>182</v>
      </c>
      <c r="D3618">
        <v>903.33</v>
      </c>
      <c r="E3618" t="s">
        <v>300</v>
      </c>
      <c r="F3618" t="s">
        <v>301</v>
      </c>
      <c r="G3618"/>
    </row>
    <row r="3619" spans="1:7" x14ac:dyDescent="0.25">
      <c r="A3619" t="s">
        <v>248</v>
      </c>
      <c r="B3619" t="s">
        <v>128</v>
      </c>
      <c r="C3619" t="s">
        <v>183</v>
      </c>
      <c r="D3619">
        <v>897.77</v>
      </c>
      <c r="E3619" t="s">
        <v>300</v>
      </c>
      <c r="F3619" t="s">
        <v>301</v>
      </c>
      <c r="G3619"/>
    </row>
    <row r="3620" spans="1:7" x14ac:dyDescent="0.25">
      <c r="A3620" t="s">
        <v>248</v>
      </c>
      <c r="B3620" t="s">
        <v>128</v>
      </c>
      <c r="C3620" t="s">
        <v>184</v>
      </c>
      <c r="D3620">
        <v>902.63</v>
      </c>
      <c r="E3620" t="s">
        <v>300</v>
      </c>
      <c r="F3620" t="s">
        <v>301</v>
      </c>
      <c r="G3620"/>
    </row>
    <row r="3621" spans="1:7" x14ac:dyDescent="0.25">
      <c r="A3621" t="s">
        <v>248</v>
      </c>
      <c r="B3621" t="s">
        <v>128</v>
      </c>
      <c r="C3621" t="s">
        <v>185</v>
      </c>
      <c r="D3621">
        <v>905.79</v>
      </c>
      <c r="E3621" t="s">
        <v>300</v>
      </c>
      <c r="F3621" t="s">
        <v>301</v>
      </c>
      <c r="G3621"/>
    </row>
    <row r="3622" spans="1:7" x14ac:dyDescent="0.25">
      <c r="A3622" t="s">
        <v>248</v>
      </c>
      <c r="B3622" t="s">
        <v>128</v>
      </c>
      <c r="C3622" t="s">
        <v>186</v>
      </c>
      <c r="D3622">
        <v>887.22</v>
      </c>
      <c r="E3622" t="s">
        <v>300</v>
      </c>
      <c r="F3622" t="s">
        <v>301</v>
      </c>
      <c r="G3622"/>
    </row>
    <row r="3623" spans="1:7" x14ac:dyDescent="0.25">
      <c r="A3623" t="s">
        <v>249</v>
      </c>
      <c r="B3623" t="s">
        <v>115</v>
      </c>
      <c r="C3623" t="s">
        <v>146</v>
      </c>
      <c r="D3623">
        <v>710.47</v>
      </c>
      <c r="E3623" t="s">
        <v>300</v>
      </c>
      <c r="F3623" t="s">
        <v>301</v>
      </c>
      <c r="G3623"/>
    </row>
    <row r="3624" spans="1:7" x14ac:dyDescent="0.25">
      <c r="A3624" t="s">
        <v>249</v>
      </c>
      <c r="B3624" t="s">
        <v>115</v>
      </c>
      <c r="C3624" t="s">
        <v>147</v>
      </c>
      <c r="D3624">
        <v>837.28</v>
      </c>
      <c r="E3624" t="s">
        <v>300</v>
      </c>
      <c r="F3624" t="s">
        <v>301</v>
      </c>
      <c r="G3624"/>
    </row>
    <row r="3625" spans="1:7" x14ac:dyDescent="0.25">
      <c r="A3625" t="s">
        <v>249</v>
      </c>
      <c r="B3625" t="s">
        <v>115</v>
      </c>
      <c r="C3625" t="s">
        <v>148</v>
      </c>
      <c r="D3625">
        <v>1111.18</v>
      </c>
      <c r="E3625" t="s">
        <v>300</v>
      </c>
      <c r="F3625" t="s">
        <v>301</v>
      </c>
      <c r="G3625"/>
    </row>
    <row r="3626" spans="1:7" x14ac:dyDescent="0.25">
      <c r="A3626" t="s">
        <v>249</v>
      </c>
      <c r="B3626" t="s">
        <v>115</v>
      </c>
      <c r="C3626" t="s">
        <v>149</v>
      </c>
      <c r="D3626">
        <v>1438.38</v>
      </c>
      <c r="E3626" t="s">
        <v>300</v>
      </c>
      <c r="F3626" t="s">
        <v>301</v>
      </c>
      <c r="G3626"/>
    </row>
    <row r="3627" spans="1:7" x14ac:dyDescent="0.25">
      <c r="A3627" t="s">
        <v>249</v>
      </c>
      <c r="B3627" t="s">
        <v>115</v>
      </c>
      <c r="C3627" t="s">
        <v>150</v>
      </c>
      <c r="D3627">
        <v>1966.48</v>
      </c>
      <c r="E3627" t="s">
        <v>300</v>
      </c>
      <c r="F3627" t="s">
        <v>301</v>
      </c>
      <c r="G3627"/>
    </row>
    <row r="3628" spans="1:7" x14ac:dyDescent="0.25">
      <c r="A3628" t="s">
        <v>249</v>
      </c>
      <c r="B3628" t="s">
        <v>115</v>
      </c>
      <c r="C3628" t="s">
        <v>151</v>
      </c>
      <c r="D3628">
        <v>3274.89</v>
      </c>
      <c r="E3628" t="s">
        <v>300</v>
      </c>
      <c r="F3628" t="s">
        <v>301</v>
      </c>
      <c r="G3628"/>
    </row>
    <row r="3629" spans="1:7" x14ac:dyDescent="0.25">
      <c r="A3629" t="s">
        <v>249</v>
      </c>
      <c r="B3629" t="s">
        <v>115</v>
      </c>
      <c r="C3629" t="s">
        <v>152</v>
      </c>
      <c r="D3629">
        <v>5573.97</v>
      </c>
      <c r="E3629" t="s">
        <v>300</v>
      </c>
      <c r="F3629" t="s">
        <v>301</v>
      </c>
      <c r="G3629"/>
    </row>
    <row r="3630" spans="1:7" x14ac:dyDescent="0.25">
      <c r="A3630" t="s">
        <v>249</v>
      </c>
      <c r="B3630" t="s">
        <v>115</v>
      </c>
      <c r="C3630" t="s">
        <v>153</v>
      </c>
      <c r="D3630">
        <v>7872.92</v>
      </c>
      <c r="E3630" t="s">
        <v>300</v>
      </c>
      <c r="F3630" t="s">
        <v>301</v>
      </c>
      <c r="G3630"/>
    </row>
    <row r="3631" spans="1:7" x14ac:dyDescent="0.25">
      <c r="A3631" t="s">
        <v>249</v>
      </c>
      <c r="B3631" t="s">
        <v>115</v>
      </c>
      <c r="C3631" t="s">
        <v>154</v>
      </c>
      <c r="D3631">
        <v>10070.24</v>
      </c>
      <c r="E3631" t="s">
        <v>300</v>
      </c>
      <c r="F3631" t="s">
        <v>301</v>
      </c>
      <c r="G3631"/>
    </row>
    <row r="3632" spans="1:7" x14ac:dyDescent="0.25">
      <c r="A3632" t="s">
        <v>249</v>
      </c>
      <c r="B3632" t="s">
        <v>115</v>
      </c>
      <c r="C3632" t="s">
        <v>155</v>
      </c>
      <c r="D3632">
        <v>11967.89</v>
      </c>
      <c r="E3632" t="s">
        <v>300</v>
      </c>
      <c r="F3632" t="s">
        <v>301</v>
      </c>
      <c r="G3632"/>
    </row>
    <row r="3633" spans="1:7" x14ac:dyDescent="0.25">
      <c r="A3633" t="s">
        <v>249</v>
      </c>
      <c r="B3633" t="s">
        <v>115</v>
      </c>
      <c r="C3633" t="s">
        <v>156</v>
      </c>
      <c r="D3633">
        <v>13504.18</v>
      </c>
      <c r="E3633" t="s">
        <v>300</v>
      </c>
      <c r="F3633" t="s">
        <v>301</v>
      </c>
      <c r="G3633"/>
    </row>
    <row r="3634" spans="1:7" x14ac:dyDescent="0.25">
      <c r="A3634" t="s">
        <v>249</v>
      </c>
      <c r="B3634" t="s">
        <v>115</v>
      </c>
      <c r="C3634" t="s">
        <v>157</v>
      </c>
      <c r="D3634">
        <v>13906.49</v>
      </c>
      <c r="E3634" t="s">
        <v>300</v>
      </c>
      <c r="F3634" t="s">
        <v>301</v>
      </c>
      <c r="G3634"/>
    </row>
    <row r="3635" spans="1:7" x14ac:dyDescent="0.25">
      <c r="A3635" t="s">
        <v>249</v>
      </c>
      <c r="B3635" t="s">
        <v>115</v>
      </c>
      <c r="C3635" t="s">
        <v>24</v>
      </c>
      <c r="D3635">
        <v>14607.64</v>
      </c>
      <c r="E3635" t="s">
        <v>300</v>
      </c>
      <c r="F3635" t="s">
        <v>301</v>
      </c>
      <c r="G3635"/>
    </row>
    <row r="3636" spans="1:7" x14ac:dyDescent="0.25">
      <c r="A3636" t="s">
        <v>249</v>
      </c>
      <c r="B3636" t="s">
        <v>115</v>
      </c>
      <c r="C3636" t="s">
        <v>25</v>
      </c>
      <c r="D3636">
        <v>13295.12</v>
      </c>
      <c r="E3636" t="s">
        <v>300</v>
      </c>
      <c r="F3636" t="s">
        <v>301</v>
      </c>
      <c r="G3636"/>
    </row>
    <row r="3637" spans="1:7" x14ac:dyDescent="0.25">
      <c r="A3637" t="s">
        <v>249</v>
      </c>
      <c r="B3637" t="s">
        <v>115</v>
      </c>
      <c r="C3637" t="s">
        <v>26</v>
      </c>
      <c r="D3637">
        <v>14363.44</v>
      </c>
      <c r="E3637" t="s">
        <v>300</v>
      </c>
      <c r="F3637" t="s">
        <v>301</v>
      </c>
      <c r="G3637"/>
    </row>
    <row r="3638" spans="1:7" x14ac:dyDescent="0.25">
      <c r="A3638" t="s">
        <v>249</v>
      </c>
      <c r="B3638" t="s">
        <v>115</v>
      </c>
      <c r="C3638" t="s">
        <v>27</v>
      </c>
      <c r="D3638">
        <v>14329.46</v>
      </c>
      <c r="E3638" t="s">
        <v>300</v>
      </c>
      <c r="F3638" t="s">
        <v>301</v>
      </c>
      <c r="G3638"/>
    </row>
    <row r="3639" spans="1:7" x14ac:dyDescent="0.25">
      <c r="A3639" t="s">
        <v>249</v>
      </c>
      <c r="B3639" t="s">
        <v>115</v>
      </c>
      <c r="C3639" t="s">
        <v>28</v>
      </c>
      <c r="D3639">
        <v>14910.97</v>
      </c>
      <c r="E3639" t="s">
        <v>300</v>
      </c>
      <c r="F3639" t="s">
        <v>301</v>
      </c>
      <c r="G3639"/>
    </row>
    <row r="3640" spans="1:7" x14ac:dyDescent="0.25">
      <c r="A3640" t="s">
        <v>249</v>
      </c>
      <c r="B3640" t="s">
        <v>115</v>
      </c>
      <c r="C3640" t="s">
        <v>29</v>
      </c>
      <c r="D3640">
        <v>15584.22</v>
      </c>
      <c r="E3640" t="s">
        <v>300</v>
      </c>
      <c r="F3640" t="s">
        <v>301</v>
      </c>
      <c r="G3640"/>
    </row>
    <row r="3641" spans="1:7" x14ac:dyDescent="0.25">
      <c r="A3641" t="s">
        <v>249</v>
      </c>
      <c r="B3641" t="s">
        <v>115</v>
      </c>
      <c r="C3641" t="s">
        <v>30</v>
      </c>
      <c r="D3641">
        <v>15997.97</v>
      </c>
      <c r="E3641" t="s">
        <v>300</v>
      </c>
      <c r="F3641" t="s">
        <v>301</v>
      </c>
      <c r="G3641"/>
    </row>
    <row r="3642" spans="1:7" x14ac:dyDescent="0.25">
      <c r="A3642" t="s">
        <v>249</v>
      </c>
      <c r="B3642" t="s">
        <v>115</v>
      </c>
      <c r="C3642" t="s">
        <v>31</v>
      </c>
      <c r="D3642">
        <v>16404.060000000001</v>
      </c>
      <c r="E3642" t="s">
        <v>300</v>
      </c>
      <c r="F3642" t="s">
        <v>301</v>
      </c>
      <c r="G3642"/>
    </row>
    <row r="3643" spans="1:7" x14ac:dyDescent="0.25">
      <c r="A3643" t="s">
        <v>249</v>
      </c>
      <c r="B3643" t="s">
        <v>115</v>
      </c>
      <c r="C3643" t="s">
        <v>32</v>
      </c>
      <c r="D3643">
        <v>16726</v>
      </c>
      <c r="E3643" t="s">
        <v>300</v>
      </c>
      <c r="F3643" t="s">
        <v>301</v>
      </c>
      <c r="G3643"/>
    </row>
    <row r="3644" spans="1:7" x14ac:dyDescent="0.25">
      <c r="A3644" t="s">
        <v>249</v>
      </c>
      <c r="B3644" t="s">
        <v>115</v>
      </c>
      <c r="C3644" t="s">
        <v>33</v>
      </c>
      <c r="D3644">
        <v>16862.77</v>
      </c>
      <c r="E3644" t="s">
        <v>300</v>
      </c>
      <c r="F3644" t="s">
        <v>301</v>
      </c>
      <c r="G3644"/>
    </row>
    <row r="3645" spans="1:7" x14ac:dyDescent="0.25">
      <c r="A3645" t="s">
        <v>249</v>
      </c>
      <c r="B3645" t="s">
        <v>115</v>
      </c>
      <c r="C3645" t="s">
        <v>158</v>
      </c>
      <c r="D3645">
        <v>16974.03</v>
      </c>
      <c r="E3645" t="s">
        <v>300</v>
      </c>
      <c r="F3645" t="s">
        <v>301</v>
      </c>
      <c r="G3645"/>
    </row>
    <row r="3646" spans="1:7" x14ac:dyDescent="0.25">
      <c r="A3646" t="s">
        <v>249</v>
      </c>
      <c r="B3646" t="s">
        <v>115</v>
      </c>
      <c r="C3646" t="s">
        <v>159</v>
      </c>
      <c r="D3646">
        <v>16958.400000000001</v>
      </c>
      <c r="E3646" t="s">
        <v>300</v>
      </c>
      <c r="F3646" t="s">
        <v>301</v>
      </c>
      <c r="G3646"/>
    </row>
    <row r="3647" spans="1:7" x14ac:dyDescent="0.25">
      <c r="A3647" t="s">
        <v>249</v>
      </c>
      <c r="B3647" t="s">
        <v>115</v>
      </c>
      <c r="C3647" t="s">
        <v>160</v>
      </c>
      <c r="D3647">
        <v>16909.57</v>
      </c>
      <c r="E3647" t="s">
        <v>300</v>
      </c>
      <c r="F3647" t="s">
        <v>301</v>
      </c>
      <c r="G3647"/>
    </row>
    <row r="3648" spans="1:7" x14ac:dyDescent="0.25">
      <c r="A3648" t="s">
        <v>249</v>
      </c>
      <c r="B3648" t="s">
        <v>115</v>
      </c>
      <c r="C3648" t="s">
        <v>161</v>
      </c>
      <c r="D3648">
        <v>16878.78</v>
      </c>
      <c r="E3648" t="s">
        <v>300</v>
      </c>
      <c r="F3648" t="s">
        <v>301</v>
      </c>
      <c r="G3648"/>
    </row>
    <row r="3649" spans="1:7" x14ac:dyDescent="0.25">
      <c r="A3649" t="s">
        <v>249</v>
      </c>
      <c r="B3649" t="s">
        <v>115</v>
      </c>
      <c r="C3649" t="s">
        <v>162</v>
      </c>
      <c r="D3649">
        <v>16888.759999999998</v>
      </c>
      <c r="E3649" t="s">
        <v>300</v>
      </c>
      <c r="F3649" t="s">
        <v>301</v>
      </c>
      <c r="G3649"/>
    </row>
    <row r="3650" spans="1:7" x14ac:dyDescent="0.25">
      <c r="A3650" t="s">
        <v>249</v>
      </c>
      <c r="B3650" t="s">
        <v>115</v>
      </c>
      <c r="C3650" t="s">
        <v>163</v>
      </c>
      <c r="D3650">
        <v>16907.400000000001</v>
      </c>
      <c r="E3650" t="s">
        <v>300</v>
      </c>
      <c r="F3650" t="s">
        <v>301</v>
      </c>
      <c r="G3650"/>
    </row>
    <row r="3651" spans="1:7" x14ac:dyDescent="0.25">
      <c r="A3651" t="s">
        <v>249</v>
      </c>
      <c r="B3651" t="s">
        <v>115</v>
      </c>
      <c r="C3651" t="s">
        <v>164</v>
      </c>
      <c r="D3651">
        <v>16965.03</v>
      </c>
      <c r="E3651" t="s">
        <v>300</v>
      </c>
      <c r="F3651" t="s">
        <v>301</v>
      </c>
      <c r="G3651"/>
    </row>
    <row r="3652" spans="1:7" x14ac:dyDescent="0.25">
      <c r="A3652" t="s">
        <v>249</v>
      </c>
      <c r="B3652" t="s">
        <v>115</v>
      </c>
      <c r="C3652" t="s">
        <v>165</v>
      </c>
      <c r="D3652">
        <v>17046.02</v>
      </c>
      <c r="E3652" t="s">
        <v>300</v>
      </c>
      <c r="F3652" t="s">
        <v>301</v>
      </c>
      <c r="G3652"/>
    </row>
    <row r="3653" spans="1:7" x14ac:dyDescent="0.25">
      <c r="A3653" t="s">
        <v>249</v>
      </c>
      <c r="B3653" t="s">
        <v>115</v>
      </c>
      <c r="C3653" t="s">
        <v>166</v>
      </c>
      <c r="D3653">
        <v>17130.89</v>
      </c>
      <c r="E3653" t="s">
        <v>300</v>
      </c>
      <c r="F3653" t="s">
        <v>301</v>
      </c>
      <c r="G3653"/>
    </row>
    <row r="3654" spans="1:7" x14ac:dyDescent="0.25">
      <c r="A3654" t="s">
        <v>249</v>
      </c>
      <c r="B3654" t="s">
        <v>115</v>
      </c>
      <c r="C3654" t="s">
        <v>167</v>
      </c>
      <c r="D3654">
        <v>17161.509999999998</v>
      </c>
      <c r="E3654" t="s">
        <v>300</v>
      </c>
      <c r="F3654" t="s">
        <v>301</v>
      </c>
      <c r="G3654"/>
    </row>
    <row r="3655" spans="1:7" x14ac:dyDescent="0.25">
      <c r="A3655" t="s">
        <v>249</v>
      </c>
      <c r="B3655" t="s">
        <v>115</v>
      </c>
      <c r="C3655" t="s">
        <v>168</v>
      </c>
      <c r="D3655">
        <v>17191.89</v>
      </c>
      <c r="E3655" t="s">
        <v>300</v>
      </c>
      <c r="F3655" t="s">
        <v>301</v>
      </c>
      <c r="G3655"/>
    </row>
    <row r="3656" spans="1:7" x14ac:dyDescent="0.25">
      <c r="A3656" t="s">
        <v>249</v>
      </c>
      <c r="B3656" t="s">
        <v>115</v>
      </c>
      <c r="C3656" t="s">
        <v>169</v>
      </c>
      <c r="D3656">
        <v>17205.349999999999</v>
      </c>
      <c r="E3656" t="s">
        <v>300</v>
      </c>
      <c r="F3656" t="s">
        <v>301</v>
      </c>
      <c r="G3656"/>
    </row>
    <row r="3657" spans="1:7" x14ac:dyDescent="0.25">
      <c r="A3657" t="s">
        <v>249</v>
      </c>
      <c r="B3657" t="s">
        <v>115</v>
      </c>
      <c r="C3657" t="s">
        <v>170</v>
      </c>
      <c r="D3657">
        <v>17220.419999999998</v>
      </c>
      <c r="E3657" t="s">
        <v>300</v>
      </c>
      <c r="F3657" t="s">
        <v>301</v>
      </c>
      <c r="G3657"/>
    </row>
    <row r="3658" spans="1:7" x14ac:dyDescent="0.25">
      <c r="A3658" t="s">
        <v>249</v>
      </c>
      <c r="B3658" t="s">
        <v>115</v>
      </c>
      <c r="C3658" t="s">
        <v>171</v>
      </c>
      <c r="D3658">
        <v>17234.54</v>
      </c>
      <c r="E3658" t="s">
        <v>300</v>
      </c>
      <c r="F3658" t="s">
        <v>301</v>
      </c>
      <c r="G3658"/>
    </row>
    <row r="3659" spans="1:7" x14ac:dyDescent="0.25">
      <c r="A3659" t="s">
        <v>249</v>
      </c>
      <c r="B3659" t="s">
        <v>115</v>
      </c>
      <c r="C3659" t="s">
        <v>172</v>
      </c>
      <c r="D3659">
        <v>17228.849999999999</v>
      </c>
      <c r="E3659" t="s">
        <v>300</v>
      </c>
      <c r="F3659" t="s">
        <v>301</v>
      </c>
      <c r="G3659"/>
    </row>
    <row r="3660" spans="1:7" x14ac:dyDescent="0.25">
      <c r="A3660" t="s">
        <v>249</v>
      </c>
      <c r="B3660" t="s">
        <v>115</v>
      </c>
      <c r="C3660" t="s">
        <v>173</v>
      </c>
      <c r="D3660">
        <v>17225.02</v>
      </c>
      <c r="E3660" t="s">
        <v>300</v>
      </c>
      <c r="F3660" t="s">
        <v>301</v>
      </c>
      <c r="G3660"/>
    </row>
    <row r="3661" spans="1:7" x14ac:dyDescent="0.25">
      <c r="A3661" t="s">
        <v>249</v>
      </c>
      <c r="B3661" t="s">
        <v>115</v>
      </c>
      <c r="C3661" t="s">
        <v>174</v>
      </c>
      <c r="D3661">
        <v>17219.849999999999</v>
      </c>
      <c r="E3661" t="s">
        <v>300</v>
      </c>
      <c r="F3661" t="s">
        <v>301</v>
      </c>
      <c r="G3661"/>
    </row>
    <row r="3662" spans="1:7" x14ac:dyDescent="0.25">
      <c r="A3662" t="s">
        <v>249</v>
      </c>
      <c r="B3662" t="s">
        <v>115</v>
      </c>
      <c r="C3662" t="s">
        <v>175</v>
      </c>
      <c r="D3662">
        <v>17215.25</v>
      </c>
      <c r="E3662" t="s">
        <v>300</v>
      </c>
      <c r="F3662" t="s">
        <v>301</v>
      </c>
      <c r="G3662"/>
    </row>
    <row r="3663" spans="1:7" x14ac:dyDescent="0.25">
      <c r="A3663" t="s">
        <v>249</v>
      </c>
      <c r="B3663" t="s">
        <v>115</v>
      </c>
      <c r="C3663" t="s">
        <v>176</v>
      </c>
      <c r="D3663">
        <v>17221.5</v>
      </c>
      <c r="E3663" t="s">
        <v>300</v>
      </c>
      <c r="F3663" t="s">
        <v>301</v>
      </c>
      <c r="G3663"/>
    </row>
    <row r="3664" spans="1:7" x14ac:dyDescent="0.25">
      <c r="A3664" t="s">
        <v>249</v>
      </c>
      <c r="B3664" t="s">
        <v>115</v>
      </c>
      <c r="C3664" t="s">
        <v>177</v>
      </c>
      <c r="D3664">
        <v>17238.419999999998</v>
      </c>
      <c r="E3664" t="s">
        <v>300</v>
      </c>
      <c r="F3664" t="s">
        <v>301</v>
      </c>
      <c r="G3664"/>
    </row>
    <row r="3665" spans="1:7" x14ac:dyDescent="0.25">
      <c r="A3665" t="s">
        <v>249</v>
      </c>
      <c r="B3665" t="s">
        <v>115</v>
      </c>
      <c r="C3665" t="s">
        <v>178</v>
      </c>
      <c r="D3665">
        <v>17286.22</v>
      </c>
      <c r="E3665" t="s">
        <v>300</v>
      </c>
      <c r="F3665" t="s">
        <v>301</v>
      </c>
      <c r="G3665"/>
    </row>
    <row r="3666" spans="1:7" x14ac:dyDescent="0.25">
      <c r="A3666" t="s">
        <v>249</v>
      </c>
      <c r="B3666" t="s">
        <v>115</v>
      </c>
      <c r="C3666" t="s">
        <v>179</v>
      </c>
      <c r="D3666">
        <v>17362.21</v>
      </c>
      <c r="E3666" t="s">
        <v>300</v>
      </c>
      <c r="F3666" t="s">
        <v>301</v>
      </c>
      <c r="G3666"/>
    </row>
    <row r="3667" spans="1:7" x14ac:dyDescent="0.25">
      <c r="A3667" t="s">
        <v>249</v>
      </c>
      <c r="B3667" t="s">
        <v>115</v>
      </c>
      <c r="C3667" t="s">
        <v>180</v>
      </c>
      <c r="D3667">
        <v>17497.68</v>
      </c>
      <c r="E3667" t="s">
        <v>300</v>
      </c>
      <c r="F3667" t="s">
        <v>301</v>
      </c>
      <c r="G3667"/>
    </row>
    <row r="3668" spans="1:7" x14ac:dyDescent="0.25">
      <c r="A3668" t="s">
        <v>249</v>
      </c>
      <c r="B3668" t="s">
        <v>115</v>
      </c>
      <c r="C3668" t="s">
        <v>181</v>
      </c>
      <c r="D3668">
        <v>17638.099999999999</v>
      </c>
      <c r="E3668" t="s">
        <v>300</v>
      </c>
      <c r="F3668" t="s">
        <v>301</v>
      </c>
      <c r="G3668"/>
    </row>
    <row r="3669" spans="1:7" x14ac:dyDescent="0.25">
      <c r="A3669" t="s">
        <v>249</v>
      </c>
      <c r="B3669" t="s">
        <v>115</v>
      </c>
      <c r="C3669" t="s">
        <v>182</v>
      </c>
      <c r="D3669">
        <v>17871.509999999998</v>
      </c>
      <c r="E3669" t="s">
        <v>300</v>
      </c>
      <c r="F3669" t="s">
        <v>301</v>
      </c>
      <c r="G3669"/>
    </row>
    <row r="3670" spans="1:7" x14ac:dyDescent="0.25">
      <c r="A3670" t="s">
        <v>249</v>
      </c>
      <c r="B3670" t="s">
        <v>115</v>
      </c>
      <c r="C3670" t="s">
        <v>183</v>
      </c>
      <c r="D3670">
        <v>18297.900000000001</v>
      </c>
      <c r="E3670" t="s">
        <v>300</v>
      </c>
      <c r="F3670" t="s">
        <v>301</v>
      </c>
      <c r="G3670"/>
    </row>
    <row r="3671" spans="1:7" x14ac:dyDescent="0.25">
      <c r="A3671" t="s">
        <v>249</v>
      </c>
      <c r="B3671" t="s">
        <v>115</v>
      </c>
      <c r="C3671" t="s">
        <v>184</v>
      </c>
      <c r="D3671">
        <v>18657.87</v>
      </c>
      <c r="E3671" t="s">
        <v>300</v>
      </c>
      <c r="F3671" t="s">
        <v>301</v>
      </c>
      <c r="G3671"/>
    </row>
    <row r="3672" spans="1:7" x14ac:dyDescent="0.25">
      <c r="A3672" t="s">
        <v>249</v>
      </c>
      <c r="B3672" t="s">
        <v>115</v>
      </c>
      <c r="C3672" t="s">
        <v>185</v>
      </c>
      <c r="D3672">
        <v>19364.419999999998</v>
      </c>
      <c r="E3672" t="s">
        <v>300</v>
      </c>
      <c r="F3672" t="s">
        <v>301</v>
      </c>
      <c r="G3672"/>
    </row>
    <row r="3673" spans="1:7" x14ac:dyDescent="0.25">
      <c r="A3673" t="s">
        <v>249</v>
      </c>
      <c r="B3673" t="s">
        <v>115</v>
      </c>
      <c r="C3673" t="s">
        <v>186</v>
      </c>
      <c r="D3673">
        <v>20239.66</v>
      </c>
      <c r="E3673" t="s">
        <v>300</v>
      </c>
      <c r="F3673" t="s">
        <v>301</v>
      </c>
      <c r="G3673"/>
    </row>
    <row r="3674" spans="1:7" x14ac:dyDescent="0.25">
      <c r="A3674" t="s">
        <v>250</v>
      </c>
      <c r="B3674" t="s">
        <v>39</v>
      </c>
      <c r="C3674" t="s">
        <v>146</v>
      </c>
      <c r="D3674">
        <v>58.25</v>
      </c>
      <c r="E3674" t="s">
        <v>300</v>
      </c>
      <c r="F3674" t="s">
        <v>301</v>
      </c>
      <c r="G3674"/>
    </row>
    <row r="3675" spans="1:7" x14ac:dyDescent="0.25">
      <c r="A3675" t="s">
        <v>250</v>
      </c>
      <c r="B3675" t="s">
        <v>39</v>
      </c>
      <c r="C3675" t="s">
        <v>147</v>
      </c>
      <c r="D3675">
        <v>65.2</v>
      </c>
      <c r="E3675" t="s">
        <v>300</v>
      </c>
      <c r="F3675" t="s">
        <v>301</v>
      </c>
      <c r="G3675"/>
    </row>
    <row r="3676" spans="1:7" x14ac:dyDescent="0.25">
      <c r="A3676" t="s">
        <v>250</v>
      </c>
      <c r="B3676" t="s">
        <v>39</v>
      </c>
      <c r="C3676" t="s">
        <v>148</v>
      </c>
      <c r="D3676">
        <v>158.18</v>
      </c>
      <c r="E3676" t="s">
        <v>300</v>
      </c>
      <c r="F3676" t="s">
        <v>301</v>
      </c>
      <c r="G3676"/>
    </row>
    <row r="3677" spans="1:7" x14ac:dyDescent="0.25">
      <c r="A3677" t="s">
        <v>250</v>
      </c>
      <c r="B3677" t="s">
        <v>39</v>
      </c>
      <c r="C3677" t="s">
        <v>149</v>
      </c>
      <c r="D3677">
        <v>240.76</v>
      </c>
      <c r="E3677" t="s">
        <v>300</v>
      </c>
      <c r="F3677" t="s">
        <v>301</v>
      </c>
      <c r="G3677"/>
    </row>
    <row r="3678" spans="1:7" x14ac:dyDescent="0.25">
      <c r="A3678" t="s">
        <v>250</v>
      </c>
      <c r="B3678" t="s">
        <v>39</v>
      </c>
      <c r="C3678" t="s">
        <v>150</v>
      </c>
      <c r="D3678">
        <v>304.3</v>
      </c>
      <c r="E3678" t="s">
        <v>300</v>
      </c>
      <c r="F3678" t="s">
        <v>301</v>
      </c>
      <c r="G3678"/>
    </row>
    <row r="3679" spans="1:7" x14ac:dyDescent="0.25">
      <c r="A3679" t="s">
        <v>250</v>
      </c>
      <c r="B3679" t="s">
        <v>39</v>
      </c>
      <c r="C3679" t="s">
        <v>151</v>
      </c>
      <c r="D3679">
        <v>573.38</v>
      </c>
      <c r="E3679" t="s">
        <v>300</v>
      </c>
      <c r="F3679" t="s">
        <v>301</v>
      </c>
      <c r="G3679"/>
    </row>
    <row r="3680" spans="1:7" x14ac:dyDescent="0.25">
      <c r="A3680" t="s">
        <v>250</v>
      </c>
      <c r="B3680" t="s">
        <v>39</v>
      </c>
      <c r="C3680" t="s">
        <v>152</v>
      </c>
      <c r="D3680">
        <v>876.17</v>
      </c>
      <c r="E3680" t="s">
        <v>300</v>
      </c>
      <c r="F3680" t="s">
        <v>301</v>
      </c>
      <c r="G3680"/>
    </row>
    <row r="3681" spans="1:7" x14ac:dyDescent="0.25">
      <c r="A3681" t="s">
        <v>250</v>
      </c>
      <c r="B3681" t="s">
        <v>39</v>
      </c>
      <c r="C3681" t="s">
        <v>153</v>
      </c>
      <c r="D3681">
        <v>1162.6099999999999</v>
      </c>
      <c r="E3681" t="s">
        <v>300</v>
      </c>
      <c r="F3681" t="s">
        <v>301</v>
      </c>
      <c r="G3681"/>
    </row>
    <row r="3682" spans="1:7" x14ac:dyDescent="0.25">
      <c r="A3682" t="s">
        <v>250</v>
      </c>
      <c r="B3682" t="s">
        <v>39</v>
      </c>
      <c r="C3682" t="s">
        <v>154</v>
      </c>
      <c r="D3682">
        <v>1803.67</v>
      </c>
      <c r="E3682" t="s">
        <v>300</v>
      </c>
      <c r="F3682" t="s">
        <v>301</v>
      </c>
      <c r="G3682"/>
    </row>
    <row r="3683" spans="1:7" x14ac:dyDescent="0.25">
      <c r="A3683" t="s">
        <v>250</v>
      </c>
      <c r="B3683" t="s">
        <v>39</v>
      </c>
      <c r="C3683" t="s">
        <v>155</v>
      </c>
      <c r="D3683">
        <v>2241.81</v>
      </c>
      <c r="E3683" t="s">
        <v>300</v>
      </c>
      <c r="F3683" t="s">
        <v>301</v>
      </c>
      <c r="G3683"/>
    </row>
    <row r="3684" spans="1:7" x14ac:dyDescent="0.25">
      <c r="A3684" t="s">
        <v>250</v>
      </c>
      <c r="B3684" t="s">
        <v>39</v>
      </c>
      <c r="C3684" t="s">
        <v>156</v>
      </c>
      <c r="D3684">
        <v>2808.3</v>
      </c>
      <c r="E3684" t="s">
        <v>300</v>
      </c>
      <c r="F3684" t="s">
        <v>301</v>
      </c>
      <c r="G3684"/>
    </row>
    <row r="3685" spans="1:7" x14ac:dyDescent="0.25">
      <c r="A3685" t="s">
        <v>250</v>
      </c>
      <c r="B3685" t="s">
        <v>39</v>
      </c>
      <c r="C3685" t="s">
        <v>157</v>
      </c>
      <c r="D3685">
        <v>2868.9</v>
      </c>
      <c r="E3685" t="s">
        <v>300</v>
      </c>
      <c r="F3685" t="s">
        <v>301</v>
      </c>
      <c r="G3685"/>
    </row>
    <row r="3686" spans="1:7" x14ac:dyDescent="0.25">
      <c r="A3686" t="s">
        <v>250</v>
      </c>
      <c r="B3686" t="s">
        <v>39</v>
      </c>
      <c r="C3686" t="s">
        <v>24</v>
      </c>
      <c r="D3686">
        <v>2827.24</v>
      </c>
      <c r="E3686" t="s">
        <v>300</v>
      </c>
      <c r="F3686" t="s">
        <v>301</v>
      </c>
      <c r="G3686"/>
    </row>
    <row r="3687" spans="1:7" x14ac:dyDescent="0.25">
      <c r="A3687" t="s">
        <v>250</v>
      </c>
      <c r="B3687" t="s">
        <v>39</v>
      </c>
      <c r="C3687" t="s">
        <v>25</v>
      </c>
      <c r="D3687">
        <v>2681.19</v>
      </c>
      <c r="E3687" t="s">
        <v>300</v>
      </c>
      <c r="F3687" t="s">
        <v>301</v>
      </c>
      <c r="G3687"/>
    </row>
    <row r="3688" spans="1:7" x14ac:dyDescent="0.25">
      <c r="A3688" t="s">
        <v>250</v>
      </c>
      <c r="B3688" t="s">
        <v>39</v>
      </c>
      <c r="C3688" t="s">
        <v>26</v>
      </c>
      <c r="D3688">
        <v>2663.41</v>
      </c>
      <c r="E3688" t="s">
        <v>300</v>
      </c>
      <c r="F3688" t="s">
        <v>301</v>
      </c>
      <c r="G3688"/>
    </row>
    <row r="3689" spans="1:7" x14ac:dyDescent="0.25">
      <c r="A3689" t="s">
        <v>250</v>
      </c>
      <c r="B3689" t="s">
        <v>39</v>
      </c>
      <c r="C3689" t="s">
        <v>27</v>
      </c>
      <c r="D3689">
        <v>2686.94</v>
      </c>
      <c r="E3689" t="s">
        <v>300</v>
      </c>
      <c r="F3689" t="s">
        <v>301</v>
      </c>
      <c r="G3689"/>
    </row>
    <row r="3690" spans="1:7" x14ac:dyDescent="0.25">
      <c r="A3690" t="s">
        <v>250</v>
      </c>
      <c r="B3690" t="s">
        <v>39</v>
      </c>
      <c r="C3690" t="s">
        <v>28</v>
      </c>
      <c r="D3690">
        <v>2707.27</v>
      </c>
      <c r="E3690" t="s">
        <v>300</v>
      </c>
      <c r="F3690" t="s">
        <v>301</v>
      </c>
      <c r="G3690"/>
    </row>
    <row r="3691" spans="1:7" x14ac:dyDescent="0.25">
      <c r="A3691" t="s">
        <v>250</v>
      </c>
      <c r="B3691" t="s">
        <v>39</v>
      </c>
      <c r="C3691" t="s">
        <v>29</v>
      </c>
      <c r="D3691">
        <v>2714.91</v>
      </c>
      <c r="E3691" t="s">
        <v>300</v>
      </c>
      <c r="F3691" t="s">
        <v>301</v>
      </c>
      <c r="G3691"/>
    </row>
    <row r="3692" spans="1:7" x14ac:dyDescent="0.25">
      <c r="A3692" t="s">
        <v>250</v>
      </c>
      <c r="B3692" t="s">
        <v>39</v>
      </c>
      <c r="C3692" t="s">
        <v>30</v>
      </c>
      <c r="D3692">
        <v>2699.93</v>
      </c>
      <c r="E3692" t="s">
        <v>300</v>
      </c>
      <c r="F3692" t="s">
        <v>301</v>
      </c>
      <c r="G3692"/>
    </row>
    <row r="3693" spans="1:7" x14ac:dyDescent="0.25">
      <c r="A3693" t="s">
        <v>250</v>
      </c>
      <c r="B3693" t="s">
        <v>39</v>
      </c>
      <c r="C3693" t="s">
        <v>31</v>
      </c>
      <c r="D3693">
        <v>2685</v>
      </c>
      <c r="E3693" t="s">
        <v>300</v>
      </c>
      <c r="F3693" t="s">
        <v>301</v>
      </c>
      <c r="G3693"/>
    </row>
    <row r="3694" spans="1:7" x14ac:dyDescent="0.25">
      <c r="A3694" t="s">
        <v>250</v>
      </c>
      <c r="B3694" t="s">
        <v>39</v>
      </c>
      <c r="C3694" t="s">
        <v>32</v>
      </c>
      <c r="D3694">
        <v>2671.47</v>
      </c>
      <c r="E3694" t="s">
        <v>300</v>
      </c>
      <c r="F3694" t="s">
        <v>301</v>
      </c>
      <c r="G3694"/>
    </row>
    <row r="3695" spans="1:7" x14ac:dyDescent="0.25">
      <c r="A3695" t="s">
        <v>250</v>
      </c>
      <c r="B3695" t="s">
        <v>39</v>
      </c>
      <c r="C3695" t="s">
        <v>33</v>
      </c>
      <c r="D3695">
        <v>2655.13</v>
      </c>
      <c r="E3695" t="s">
        <v>300</v>
      </c>
      <c r="F3695" t="s">
        <v>301</v>
      </c>
      <c r="G3695"/>
    </row>
    <row r="3696" spans="1:7" x14ac:dyDescent="0.25">
      <c r="A3696" t="s">
        <v>250</v>
      </c>
      <c r="B3696" t="s">
        <v>39</v>
      </c>
      <c r="C3696" t="s">
        <v>158</v>
      </c>
      <c r="D3696">
        <v>2643.16</v>
      </c>
      <c r="E3696" t="s">
        <v>300</v>
      </c>
      <c r="F3696" t="s">
        <v>301</v>
      </c>
      <c r="G3696"/>
    </row>
    <row r="3697" spans="1:7" x14ac:dyDescent="0.25">
      <c r="A3697" t="s">
        <v>250</v>
      </c>
      <c r="B3697" t="s">
        <v>39</v>
      </c>
      <c r="C3697" t="s">
        <v>159</v>
      </c>
      <c r="D3697">
        <v>2633.07</v>
      </c>
      <c r="E3697" t="s">
        <v>300</v>
      </c>
      <c r="F3697" t="s">
        <v>301</v>
      </c>
      <c r="G3697"/>
    </row>
    <row r="3698" spans="1:7" x14ac:dyDescent="0.25">
      <c r="A3698" t="s">
        <v>250</v>
      </c>
      <c r="B3698" t="s">
        <v>39</v>
      </c>
      <c r="C3698" t="s">
        <v>160</v>
      </c>
      <c r="D3698">
        <v>2634.02</v>
      </c>
      <c r="E3698" t="s">
        <v>300</v>
      </c>
      <c r="F3698" t="s">
        <v>301</v>
      </c>
      <c r="G3698"/>
    </row>
    <row r="3699" spans="1:7" x14ac:dyDescent="0.25">
      <c r="A3699" t="s">
        <v>250</v>
      </c>
      <c r="B3699" t="s">
        <v>39</v>
      </c>
      <c r="C3699" t="s">
        <v>161</v>
      </c>
      <c r="D3699">
        <v>2646.42</v>
      </c>
      <c r="E3699" t="s">
        <v>300</v>
      </c>
      <c r="F3699" t="s">
        <v>301</v>
      </c>
      <c r="G3699"/>
    </row>
    <row r="3700" spans="1:7" x14ac:dyDescent="0.25">
      <c r="A3700" t="s">
        <v>250</v>
      </c>
      <c r="B3700" t="s">
        <v>39</v>
      </c>
      <c r="C3700" t="s">
        <v>162</v>
      </c>
      <c r="D3700">
        <v>2671.4</v>
      </c>
      <c r="E3700" t="s">
        <v>300</v>
      </c>
      <c r="F3700" t="s">
        <v>301</v>
      </c>
      <c r="G3700"/>
    </row>
    <row r="3701" spans="1:7" x14ac:dyDescent="0.25">
      <c r="A3701" t="s">
        <v>250</v>
      </c>
      <c r="B3701" t="s">
        <v>39</v>
      </c>
      <c r="C3701" t="s">
        <v>163</v>
      </c>
      <c r="D3701">
        <v>2706.19</v>
      </c>
      <c r="E3701" t="s">
        <v>300</v>
      </c>
      <c r="F3701" t="s">
        <v>301</v>
      </c>
      <c r="G3701"/>
    </row>
    <row r="3702" spans="1:7" x14ac:dyDescent="0.25">
      <c r="A3702" t="s">
        <v>250</v>
      </c>
      <c r="B3702" t="s">
        <v>39</v>
      </c>
      <c r="C3702" t="s">
        <v>164</v>
      </c>
      <c r="D3702">
        <v>2752.37</v>
      </c>
      <c r="E3702" t="s">
        <v>300</v>
      </c>
      <c r="F3702" t="s">
        <v>301</v>
      </c>
      <c r="G3702"/>
    </row>
    <row r="3703" spans="1:7" x14ac:dyDescent="0.25">
      <c r="A3703" t="s">
        <v>250</v>
      </c>
      <c r="B3703" t="s">
        <v>39</v>
      </c>
      <c r="C3703" t="s">
        <v>165</v>
      </c>
      <c r="D3703">
        <v>2805.93</v>
      </c>
      <c r="E3703" t="s">
        <v>300</v>
      </c>
      <c r="F3703" t="s">
        <v>301</v>
      </c>
      <c r="G3703"/>
    </row>
    <row r="3704" spans="1:7" x14ac:dyDescent="0.25">
      <c r="A3704" t="s">
        <v>250</v>
      </c>
      <c r="B3704" t="s">
        <v>39</v>
      </c>
      <c r="C3704" t="s">
        <v>166</v>
      </c>
      <c r="D3704">
        <v>2865.39</v>
      </c>
      <c r="E3704" t="s">
        <v>300</v>
      </c>
      <c r="F3704" t="s">
        <v>301</v>
      </c>
      <c r="G3704"/>
    </row>
    <row r="3705" spans="1:7" x14ac:dyDescent="0.25">
      <c r="A3705" t="s">
        <v>250</v>
      </c>
      <c r="B3705" t="s">
        <v>39</v>
      </c>
      <c r="C3705" t="s">
        <v>167</v>
      </c>
      <c r="D3705">
        <v>2906.1</v>
      </c>
      <c r="E3705" t="s">
        <v>300</v>
      </c>
      <c r="F3705" t="s">
        <v>301</v>
      </c>
      <c r="G3705"/>
    </row>
    <row r="3706" spans="1:7" x14ac:dyDescent="0.25">
      <c r="A3706" t="s">
        <v>250</v>
      </c>
      <c r="B3706" t="s">
        <v>39</v>
      </c>
      <c r="C3706" t="s">
        <v>168</v>
      </c>
      <c r="D3706">
        <v>2946.99</v>
      </c>
      <c r="E3706" t="s">
        <v>300</v>
      </c>
      <c r="F3706" t="s">
        <v>301</v>
      </c>
      <c r="G3706"/>
    </row>
    <row r="3707" spans="1:7" x14ac:dyDescent="0.25">
      <c r="A3707" t="s">
        <v>250</v>
      </c>
      <c r="B3707" t="s">
        <v>39</v>
      </c>
      <c r="C3707" t="s">
        <v>169</v>
      </c>
      <c r="D3707">
        <v>2987.51</v>
      </c>
      <c r="E3707" t="s">
        <v>300</v>
      </c>
      <c r="F3707" t="s">
        <v>301</v>
      </c>
      <c r="G3707"/>
    </row>
    <row r="3708" spans="1:7" x14ac:dyDescent="0.25">
      <c r="A3708" t="s">
        <v>250</v>
      </c>
      <c r="B3708" t="s">
        <v>39</v>
      </c>
      <c r="C3708" t="s">
        <v>170</v>
      </c>
      <c r="D3708">
        <v>3027.56</v>
      </c>
      <c r="E3708" t="s">
        <v>300</v>
      </c>
      <c r="F3708" t="s">
        <v>301</v>
      </c>
      <c r="G3708"/>
    </row>
    <row r="3709" spans="1:7" x14ac:dyDescent="0.25">
      <c r="A3709" t="s">
        <v>250</v>
      </c>
      <c r="B3709" t="s">
        <v>39</v>
      </c>
      <c r="C3709" t="s">
        <v>171</v>
      </c>
      <c r="D3709">
        <v>3067.79</v>
      </c>
      <c r="E3709" t="s">
        <v>300</v>
      </c>
      <c r="F3709" t="s">
        <v>301</v>
      </c>
      <c r="G3709"/>
    </row>
    <row r="3710" spans="1:7" x14ac:dyDescent="0.25">
      <c r="A3710" t="s">
        <v>250</v>
      </c>
      <c r="B3710" t="s">
        <v>39</v>
      </c>
      <c r="C3710" t="s">
        <v>172</v>
      </c>
      <c r="D3710">
        <v>3108.29</v>
      </c>
      <c r="E3710" t="s">
        <v>300</v>
      </c>
      <c r="F3710" t="s">
        <v>301</v>
      </c>
      <c r="G3710"/>
    </row>
    <row r="3711" spans="1:7" x14ac:dyDescent="0.25">
      <c r="A3711" t="s">
        <v>250</v>
      </c>
      <c r="B3711" t="s">
        <v>39</v>
      </c>
      <c r="C3711" t="s">
        <v>173</v>
      </c>
      <c r="D3711">
        <v>3150.02</v>
      </c>
      <c r="E3711" t="s">
        <v>300</v>
      </c>
      <c r="F3711" t="s">
        <v>301</v>
      </c>
      <c r="G3711"/>
    </row>
    <row r="3712" spans="1:7" x14ac:dyDescent="0.25">
      <c r="A3712" t="s">
        <v>250</v>
      </c>
      <c r="B3712" t="s">
        <v>39</v>
      </c>
      <c r="C3712" t="s">
        <v>174</v>
      </c>
      <c r="D3712">
        <v>3193.42</v>
      </c>
      <c r="E3712" t="s">
        <v>300</v>
      </c>
      <c r="F3712" t="s">
        <v>301</v>
      </c>
      <c r="G3712"/>
    </row>
    <row r="3713" spans="1:7" x14ac:dyDescent="0.25">
      <c r="A3713" t="s">
        <v>250</v>
      </c>
      <c r="B3713" t="s">
        <v>39</v>
      </c>
      <c r="C3713" t="s">
        <v>175</v>
      </c>
      <c r="D3713">
        <v>3238.91</v>
      </c>
      <c r="E3713" t="s">
        <v>300</v>
      </c>
      <c r="F3713" t="s">
        <v>301</v>
      </c>
      <c r="G3713"/>
    </row>
    <row r="3714" spans="1:7" x14ac:dyDescent="0.25">
      <c r="A3714" t="s">
        <v>250</v>
      </c>
      <c r="B3714" t="s">
        <v>39</v>
      </c>
      <c r="C3714" t="s">
        <v>176</v>
      </c>
      <c r="D3714">
        <v>3287.59</v>
      </c>
      <c r="E3714" t="s">
        <v>300</v>
      </c>
      <c r="F3714" t="s">
        <v>301</v>
      </c>
      <c r="G3714"/>
    </row>
    <row r="3715" spans="1:7" x14ac:dyDescent="0.25">
      <c r="A3715" t="s">
        <v>250</v>
      </c>
      <c r="B3715" t="s">
        <v>39</v>
      </c>
      <c r="C3715" t="s">
        <v>177</v>
      </c>
      <c r="D3715">
        <v>3340.79</v>
      </c>
      <c r="E3715" t="s">
        <v>300</v>
      </c>
      <c r="F3715" t="s">
        <v>301</v>
      </c>
      <c r="G3715"/>
    </row>
    <row r="3716" spans="1:7" x14ac:dyDescent="0.25">
      <c r="A3716" t="s">
        <v>250</v>
      </c>
      <c r="B3716" t="s">
        <v>39</v>
      </c>
      <c r="C3716" t="s">
        <v>178</v>
      </c>
      <c r="D3716">
        <v>3397</v>
      </c>
      <c r="E3716" t="s">
        <v>300</v>
      </c>
      <c r="F3716" t="s">
        <v>301</v>
      </c>
      <c r="G3716"/>
    </row>
    <row r="3717" spans="1:7" x14ac:dyDescent="0.25">
      <c r="A3717" t="s">
        <v>250</v>
      </c>
      <c r="B3717" t="s">
        <v>39</v>
      </c>
      <c r="C3717" t="s">
        <v>179</v>
      </c>
      <c r="D3717">
        <v>3457.18</v>
      </c>
      <c r="E3717" t="s">
        <v>300</v>
      </c>
      <c r="F3717" t="s">
        <v>301</v>
      </c>
      <c r="G3717"/>
    </row>
    <row r="3718" spans="1:7" x14ac:dyDescent="0.25">
      <c r="A3718" t="s">
        <v>250</v>
      </c>
      <c r="B3718" t="s">
        <v>39</v>
      </c>
      <c r="C3718" t="s">
        <v>180</v>
      </c>
      <c r="D3718">
        <v>3520.58</v>
      </c>
      <c r="E3718" t="s">
        <v>300</v>
      </c>
      <c r="F3718" t="s">
        <v>301</v>
      </c>
      <c r="G3718"/>
    </row>
    <row r="3719" spans="1:7" x14ac:dyDescent="0.25">
      <c r="A3719" t="s">
        <v>250</v>
      </c>
      <c r="B3719" t="s">
        <v>39</v>
      </c>
      <c r="C3719" t="s">
        <v>181</v>
      </c>
      <c r="D3719">
        <v>3589.67</v>
      </c>
      <c r="E3719" t="s">
        <v>300</v>
      </c>
      <c r="F3719" t="s">
        <v>301</v>
      </c>
      <c r="G3719"/>
    </row>
    <row r="3720" spans="1:7" x14ac:dyDescent="0.25">
      <c r="A3720" t="s">
        <v>250</v>
      </c>
      <c r="B3720" t="s">
        <v>39</v>
      </c>
      <c r="C3720" t="s">
        <v>182</v>
      </c>
      <c r="D3720">
        <v>3662.84</v>
      </c>
      <c r="E3720" t="s">
        <v>300</v>
      </c>
      <c r="F3720" t="s">
        <v>301</v>
      </c>
      <c r="G3720"/>
    </row>
    <row r="3721" spans="1:7" x14ac:dyDescent="0.25">
      <c r="A3721" t="s">
        <v>250</v>
      </c>
      <c r="B3721" t="s">
        <v>39</v>
      </c>
      <c r="C3721" t="s">
        <v>183</v>
      </c>
      <c r="D3721">
        <v>3740.03</v>
      </c>
      <c r="E3721" t="s">
        <v>300</v>
      </c>
      <c r="F3721" t="s">
        <v>301</v>
      </c>
      <c r="G3721"/>
    </row>
    <row r="3722" spans="1:7" x14ac:dyDescent="0.25">
      <c r="A3722" t="s">
        <v>250</v>
      </c>
      <c r="B3722" t="s">
        <v>39</v>
      </c>
      <c r="C3722" t="s">
        <v>184</v>
      </c>
      <c r="D3722">
        <v>3821.35</v>
      </c>
      <c r="E3722" t="s">
        <v>300</v>
      </c>
      <c r="F3722" t="s">
        <v>301</v>
      </c>
      <c r="G3722"/>
    </row>
    <row r="3723" spans="1:7" x14ac:dyDescent="0.25">
      <c r="A3723" t="s">
        <v>250</v>
      </c>
      <c r="B3723" t="s">
        <v>39</v>
      </c>
      <c r="C3723" t="s">
        <v>185</v>
      </c>
      <c r="D3723">
        <v>3907.87</v>
      </c>
      <c r="E3723" t="s">
        <v>300</v>
      </c>
      <c r="F3723" t="s">
        <v>301</v>
      </c>
      <c r="G3723"/>
    </row>
    <row r="3724" spans="1:7" x14ac:dyDescent="0.25">
      <c r="A3724" t="s">
        <v>250</v>
      </c>
      <c r="B3724" t="s">
        <v>39</v>
      </c>
      <c r="C3724" t="s">
        <v>186</v>
      </c>
      <c r="D3724">
        <v>3999.35</v>
      </c>
      <c r="E3724" t="s">
        <v>300</v>
      </c>
      <c r="F3724" t="s">
        <v>301</v>
      </c>
      <c r="G3724"/>
    </row>
    <row r="3725" spans="1:7" x14ac:dyDescent="0.25">
      <c r="A3725" t="s">
        <v>251</v>
      </c>
      <c r="B3725" t="s">
        <v>39</v>
      </c>
      <c r="C3725" t="s">
        <v>146</v>
      </c>
      <c r="D3725">
        <v>637.84</v>
      </c>
      <c r="E3725" t="s">
        <v>300</v>
      </c>
      <c r="F3725" t="s">
        <v>301</v>
      </c>
      <c r="G3725"/>
    </row>
    <row r="3726" spans="1:7" x14ac:dyDescent="0.25">
      <c r="A3726" t="s">
        <v>251</v>
      </c>
      <c r="B3726" t="s">
        <v>39</v>
      </c>
      <c r="C3726" t="s">
        <v>147</v>
      </c>
      <c r="D3726">
        <v>754.08</v>
      </c>
      <c r="E3726" t="s">
        <v>300</v>
      </c>
      <c r="F3726" t="s">
        <v>301</v>
      </c>
      <c r="G3726"/>
    </row>
    <row r="3727" spans="1:7" x14ac:dyDescent="0.25">
      <c r="A3727" t="s">
        <v>251</v>
      </c>
      <c r="B3727" t="s">
        <v>39</v>
      </c>
      <c r="C3727" t="s">
        <v>148</v>
      </c>
      <c r="D3727">
        <v>931.4</v>
      </c>
      <c r="E3727" t="s">
        <v>300</v>
      </c>
      <c r="F3727" t="s">
        <v>301</v>
      </c>
      <c r="G3727"/>
    </row>
    <row r="3728" spans="1:7" x14ac:dyDescent="0.25">
      <c r="A3728" t="s">
        <v>251</v>
      </c>
      <c r="B3728" t="s">
        <v>39</v>
      </c>
      <c r="C3728" t="s">
        <v>149</v>
      </c>
      <c r="D3728">
        <v>1170.1199999999999</v>
      </c>
      <c r="E3728" t="s">
        <v>300</v>
      </c>
      <c r="F3728" t="s">
        <v>301</v>
      </c>
      <c r="G3728"/>
    </row>
    <row r="3729" spans="1:7" x14ac:dyDescent="0.25">
      <c r="A3729" t="s">
        <v>251</v>
      </c>
      <c r="B3729" t="s">
        <v>39</v>
      </c>
      <c r="C3729" t="s">
        <v>150</v>
      </c>
      <c r="D3729">
        <v>1624.38</v>
      </c>
      <c r="E3729" t="s">
        <v>300</v>
      </c>
      <c r="F3729" t="s">
        <v>301</v>
      </c>
      <c r="G3729"/>
    </row>
    <row r="3730" spans="1:7" x14ac:dyDescent="0.25">
      <c r="A3730" t="s">
        <v>251</v>
      </c>
      <c r="B3730" t="s">
        <v>39</v>
      </c>
      <c r="C3730" t="s">
        <v>151</v>
      </c>
      <c r="D3730">
        <v>2521</v>
      </c>
      <c r="E3730" t="s">
        <v>300</v>
      </c>
      <c r="F3730" t="s">
        <v>301</v>
      </c>
      <c r="G3730"/>
    </row>
    <row r="3731" spans="1:7" x14ac:dyDescent="0.25">
      <c r="A3731" t="s">
        <v>251</v>
      </c>
      <c r="B3731" t="s">
        <v>39</v>
      </c>
      <c r="C3731" t="s">
        <v>152</v>
      </c>
      <c r="D3731">
        <v>4023.19</v>
      </c>
      <c r="E3731" t="s">
        <v>300</v>
      </c>
      <c r="F3731" t="s">
        <v>301</v>
      </c>
      <c r="G3731"/>
    </row>
    <row r="3732" spans="1:7" x14ac:dyDescent="0.25">
      <c r="A3732" t="s">
        <v>251</v>
      </c>
      <c r="B3732" t="s">
        <v>39</v>
      </c>
      <c r="C3732" t="s">
        <v>153</v>
      </c>
      <c r="D3732">
        <v>5979.41</v>
      </c>
      <c r="E3732" t="s">
        <v>300</v>
      </c>
      <c r="F3732" t="s">
        <v>301</v>
      </c>
      <c r="G3732"/>
    </row>
    <row r="3733" spans="1:7" x14ac:dyDescent="0.25">
      <c r="A3733" t="s">
        <v>251</v>
      </c>
      <c r="B3733" t="s">
        <v>39</v>
      </c>
      <c r="C3733" t="s">
        <v>154</v>
      </c>
      <c r="D3733">
        <v>7838.46</v>
      </c>
      <c r="E3733" t="s">
        <v>300</v>
      </c>
      <c r="F3733" t="s">
        <v>301</v>
      </c>
      <c r="G3733"/>
    </row>
    <row r="3734" spans="1:7" x14ac:dyDescent="0.25">
      <c r="A3734" t="s">
        <v>251</v>
      </c>
      <c r="B3734" t="s">
        <v>39</v>
      </c>
      <c r="C3734" t="s">
        <v>155</v>
      </c>
      <c r="D3734">
        <v>9460.68</v>
      </c>
      <c r="E3734" t="s">
        <v>300</v>
      </c>
      <c r="F3734" t="s">
        <v>301</v>
      </c>
      <c r="G3734"/>
    </row>
    <row r="3735" spans="1:7" x14ac:dyDescent="0.25">
      <c r="A3735" t="s">
        <v>251</v>
      </c>
      <c r="B3735" t="s">
        <v>39</v>
      </c>
      <c r="C3735" t="s">
        <v>156</v>
      </c>
      <c r="D3735">
        <v>10456.89</v>
      </c>
      <c r="E3735" t="s">
        <v>300</v>
      </c>
      <c r="F3735" t="s">
        <v>301</v>
      </c>
      <c r="G3735"/>
    </row>
    <row r="3736" spans="1:7" x14ac:dyDescent="0.25">
      <c r="A3736" t="s">
        <v>251</v>
      </c>
      <c r="B3736" t="s">
        <v>39</v>
      </c>
      <c r="C3736" t="s">
        <v>157</v>
      </c>
      <c r="D3736">
        <v>10931.88</v>
      </c>
      <c r="E3736" t="s">
        <v>300</v>
      </c>
      <c r="F3736" t="s">
        <v>301</v>
      </c>
      <c r="G3736"/>
    </row>
    <row r="3737" spans="1:7" x14ac:dyDescent="0.25">
      <c r="A3737" t="s">
        <v>251</v>
      </c>
      <c r="B3737" t="s">
        <v>39</v>
      </c>
      <c r="C3737" t="s">
        <v>24</v>
      </c>
      <c r="D3737">
        <v>11727.76</v>
      </c>
      <c r="E3737" t="s">
        <v>300</v>
      </c>
      <c r="F3737" t="s">
        <v>301</v>
      </c>
      <c r="G3737"/>
    </row>
    <row r="3738" spans="1:7" x14ac:dyDescent="0.25">
      <c r="A3738" t="s">
        <v>251</v>
      </c>
      <c r="B3738" t="s">
        <v>39</v>
      </c>
      <c r="C3738" t="s">
        <v>25</v>
      </c>
      <c r="D3738">
        <v>10570.23</v>
      </c>
      <c r="E3738" t="s">
        <v>300</v>
      </c>
      <c r="F3738" t="s">
        <v>301</v>
      </c>
      <c r="G3738"/>
    </row>
    <row r="3739" spans="1:7" x14ac:dyDescent="0.25">
      <c r="A3739" t="s">
        <v>251</v>
      </c>
      <c r="B3739" t="s">
        <v>39</v>
      </c>
      <c r="C3739" t="s">
        <v>26</v>
      </c>
      <c r="D3739">
        <v>11645.38</v>
      </c>
      <c r="E3739" t="s">
        <v>300</v>
      </c>
      <c r="F3739" t="s">
        <v>301</v>
      </c>
      <c r="G3739"/>
    </row>
    <row r="3740" spans="1:7" x14ac:dyDescent="0.25">
      <c r="A3740" t="s">
        <v>251</v>
      </c>
      <c r="B3740" t="s">
        <v>39</v>
      </c>
      <c r="C3740" t="s">
        <v>27</v>
      </c>
      <c r="D3740">
        <v>11592.34</v>
      </c>
      <c r="E3740" t="s">
        <v>300</v>
      </c>
      <c r="F3740" t="s">
        <v>301</v>
      </c>
      <c r="G3740"/>
    </row>
    <row r="3741" spans="1:7" x14ac:dyDescent="0.25">
      <c r="A3741" t="s">
        <v>251</v>
      </c>
      <c r="B3741" t="s">
        <v>39</v>
      </c>
      <c r="C3741" t="s">
        <v>28</v>
      </c>
      <c r="D3741">
        <v>12159.91</v>
      </c>
      <c r="E3741" t="s">
        <v>300</v>
      </c>
      <c r="F3741" t="s">
        <v>301</v>
      </c>
      <c r="G3741"/>
    </row>
    <row r="3742" spans="1:7" x14ac:dyDescent="0.25">
      <c r="A3742" t="s">
        <v>251</v>
      </c>
      <c r="B3742" t="s">
        <v>39</v>
      </c>
      <c r="C3742" t="s">
        <v>29</v>
      </c>
      <c r="D3742">
        <v>12831.31</v>
      </c>
      <c r="E3742" t="s">
        <v>300</v>
      </c>
      <c r="F3742" t="s">
        <v>301</v>
      </c>
      <c r="G3742"/>
    </row>
    <row r="3743" spans="1:7" x14ac:dyDescent="0.25">
      <c r="A3743" t="s">
        <v>251</v>
      </c>
      <c r="B3743" t="s">
        <v>39</v>
      </c>
      <c r="C3743" t="s">
        <v>30</v>
      </c>
      <c r="D3743">
        <v>13265.18</v>
      </c>
      <c r="E3743" t="s">
        <v>300</v>
      </c>
      <c r="F3743" t="s">
        <v>301</v>
      </c>
      <c r="G3743"/>
    </row>
    <row r="3744" spans="1:7" x14ac:dyDescent="0.25">
      <c r="A3744" t="s">
        <v>251</v>
      </c>
      <c r="B3744" t="s">
        <v>39</v>
      </c>
      <c r="C3744" t="s">
        <v>31</v>
      </c>
      <c r="D3744">
        <v>13687.79</v>
      </c>
      <c r="E3744" t="s">
        <v>300</v>
      </c>
      <c r="F3744" t="s">
        <v>301</v>
      </c>
      <c r="G3744"/>
    </row>
    <row r="3745" spans="1:7" x14ac:dyDescent="0.25">
      <c r="A3745" t="s">
        <v>251</v>
      </c>
      <c r="B3745" t="s">
        <v>39</v>
      </c>
      <c r="C3745" t="s">
        <v>32</v>
      </c>
      <c r="D3745">
        <v>14032.39</v>
      </c>
      <c r="E3745" t="s">
        <v>300</v>
      </c>
      <c r="F3745" t="s">
        <v>301</v>
      </c>
      <c r="G3745"/>
    </row>
    <row r="3746" spans="1:7" x14ac:dyDescent="0.25">
      <c r="A3746" t="s">
        <v>251</v>
      </c>
      <c r="B3746" t="s">
        <v>39</v>
      </c>
      <c r="C3746" t="s">
        <v>33</v>
      </c>
      <c r="D3746">
        <v>14185.78</v>
      </c>
      <c r="E3746" t="s">
        <v>300</v>
      </c>
      <c r="F3746" t="s">
        <v>301</v>
      </c>
      <c r="G3746"/>
    </row>
    <row r="3747" spans="1:7" x14ac:dyDescent="0.25">
      <c r="A3747" t="s">
        <v>251</v>
      </c>
      <c r="B3747" t="s">
        <v>39</v>
      </c>
      <c r="C3747" t="s">
        <v>158</v>
      </c>
      <c r="D3747">
        <v>14309.08</v>
      </c>
      <c r="E3747" t="s">
        <v>300</v>
      </c>
      <c r="F3747" t="s">
        <v>301</v>
      </c>
      <c r="G3747"/>
    </row>
    <row r="3748" spans="1:7" x14ac:dyDescent="0.25">
      <c r="A3748" t="s">
        <v>251</v>
      </c>
      <c r="B3748" t="s">
        <v>39</v>
      </c>
      <c r="C3748" t="s">
        <v>159</v>
      </c>
      <c r="D3748">
        <v>14304.19</v>
      </c>
      <c r="E3748" t="s">
        <v>300</v>
      </c>
      <c r="F3748" t="s">
        <v>301</v>
      </c>
      <c r="G3748"/>
    </row>
    <row r="3749" spans="1:7" x14ac:dyDescent="0.25">
      <c r="A3749" t="s">
        <v>251</v>
      </c>
      <c r="B3749" t="s">
        <v>39</v>
      </c>
      <c r="C3749" t="s">
        <v>160</v>
      </c>
      <c r="D3749">
        <v>14253.84</v>
      </c>
      <c r="E3749" t="s">
        <v>300</v>
      </c>
      <c r="F3749" t="s">
        <v>301</v>
      </c>
      <c r="G3749"/>
    </row>
    <row r="3750" spans="1:7" x14ac:dyDescent="0.25">
      <c r="A3750" t="s">
        <v>251</v>
      </c>
      <c r="B3750" t="s">
        <v>39</v>
      </c>
      <c r="C3750" t="s">
        <v>161</v>
      </c>
      <c r="D3750">
        <v>14212.06</v>
      </c>
      <c r="E3750" t="s">
        <v>300</v>
      </c>
      <c r="F3750" t="s">
        <v>301</v>
      </c>
      <c r="G3750"/>
    </row>
    <row r="3751" spans="1:7" x14ac:dyDescent="0.25">
      <c r="A3751" t="s">
        <v>251</v>
      </c>
      <c r="B3751" t="s">
        <v>39</v>
      </c>
      <c r="C3751" t="s">
        <v>162</v>
      </c>
      <c r="D3751">
        <v>14195.99</v>
      </c>
      <c r="E3751" t="s">
        <v>300</v>
      </c>
      <c r="F3751" t="s">
        <v>301</v>
      </c>
      <c r="G3751"/>
    </row>
    <row r="3752" spans="1:7" x14ac:dyDescent="0.25">
      <c r="A3752" t="s">
        <v>251</v>
      </c>
      <c r="B3752" t="s">
        <v>39</v>
      </c>
      <c r="C3752" t="s">
        <v>163</v>
      </c>
      <c r="D3752">
        <v>14179.83</v>
      </c>
      <c r="E3752" t="s">
        <v>300</v>
      </c>
      <c r="F3752" t="s">
        <v>301</v>
      </c>
      <c r="G3752"/>
    </row>
    <row r="3753" spans="1:7" x14ac:dyDescent="0.25">
      <c r="A3753" t="s">
        <v>251</v>
      </c>
      <c r="B3753" t="s">
        <v>39</v>
      </c>
      <c r="C3753" t="s">
        <v>164</v>
      </c>
      <c r="D3753">
        <v>14191.33</v>
      </c>
      <c r="E3753" t="s">
        <v>300</v>
      </c>
      <c r="F3753" t="s">
        <v>301</v>
      </c>
      <c r="G3753"/>
    </row>
    <row r="3754" spans="1:7" x14ac:dyDescent="0.25">
      <c r="A3754" t="s">
        <v>251</v>
      </c>
      <c r="B3754" t="s">
        <v>39</v>
      </c>
      <c r="C3754" t="s">
        <v>165</v>
      </c>
      <c r="D3754">
        <v>14215.52</v>
      </c>
      <c r="E3754" t="s">
        <v>300</v>
      </c>
      <c r="F3754" t="s">
        <v>301</v>
      </c>
      <c r="G3754"/>
    </row>
    <row r="3755" spans="1:7" x14ac:dyDescent="0.25">
      <c r="A3755" t="s">
        <v>251</v>
      </c>
      <c r="B3755" t="s">
        <v>39</v>
      </c>
      <c r="C3755" t="s">
        <v>166</v>
      </c>
      <c r="D3755">
        <v>14238.34</v>
      </c>
      <c r="E3755" t="s">
        <v>300</v>
      </c>
      <c r="F3755" t="s">
        <v>301</v>
      </c>
      <c r="G3755"/>
    </row>
    <row r="3756" spans="1:7" x14ac:dyDescent="0.25">
      <c r="A3756" t="s">
        <v>251</v>
      </c>
      <c r="B3756" t="s">
        <v>39</v>
      </c>
      <c r="C3756" t="s">
        <v>167</v>
      </c>
      <c r="D3756">
        <v>14223.7</v>
      </c>
      <c r="E3756" t="s">
        <v>300</v>
      </c>
      <c r="F3756" t="s">
        <v>301</v>
      </c>
      <c r="G3756"/>
    </row>
    <row r="3757" spans="1:7" x14ac:dyDescent="0.25">
      <c r="A3757" t="s">
        <v>251</v>
      </c>
      <c r="B3757" t="s">
        <v>39</v>
      </c>
      <c r="C3757" t="s">
        <v>168</v>
      </c>
      <c r="D3757">
        <v>14204.58</v>
      </c>
      <c r="E3757" t="s">
        <v>300</v>
      </c>
      <c r="F3757" t="s">
        <v>301</v>
      </c>
      <c r="G3757"/>
    </row>
    <row r="3758" spans="1:7" x14ac:dyDescent="0.25">
      <c r="A3758" t="s">
        <v>251</v>
      </c>
      <c r="B3758" t="s">
        <v>39</v>
      </c>
      <c r="C3758" t="s">
        <v>169</v>
      </c>
      <c r="D3758">
        <v>14164.12</v>
      </c>
      <c r="E3758" t="s">
        <v>300</v>
      </c>
      <c r="F3758" t="s">
        <v>301</v>
      </c>
      <c r="G3758"/>
    </row>
    <row r="3759" spans="1:7" x14ac:dyDescent="0.25">
      <c r="A3759" t="s">
        <v>251</v>
      </c>
      <c r="B3759" t="s">
        <v>39</v>
      </c>
      <c r="C3759" t="s">
        <v>170</v>
      </c>
      <c r="D3759">
        <v>14115.87</v>
      </c>
      <c r="E3759" t="s">
        <v>300</v>
      </c>
      <c r="F3759" t="s">
        <v>301</v>
      </c>
      <c r="G3759"/>
    </row>
    <row r="3760" spans="1:7" x14ac:dyDescent="0.25">
      <c r="A3760" t="s">
        <v>251</v>
      </c>
      <c r="B3760" t="s">
        <v>39</v>
      </c>
      <c r="C3760" t="s">
        <v>171</v>
      </c>
      <c r="D3760">
        <v>14055.21</v>
      </c>
      <c r="E3760" t="s">
        <v>300</v>
      </c>
      <c r="F3760" t="s">
        <v>301</v>
      </c>
      <c r="G3760"/>
    </row>
    <row r="3761" spans="1:7" x14ac:dyDescent="0.25">
      <c r="A3761" t="s">
        <v>251</v>
      </c>
      <c r="B3761" t="s">
        <v>39</v>
      </c>
      <c r="C3761" t="s">
        <v>172</v>
      </c>
      <c r="D3761">
        <v>13986.44</v>
      </c>
      <c r="E3761" t="s">
        <v>300</v>
      </c>
      <c r="F3761" t="s">
        <v>301</v>
      </c>
      <c r="G3761"/>
    </row>
    <row r="3762" spans="1:7" x14ac:dyDescent="0.25">
      <c r="A3762" t="s">
        <v>251</v>
      </c>
      <c r="B3762" t="s">
        <v>39</v>
      </c>
      <c r="C3762" t="s">
        <v>173</v>
      </c>
      <c r="D3762">
        <v>13903.35</v>
      </c>
      <c r="E3762" t="s">
        <v>300</v>
      </c>
      <c r="F3762" t="s">
        <v>301</v>
      </c>
      <c r="G3762"/>
    </row>
    <row r="3763" spans="1:7" x14ac:dyDescent="0.25">
      <c r="A3763" t="s">
        <v>251</v>
      </c>
      <c r="B3763" t="s">
        <v>39</v>
      </c>
      <c r="C3763" t="s">
        <v>174</v>
      </c>
      <c r="D3763">
        <v>13808.4</v>
      </c>
      <c r="E3763" t="s">
        <v>300</v>
      </c>
      <c r="F3763" t="s">
        <v>301</v>
      </c>
      <c r="G3763"/>
    </row>
    <row r="3764" spans="1:7" x14ac:dyDescent="0.25">
      <c r="A3764" t="s">
        <v>251</v>
      </c>
      <c r="B3764" t="s">
        <v>39</v>
      </c>
      <c r="C3764" t="s">
        <v>175</v>
      </c>
      <c r="D3764">
        <v>13701.99</v>
      </c>
      <c r="E3764" t="s">
        <v>300</v>
      </c>
      <c r="F3764" t="s">
        <v>301</v>
      </c>
      <c r="G3764"/>
    </row>
    <row r="3765" spans="1:7" x14ac:dyDescent="0.25">
      <c r="A3765" t="s">
        <v>251</v>
      </c>
      <c r="B3765" t="s">
        <v>39</v>
      </c>
      <c r="C3765" t="s">
        <v>176</v>
      </c>
      <c r="D3765">
        <v>13587.74</v>
      </c>
      <c r="E3765" t="s">
        <v>300</v>
      </c>
      <c r="F3765" t="s">
        <v>301</v>
      </c>
      <c r="G3765"/>
    </row>
    <row r="3766" spans="1:7" x14ac:dyDescent="0.25">
      <c r="A3766" t="s">
        <v>251</v>
      </c>
      <c r="B3766" t="s">
        <v>39</v>
      </c>
      <c r="C3766" t="s">
        <v>177</v>
      </c>
      <c r="D3766">
        <v>13473.59</v>
      </c>
      <c r="E3766" t="s">
        <v>300</v>
      </c>
      <c r="F3766" t="s">
        <v>301</v>
      </c>
      <c r="G3766"/>
    </row>
    <row r="3767" spans="1:7" x14ac:dyDescent="0.25">
      <c r="A3767" t="s">
        <v>251</v>
      </c>
      <c r="B3767" t="s">
        <v>39</v>
      </c>
      <c r="C3767" t="s">
        <v>178</v>
      </c>
      <c r="D3767">
        <v>13356.02</v>
      </c>
      <c r="E3767" t="s">
        <v>300</v>
      </c>
      <c r="F3767" t="s">
        <v>301</v>
      </c>
      <c r="G3767"/>
    </row>
    <row r="3768" spans="1:7" x14ac:dyDescent="0.25">
      <c r="A3768" t="s">
        <v>251</v>
      </c>
      <c r="B3768" t="s">
        <v>39</v>
      </c>
      <c r="C3768" t="s">
        <v>179</v>
      </c>
      <c r="D3768">
        <v>13233.37</v>
      </c>
      <c r="E3768" t="s">
        <v>300</v>
      </c>
      <c r="F3768" t="s">
        <v>301</v>
      </c>
      <c r="G3768"/>
    </row>
    <row r="3769" spans="1:7" x14ac:dyDescent="0.25">
      <c r="A3769" t="s">
        <v>251</v>
      </c>
      <c r="B3769" t="s">
        <v>39</v>
      </c>
      <c r="C3769" t="s">
        <v>180</v>
      </c>
      <c r="D3769">
        <v>13109.16</v>
      </c>
      <c r="E3769" t="s">
        <v>300</v>
      </c>
      <c r="F3769" t="s">
        <v>301</v>
      </c>
      <c r="G3769"/>
    </row>
    <row r="3770" spans="1:7" x14ac:dyDescent="0.25">
      <c r="A3770" t="s">
        <v>251</v>
      </c>
      <c r="B3770" t="s">
        <v>39</v>
      </c>
      <c r="C3770" t="s">
        <v>181</v>
      </c>
      <c r="D3770">
        <v>12984.65</v>
      </c>
      <c r="E3770" t="s">
        <v>300</v>
      </c>
      <c r="F3770" t="s">
        <v>301</v>
      </c>
      <c r="G3770"/>
    </row>
    <row r="3771" spans="1:7" x14ac:dyDescent="0.25">
      <c r="A3771" t="s">
        <v>251</v>
      </c>
      <c r="B3771" t="s">
        <v>39</v>
      </c>
      <c r="C3771" t="s">
        <v>182</v>
      </c>
      <c r="D3771">
        <v>12860.89</v>
      </c>
      <c r="E3771" t="s">
        <v>300</v>
      </c>
      <c r="F3771" t="s">
        <v>301</v>
      </c>
      <c r="G3771"/>
    </row>
    <row r="3772" spans="1:7" x14ac:dyDescent="0.25">
      <c r="A3772" t="s">
        <v>251</v>
      </c>
      <c r="B3772" t="s">
        <v>39</v>
      </c>
      <c r="C3772" t="s">
        <v>183</v>
      </c>
      <c r="D3772">
        <v>12734.94</v>
      </c>
      <c r="E3772" t="s">
        <v>300</v>
      </c>
      <c r="F3772" t="s">
        <v>301</v>
      </c>
      <c r="G3772"/>
    </row>
    <row r="3773" spans="1:7" x14ac:dyDescent="0.25">
      <c r="A3773" t="s">
        <v>251</v>
      </c>
      <c r="B3773" t="s">
        <v>39</v>
      </c>
      <c r="C3773" t="s">
        <v>184</v>
      </c>
      <c r="D3773">
        <v>12605.75</v>
      </c>
      <c r="E3773" t="s">
        <v>300</v>
      </c>
      <c r="F3773" t="s">
        <v>301</v>
      </c>
      <c r="G3773"/>
    </row>
    <row r="3774" spans="1:7" x14ac:dyDescent="0.25">
      <c r="A3774" t="s">
        <v>251</v>
      </c>
      <c r="B3774" t="s">
        <v>39</v>
      </c>
      <c r="C3774" t="s">
        <v>185</v>
      </c>
      <c r="D3774">
        <v>12473.05</v>
      </c>
      <c r="E3774" t="s">
        <v>300</v>
      </c>
      <c r="F3774" t="s">
        <v>301</v>
      </c>
      <c r="G3774"/>
    </row>
    <row r="3775" spans="1:7" x14ac:dyDescent="0.25">
      <c r="A3775" t="s">
        <v>251</v>
      </c>
      <c r="B3775" t="s">
        <v>39</v>
      </c>
      <c r="C3775" t="s">
        <v>186</v>
      </c>
      <c r="D3775">
        <v>12339.16</v>
      </c>
      <c r="E3775" t="s">
        <v>300</v>
      </c>
      <c r="F3775" t="s">
        <v>301</v>
      </c>
      <c r="G3775"/>
    </row>
    <row r="3776" spans="1:7" x14ac:dyDescent="0.25">
      <c r="A3776" t="s">
        <v>252</v>
      </c>
      <c r="B3776" t="s">
        <v>39</v>
      </c>
      <c r="C3776" t="s">
        <v>146</v>
      </c>
      <c r="D3776">
        <v>0</v>
      </c>
      <c r="E3776" t="s">
        <v>300</v>
      </c>
      <c r="F3776" t="s">
        <v>301</v>
      </c>
      <c r="G3776"/>
    </row>
    <row r="3777" spans="1:7" x14ac:dyDescent="0.25">
      <c r="A3777" t="s">
        <v>252</v>
      </c>
      <c r="B3777" t="s">
        <v>39</v>
      </c>
      <c r="C3777" t="s">
        <v>147</v>
      </c>
      <c r="D3777">
        <v>0</v>
      </c>
      <c r="E3777" t="s">
        <v>300</v>
      </c>
      <c r="F3777" t="s">
        <v>301</v>
      </c>
      <c r="G3777"/>
    </row>
    <row r="3778" spans="1:7" x14ac:dyDescent="0.25">
      <c r="A3778" t="s">
        <v>252</v>
      </c>
      <c r="B3778" t="s">
        <v>39</v>
      </c>
      <c r="C3778" t="s">
        <v>148</v>
      </c>
      <c r="D3778">
        <v>0</v>
      </c>
      <c r="E3778" t="s">
        <v>300</v>
      </c>
      <c r="F3778" t="s">
        <v>301</v>
      </c>
      <c r="G3778"/>
    </row>
    <row r="3779" spans="1:7" x14ac:dyDescent="0.25">
      <c r="A3779" t="s">
        <v>252</v>
      </c>
      <c r="B3779" t="s">
        <v>39</v>
      </c>
      <c r="C3779" t="s">
        <v>149</v>
      </c>
      <c r="D3779">
        <v>0</v>
      </c>
      <c r="E3779" t="s">
        <v>300</v>
      </c>
      <c r="F3779" t="s">
        <v>301</v>
      </c>
      <c r="G3779"/>
    </row>
    <row r="3780" spans="1:7" x14ac:dyDescent="0.25">
      <c r="A3780" t="s">
        <v>252</v>
      </c>
      <c r="B3780" t="s">
        <v>39</v>
      </c>
      <c r="C3780" t="s">
        <v>150</v>
      </c>
      <c r="D3780">
        <v>0</v>
      </c>
      <c r="E3780" t="s">
        <v>300</v>
      </c>
      <c r="F3780" t="s">
        <v>301</v>
      </c>
      <c r="G3780"/>
    </row>
    <row r="3781" spans="1:7" x14ac:dyDescent="0.25">
      <c r="A3781" t="s">
        <v>252</v>
      </c>
      <c r="B3781" t="s">
        <v>39</v>
      </c>
      <c r="C3781" t="s">
        <v>151</v>
      </c>
      <c r="D3781">
        <v>0</v>
      </c>
      <c r="E3781" t="s">
        <v>300</v>
      </c>
      <c r="F3781" t="s">
        <v>301</v>
      </c>
      <c r="G3781"/>
    </row>
    <row r="3782" spans="1:7" x14ac:dyDescent="0.25">
      <c r="A3782" t="s">
        <v>252</v>
      </c>
      <c r="B3782" t="s">
        <v>39</v>
      </c>
      <c r="C3782" t="s">
        <v>152</v>
      </c>
      <c r="D3782">
        <v>0</v>
      </c>
      <c r="E3782" t="s">
        <v>300</v>
      </c>
      <c r="F3782" t="s">
        <v>301</v>
      </c>
      <c r="G3782"/>
    </row>
    <row r="3783" spans="1:7" x14ac:dyDescent="0.25">
      <c r="A3783" t="s">
        <v>252</v>
      </c>
      <c r="B3783" t="s">
        <v>39</v>
      </c>
      <c r="C3783" t="s">
        <v>153</v>
      </c>
      <c r="D3783">
        <v>0</v>
      </c>
      <c r="E3783" t="s">
        <v>300</v>
      </c>
      <c r="F3783" t="s">
        <v>301</v>
      </c>
      <c r="G3783"/>
    </row>
    <row r="3784" spans="1:7" x14ac:dyDescent="0.25">
      <c r="A3784" t="s">
        <v>252</v>
      </c>
      <c r="B3784" t="s">
        <v>39</v>
      </c>
      <c r="C3784" t="s">
        <v>154</v>
      </c>
      <c r="D3784">
        <v>0</v>
      </c>
      <c r="E3784" t="s">
        <v>300</v>
      </c>
      <c r="F3784" t="s">
        <v>301</v>
      </c>
      <c r="G3784"/>
    </row>
    <row r="3785" spans="1:7" x14ac:dyDescent="0.25">
      <c r="A3785" t="s">
        <v>252</v>
      </c>
      <c r="B3785" t="s">
        <v>39</v>
      </c>
      <c r="C3785" t="s">
        <v>155</v>
      </c>
      <c r="D3785">
        <v>0</v>
      </c>
      <c r="E3785" t="s">
        <v>300</v>
      </c>
      <c r="F3785" t="s">
        <v>301</v>
      </c>
      <c r="G3785"/>
    </row>
    <row r="3786" spans="1:7" x14ac:dyDescent="0.25">
      <c r="A3786" t="s">
        <v>252</v>
      </c>
      <c r="B3786" t="s">
        <v>39</v>
      </c>
      <c r="C3786" t="s">
        <v>156</v>
      </c>
      <c r="D3786">
        <v>0</v>
      </c>
      <c r="E3786" t="s">
        <v>300</v>
      </c>
      <c r="F3786" t="s">
        <v>301</v>
      </c>
      <c r="G3786"/>
    </row>
    <row r="3787" spans="1:7" x14ac:dyDescent="0.25">
      <c r="A3787" t="s">
        <v>252</v>
      </c>
      <c r="B3787" t="s">
        <v>39</v>
      </c>
      <c r="C3787" t="s">
        <v>157</v>
      </c>
      <c r="D3787">
        <v>0</v>
      </c>
      <c r="E3787" t="s">
        <v>300</v>
      </c>
      <c r="F3787" t="s">
        <v>301</v>
      </c>
      <c r="G3787"/>
    </row>
    <row r="3788" spans="1:7" x14ac:dyDescent="0.25">
      <c r="A3788" t="s">
        <v>252</v>
      </c>
      <c r="B3788" t="s">
        <v>39</v>
      </c>
      <c r="C3788" t="s">
        <v>24</v>
      </c>
      <c r="D3788">
        <v>0</v>
      </c>
      <c r="E3788" t="s">
        <v>300</v>
      </c>
      <c r="F3788" t="s">
        <v>301</v>
      </c>
      <c r="G3788"/>
    </row>
    <row r="3789" spans="1:7" x14ac:dyDescent="0.25">
      <c r="A3789" t="s">
        <v>252</v>
      </c>
      <c r="B3789" t="s">
        <v>39</v>
      </c>
      <c r="C3789" t="s">
        <v>25</v>
      </c>
      <c r="D3789">
        <v>0</v>
      </c>
      <c r="E3789" t="s">
        <v>300</v>
      </c>
      <c r="F3789" t="s">
        <v>301</v>
      </c>
      <c r="G3789"/>
    </row>
    <row r="3790" spans="1:7" x14ac:dyDescent="0.25">
      <c r="A3790" t="s">
        <v>252</v>
      </c>
      <c r="B3790" t="s">
        <v>39</v>
      </c>
      <c r="C3790" t="s">
        <v>26</v>
      </c>
      <c r="D3790">
        <v>0</v>
      </c>
      <c r="E3790" t="s">
        <v>300</v>
      </c>
      <c r="F3790" t="s">
        <v>301</v>
      </c>
      <c r="G3790"/>
    </row>
    <row r="3791" spans="1:7" x14ac:dyDescent="0.25">
      <c r="A3791" t="s">
        <v>252</v>
      </c>
      <c r="B3791" t="s">
        <v>39</v>
      </c>
      <c r="C3791" t="s">
        <v>27</v>
      </c>
      <c r="D3791">
        <v>0</v>
      </c>
      <c r="E3791" t="s">
        <v>300</v>
      </c>
      <c r="F3791" t="s">
        <v>301</v>
      </c>
      <c r="G3791"/>
    </row>
    <row r="3792" spans="1:7" x14ac:dyDescent="0.25">
      <c r="A3792" t="s">
        <v>252</v>
      </c>
      <c r="B3792" t="s">
        <v>39</v>
      </c>
      <c r="C3792" t="s">
        <v>28</v>
      </c>
      <c r="D3792">
        <v>0</v>
      </c>
      <c r="E3792" t="s">
        <v>300</v>
      </c>
      <c r="F3792" t="s">
        <v>301</v>
      </c>
      <c r="G3792"/>
    </row>
    <row r="3793" spans="1:7" x14ac:dyDescent="0.25">
      <c r="A3793" t="s">
        <v>252</v>
      </c>
      <c r="B3793" t="s">
        <v>39</v>
      </c>
      <c r="C3793" t="s">
        <v>29</v>
      </c>
      <c r="D3793">
        <v>0</v>
      </c>
      <c r="E3793" t="s">
        <v>300</v>
      </c>
      <c r="F3793" t="s">
        <v>301</v>
      </c>
      <c r="G3793"/>
    </row>
    <row r="3794" spans="1:7" x14ac:dyDescent="0.25">
      <c r="A3794" t="s">
        <v>252</v>
      </c>
      <c r="B3794" t="s">
        <v>39</v>
      </c>
      <c r="C3794" t="s">
        <v>30</v>
      </c>
      <c r="D3794">
        <v>0</v>
      </c>
      <c r="E3794" t="s">
        <v>300</v>
      </c>
      <c r="F3794" t="s">
        <v>301</v>
      </c>
      <c r="G3794"/>
    </row>
    <row r="3795" spans="1:7" x14ac:dyDescent="0.25">
      <c r="A3795" t="s">
        <v>252</v>
      </c>
      <c r="B3795" t="s">
        <v>39</v>
      </c>
      <c r="C3795" t="s">
        <v>31</v>
      </c>
      <c r="D3795">
        <v>0</v>
      </c>
      <c r="E3795" t="s">
        <v>300</v>
      </c>
      <c r="F3795" t="s">
        <v>301</v>
      </c>
      <c r="G3795"/>
    </row>
    <row r="3796" spans="1:7" x14ac:dyDescent="0.25">
      <c r="A3796" t="s">
        <v>252</v>
      </c>
      <c r="B3796" t="s">
        <v>39</v>
      </c>
      <c r="C3796" t="s">
        <v>32</v>
      </c>
      <c r="D3796">
        <v>0</v>
      </c>
      <c r="E3796" t="s">
        <v>300</v>
      </c>
      <c r="F3796" t="s">
        <v>301</v>
      </c>
      <c r="G3796"/>
    </row>
    <row r="3797" spans="1:7" x14ac:dyDescent="0.25">
      <c r="A3797" t="s">
        <v>252</v>
      </c>
      <c r="B3797" t="s">
        <v>39</v>
      </c>
      <c r="C3797" t="s">
        <v>33</v>
      </c>
      <c r="D3797">
        <v>0</v>
      </c>
      <c r="E3797" t="s">
        <v>300</v>
      </c>
      <c r="F3797" t="s">
        <v>301</v>
      </c>
      <c r="G3797"/>
    </row>
    <row r="3798" spans="1:7" x14ac:dyDescent="0.25">
      <c r="A3798" t="s">
        <v>252</v>
      </c>
      <c r="B3798" t="s">
        <v>39</v>
      </c>
      <c r="C3798" t="s">
        <v>158</v>
      </c>
      <c r="D3798">
        <v>0</v>
      </c>
      <c r="E3798" t="s">
        <v>300</v>
      </c>
      <c r="F3798" t="s">
        <v>301</v>
      </c>
      <c r="G3798"/>
    </row>
    <row r="3799" spans="1:7" x14ac:dyDescent="0.25">
      <c r="A3799" t="s">
        <v>252</v>
      </c>
      <c r="B3799" t="s">
        <v>39</v>
      </c>
      <c r="C3799" t="s">
        <v>159</v>
      </c>
      <c r="D3799">
        <v>0</v>
      </c>
      <c r="E3799" t="s">
        <v>300</v>
      </c>
      <c r="F3799" t="s">
        <v>301</v>
      </c>
      <c r="G3799"/>
    </row>
    <row r="3800" spans="1:7" x14ac:dyDescent="0.25">
      <c r="A3800" t="s">
        <v>252</v>
      </c>
      <c r="B3800" t="s">
        <v>39</v>
      </c>
      <c r="C3800" t="s">
        <v>160</v>
      </c>
      <c r="D3800">
        <v>0.89</v>
      </c>
      <c r="E3800" t="s">
        <v>300</v>
      </c>
      <c r="F3800" t="s">
        <v>301</v>
      </c>
      <c r="G3800"/>
    </row>
    <row r="3801" spans="1:7" x14ac:dyDescent="0.25">
      <c r="A3801" t="s">
        <v>252</v>
      </c>
      <c r="B3801" t="s">
        <v>39</v>
      </c>
      <c r="C3801" t="s">
        <v>161</v>
      </c>
      <c r="D3801">
        <v>1.29</v>
      </c>
      <c r="E3801" t="s">
        <v>300</v>
      </c>
      <c r="F3801" t="s">
        <v>301</v>
      </c>
      <c r="G3801"/>
    </row>
    <row r="3802" spans="1:7" x14ac:dyDescent="0.25">
      <c r="A3802" t="s">
        <v>252</v>
      </c>
      <c r="B3802" t="s">
        <v>39</v>
      </c>
      <c r="C3802" t="s">
        <v>162</v>
      </c>
      <c r="D3802">
        <v>1.88</v>
      </c>
      <c r="E3802" t="s">
        <v>300</v>
      </c>
      <c r="F3802" t="s">
        <v>301</v>
      </c>
      <c r="G3802"/>
    </row>
    <row r="3803" spans="1:7" x14ac:dyDescent="0.25">
      <c r="A3803" t="s">
        <v>252</v>
      </c>
      <c r="B3803" t="s">
        <v>39</v>
      </c>
      <c r="C3803" t="s">
        <v>163</v>
      </c>
      <c r="D3803">
        <v>2.75</v>
      </c>
      <c r="E3803" t="s">
        <v>300</v>
      </c>
      <c r="F3803" t="s">
        <v>301</v>
      </c>
      <c r="G3803"/>
    </row>
    <row r="3804" spans="1:7" x14ac:dyDescent="0.25">
      <c r="A3804" t="s">
        <v>252</v>
      </c>
      <c r="B3804" t="s">
        <v>39</v>
      </c>
      <c r="C3804" t="s">
        <v>164</v>
      </c>
      <c r="D3804">
        <v>4.05</v>
      </c>
      <c r="E3804" t="s">
        <v>300</v>
      </c>
      <c r="F3804" t="s">
        <v>301</v>
      </c>
      <c r="G3804"/>
    </row>
    <row r="3805" spans="1:7" x14ac:dyDescent="0.25">
      <c r="A3805" t="s">
        <v>252</v>
      </c>
      <c r="B3805" t="s">
        <v>39</v>
      </c>
      <c r="C3805" t="s">
        <v>165</v>
      </c>
      <c r="D3805">
        <v>6.29</v>
      </c>
      <c r="E3805" t="s">
        <v>300</v>
      </c>
      <c r="F3805" t="s">
        <v>301</v>
      </c>
      <c r="G3805"/>
    </row>
    <row r="3806" spans="1:7" x14ac:dyDescent="0.25">
      <c r="A3806" t="s">
        <v>252</v>
      </c>
      <c r="B3806" t="s">
        <v>39</v>
      </c>
      <c r="C3806" t="s">
        <v>166</v>
      </c>
      <c r="D3806">
        <v>9.7200000000000006</v>
      </c>
      <c r="E3806" t="s">
        <v>300</v>
      </c>
      <c r="F3806" t="s">
        <v>301</v>
      </c>
      <c r="G3806"/>
    </row>
    <row r="3807" spans="1:7" x14ac:dyDescent="0.25">
      <c r="A3807" t="s">
        <v>252</v>
      </c>
      <c r="B3807" t="s">
        <v>39</v>
      </c>
      <c r="C3807" t="s">
        <v>167</v>
      </c>
      <c r="D3807">
        <v>14.52</v>
      </c>
      <c r="E3807" t="s">
        <v>300</v>
      </c>
      <c r="F3807" t="s">
        <v>301</v>
      </c>
      <c r="G3807"/>
    </row>
    <row r="3808" spans="1:7" x14ac:dyDescent="0.25">
      <c r="A3808" t="s">
        <v>252</v>
      </c>
      <c r="B3808" t="s">
        <v>39</v>
      </c>
      <c r="C3808" t="s">
        <v>168</v>
      </c>
      <c r="D3808">
        <v>23.91</v>
      </c>
      <c r="E3808" t="s">
        <v>300</v>
      </c>
      <c r="F3808" t="s">
        <v>301</v>
      </c>
      <c r="G3808"/>
    </row>
    <row r="3809" spans="1:7" x14ac:dyDescent="0.25">
      <c r="A3809" t="s">
        <v>252</v>
      </c>
      <c r="B3809" t="s">
        <v>39</v>
      </c>
      <c r="C3809" t="s">
        <v>169</v>
      </c>
      <c r="D3809">
        <v>37.89</v>
      </c>
      <c r="E3809" t="s">
        <v>300</v>
      </c>
      <c r="F3809" t="s">
        <v>301</v>
      </c>
      <c r="G3809"/>
    </row>
    <row r="3810" spans="1:7" x14ac:dyDescent="0.25">
      <c r="A3810" t="s">
        <v>252</v>
      </c>
      <c r="B3810" t="s">
        <v>39</v>
      </c>
      <c r="C3810" t="s">
        <v>170</v>
      </c>
      <c r="D3810">
        <v>61.73</v>
      </c>
      <c r="E3810" t="s">
        <v>300</v>
      </c>
      <c r="F3810" t="s">
        <v>301</v>
      </c>
      <c r="G3810"/>
    </row>
    <row r="3811" spans="1:7" x14ac:dyDescent="0.25">
      <c r="A3811" t="s">
        <v>252</v>
      </c>
      <c r="B3811" t="s">
        <v>39</v>
      </c>
      <c r="C3811" t="s">
        <v>171</v>
      </c>
      <c r="D3811">
        <v>96.93</v>
      </c>
      <c r="E3811" t="s">
        <v>300</v>
      </c>
      <c r="F3811" t="s">
        <v>301</v>
      </c>
      <c r="G3811"/>
    </row>
    <row r="3812" spans="1:7" x14ac:dyDescent="0.25">
      <c r="A3812" t="s">
        <v>252</v>
      </c>
      <c r="B3812" t="s">
        <v>39</v>
      </c>
      <c r="C3812" t="s">
        <v>172</v>
      </c>
      <c r="D3812">
        <v>119.91</v>
      </c>
      <c r="E3812" t="s">
        <v>300</v>
      </c>
      <c r="F3812" t="s">
        <v>301</v>
      </c>
      <c r="G3812"/>
    </row>
    <row r="3813" spans="1:7" x14ac:dyDescent="0.25">
      <c r="A3813" t="s">
        <v>252</v>
      </c>
      <c r="B3813" t="s">
        <v>39</v>
      </c>
      <c r="C3813" t="s">
        <v>173</v>
      </c>
      <c r="D3813">
        <v>157.85</v>
      </c>
      <c r="E3813" t="s">
        <v>300</v>
      </c>
      <c r="F3813" t="s">
        <v>301</v>
      </c>
      <c r="G3813"/>
    </row>
    <row r="3814" spans="1:7" x14ac:dyDescent="0.25">
      <c r="A3814" t="s">
        <v>252</v>
      </c>
      <c r="B3814" t="s">
        <v>39</v>
      </c>
      <c r="C3814" t="s">
        <v>174</v>
      </c>
      <c r="D3814">
        <v>205.43</v>
      </c>
      <c r="E3814" t="s">
        <v>300</v>
      </c>
      <c r="F3814" t="s">
        <v>301</v>
      </c>
      <c r="G3814"/>
    </row>
    <row r="3815" spans="1:7" x14ac:dyDescent="0.25">
      <c r="A3815" t="s">
        <v>252</v>
      </c>
      <c r="B3815" t="s">
        <v>39</v>
      </c>
      <c r="C3815" t="s">
        <v>175</v>
      </c>
      <c r="D3815">
        <v>261.08999999999997</v>
      </c>
      <c r="E3815" t="s">
        <v>300</v>
      </c>
      <c r="F3815" t="s">
        <v>301</v>
      </c>
      <c r="G3815"/>
    </row>
    <row r="3816" spans="1:7" x14ac:dyDescent="0.25">
      <c r="A3816" t="s">
        <v>252</v>
      </c>
      <c r="B3816" t="s">
        <v>39</v>
      </c>
      <c r="C3816" t="s">
        <v>176</v>
      </c>
      <c r="D3816">
        <v>333.31</v>
      </c>
      <c r="E3816" t="s">
        <v>300</v>
      </c>
      <c r="F3816" t="s">
        <v>301</v>
      </c>
      <c r="G3816"/>
    </row>
    <row r="3817" spans="1:7" x14ac:dyDescent="0.25">
      <c r="A3817" t="s">
        <v>252</v>
      </c>
      <c r="B3817" t="s">
        <v>39</v>
      </c>
      <c r="C3817" t="s">
        <v>177</v>
      </c>
      <c r="D3817">
        <v>411.65</v>
      </c>
      <c r="E3817" t="s">
        <v>300</v>
      </c>
      <c r="F3817" t="s">
        <v>301</v>
      </c>
      <c r="G3817"/>
    </row>
    <row r="3818" spans="1:7" x14ac:dyDescent="0.25">
      <c r="A3818" t="s">
        <v>252</v>
      </c>
      <c r="B3818" t="s">
        <v>39</v>
      </c>
      <c r="C3818" t="s">
        <v>178</v>
      </c>
      <c r="D3818">
        <v>521.44000000000005</v>
      </c>
      <c r="E3818" t="s">
        <v>300</v>
      </c>
      <c r="F3818" t="s">
        <v>301</v>
      </c>
      <c r="G3818"/>
    </row>
    <row r="3819" spans="1:7" x14ac:dyDescent="0.25">
      <c r="A3819" t="s">
        <v>252</v>
      </c>
      <c r="B3819" t="s">
        <v>39</v>
      </c>
      <c r="C3819" t="s">
        <v>179</v>
      </c>
      <c r="D3819">
        <v>660.36</v>
      </c>
      <c r="E3819" t="s">
        <v>300</v>
      </c>
      <c r="F3819" t="s">
        <v>301</v>
      </c>
      <c r="G3819"/>
    </row>
    <row r="3820" spans="1:7" x14ac:dyDescent="0.25">
      <c r="A3820" t="s">
        <v>252</v>
      </c>
      <c r="B3820" t="s">
        <v>39</v>
      </c>
      <c r="C3820" t="s">
        <v>180</v>
      </c>
      <c r="D3820">
        <v>857.08</v>
      </c>
      <c r="E3820" t="s">
        <v>300</v>
      </c>
      <c r="F3820" t="s">
        <v>301</v>
      </c>
      <c r="G3820"/>
    </row>
    <row r="3821" spans="1:7" x14ac:dyDescent="0.25">
      <c r="A3821" t="s">
        <v>252</v>
      </c>
      <c r="B3821" t="s">
        <v>39</v>
      </c>
      <c r="C3821" t="s">
        <v>181</v>
      </c>
      <c r="D3821">
        <v>1053.3</v>
      </c>
      <c r="E3821" t="s">
        <v>300</v>
      </c>
      <c r="F3821" t="s">
        <v>301</v>
      </c>
      <c r="G3821"/>
    </row>
    <row r="3822" spans="1:7" x14ac:dyDescent="0.25">
      <c r="A3822" t="s">
        <v>252</v>
      </c>
      <c r="B3822" t="s">
        <v>39</v>
      </c>
      <c r="C3822" t="s">
        <v>182</v>
      </c>
      <c r="D3822">
        <v>1337.62</v>
      </c>
      <c r="E3822" t="s">
        <v>300</v>
      </c>
      <c r="F3822" t="s">
        <v>301</v>
      </c>
      <c r="G3822"/>
    </row>
    <row r="3823" spans="1:7" x14ac:dyDescent="0.25">
      <c r="A3823" t="s">
        <v>252</v>
      </c>
      <c r="B3823" t="s">
        <v>39</v>
      </c>
      <c r="C3823" t="s">
        <v>183</v>
      </c>
      <c r="D3823">
        <v>1813.56</v>
      </c>
      <c r="E3823" t="s">
        <v>300</v>
      </c>
      <c r="F3823" t="s">
        <v>301</v>
      </c>
      <c r="G3823"/>
    </row>
    <row r="3824" spans="1:7" x14ac:dyDescent="0.25">
      <c r="A3824" t="s">
        <v>252</v>
      </c>
      <c r="B3824" t="s">
        <v>39</v>
      </c>
      <c r="C3824" t="s">
        <v>184</v>
      </c>
      <c r="D3824">
        <v>2221.73</v>
      </c>
      <c r="E3824" t="s">
        <v>300</v>
      </c>
      <c r="F3824" t="s">
        <v>301</v>
      </c>
      <c r="G3824"/>
    </row>
    <row r="3825" spans="1:7" x14ac:dyDescent="0.25">
      <c r="A3825" t="s">
        <v>252</v>
      </c>
      <c r="B3825" t="s">
        <v>39</v>
      </c>
      <c r="C3825" t="s">
        <v>185</v>
      </c>
      <c r="D3825">
        <v>2974.57</v>
      </c>
      <c r="E3825" t="s">
        <v>300</v>
      </c>
      <c r="F3825" t="s">
        <v>301</v>
      </c>
      <c r="G3825"/>
    </row>
    <row r="3826" spans="1:7" x14ac:dyDescent="0.25">
      <c r="A3826" t="s">
        <v>252</v>
      </c>
      <c r="B3826" t="s">
        <v>39</v>
      </c>
      <c r="C3826" t="s">
        <v>186</v>
      </c>
      <c r="D3826">
        <v>3892.82</v>
      </c>
      <c r="E3826" t="s">
        <v>300</v>
      </c>
      <c r="F3826" t="s">
        <v>301</v>
      </c>
      <c r="G3826"/>
    </row>
    <row r="3827" spans="1:7" x14ac:dyDescent="0.25">
      <c r="A3827" t="s">
        <v>125</v>
      </c>
      <c r="B3827" t="s">
        <v>39</v>
      </c>
      <c r="C3827" t="s">
        <v>146</v>
      </c>
      <c r="D3827">
        <v>14.38</v>
      </c>
      <c r="E3827" t="s">
        <v>300</v>
      </c>
      <c r="F3827" t="s">
        <v>301</v>
      </c>
      <c r="G3827"/>
    </row>
    <row r="3828" spans="1:7" x14ac:dyDescent="0.25">
      <c r="A3828" t="s">
        <v>125</v>
      </c>
      <c r="B3828" t="s">
        <v>39</v>
      </c>
      <c r="C3828" t="s">
        <v>147</v>
      </c>
      <c r="D3828">
        <v>18</v>
      </c>
      <c r="E3828" t="s">
        <v>300</v>
      </c>
      <c r="F3828" t="s">
        <v>301</v>
      </c>
      <c r="G3828"/>
    </row>
    <row r="3829" spans="1:7" x14ac:dyDescent="0.25">
      <c r="A3829" t="s">
        <v>125</v>
      </c>
      <c r="B3829" t="s">
        <v>39</v>
      </c>
      <c r="C3829" t="s">
        <v>148</v>
      </c>
      <c r="D3829">
        <v>21.6</v>
      </c>
      <c r="E3829" t="s">
        <v>300</v>
      </c>
      <c r="F3829" t="s">
        <v>301</v>
      </c>
      <c r="G3829"/>
    </row>
    <row r="3830" spans="1:7" x14ac:dyDescent="0.25">
      <c r="A3830" t="s">
        <v>125</v>
      </c>
      <c r="B3830" t="s">
        <v>39</v>
      </c>
      <c r="C3830" t="s">
        <v>149</v>
      </c>
      <c r="D3830">
        <v>27.5</v>
      </c>
      <c r="E3830" t="s">
        <v>300</v>
      </c>
      <c r="F3830" t="s">
        <v>301</v>
      </c>
      <c r="G3830"/>
    </row>
    <row r="3831" spans="1:7" x14ac:dyDescent="0.25">
      <c r="A3831" t="s">
        <v>125</v>
      </c>
      <c r="B3831" t="s">
        <v>39</v>
      </c>
      <c r="C3831" t="s">
        <v>150</v>
      </c>
      <c r="D3831">
        <v>37.799999999999997</v>
      </c>
      <c r="E3831" t="s">
        <v>300</v>
      </c>
      <c r="F3831" t="s">
        <v>301</v>
      </c>
      <c r="G3831"/>
    </row>
    <row r="3832" spans="1:7" x14ac:dyDescent="0.25">
      <c r="A3832" t="s">
        <v>125</v>
      </c>
      <c r="B3832" t="s">
        <v>39</v>
      </c>
      <c r="C3832" t="s">
        <v>151</v>
      </c>
      <c r="D3832">
        <v>180.52</v>
      </c>
      <c r="E3832" t="s">
        <v>300</v>
      </c>
      <c r="F3832" t="s">
        <v>301</v>
      </c>
      <c r="G3832"/>
    </row>
    <row r="3833" spans="1:7" x14ac:dyDescent="0.25">
      <c r="A3833" t="s">
        <v>125</v>
      </c>
      <c r="B3833" t="s">
        <v>39</v>
      </c>
      <c r="C3833" t="s">
        <v>152</v>
      </c>
      <c r="D3833">
        <v>674.6</v>
      </c>
      <c r="E3833" t="s">
        <v>300</v>
      </c>
      <c r="F3833" t="s">
        <v>301</v>
      </c>
      <c r="G3833"/>
    </row>
    <row r="3834" spans="1:7" x14ac:dyDescent="0.25">
      <c r="A3834" t="s">
        <v>125</v>
      </c>
      <c r="B3834" t="s">
        <v>39</v>
      </c>
      <c r="C3834" t="s">
        <v>153</v>
      </c>
      <c r="D3834">
        <v>730.9</v>
      </c>
      <c r="E3834" t="s">
        <v>300</v>
      </c>
      <c r="F3834" t="s">
        <v>301</v>
      </c>
      <c r="G3834"/>
    </row>
    <row r="3835" spans="1:7" x14ac:dyDescent="0.25">
      <c r="A3835" t="s">
        <v>125</v>
      </c>
      <c r="B3835" t="s">
        <v>39</v>
      </c>
      <c r="C3835" t="s">
        <v>154</v>
      </c>
      <c r="D3835">
        <v>428.1</v>
      </c>
      <c r="E3835" t="s">
        <v>300</v>
      </c>
      <c r="F3835" t="s">
        <v>301</v>
      </c>
      <c r="G3835"/>
    </row>
    <row r="3836" spans="1:7" x14ac:dyDescent="0.25">
      <c r="A3836" t="s">
        <v>125</v>
      </c>
      <c r="B3836" t="s">
        <v>39</v>
      </c>
      <c r="C3836" t="s">
        <v>155</v>
      </c>
      <c r="D3836">
        <v>265.39999999999998</v>
      </c>
      <c r="E3836" t="s">
        <v>300</v>
      </c>
      <c r="F3836" t="s">
        <v>301</v>
      </c>
      <c r="G3836"/>
    </row>
    <row r="3837" spans="1:7" x14ac:dyDescent="0.25">
      <c r="A3837" t="s">
        <v>125</v>
      </c>
      <c r="B3837" t="s">
        <v>39</v>
      </c>
      <c r="C3837" t="s">
        <v>156</v>
      </c>
      <c r="D3837">
        <v>238.99</v>
      </c>
      <c r="E3837" t="s">
        <v>300</v>
      </c>
      <c r="F3837" t="s">
        <v>301</v>
      </c>
      <c r="G3837"/>
    </row>
    <row r="3838" spans="1:7" x14ac:dyDescent="0.25">
      <c r="A3838" t="s">
        <v>125</v>
      </c>
      <c r="B3838" t="s">
        <v>39</v>
      </c>
      <c r="C3838" t="s">
        <v>157</v>
      </c>
      <c r="D3838">
        <v>105.71</v>
      </c>
      <c r="E3838" t="s">
        <v>300</v>
      </c>
      <c r="F3838" t="s">
        <v>301</v>
      </c>
      <c r="G3838"/>
    </row>
    <row r="3839" spans="1:7" x14ac:dyDescent="0.25">
      <c r="A3839" t="s">
        <v>125</v>
      </c>
      <c r="B3839" t="s">
        <v>39</v>
      </c>
      <c r="C3839" t="s">
        <v>24</v>
      </c>
      <c r="D3839">
        <v>52.64</v>
      </c>
      <c r="E3839" t="s">
        <v>300</v>
      </c>
      <c r="F3839" t="s">
        <v>301</v>
      </c>
      <c r="G3839"/>
    </row>
    <row r="3840" spans="1:7" x14ac:dyDescent="0.25">
      <c r="A3840" t="s">
        <v>125</v>
      </c>
      <c r="B3840" t="s">
        <v>39</v>
      </c>
      <c r="C3840" t="s">
        <v>25</v>
      </c>
      <c r="D3840">
        <v>43.71</v>
      </c>
      <c r="E3840" t="s">
        <v>300</v>
      </c>
      <c r="F3840" t="s">
        <v>301</v>
      </c>
      <c r="G3840"/>
    </row>
    <row r="3841" spans="1:7" x14ac:dyDescent="0.25">
      <c r="A3841" t="s">
        <v>125</v>
      </c>
      <c r="B3841" t="s">
        <v>39</v>
      </c>
      <c r="C3841" t="s">
        <v>26</v>
      </c>
      <c r="D3841">
        <v>54.65</v>
      </c>
      <c r="E3841" t="s">
        <v>300</v>
      </c>
      <c r="F3841" t="s">
        <v>301</v>
      </c>
      <c r="G3841"/>
    </row>
    <row r="3842" spans="1:7" x14ac:dyDescent="0.25">
      <c r="A3842" t="s">
        <v>125</v>
      </c>
      <c r="B3842" t="s">
        <v>39</v>
      </c>
      <c r="C3842" t="s">
        <v>27</v>
      </c>
      <c r="D3842">
        <v>50.18</v>
      </c>
      <c r="E3842" t="s">
        <v>300</v>
      </c>
      <c r="F3842" t="s">
        <v>301</v>
      </c>
      <c r="G3842"/>
    </row>
    <row r="3843" spans="1:7" x14ac:dyDescent="0.25">
      <c r="A3843" t="s">
        <v>125</v>
      </c>
      <c r="B3843" t="s">
        <v>39</v>
      </c>
      <c r="C3843" t="s">
        <v>28</v>
      </c>
      <c r="D3843">
        <v>43.79</v>
      </c>
      <c r="E3843" t="s">
        <v>300</v>
      </c>
      <c r="F3843" t="s">
        <v>301</v>
      </c>
      <c r="G3843"/>
    </row>
    <row r="3844" spans="1:7" x14ac:dyDescent="0.25">
      <c r="A3844" t="s">
        <v>125</v>
      </c>
      <c r="B3844" t="s">
        <v>39</v>
      </c>
      <c r="C3844" t="s">
        <v>29</v>
      </c>
      <c r="D3844">
        <v>38</v>
      </c>
      <c r="E3844" t="s">
        <v>300</v>
      </c>
      <c r="F3844" t="s">
        <v>301</v>
      </c>
      <c r="G3844"/>
    </row>
    <row r="3845" spans="1:7" x14ac:dyDescent="0.25">
      <c r="A3845" t="s">
        <v>125</v>
      </c>
      <c r="B3845" t="s">
        <v>39</v>
      </c>
      <c r="C3845" t="s">
        <v>30</v>
      </c>
      <c r="D3845">
        <v>32.85</v>
      </c>
      <c r="E3845" t="s">
        <v>300</v>
      </c>
      <c r="F3845" t="s">
        <v>301</v>
      </c>
      <c r="G3845"/>
    </row>
    <row r="3846" spans="1:7" x14ac:dyDescent="0.25">
      <c r="A3846" t="s">
        <v>125</v>
      </c>
      <c r="B3846" t="s">
        <v>39</v>
      </c>
      <c r="C3846" t="s">
        <v>31</v>
      </c>
      <c r="D3846">
        <v>31.27</v>
      </c>
      <c r="E3846" t="s">
        <v>300</v>
      </c>
      <c r="F3846" t="s">
        <v>301</v>
      </c>
      <c r="G3846"/>
    </row>
    <row r="3847" spans="1:7" x14ac:dyDescent="0.25">
      <c r="A3847" t="s">
        <v>125</v>
      </c>
      <c r="B3847" t="s">
        <v>39</v>
      </c>
      <c r="C3847" t="s">
        <v>32</v>
      </c>
      <c r="D3847">
        <v>22.14</v>
      </c>
      <c r="E3847" t="s">
        <v>300</v>
      </c>
      <c r="F3847" t="s">
        <v>301</v>
      </c>
      <c r="G3847"/>
    </row>
    <row r="3848" spans="1:7" x14ac:dyDescent="0.25">
      <c r="A3848" t="s">
        <v>125</v>
      </c>
      <c r="B3848" t="s">
        <v>39</v>
      </c>
      <c r="C3848" t="s">
        <v>33</v>
      </c>
      <c r="D3848">
        <v>21.86</v>
      </c>
      <c r="E3848" t="s">
        <v>300</v>
      </c>
      <c r="F3848" t="s">
        <v>301</v>
      </c>
      <c r="G3848"/>
    </row>
    <row r="3849" spans="1:7" x14ac:dyDescent="0.25">
      <c r="A3849" t="s">
        <v>125</v>
      </c>
      <c r="B3849" t="s">
        <v>39</v>
      </c>
      <c r="C3849" t="s">
        <v>158</v>
      </c>
      <c r="D3849">
        <v>21.79</v>
      </c>
      <c r="E3849" t="s">
        <v>300</v>
      </c>
      <c r="F3849" t="s">
        <v>301</v>
      </c>
      <c r="G3849"/>
    </row>
    <row r="3850" spans="1:7" x14ac:dyDescent="0.25">
      <c r="A3850" t="s">
        <v>125</v>
      </c>
      <c r="B3850" t="s">
        <v>39</v>
      </c>
      <c r="C3850" t="s">
        <v>159</v>
      </c>
      <c r="D3850">
        <v>21.14</v>
      </c>
      <c r="E3850" t="s">
        <v>300</v>
      </c>
      <c r="F3850" t="s">
        <v>301</v>
      </c>
      <c r="G3850"/>
    </row>
    <row r="3851" spans="1:7" x14ac:dyDescent="0.25">
      <c r="A3851" t="s">
        <v>125</v>
      </c>
      <c r="B3851" t="s">
        <v>39</v>
      </c>
      <c r="C3851" t="s">
        <v>160</v>
      </c>
      <c r="D3851">
        <v>20.83</v>
      </c>
      <c r="E3851" t="s">
        <v>300</v>
      </c>
      <c r="F3851" t="s">
        <v>301</v>
      </c>
      <c r="G3851"/>
    </row>
    <row r="3852" spans="1:7" x14ac:dyDescent="0.25">
      <c r="A3852" t="s">
        <v>125</v>
      </c>
      <c r="B3852" t="s">
        <v>39</v>
      </c>
      <c r="C3852" t="s">
        <v>161</v>
      </c>
      <c r="D3852">
        <v>19.010000000000002</v>
      </c>
      <c r="E3852" t="s">
        <v>300</v>
      </c>
      <c r="F3852" t="s">
        <v>301</v>
      </c>
      <c r="G3852"/>
    </row>
    <row r="3853" spans="1:7" x14ac:dyDescent="0.25">
      <c r="A3853" t="s">
        <v>125</v>
      </c>
      <c r="B3853" t="s">
        <v>39</v>
      </c>
      <c r="C3853" t="s">
        <v>162</v>
      </c>
      <c r="D3853">
        <v>19.489999999999998</v>
      </c>
      <c r="E3853" t="s">
        <v>300</v>
      </c>
      <c r="F3853" t="s">
        <v>301</v>
      </c>
      <c r="G3853"/>
    </row>
    <row r="3854" spans="1:7" x14ac:dyDescent="0.25">
      <c r="A3854" t="s">
        <v>125</v>
      </c>
      <c r="B3854" t="s">
        <v>39</v>
      </c>
      <c r="C3854" t="s">
        <v>163</v>
      </c>
      <c r="D3854">
        <v>18.62</v>
      </c>
      <c r="E3854" t="s">
        <v>300</v>
      </c>
      <c r="F3854" t="s">
        <v>301</v>
      </c>
      <c r="G3854"/>
    </row>
    <row r="3855" spans="1:7" x14ac:dyDescent="0.25">
      <c r="A3855" t="s">
        <v>125</v>
      </c>
      <c r="B3855" t="s">
        <v>39</v>
      </c>
      <c r="C3855" t="s">
        <v>164</v>
      </c>
      <c r="D3855">
        <v>17.28</v>
      </c>
      <c r="E3855" t="s">
        <v>300</v>
      </c>
      <c r="F3855" t="s">
        <v>301</v>
      </c>
      <c r="G3855"/>
    </row>
    <row r="3856" spans="1:7" x14ac:dyDescent="0.25">
      <c r="A3856" t="s">
        <v>125</v>
      </c>
      <c r="B3856" t="s">
        <v>39</v>
      </c>
      <c r="C3856" t="s">
        <v>165</v>
      </c>
      <c r="D3856">
        <v>18.27</v>
      </c>
      <c r="E3856" t="s">
        <v>300</v>
      </c>
      <c r="F3856" t="s">
        <v>301</v>
      </c>
      <c r="G3856"/>
    </row>
    <row r="3857" spans="1:7" x14ac:dyDescent="0.25">
      <c r="A3857" t="s">
        <v>125</v>
      </c>
      <c r="B3857" t="s">
        <v>39</v>
      </c>
      <c r="C3857" t="s">
        <v>166</v>
      </c>
      <c r="D3857">
        <v>17.440000000000001</v>
      </c>
      <c r="E3857" t="s">
        <v>300</v>
      </c>
      <c r="F3857" t="s">
        <v>301</v>
      </c>
      <c r="G3857"/>
    </row>
    <row r="3858" spans="1:7" x14ac:dyDescent="0.25">
      <c r="A3858" t="s">
        <v>125</v>
      </c>
      <c r="B3858" t="s">
        <v>39</v>
      </c>
      <c r="C3858" t="s">
        <v>167</v>
      </c>
      <c r="D3858">
        <v>17.190000000000001</v>
      </c>
      <c r="E3858" t="s">
        <v>300</v>
      </c>
      <c r="F3858" t="s">
        <v>301</v>
      </c>
      <c r="G3858"/>
    </row>
    <row r="3859" spans="1:7" x14ac:dyDescent="0.25">
      <c r="A3859" t="s">
        <v>125</v>
      </c>
      <c r="B3859" t="s">
        <v>39</v>
      </c>
      <c r="C3859" t="s">
        <v>168</v>
      </c>
      <c r="D3859">
        <v>16.41</v>
      </c>
      <c r="E3859" t="s">
        <v>300</v>
      </c>
      <c r="F3859" t="s">
        <v>301</v>
      </c>
      <c r="G3859"/>
    </row>
    <row r="3860" spans="1:7" x14ac:dyDescent="0.25">
      <c r="A3860" t="s">
        <v>125</v>
      </c>
      <c r="B3860" t="s">
        <v>39</v>
      </c>
      <c r="C3860" t="s">
        <v>169</v>
      </c>
      <c r="D3860">
        <v>15.83</v>
      </c>
      <c r="E3860" t="s">
        <v>300</v>
      </c>
      <c r="F3860" t="s">
        <v>301</v>
      </c>
      <c r="G3860"/>
    </row>
    <row r="3861" spans="1:7" x14ac:dyDescent="0.25">
      <c r="A3861" t="s">
        <v>125</v>
      </c>
      <c r="B3861" t="s">
        <v>39</v>
      </c>
      <c r="C3861" t="s">
        <v>170</v>
      </c>
      <c r="D3861">
        <v>15.26</v>
      </c>
      <c r="E3861" t="s">
        <v>300</v>
      </c>
      <c r="F3861" t="s">
        <v>301</v>
      </c>
      <c r="G3861"/>
    </row>
    <row r="3862" spans="1:7" x14ac:dyDescent="0.25">
      <c r="A3862" t="s">
        <v>125</v>
      </c>
      <c r="B3862" t="s">
        <v>39</v>
      </c>
      <c r="C3862" t="s">
        <v>171</v>
      </c>
      <c r="D3862">
        <v>14.61</v>
      </c>
      <c r="E3862" t="s">
        <v>300</v>
      </c>
      <c r="F3862" t="s">
        <v>301</v>
      </c>
      <c r="G3862"/>
    </row>
    <row r="3863" spans="1:7" x14ac:dyDescent="0.25">
      <c r="A3863" t="s">
        <v>125</v>
      </c>
      <c r="B3863" t="s">
        <v>39</v>
      </c>
      <c r="C3863" t="s">
        <v>172</v>
      </c>
      <c r="D3863">
        <v>14.21</v>
      </c>
      <c r="E3863" t="s">
        <v>300</v>
      </c>
      <c r="F3863" t="s">
        <v>301</v>
      </c>
      <c r="G3863"/>
    </row>
    <row r="3864" spans="1:7" x14ac:dyDescent="0.25">
      <c r="A3864" t="s">
        <v>125</v>
      </c>
      <c r="B3864" t="s">
        <v>39</v>
      </c>
      <c r="C3864" t="s">
        <v>173</v>
      </c>
      <c r="D3864">
        <v>13.8</v>
      </c>
      <c r="E3864" t="s">
        <v>300</v>
      </c>
      <c r="F3864" t="s">
        <v>301</v>
      </c>
      <c r="G3864"/>
    </row>
    <row r="3865" spans="1:7" x14ac:dyDescent="0.25">
      <c r="A3865" t="s">
        <v>125</v>
      </c>
      <c r="B3865" t="s">
        <v>39</v>
      </c>
      <c r="C3865" t="s">
        <v>174</v>
      </c>
      <c r="D3865">
        <v>12.6</v>
      </c>
      <c r="E3865" t="s">
        <v>300</v>
      </c>
      <c r="F3865" t="s">
        <v>301</v>
      </c>
      <c r="G3865"/>
    </row>
    <row r="3866" spans="1:7" x14ac:dyDescent="0.25">
      <c r="A3866" t="s">
        <v>125</v>
      </c>
      <c r="B3866" t="s">
        <v>39</v>
      </c>
      <c r="C3866" t="s">
        <v>175</v>
      </c>
      <c r="D3866">
        <v>13.27</v>
      </c>
      <c r="E3866" t="s">
        <v>300</v>
      </c>
      <c r="F3866" t="s">
        <v>301</v>
      </c>
      <c r="G3866"/>
    </row>
    <row r="3867" spans="1:7" x14ac:dyDescent="0.25">
      <c r="A3867" t="s">
        <v>125</v>
      </c>
      <c r="B3867" t="s">
        <v>39</v>
      </c>
      <c r="C3867" t="s">
        <v>176</v>
      </c>
      <c r="D3867">
        <v>12.87</v>
      </c>
      <c r="E3867" t="s">
        <v>300</v>
      </c>
      <c r="F3867" t="s">
        <v>301</v>
      </c>
      <c r="G3867"/>
    </row>
    <row r="3868" spans="1:7" x14ac:dyDescent="0.25">
      <c r="A3868" t="s">
        <v>125</v>
      </c>
      <c r="B3868" t="s">
        <v>39</v>
      </c>
      <c r="C3868" t="s">
        <v>177</v>
      </c>
      <c r="D3868">
        <v>12.38</v>
      </c>
      <c r="E3868" t="s">
        <v>300</v>
      </c>
      <c r="F3868" t="s">
        <v>301</v>
      </c>
      <c r="G3868"/>
    </row>
    <row r="3869" spans="1:7" x14ac:dyDescent="0.25">
      <c r="A3869" t="s">
        <v>125</v>
      </c>
      <c r="B3869" t="s">
        <v>39</v>
      </c>
      <c r="C3869" t="s">
        <v>178</v>
      </c>
      <c r="D3869">
        <v>11.76</v>
      </c>
      <c r="E3869" t="s">
        <v>300</v>
      </c>
      <c r="F3869" t="s">
        <v>301</v>
      </c>
      <c r="G3869"/>
    </row>
    <row r="3870" spans="1:7" x14ac:dyDescent="0.25">
      <c r="A3870" t="s">
        <v>125</v>
      </c>
      <c r="B3870" t="s">
        <v>39</v>
      </c>
      <c r="C3870" t="s">
        <v>179</v>
      </c>
      <c r="D3870">
        <v>11.31</v>
      </c>
      <c r="E3870" t="s">
        <v>300</v>
      </c>
      <c r="F3870" t="s">
        <v>301</v>
      </c>
      <c r="G3870"/>
    </row>
    <row r="3871" spans="1:7" x14ac:dyDescent="0.25">
      <c r="A3871" t="s">
        <v>125</v>
      </c>
      <c r="B3871" t="s">
        <v>39</v>
      </c>
      <c r="C3871" t="s">
        <v>180</v>
      </c>
      <c r="D3871">
        <v>10.86</v>
      </c>
      <c r="E3871" t="s">
        <v>300</v>
      </c>
      <c r="F3871" t="s">
        <v>301</v>
      </c>
      <c r="G3871"/>
    </row>
    <row r="3872" spans="1:7" x14ac:dyDescent="0.25">
      <c r="A3872" t="s">
        <v>125</v>
      </c>
      <c r="B3872" t="s">
        <v>39</v>
      </c>
      <c r="C3872" t="s">
        <v>181</v>
      </c>
      <c r="D3872">
        <v>10.47</v>
      </c>
      <c r="E3872" t="s">
        <v>300</v>
      </c>
      <c r="F3872" t="s">
        <v>301</v>
      </c>
      <c r="G3872"/>
    </row>
    <row r="3873" spans="1:7" x14ac:dyDescent="0.25">
      <c r="A3873" t="s">
        <v>125</v>
      </c>
      <c r="B3873" t="s">
        <v>39</v>
      </c>
      <c r="C3873" t="s">
        <v>182</v>
      </c>
      <c r="D3873">
        <v>10.16</v>
      </c>
      <c r="E3873" t="s">
        <v>300</v>
      </c>
      <c r="F3873" t="s">
        <v>301</v>
      </c>
      <c r="G3873"/>
    </row>
    <row r="3874" spans="1:7" x14ac:dyDescent="0.25">
      <c r="A3874" t="s">
        <v>125</v>
      </c>
      <c r="B3874" t="s">
        <v>39</v>
      </c>
      <c r="C3874" t="s">
        <v>183</v>
      </c>
      <c r="D3874">
        <v>9.3699999999999992</v>
      </c>
      <c r="E3874" t="s">
        <v>300</v>
      </c>
      <c r="F3874" t="s">
        <v>301</v>
      </c>
      <c r="G3874"/>
    </row>
    <row r="3875" spans="1:7" x14ac:dyDescent="0.25">
      <c r="A3875" t="s">
        <v>125</v>
      </c>
      <c r="B3875" t="s">
        <v>39</v>
      </c>
      <c r="C3875" t="s">
        <v>184</v>
      </c>
      <c r="D3875">
        <v>9.0399999999999991</v>
      </c>
      <c r="E3875" t="s">
        <v>300</v>
      </c>
      <c r="F3875" t="s">
        <v>301</v>
      </c>
      <c r="G3875"/>
    </row>
    <row r="3876" spans="1:7" x14ac:dyDescent="0.25">
      <c r="A3876" t="s">
        <v>125</v>
      </c>
      <c r="B3876" t="s">
        <v>39</v>
      </c>
      <c r="C3876" t="s">
        <v>185</v>
      </c>
      <c r="D3876">
        <v>8.93</v>
      </c>
      <c r="E3876" t="s">
        <v>300</v>
      </c>
      <c r="F3876" t="s">
        <v>301</v>
      </c>
      <c r="G3876"/>
    </row>
    <row r="3877" spans="1:7" x14ac:dyDescent="0.25">
      <c r="A3877" t="s">
        <v>125</v>
      </c>
      <c r="B3877" t="s">
        <v>39</v>
      </c>
      <c r="C3877" t="s">
        <v>186</v>
      </c>
      <c r="D3877">
        <v>8.34</v>
      </c>
      <c r="E3877" t="s">
        <v>300</v>
      </c>
      <c r="F3877" t="s">
        <v>301</v>
      </c>
      <c r="G3877"/>
    </row>
    <row r="3878" spans="1:7" x14ac:dyDescent="0.25">
      <c r="A3878" t="s">
        <v>104</v>
      </c>
      <c r="B3878" t="s">
        <v>105</v>
      </c>
      <c r="C3878" t="s">
        <v>146</v>
      </c>
      <c r="D3878">
        <v>442.51</v>
      </c>
      <c r="E3878" t="s">
        <v>300</v>
      </c>
      <c r="F3878" t="s">
        <v>301</v>
      </c>
      <c r="G3878"/>
    </row>
    <row r="3879" spans="1:7" x14ac:dyDescent="0.25">
      <c r="A3879" t="s">
        <v>104</v>
      </c>
      <c r="B3879" t="s">
        <v>105</v>
      </c>
      <c r="C3879" t="s">
        <v>147</v>
      </c>
      <c r="D3879">
        <v>447.5</v>
      </c>
      <c r="E3879" t="s">
        <v>300</v>
      </c>
      <c r="F3879" t="s">
        <v>301</v>
      </c>
      <c r="G3879"/>
    </row>
    <row r="3880" spans="1:7" x14ac:dyDescent="0.25">
      <c r="A3880" t="s">
        <v>104</v>
      </c>
      <c r="B3880" t="s">
        <v>105</v>
      </c>
      <c r="C3880" t="s">
        <v>148</v>
      </c>
      <c r="D3880">
        <v>463</v>
      </c>
      <c r="E3880" t="s">
        <v>300</v>
      </c>
      <c r="F3880" t="s">
        <v>301</v>
      </c>
      <c r="G3880"/>
    </row>
    <row r="3881" spans="1:7" x14ac:dyDescent="0.25">
      <c r="A3881" t="s">
        <v>104</v>
      </c>
      <c r="B3881" t="s">
        <v>105</v>
      </c>
      <c r="C3881" t="s">
        <v>149</v>
      </c>
      <c r="D3881">
        <v>503.62</v>
      </c>
      <c r="E3881" t="s">
        <v>300</v>
      </c>
      <c r="F3881" t="s">
        <v>301</v>
      </c>
      <c r="G3881"/>
    </row>
    <row r="3882" spans="1:7" x14ac:dyDescent="0.25">
      <c r="A3882" t="s">
        <v>104</v>
      </c>
      <c r="B3882" t="s">
        <v>105</v>
      </c>
      <c r="C3882" t="s">
        <v>150</v>
      </c>
      <c r="D3882">
        <v>507.7</v>
      </c>
      <c r="E3882" t="s">
        <v>300</v>
      </c>
      <c r="F3882" t="s">
        <v>301</v>
      </c>
      <c r="G3882"/>
    </row>
    <row r="3883" spans="1:7" x14ac:dyDescent="0.25">
      <c r="A3883" t="s">
        <v>104</v>
      </c>
      <c r="B3883" t="s">
        <v>105</v>
      </c>
      <c r="C3883" t="s">
        <v>151</v>
      </c>
      <c r="D3883">
        <v>445.26</v>
      </c>
      <c r="E3883" t="s">
        <v>300</v>
      </c>
      <c r="F3883" t="s">
        <v>301</v>
      </c>
      <c r="G3883"/>
    </row>
    <row r="3884" spans="1:7" x14ac:dyDescent="0.25">
      <c r="A3884" t="s">
        <v>104</v>
      </c>
      <c r="B3884" t="s">
        <v>105</v>
      </c>
      <c r="C3884" t="s">
        <v>152</v>
      </c>
      <c r="D3884">
        <v>446.6</v>
      </c>
      <c r="E3884" t="s">
        <v>300</v>
      </c>
      <c r="F3884" t="s">
        <v>301</v>
      </c>
      <c r="G3884"/>
    </row>
    <row r="3885" spans="1:7" x14ac:dyDescent="0.25">
      <c r="A3885" t="s">
        <v>104</v>
      </c>
      <c r="B3885" t="s">
        <v>105</v>
      </c>
      <c r="C3885" t="s">
        <v>153</v>
      </c>
      <c r="D3885">
        <v>447.8</v>
      </c>
      <c r="E3885" t="s">
        <v>300</v>
      </c>
      <c r="F3885" t="s">
        <v>301</v>
      </c>
      <c r="G3885"/>
    </row>
    <row r="3886" spans="1:7" x14ac:dyDescent="0.25">
      <c r="A3886" t="s">
        <v>104</v>
      </c>
      <c r="B3886" t="s">
        <v>105</v>
      </c>
      <c r="C3886" t="s">
        <v>154</v>
      </c>
      <c r="D3886">
        <v>472.59</v>
      </c>
      <c r="E3886" t="s">
        <v>300</v>
      </c>
      <c r="F3886" t="s">
        <v>301</v>
      </c>
      <c r="G3886"/>
    </row>
    <row r="3887" spans="1:7" x14ac:dyDescent="0.25">
      <c r="A3887" t="s">
        <v>104</v>
      </c>
      <c r="B3887" t="s">
        <v>105</v>
      </c>
      <c r="C3887" t="s">
        <v>155</v>
      </c>
      <c r="D3887">
        <v>495.69</v>
      </c>
      <c r="E3887" t="s">
        <v>300</v>
      </c>
      <c r="F3887" t="s">
        <v>301</v>
      </c>
      <c r="G3887"/>
    </row>
    <row r="3888" spans="1:7" x14ac:dyDescent="0.25">
      <c r="A3888" t="s">
        <v>104</v>
      </c>
      <c r="B3888" t="s">
        <v>105</v>
      </c>
      <c r="C3888" t="s">
        <v>156</v>
      </c>
      <c r="D3888">
        <v>443.51</v>
      </c>
      <c r="E3888" t="s">
        <v>300</v>
      </c>
      <c r="F3888" t="s">
        <v>301</v>
      </c>
      <c r="G3888"/>
    </row>
    <row r="3889" spans="1:7" x14ac:dyDescent="0.25">
      <c r="A3889" t="s">
        <v>104</v>
      </c>
      <c r="B3889" t="s">
        <v>105</v>
      </c>
      <c r="C3889" t="s">
        <v>157</v>
      </c>
      <c r="D3889">
        <v>466.51</v>
      </c>
      <c r="E3889" t="s">
        <v>300</v>
      </c>
      <c r="F3889" t="s">
        <v>301</v>
      </c>
      <c r="G3889"/>
    </row>
    <row r="3890" spans="1:7" x14ac:dyDescent="0.25">
      <c r="A3890" t="s">
        <v>104</v>
      </c>
      <c r="B3890" t="s">
        <v>105</v>
      </c>
      <c r="C3890" t="s">
        <v>24</v>
      </c>
      <c r="D3890">
        <v>473.27</v>
      </c>
      <c r="E3890" t="s">
        <v>300</v>
      </c>
      <c r="F3890" t="s">
        <v>301</v>
      </c>
      <c r="G3890"/>
    </row>
    <row r="3891" spans="1:7" x14ac:dyDescent="0.25">
      <c r="A3891" t="s">
        <v>104</v>
      </c>
      <c r="B3891" t="s">
        <v>105</v>
      </c>
      <c r="C3891" t="s">
        <v>25</v>
      </c>
      <c r="D3891">
        <v>499.74</v>
      </c>
      <c r="E3891" t="s">
        <v>300</v>
      </c>
      <c r="F3891" t="s">
        <v>301</v>
      </c>
      <c r="G3891"/>
    </row>
    <row r="3892" spans="1:7" x14ac:dyDescent="0.25">
      <c r="A3892" t="s">
        <v>104</v>
      </c>
      <c r="B3892" t="s">
        <v>105</v>
      </c>
      <c r="C3892" t="s">
        <v>26</v>
      </c>
      <c r="D3892">
        <v>481.61</v>
      </c>
      <c r="E3892" t="s">
        <v>300</v>
      </c>
      <c r="F3892" t="s">
        <v>301</v>
      </c>
      <c r="G3892"/>
    </row>
    <row r="3893" spans="1:7" x14ac:dyDescent="0.25">
      <c r="A3893" t="s">
        <v>104</v>
      </c>
      <c r="B3893" t="s">
        <v>105</v>
      </c>
      <c r="C3893" t="s">
        <v>27</v>
      </c>
      <c r="D3893">
        <v>492.12</v>
      </c>
      <c r="E3893" t="s">
        <v>300</v>
      </c>
      <c r="F3893" t="s">
        <v>301</v>
      </c>
      <c r="G3893"/>
    </row>
    <row r="3894" spans="1:7" x14ac:dyDescent="0.25">
      <c r="A3894" t="s">
        <v>104</v>
      </c>
      <c r="B3894" t="s">
        <v>105</v>
      </c>
      <c r="C3894" t="s">
        <v>28</v>
      </c>
      <c r="D3894">
        <v>509.44</v>
      </c>
      <c r="E3894" t="s">
        <v>300</v>
      </c>
      <c r="F3894" t="s">
        <v>301</v>
      </c>
      <c r="G3894"/>
    </row>
    <row r="3895" spans="1:7" x14ac:dyDescent="0.25">
      <c r="A3895" t="s">
        <v>104</v>
      </c>
      <c r="B3895" t="s">
        <v>105</v>
      </c>
      <c r="C3895" t="s">
        <v>29</v>
      </c>
      <c r="D3895">
        <v>532.11</v>
      </c>
      <c r="E3895" t="s">
        <v>300</v>
      </c>
      <c r="F3895" t="s">
        <v>301</v>
      </c>
      <c r="G3895"/>
    </row>
    <row r="3896" spans="1:7" x14ac:dyDescent="0.25">
      <c r="A3896" t="s">
        <v>104</v>
      </c>
      <c r="B3896" t="s">
        <v>105</v>
      </c>
      <c r="C3896" t="s">
        <v>30</v>
      </c>
      <c r="D3896">
        <v>524.25</v>
      </c>
      <c r="E3896" t="s">
        <v>300</v>
      </c>
      <c r="F3896" t="s">
        <v>301</v>
      </c>
      <c r="G3896"/>
    </row>
    <row r="3897" spans="1:7" x14ac:dyDescent="0.25">
      <c r="A3897" t="s">
        <v>104</v>
      </c>
      <c r="B3897" t="s">
        <v>105</v>
      </c>
      <c r="C3897" t="s">
        <v>31</v>
      </c>
      <c r="D3897">
        <v>491.06</v>
      </c>
      <c r="E3897" t="s">
        <v>300</v>
      </c>
      <c r="F3897" t="s">
        <v>301</v>
      </c>
      <c r="G3897"/>
    </row>
    <row r="3898" spans="1:7" x14ac:dyDescent="0.25">
      <c r="A3898" t="s">
        <v>104</v>
      </c>
      <c r="B3898" t="s">
        <v>105</v>
      </c>
      <c r="C3898" t="s">
        <v>32</v>
      </c>
      <c r="D3898">
        <v>505.66</v>
      </c>
      <c r="E3898" t="s">
        <v>300</v>
      </c>
      <c r="F3898" t="s">
        <v>301</v>
      </c>
      <c r="G3898"/>
    </row>
    <row r="3899" spans="1:7" x14ac:dyDescent="0.25">
      <c r="A3899" t="s">
        <v>104</v>
      </c>
      <c r="B3899" t="s">
        <v>105</v>
      </c>
      <c r="C3899" t="s">
        <v>33</v>
      </c>
      <c r="D3899">
        <v>491.72</v>
      </c>
      <c r="E3899" t="s">
        <v>300</v>
      </c>
      <c r="F3899" t="s">
        <v>301</v>
      </c>
      <c r="G3899"/>
    </row>
    <row r="3900" spans="1:7" x14ac:dyDescent="0.25">
      <c r="A3900" t="s">
        <v>104</v>
      </c>
      <c r="B3900" t="s">
        <v>105</v>
      </c>
      <c r="C3900" t="s">
        <v>158</v>
      </c>
      <c r="D3900">
        <v>497.85</v>
      </c>
      <c r="E3900" t="s">
        <v>300</v>
      </c>
      <c r="F3900" t="s">
        <v>301</v>
      </c>
      <c r="G3900"/>
    </row>
    <row r="3901" spans="1:7" x14ac:dyDescent="0.25">
      <c r="A3901" t="s">
        <v>104</v>
      </c>
      <c r="B3901" t="s">
        <v>105</v>
      </c>
      <c r="C3901" t="s">
        <v>159</v>
      </c>
      <c r="D3901">
        <v>498.56</v>
      </c>
      <c r="E3901" t="s">
        <v>300</v>
      </c>
      <c r="F3901" t="s">
        <v>301</v>
      </c>
      <c r="G3901"/>
    </row>
    <row r="3902" spans="1:7" x14ac:dyDescent="0.25">
      <c r="A3902" t="s">
        <v>104</v>
      </c>
      <c r="B3902" t="s">
        <v>105</v>
      </c>
      <c r="C3902" t="s">
        <v>160</v>
      </c>
      <c r="D3902">
        <v>519.03</v>
      </c>
      <c r="E3902" t="s">
        <v>300</v>
      </c>
      <c r="F3902" t="s">
        <v>301</v>
      </c>
      <c r="G3902"/>
    </row>
    <row r="3903" spans="1:7" x14ac:dyDescent="0.25">
      <c r="A3903" t="s">
        <v>104</v>
      </c>
      <c r="B3903" t="s">
        <v>105</v>
      </c>
      <c r="C3903" t="s">
        <v>161</v>
      </c>
      <c r="D3903">
        <v>528.92999999999995</v>
      </c>
      <c r="E3903" t="s">
        <v>300</v>
      </c>
      <c r="F3903" t="s">
        <v>301</v>
      </c>
      <c r="G3903"/>
    </row>
    <row r="3904" spans="1:7" x14ac:dyDescent="0.25">
      <c r="A3904" t="s">
        <v>104</v>
      </c>
      <c r="B3904" t="s">
        <v>105</v>
      </c>
      <c r="C3904" t="s">
        <v>162</v>
      </c>
      <c r="D3904">
        <v>526.83000000000004</v>
      </c>
      <c r="E3904" t="s">
        <v>300</v>
      </c>
      <c r="F3904" t="s">
        <v>301</v>
      </c>
      <c r="G3904"/>
    </row>
    <row r="3905" spans="1:7" x14ac:dyDescent="0.25">
      <c r="A3905" t="s">
        <v>104</v>
      </c>
      <c r="B3905" t="s">
        <v>105</v>
      </c>
      <c r="C3905" t="s">
        <v>163</v>
      </c>
      <c r="D3905">
        <v>524.59</v>
      </c>
      <c r="E3905" t="s">
        <v>300</v>
      </c>
      <c r="F3905" t="s">
        <v>301</v>
      </c>
      <c r="G3905"/>
    </row>
    <row r="3906" spans="1:7" x14ac:dyDescent="0.25">
      <c r="A3906" t="s">
        <v>104</v>
      </c>
      <c r="B3906" t="s">
        <v>105</v>
      </c>
      <c r="C3906" t="s">
        <v>164</v>
      </c>
      <c r="D3906">
        <v>527.66</v>
      </c>
      <c r="E3906" t="s">
        <v>300</v>
      </c>
      <c r="F3906" t="s">
        <v>301</v>
      </c>
      <c r="G3906"/>
    </row>
    <row r="3907" spans="1:7" x14ac:dyDescent="0.25">
      <c r="A3907" t="s">
        <v>104</v>
      </c>
      <c r="B3907" t="s">
        <v>105</v>
      </c>
      <c r="C3907" t="s">
        <v>165</v>
      </c>
      <c r="D3907">
        <v>539.15</v>
      </c>
      <c r="E3907" t="s">
        <v>300</v>
      </c>
      <c r="F3907" t="s">
        <v>301</v>
      </c>
      <c r="G3907"/>
    </row>
    <row r="3908" spans="1:7" x14ac:dyDescent="0.25">
      <c r="A3908" t="s">
        <v>104</v>
      </c>
      <c r="B3908" t="s">
        <v>105</v>
      </c>
      <c r="C3908" t="s">
        <v>166</v>
      </c>
      <c r="D3908">
        <v>533.42999999999995</v>
      </c>
      <c r="E3908" t="s">
        <v>300</v>
      </c>
      <c r="F3908" t="s">
        <v>301</v>
      </c>
      <c r="G3908"/>
    </row>
    <row r="3909" spans="1:7" x14ac:dyDescent="0.25">
      <c r="A3909" t="s">
        <v>104</v>
      </c>
      <c r="B3909" t="s">
        <v>105</v>
      </c>
      <c r="C3909" t="s">
        <v>167</v>
      </c>
      <c r="D3909">
        <v>579.04999999999995</v>
      </c>
      <c r="E3909" t="s">
        <v>300</v>
      </c>
      <c r="F3909" t="s">
        <v>301</v>
      </c>
      <c r="G3909"/>
    </row>
    <row r="3910" spans="1:7" x14ac:dyDescent="0.25">
      <c r="A3910" t="s">
        <v>104</v>
      </c>
      <c r="B3910" t="s">
        <v>105</v>
      </c>
      <c r="C3910" t="s">
        <v>168</v>
      </c>
      <c r="D3910">
        <v>589.84</v>
      </c>
      <c r="E3910" t="s">
        <v>300</v>
      </c>
      <c r="F3910" t="s">
        <v>301</v>
      </c>
      <c r="G3910"/>
    </row>
    <row r="3911" spans="1:7" x14ac:dyDescent="0.25">
      <c r="A3911" t="s">
        <v>104</v>
      </c>
      <c r="B3911" t="s">
        <v>105</v>
      </c>
      <c r="C3911" t="s">
        <v>169</v>
      </c>
      <c r="D3911">
        <v>623.91</v>
      </c>
      <c r="E3911" t="s">
        <v>300</v>
      </c>
      <c r="F3911" t="s">
        <v>301</v>
      </c>
      <c r="G3911"/>
    </row>
    <row r="3912" spans="1:7" x14ac:dyDescent="0.25">
      <c r="A3912" t="s">
        <v>104</v>
      </c>
      <c r="B3912" t="s">
        <v>105</v>
      </c>
      <c r="C3912" t="s">
        <v>170</v>
      </c>
      <c r="D3912">
        <v>661.83</v>
      </c>
      <c r="E3912" t="s">
        <v>300</v>
      </c>
      <c r="F3912" t="s">
        <v>301</v>
      </c>
      <c r="G3912"/>
    </row>
    <row r="3913" spans="1:7" x14ac:dyDescent="0.25">
      <c r="A3913" t="s">
        <v>104</v>
      </c>
      <c r="B3913" t="s">
        <v>105</v>
      </c>
      <c r="C3913" t="s">
        <v>171</v>
      </c>
      <c r="D3913">
        <v>701.78</v>
      </c>
      <c r="E3913" t="s">
        <v>300</v>
      </c>
      <c r="F3913" t="s">
        <v>301</v>
      </c>
      <c r="G3913"/>
    </row>
    <row r="3914" spans="1:7" x14ac:dyDescent="0.25">
      <c r="A3914" t="s">
        <v>104</v>
      </c>
      <c r="B3914" t="s">
        <v>105</v>
      </c>
      <c r="C3914" t="s">
        <v>172</v>
      </c>
      <c r="D3914">
        <v>713.93</v>
      </c>
      <c r="E3914" t="s">
        <v>300</v>
      </c>
      <c r="F3914" t="s">
        <v>301</v>
      </c>
      <c r="G3914"/>
    </row>
    <row r="3915" spans="1:7" x14ac:dyDescent="0.25">
      <c r="A3915" t="s">
        <v>104</v>
      </c>
      <c r="B3915" t="s">
        <v>105</v>
      </c>
      <c r="C3915" t="s">
        <v>173</v>
      </c>
      <c r="D3915">
        <v>733.06</v>
      </c>
      <c r="E3915" t="s">
        <v>300</v>
      </c>
      <c r="F3915" t="s">
        <v>301</v>
      </c>
      <c r="G3915"/>
    </row>
    <row r="3916" spans="1:7" x14ac:dyDescent="0.25">
      <c r="A3916" t="s">
        <v>104</v>
      </c>
      <c r="B3916" t="s">
        <v>105</v>
      </c>
      <c r="C3916" t="s">
        <v>174</v>
      </c>
      <c r="D3916">
        <v>753.69</v>
      </c>
      <c r="E3916" t="s">
        <v>300</v>
      </c>
      <c r="F3916" t="s">
        <v>301</v>
      </c>
      <c r="G3916"/>
    </row>
    <row r="3917" spans="1:7" x14ac:dyDescent="0.25">
      <c r="A3917" t="s">
        <v>104</v>
      </c>
      <c r="B3917" t="s">
        <v>105</v>
      </c>
      <c r="C3917" t="s">
        <v>175</v>
      </c>
      <c r="D3917">
        <v>776.53</v>
      </c>
      <c r="E3917" t="s">
        <v>300</v>
      </c>
      <c r="F3917" t="s">
        <v>301</v>
      </c>
      <c r="G3917"/>
    </row>
    <row r="3918" spans="1:7" x14ac:dyDescent="0.25">
      <c r="A3918" t="s">
        <v>104</v>
      </c>
      <c r="B3918" t="s">
        <v>105</v>
      </c>
      <c r="C3918" t="s">
        <v>176</v>
      </c>
      <c r="D3918">
        <v>793.97</v>
      </c>
      <c r="E3918" t="s">
        <v>300</v>
      </c>
      <c r="F3918" t="s">
        <v>301</v>
      </c>
      <c r="G3918"/>
    </row>
    <row r="3919" spans="1:7" x14ac:dyDescent="0.25">
      <c r="A3919" t="s">
        <v>104</v>
      </c>
      <c r="B3919" t="s">
        <v>105</v>
      </c>
      <c r="C3919" t="s">
        <v>177</v>
      </c>
      <c r="D3919">
        <v>816.21</v>
      </c>
      <c r="E3919" t="s">
        <v>300</v>
      </c>
      <c r="F3919" t="s">
        <v>301</v>
      </c>
      <c r="G3919"/>
    </row>
    <row r="3920" spans="1:7" x14ac:dyDescent="0.25">
      <c r="A3920" t="s">
        <v>104</v>
      </c>
      <c r="B3920" t="s">
        <v>105</v>
      </c>
      <c r="C3920" t="s">
        <v>178</v>
      </c>
      <c r="D3920">
        <v>830.06</v>
      </c>
      <c r="E3920" t="s">
        <v>300</v>
      </c>
      <c r="F3920" t="s">
        <v>301</v>
      </c>
      <c r="G3920"/>
    </row>
    <row r="3921" spans="1:7" x14ac:dyDescent="0.25">
      <c r="A3921" t="s">
        <v>104</v>
      </c>
      <c r="B3921" t="s">
        <v>105</v>
      </c>
      <c r="C3921" t="s">
        <v>179</v>
      </c>
      <c r="D3921">
        <v>851.62</v>
      </c>
      <c r="E3921" t="s">
        <v>300</v>
      </c>
      <c r="F3921" t="s">
        <v>301</v>
      </c>
      <c r="G3921"/>
    </row>
    <row r="3922" spans="1:7" x14ac:dyDescent="0.25">
      <c r="A3922" t="s">
        <v>104</v>
      </c>
      <c r="B3922" t="s">
        <v>105</v>
      </c>
      <c r="C3922" t="s">
        <v>180</v>
      </c>
      <c r="D3922">
        <v>872.02</v>
      </c>
      <c r="E3922" t="s">
        <v>300</v>
      </c>
      <c r="F3922" t="s">
        <v>301</v>
      </c>
      <c r="G3922"/>
    </row>
    <row r="3923" spans="1:7" x14ac:dyDescent="0.25">
      <c r="A3923" t="s">
        <v>104</v>
      </c>
      <c r="B3923" t="s">
        <v>105</v>
      </c>
      <c r="C3923" t="s">
        <v>181</v>
      </c>
      <c r="D3923">
        <v>891.58</v>
      </c>
      <c r="E3923" t="s">
        <v>300</v>
      </c>
      <c r="F3923" t="s">
        <v>301</v>
      </c>
      <c r="G3923"/>
    </row>
    <row r="3924" spans="1:7" x14ac:dyDescent="0.25">
      <c r="A3924" t="s">
        <v>104</v>
      </c>
      <c r="B3924" t="s">
        <v>105</v>
      </c>
      <c r="C3924" t="s">
        <v>182</v>
      </c>
      <c r="D3924">
        <v>905.56</v>
      </c>
      <c r="E3924" t="s">
        <v>300</v>
      </c>
      <c r="F3924" t="s">
        <v>301</v>
      </c>
      <c r="G3924"/>
    </row>
    <row r="3925" spans="1:7" x14ac:dyDescent="0.25">
      <c r="A3925" t="s">
        <v>104</v>
      </c>
      <c r="B3925" t="s">
        <v>105</v>
      </c>
      <c r="C3925" t="s">
        <v>183</v>
      </c>
      <c r="D3925">
        <v>919.66</v>
      </c>
      <c r="E3925" t="s">
        <v>300</v>
      </c>
      <c r="F3925" t="s">
        <v>301</v>
      </c>
      <c r="G3925"/>
    </row>
    <row r="3926" spans="1:7" x14ac:dyDescent="0.25">
      <c r="A3926" t="s">
        <v>104</v>
      </c>
      <c r="B3926" t="s">
        <v>105</v>
      </c>
      <c r="C3926" t="s">
        <v>184</v>
      </c>
      <c r="D3926">
        <v>931.96</v>
      </c>
      <c r="E3926" t="s">
        <v>300</v>
      </c>
      <c r="F3926" t="s">
        <v>301</v>
      </c>
      <c r="G3926"/>
    </row>
    <row r="3927" spans="1:7" x14ac:dyDescent="0.25">
      <c r="A3927" t="s">
        <v>104</v>
      </c>
      <c r="B3927" t="s">
        <v>105</v>
      </c>
      <c r="C3927" t="s">
        <v>185</v>
      </c>
      <c r="D3927">
        <v>944.94</v>
      </c>
      <c r="E3927" t="s">
        <v>300</v>
      </c>
      <c r="F3927" t="s">
        <v>301</v>
      </c>
      <c r="G3927"/>
    </row>
    <row r="3928" spans="1:7" x14ac:dyDescent="0.25">
      <c r="A3928" t="s">
        <v>104</v>
      </c>
      <c r="B3928" t="s">
        <v>105</v>
      </c>
      <c r="C3928" t="s">
        <v>186</v>
      </c>
      <c r="D3928">
        <v>958.42</v>
      </c>
      <c r="E3928" t="s">
        <v>300</v>
      </c>
      <c r="F3928" t="s">
        <v>301</v>
      </c>
      <c r="G3928"/>
    </row>
    <row r="3929" spans="1:7" x14ac:dyDescent="0.25">
      <c r="A3929" t="s">
        <v>134</v>
      </c>
      <c r="B3929" t="s">
        <v>135</v>
      </c>
      <c r="C3929" t="s">
        <v>146</v>
      </c>
      <c r="D3929">
        <v>217399.85</v>
      </c>
      <c r="E3929" t="s">
        <v>300</v>
      </c>
      <c r="F3929" t="s">
        <v>301</v>
      </c>
      <c r="G3929"/>
    </row>
    <row r="3930" spans="1:7" x14ac:dyDescent="0.25">
      <c r="A3930" t="s">
        <v>134</v>
      </c>
      <c r="B3930" t="s">
        <v>135</v>
      </c>
      <c r="C3930" t="s">
        <v>147</v>
      </c>
      <c r="D3930">
        <v>222970.36</v>
      </c>
      <c r="E3930" t="s">
        <v>300</v>
      </c>
      <c r="F3930" t="s">
        <v>301</v>
      </c>
      <c r="G3930"/>
    </row>
    <row r="3931" spans="1:7" x14ac:dyDescent="0.25">
      <c r="A3931" t="s">
        <v>134</v>
      </c>
      <c r="B3931" t="s">
        <v>135</v>
      </c>
      <c r="C3931" t="s">
        <v>148</v>
      </c>
      <c r="D3931">
        <v>225463.22</v>
      </c>
      <c r="E3931" t="s">
        <v>300</v>
      </c>
      <c r="F3931" t="s">
        <v>301</v>
      </c>
      <c r="G3931"/>
    </row>
    <row r="3932" spans="1:7" x14ac:dyDescent="0.25">
      <c r="A3932" t="s">
        <v>134</v>
      </c>
      <c r="B3932" t="s">
        <v>135</v>
      </c>
      <c r="C3932" t="s">
        <v>149</v>
      </c>
      <c r="D3932">
        <v>231062.42</v>
      </c>
      <c r="E3932" t="s">
        <v>300</v>
      </c>
      <c r="F3932" t="s">
        <v>301</v>
      </c>
      <c r="G3932"/>
    </row>
    <row r="3933" spans="1:7" x14ac:dyDescent="0.25">
      <c r="A3933" t="s">
        <v>134</v>
      </c>
      <c r="B3933" t="s">
        <v>135</v>
      </c>
      <c r="C3933" t="s">
        <v>150</v>
      </c>
      <c r="D3933">
        <v>236090.2</v>
      </c>
      <c r="E3933" t="s">
        <v>300</v>
      </c>
      <c r="F3933" t="s">
        <v>301</v>
      </c>
      <c r="G3933"/>
    </row>
    <row r="3934" spans="1:7" x14ac:dyDescent="0.25">
      <c r="A3934" t="s">
        <v>134</v>
      </c>
      <c r="B3934" t="s">
        <v>135</v>
      </c>
      <c r="C3934" t="s">
        <v>151</v>
      </c>
      <c r="D3934">
        <v>239442.65</v>
      </c>
      <c r="E3934" t="s">
        <v>300</v>
      </c>
      <c r="F3934" t="s">
        <v>301</v>
      </c>
      <c r="G3934"/>
    </row>
    <row r="3935" spans="1:7" x14ac:dyDescent="0.25">
      <c r="A3935" t="s">
        <v>134</v>
      </c>
      <c r="B3935" t="s">
        <v>135</v>
      </c>
      <c r="C3935" t="s">
        <v>152</v>
      </c>
      <c r="D3935">
        <v>243773.54</v>
      </c>
      <c r="E3935" t="s">
        <v>300</v>
      </c>
      <c r="F3935" t="s">
        <v>301</v>
      </c>
      <c r="G3935"/>
    </row>
    <row r="3936" spans="1:7" x14ac:dyDescent="0.25">
      <c r="A3936" t="s">
        <v>134</v>
      </c>
      <c r="B3936" t="s">
        <v>135</v>
      </c>
      <c r="C3936" t="s">
        <v>153</v>
      </c>
      <c r="D3936">
        <v>245233.13</v>
      </c>
      <c r="E3936" t="s">
        <v>300</v>
      </c>
      <c r="F3936" t="s">
        <v>301</v>
      </c>
      <c r="G3936"/>
    </row>
    <row r="3937" spans="1:7" x14ac:dyDescent="0.25">
      <c r="A3937" t="s">
        <v>134</v>
      </c>
      <c r="B3937" t="s">
        <v>135</v>
      </c>
      <c r="C3937" t="s">
        <v>154</v>
      </c>
      <c r="D3937">
        <v>246281.89</v>
      </c>
      <c r="E3937" t="s">
        <v>300</v>
      </c>
      <c r="F3937" t="s">
        <v>301</v>
      </c>
      <c r="G3937"/>
    </row>
    <row r="3938" spans="1:7" x14ac:dyDescent="0.25">
      <c r="A3938" t="s">
        <v>134</v>
      </c>
      <c r="B3938" t="s">
        <v>135</v>
      </c>
      <c r="C3938" t="s">
        <v>155</v>
      </c>
      <c r="D3938">
        <v>233447.47</v>
      </c>
      <c r="E3938" t="s">
        <v>300</v>
      </c>
      <c r="F3938" t="s">
        <v>301</v>
      </c>
      <c r="G3938"/>
    </row>
    <row r="3939" spans="1:7" x14ac:dyDescent="0.25">
      <c r="A3939" t="s">
        <v>134</v>
      </c>
      <c r="B3939" t="s">
        <v>135</v>
      </c>
      <c r="C3939" t="s">
        <v>156</v>
      </c>
      <c r="D3939">
        <v>244080.2</v>
      </c>
      <c r="E3939" t="s">
        <v>300</v>
      </c>
      <c r="F3939" t="s">
        <v>301</v>
      </c>
      <c r="G3939"/>
    </row>
    <row r="3940" spans="1:7" x14ac:dyDescent="0.25">
      <c r="A3940" t="s">
        <v>134</v>
      </c>
      <c r="B3940" t="s">
        <v>135</v>
      </c>
      <c r="C3940" t="s">
        <v>157</v>
      </c>
      <c r="D3940">
        <v>239473.99</v>
      </c>
      <c r="E3940" t="s">
        <v>300</v>
      </c>
      <c r="F3940" t="s">
        <v>301</v>
      </c>
      <c r="G3940"/>
    </row>
    <row r="3941" spans="1:7" x14ac:dyDescent="0.25">
      <c r="A3941" t="s">
        <v>134</v>
      </c>
      <c r="B3941" t="s">
        <v>135</v>
      </c>
      <c r="C3941" t="s">
        <v>24</v>
      </c>
      <c r="D3941">
        <v>240047.59</v>
      </c>
      <c r="E3941" t="s">
        <v>300</v>
      </c>
      <c r="F3941" t="s">
        <v>301</v>
      </c>
      <c r="G3941"/>
    </row>
    <row r="3942" spans="1:7" x14ac:dyDescent="0.25">
      <c r="A3942" t="s">
        <v>134</v>
      </c>
      <c r="B3942" t="s">
        <v>135</v>
      </c>
      <c r="C3942" t="s">
        <v>25</v>
      </c>
      <c r="D3942">
        <v>237983.24</v>
      </c>
      <c r="E3942" t="s">
        <v>300</v>
      </c>
      <c r="F3942" t="s">
        <v>301</v>
      </c>
      <c r="G3942"/>
    </row>
    <row r="3943" spans="1:7" x14ac:dyDescent="0.25">
      <c r="A3943" t="s">
        <v>134</v>
      </c>
      <c r="B3943" t="s">
        <v>135</v>
      </c>
      <c r="C3943" t="s">
        <v>26</v>
      </c>
      <c r="D3943">
        <v>232383.77</v>
      </c>
      <c r="E3943" t="s">
        <v>300</v>
      </c>
      <c r="F3943" t="s">
        <v>301</v>
      </c>
      <c r="G3943"/>
    </row>
    <row r="3944" spans="1:7" x14ac:dyDescent="0.25">
      <c r="A3944" t="s">
        <v>134</v>
      </c>
      <c r="B3944" t="s">
        <v>135</v>
      </c>
      <c r="C3944" t="s">
        <v>27</v>
      </c>
      <c r="D3944">
        <v>235664.55</v>
      </c>
      <c r="E3944" t="s">
        <v>300</v>
      </c>
      <c r="F3944" t="s">
        <v>301</v>
      </c>
      <c r="G3944"/>
    </row>
    <row r="3945" spans="1:7" x14ac:dyDescent="0.25">
      <c r="A3945" t="s">
        <v>134</v>
      </c>
      <c r="B3945" t="s">
        <v>135</v>
      </c>
      <c r="C3945" t="s">
        <v>28</v>
      </c>
      <c r="D3945">
        <v>237848.18</v>
      </c>
      <c r="E3945" t="s">
        <v>300</v>
      </c>
      <c r="F3945" t="s">
        <v>301</v>
      </c>
      <c r="G3945"/>
    </row>
    <row r="3946" spans="1:7" x14ac:dyDescent="0.25">
      <c r="A3946" t="s">
        <v>134</v>
      </c>
      <c r="B3946" t="s">
        <v>135</v>
      </c>
      <c r="C3946" t="s">
        <v>29</v>
      </c>
      <c r="D3946">
        <v>239504.4</v>
      </c>
      <c r="E3946" t="s">
        <v>300</v>
      </c>
      <c r="F3946" t="s">
        <v>301</v>
      </c>
      <c r="G3946"/>
    </row>
    <row r="3947" spans="1:7" x14ac:dyDescent="0.25">
      <c r="A3947" t="s">
        <v>134</v>
      </c>
      <c r="B3947" t="s">
        <v>135</v>
      </c>
      <c r="C3947" t="s">
        <v>30</v>
      </c>
      <c r="D3947">
        <v>238940.93</v>
      </c>
      <c r="E3947" t="s">
        <v>300</v>
      </c>
      <c r="F3947" t="s">
        <v>301</v>
      </c>
      <c r="G3947"/>
    </row>
    <row r="3948" spans="1:7" x14ac:dyDescent="0.25">
      <c r="A3948" t="s">
        <v>134</v>
      </c>
      <c r="B3948" t="s">
        <v>135</v>
      </c>
      <c r="C3948" t="s">
        <v>31</v>
      </c>
      <c r="D3948">
        <v>238647.45</v>
      </c>
      <c r="E3948" t="s">
        <v>300</v>
      </c>
      <c r="F3948" t="s">
        <v>301</v>
      </c>
      <c r="G3948"/>
    </row>
    <row r="3949" spans="1:7" x14ac:dyDescent="0.25">
      <c r="A3949" t="s">
        <v>134</v>
      </c>
      <c r="B3949" t="s">
        <v>135</v>
      </c>
      <c r="C3949" t="s">
        <v>32</v>
      </c>
      <c r="D3949">
        <v>239319.6</v>
      </c>
      <c r="E3949" t="s">
        <v>300</v>
      </c>
      <c r="F3949" t="s">
        <v>301</v>
      </c>
      <c r="G3949"/>
    </row>
    <row r="3950" spans="1:7" x14ac:dyDescent="0.25">
      <c r="A3950" t="s">
        <v>134</v>
      </c>
      <c r="B3950" t="s">
        <v>135</v>
      </c>
      <c r="C3950" t="s">
        <v>33</v>
      </c>
      <c r="D3950">
        <v>241078.21</v>
      </c>
      <c r="E3950" t="s">
        <v>300</v>
      </c>
      <c r="F3950" t="s">
        <v>301</v>
      </c>
      <c r="G3950"/>
    </row>
    <row r="3951" spans="1:7" x14ac:dyDescent="0.25">
      <c r="A3951" t="s">
        <v>134</v>
      </c>
      <c r="B3951" t="s">
        <v>135</v>
      </c>
      <c r="C3951" t="s">
        <v>158</v>
      </c>
      <c r="D3951">
        <v>243258.21</v>
      </c>
      <c r="E3951" t="s">
        <v>300</v>
      </c>
      <c r="F3951" t="s">
        <v>301</v>
      </c>
      <c r="G3951"/>
    </row>
    <row r="3952" spans="1:7" x14ac:dyDescent="0.25">
      <c r="A3952" t="s">
        <v>134</v>
      </c>
      <c r="B3952" t="s">
        <v>135</v>
      </c>
      <c r="C3952" t="s">
        <v>159</v>
      </c>
      <c r="D3952">
        <v>244142.93</v>
      </c>
      <c r="E3952" t="s">
        <v>300</v>
      </c>
      <c r="F3952" t="s">
        <v>301</v>
      </c>
      <c r="G3952"/>
    </row>
    <row r="3953" spans="1:7" x14ac:dyDescent="0.25">
      <c r="A3953" t="s">
        <v>134</v>
      </c>
      <c r="B3953" t="s">
        <v>135</v>
      </c>
      <c r="C3953" t="s">
        <v>160</v>
      </c>
      <c r="D3953">
        <v>245803.51999999999</v>
      </c>
      <c r="E3953" t="s">
        <v>300</v>
      </c>
      <c r="F3953" t="s">
        <v>301</v>
      </c>
      <c r="G3953"/>
    </row>
    <row r="3954" spans="1:7" x14ac:dyDescent="0.25">
      <c r="A3954" t="s">
        <v>134</v>
      </c>
      <c r="B3954" t="s">
        <v>135</v>
      </c>
      <c r="C3954" t="s">
        <v>161</v>
      </c>
      <c r="D3954">
        <v>247471.38</v>
      </c>
      <c r="E3954" t="s">
        <v>300</v>
      </c>
      <c r="F3954" t="s">
        <v>301</v>
      </c>
      <c r="G3954"/>
    </row>
    <row r="3955" spans="1:7" x14ac:dyDescent="0.25">
      <c r="A3955" t="s">
        <v>134</v>
      </c>
      <c r="B3955" t="s">
        <v>135</v>
      </c>
      <c r="C3955" t="s">
        <v>162</v>
      </c>
      <c r="D3955">
        <v>249628.48</v>
      </c>
      <c r="E3955" t="s">
        <v>300</v>
      </c>
      <c r="F3955" t="s">
        <v>301</v>
      </c>
      <c r="G3955"/>
    </row>
    <row r="3956" spans="1:7" x14ac:dyDescent="0.25">
      <c r="A3956" t="s">
        <v>134</v>
      </c>
      <c r="B3956" t="s">
        <v>135</v>
      </c>
      <c r="C3956" t="s">
        <v>163</v>
      </c>
      <c r="D3956">
        <v>251594.06</v>
      </c>
      <c r="E3956" t="s">
        <v>300</v>
      </c>
      <c r="F3956" t="s">
        <v>301</v>
      </c>
      <c r="G3956"/>
    </row>
    <row r="3957" spans="1:7" x14ac:dyDescent="0.25">
      <c r="A3957" t="s">
        <v>134</v>
      </c>
      <c r="B3957" t="s">
        <v>135</v>
      </c>
      <c r="C3957" t="s">
        <v>164</v>
      </c>
      <c r="D3957">
        <v>253825.27</v>
      </c>
      <c r="E3957" t="s">
        <v>300</v>
      </c>
      <c r="F3957" t="s">
        <v>301</v>
      </c>
      <c r="G3957"/>
    </row>
    <row r="3958" spans="1:7" x14ac:dyDescent="0.25">
      <c r="A3958" t="s">
        <v>134</v>
      </c>
      <c r="B3958" t="s">
        <v>135</v>
      </c>
      <c r="C3958" t="s">
        <v>165</v>
      </c>
      <c r="D3958">
        <v>255561.99</v>
      </c>
      <c r="E3958" t="s">
        <v>300</v>
      </c>
      <c r="F3958" t="s">
        <v>301</v>
      </c>
      <c r="G3958"/>
    </row>
    <row r="3959" spans="1:7" x14ac:dyDescent="0.25">
      <c r="A3959" t="s">
        <v>134</v>
      </c>
      <c r="B3959" t="s">
        <v>135</v>
      </c>
      <c r="C3959" t="s">
        <v>166</v>
      </c>
      <c r="D3959">
        <v>256842.46</v>
      </c>
      <c r="E3959" t="s">
        <v>300</v>
      </c>
      <c r="F3959" t="s">
        <v>301</v>
      </c>
      <c r="G3959"/>
    </row>
    <row r="3960" spans="1:7" x14ac:dyDescent="0.25">
      <c r="A3960" t="s">
        <v>134</v>
      </c>
      <c r="B3960" t="s">
        <v>135</v>
      </c>
      <c r="C3960" t="s">
        <v>167</v>
      </c>
      <c r="D3960">
        <v>257569.77</v>
      </c>
      <c r="E3960" t="s">
        <v>300</v>
      </c>
      <c r="F3960" t="s">
        <v>301</v>
      </c>
      <c r="G3960"/>
    </row>
    <row r="3961" spans="1:7" x14ac:dyDescent="0.25">
      <c r="A3961" t="s">
        <v>134</v>
      </c>
      <c r="B3961" t="s">
        <v>135</v>
      </c>
      <c r="C3961" t="s">
        <v>168</v>
      </c>
      <c r="D3961">
        <v>259674.82</v>
      </c>
      <c r="E3961" t="s">
        <v>300</v>
      </c>
      <c r="F3961" t="s">
        <v>301</v>
      </c>
      <c r="G3961"/>
    </row>
    <row r="3962" spans="1:7" x14ac:dyDescent="0.25">
      <c r="A3962" t="s">
        <v>134</v>
      </c>
      <c r="B3962" t="s">
        <v>135</v>
      </c>
      <c r="C3962" t="s">
        <v>169</v>
      </c>
      <c r="D3962">
        <v>261164.63</v>
      </c>
      <c r="E3962" t="s">
        <v>300</v>
      </c>
      <c r="F3962" t="s">
        <v>301</v>
      </c>
      <c r="G3962"/>
    </row>
    <row r="3963" spans="1:7" x14ac:dyDescent="0.25">
      <c r="A3963" t="s">
        <v>134</v>
      </c>
      <c r="B3963" t="s">
        <v>135</v>
      </c>
      <c r="C3963" t="s">
        <v>170</v>
      </c>
      <c r="D3963">
        <v>262195.19</v>
      </c>
      <c r="E3963" t="s">
        <v>300</v>
      </c>
      <c r="F3963" t="s">
        <v>301</v>
      </c>
      <c r="G3963"/>
    </row>
    <row r="3964" spans="1:7" x14ac:dyDescent="0.25">
      <c r="A3964" t="s">
        <v>134</v>
      </c>
      <c r="B3964" t="s">
        <v>135</v>
      </c>
      <c r="C3964" t="s">
        <v>171</v>
      </c>
      <c r="D3964">
        <v>263744.23</v>
      </c>
      <c r="E3964" t="s">
        <v>300</v>
      </c>
      <c r="F3964" t="s">
        <v>301</v>
      </c>
      <c r="G3964"/>
    </row>
    <row r="3965" spans="1:7" x14ac:dyDescent="0.25">
      <c r="A3965" t="s">
        <v>134</v>
      </c>
      <c r="B3965" t="s">
        <v>135</v>
      </c>
      <c r="C3965" t="s">
        <v>172</v>
      </c>
      <c r="D3965">
        <v>265606.46999999997</v>
      </c>
      <c r="E3965" t="s">
        <v>300</v>
      </c>
      <c r="F3965" t="s">
        <v>301</v>
      </c>
      <c r="G3965"/>
    </row>
    <row r="3966" spans="1:7" x14ac:dyDescent="0.25">
      <c r="A3966" t="s">
        <v>134</v>
      </c>
      <c r="B3966" t="s">
        <v>135</v>
      </c>
      <c r="C3966" t="s">
        <v>173</v>
      </c>
      <c r="D3966">
        <v>267836.33</v>
      </c>
      <c r="E3966" t="s">
        <v>300</v>
      </c>
      <c r="F3966" t="s">
        <v>301</v>
      </c>
      <c r="G3966"/>
    </row>
    <row r="3967" spans="1:7" x14ac:dyDescent="0.25">
      <c r="A3967" t="s">
        <v>134</v>
      </c>
      <c r="B3967" t="s">
        <v>135</v>
      </c>
      <c r="C3967" t="s">
        <v>174</v>
      </c>
      <c r="D3967">
        <v>270111.86</v>
      </c>
      <c r="E3967" t="s">
        <v>300</v>
      </c>
      <c r="F3967" t="s">
        <v>301</v>
      </c>
      <c r="G3967"/>
    </row>
    <row r="3968" spans="1:7" x14ac:dyDescent="0.25">
      <c r="A3968" t="s">
        <v>134</v>
      </c>
      <c r="B3968" t="s">
        <v>135</v>
      </c>
      <c r="C3968" t="s">
        <v>175</v>
      </c>
      <c r="D3968">
        <v>272397.02</v>
      </c>
      <c r="E3968" t="s">
        <v>300</v>
      </c>
      <c r="F3968" t="s">
        <v>301</v>
      </c>
      <c r="G3968"/>
    </row>
    <row r="3969" spans="1:7" x14ac:dyDescent="0.25">
      <c r="A3969" t="s">
        <v>134</v>
      </c>
      <c r="B3969" t="s">
        <v>135</v>
      </c>
      <c r="C3969" t="s">
        <v>176</v>
      </c>
      <c r="D3969">
        <v>274932.08</v>
      </c>
      <c r="E3969" t="s">
        <v>300</v>
      </c>
      <c r="F3969" t="s">
        <v>301</v>
      </c>
      <c r="G3969"/>
    </row>
    <row r="3970" spans="1:7" x14ac:dyDescent="0.25">
      <c r="A3970" t="s">
        <v>134</v>
      </c>
      <c r="B3970" t="s">
        <v>135</v>
      </c>
      <c r="C3970" t="s">
        <v>177</v>
      </c>
      <c r="D3970">
        <v>277827.32</v>
      </c>
      <c r="E3970" t="s">
        <v>300</v>
      </c>
      <c r="F3970" t="s">
        <v>301</v>
      </c>
      <c r="G3970"/>
    </row>
    <row r="3971" spans="1:7" x14ac:dyDescent="0.25">
      <c r="A3971" t="s">
        <v>134</v>
      </c>
      <c r="B3971" t="s">
        <v>135</v>
      </c>
      <c r="C3971" t="s">
        <v>178</v>
      </c>
      <c r="D3971">
        <v>280486.92</v>
      </c>
      <c r="E3971" t="s">
        <v>300</v>
      </c>
      <c r="F3971" t="s">
        <v>301</v>
      </c>
      <c r="G3971"/>
    </row>
    <row r="3972" spans="1:7" x14ac:dyDescent="0.25">
      <c r="A3972" t="s">
        <v>134</v>
      </c>
      <c r="B3972" t="s">
        <v>135</v>
      </c>
      <c r="C3972" t="s">
        <v>179</v>
      </c>
      <c r="D3972">
        <v>282788.7</v>
      </c>
      <c r="E3972" t="s">
        <v>300</v>
      </c>
      <c r="F3972" t="s">
        <v>301</v>
      </c>
      <c r="G3972"/>
    </row>
    <row r="3973" spans="1:7" x14ac:dyDescent="0.25">
      <c r="A3973" t="s">
        <v>134</v>
      </c>
      <c r="B3973" t="s">
        <v>135</v>
      </c>
      <c r="C3973" t="s">
        <v>180</v>
      </c>
      <c r="D3973">
        <v>285220.02</v>
      </c>
      <c r="E3973" t="s">
        <v>300</v>
      </c>
      <c r="F3973" t="s">
        <v>301</v>
      </c>
      <c r="G3973"/>
    </row>
    <row r="3974" spans="1:7" x14ac:dyDescent="0.25">
      <c r="A3974" t="s">
        <v>134</v>
      </c>
      <c r="B3974" t="s">
        <v>135</v>
      </c>
      <c r="C3974" t="s">
        <v>181</v>
      </c>
      <c r="D3974">
        <v>287688.19</v>
      </c>
      <c r="E3974" t="s">
        <v>300</v>
      </c>
      <c r="F3974" t="s">
        <v>301</v>
      </c>
      <c r="G3974"/>
    </row>
    <row r="3975" spans="1:7" x14ac:dyDescent="0.25">
      <c r="A3975" t="s">
        <v>134</v>
      </c>
      <c r="B3975" t="s">
        <v>135</v>
      </c>
      <c r="C3975" t="s">
        <v>182</v>
      </c>
      <c r="D3975">
        <v>290350.49</v>
      </c>
      <c r="E3975" t="s">
        <v>300</v>
      </c>
      <c r="F3975" t="s">
        <v>301</v>
      </c>
      <c r="G3975"/>
    </row>
    <row r="3976" spans="1:7" x14ac:dyDescent="0.25">
      <c r="A3976" t="s">
        <v>134</v>
      </c>
      <c r="B3976" t="s">
        <v>135</v>
      </c>
      <c r="C3976" t="s">
        <v>183</v>
      </c>
      <c r="D3976">
        <v>293006.78000000003</v>
      </c>
      <c r="E3976" t="s">
        <v>300</v>
      </c>
      <c r="F3976" t="s">
        <v>301</v>
      </c>
      <c r="G3976"/>
    </row>
    <row r="3977" spans="1:7" x14ac:dyDescent="0.25">
      <c r="A3977" t="s">
        <v>134</v>
      </c>
      <c r="B3977" t="s">
        <v>135</v>
      </c>
      <c r="C3977" t="s">
        <v>184</v>
      </c>
      <c r="D3977">
        <v>295379.17</v>
      </c>
      <c r="E3977" t="s">
        <v>300</v>
      </c>
      <c r="F3977" t="s">
        <v>301</v>
      </c>
      <c r="G3977"/>
    </row>
    <row r="3978" spans="1:7" x14ac:dyDescent="0.25">
      <c r="A3978" t="s">
        <v>134</v>
      </c>
      <c r="B3978" t="s">
        <v>135</v>
      </c>
      <c r="C3978" t="s">
        <v>185</v>
      </c>
      <c r="D3978">
        <v>297970.88</v>
      </c>
      <c r="E3978" t="s">
        <v>300</v>
      </c>
      <c r="F3978" t="s">
        <v>301</v>
      </c>
      <c r="G3978"/>
    </row>
    <row r="3979" spans="1:7" x14ac:dyDescent="0.25">
      <c r="A3979" t="s">
        <v>134</v>
      </c>
      <c r="B3979" t="s">
        <v>135</v>
      </c>
      <c r="C3979" t="s">
        <v>186</v>
      </c>
      <c r="D3979">
        <v>300460.46999999997</v>
      </c>
      <c r="E3979" t="s">
        <v>300</v>
      </c>
      <c r="F3979" t="s">
        <v>301</v>
      </c>
      <c r="G3979"/>
    </row>
    <row r="3980" spans="1:7" x14ac:dyDescent="0.25">
      <c r="A3980" t="s">
        <v>253</v>
      </c>
      <c r="B3980" t="s">
        <v>128</v>
      </c>
      <c r="C3980" t="s">
        <v>146</v>
      </c>
      <c r="D3980">
        <v>1039.24</v>
      </c>
      <c r="E3980" t="s">
        <v>300</v>
      </c>
      <c r="F3980" t="s">
        <v>301</v>
      </c>
      <c r="G3980"/>
    </row>
    <row r="3981" spans="1:7" x14ac:dyDescent="0.25">
      <c r="A3981" t="s">
        <v>253</v>
      </c>
      <c r="B3981" t="s">
        <v>128</v>
      </c>
      <c r="C3981" t="s">
        <v>147</v>
      </c>
      <c r="D3981">
        <v>1032</v>
      </c>
      <c r="E3981" t="s">
        <v>300</v>
      </c>
      <c r="F3981" t="s">
        <v>301</v>
      </c>
      <c r="G3981"/>
    </row>
    <row r="3982" spans="1:7" x14ac:dyDescent="0.25">
      <c r="A3982" t="s">
        <v>253</v>
      </c>
      <c r="B3982" t="s">
        <v>128</v>
      </c>
      <c r="C3982" t="s">
        <v>148</v>
      </c>
      <c r="D3982">
        <v>1090.5</v>
      </c>
      <c r="E3982" t="s">
        <v>300</v>
      </c>
      <c r="F3982" t="s">
        <v>301</v>
      </c>
      <c r="G3982"/>
    </row>
    <row r="3983" spans="1:7" x14ac:dyDescent="0.25">
      <c r="A3983" t="s">
        <v>253</v>
      </c>
      <c r="B3983" t="s">
        <v>128</v>
      </c>
      <c r="C3983" t="s">
        <v>149</v>
      </c>
      <c r="D3983">
        <v>1471.3</v>
      </c>
      <c r="E3983" t="s">
        <v>300</v>
      </c>
      <c r="F3983" t="s">
        <v>301</v>
      </c>
      <c r="G3983"/>
    </row>
    <row r="3984" spans="1:7" x14ac:dyDescent="0.25">
      <c r="A3984" t="s">
        <v>253</v>
      </c>
      <c r="B3984" t="s">
        <v>128</v>
      </c>
      <c r="C3984" t="s">
        <v>150</v>
      </c>
      <c r="D3984">
        <v>1620.2</v>
      </c>
      <c r="E3984" t="s">
        <v>300</v>
      </c>
      <c r="F3984" t="s">
        <v>301</v>
      </c>
      <c r="G3984"/>
    </row>
    <row r="3985" spans="1:7" x14ac:dyDescent="0.25">
      <c r="A3985" t="s">
        <v>253</v>
      </c>
      <c r="B3985" t="s">
        <v>128</v>
      </c>
      <c r="C3985" t="s">
        <v>151</v>
      </c>
      <c r="D3985">
        <v>1475.76</v>
      </c>
      <c r="E3985" t="s">
        <v>300</v>
      </c>
      <c r="F3985" t="s">
        <v>301</v>
      </c>
      <c r="G3985"/>
    </row>
    <row r="3986" spans="1:7" x14ac:dyDescent="0.25">
      <c r="A3986" t="s">
        <v>253</v>
      </c>
      <c r="B3986" t="s">
        <v>128</v>
      </c>
      <c r="C3986" t="s">
        <v>152</v>
      </c>
      <c r="D3986">
        <v>1645.2</v>
      </c>
      <c r="E3986" t="s">
        <v>300</v>
      </c>
      <c r="F3986" t="s">
        <v>301</v>
      </c>
      <c r="G3986"/>
    </row>
    <row r="3987" spans="1:7" x14ac:dyDescent="0.25">
      <c r="A3987" t="s">
        <v>253</v>
      </c>
      <c r="B3987" t="s">
        <v>128</v>
      </c>
      <c r="C3987" t="s">
        <v>153</v>
      </c>
      <c r="D3987">
        <v>1828.1</v>
      </c>
      <c r="E3987" t="s">
        <v>300</v>
      </c>
      <c r="F3987" t="s">
        <v>301</v>
      </c>
      <c r="G3987"/>
    </row>
    <row r="3988" spans="1:7" x14ac:dyDescent="0.25">
      <c r="A3988" t="s">
        <v>253</v>
      </c>
      <c r="B3988" t="s">
        <v>128</v>
      </c>
      <c r="C3988" t="s">
        <v>154</v>
      </c>
      <c r="D3988">
        <v>2338.3000000000002</v>
      </c>
      <c r="E3988" t="s">
        <v>300</v>
      </c>
      <c r="F3988" t="s">
        <v>301</v>
      </c>
      <c r="G3988"/>
    </row>
    <row r="3989" spans="1:7" x14ac:dyDescent="0.25">
      <c r="A3989" t="s">
        <v>253</v>
      </c>
      <c r="B3989" t="s">
        <v>128</v>
      </c>
      <c r="C3989" t="s">
        <v>155</v>
      </c>
      <c r="D3989">
        <v>2550.9</v>
      </c>
      <c r="E3989" t="s">
        <v>300</v>
      </c>
      <c r="F3989" t="s">
        <v>301</v>
      </c>
      <c r="G3989"/>
    </row>
    <row r="3990" spans="1:7" x14ac:dyDescent="0.25">
      <c r="A3990" t="s">
        <v>253</v>
      </c>
      <c r="B3990" t="s">
        <v>128</v>
      </c>
      <c r="C3990" t="s">
        <v>156</v>
      </c>
      <c r="D3990">
        <v>2748.42</v>
      </c>
      <c r="E3990" t="s">
        <v>300</v>
      </c>
      <c r="F3990" t="s">
        <v>301</v>
      </c>
      <c r="G3990"/>
    </row>
    <row r="3991" spans="1:7" x14ac:dyDescent="0.25">
      <c r="A3991" t="s">
        <v>253</v>
      </c>
      <c r="B3991" t="s">
        <v>128</v>
      </c>
      <c r="C3991" t="s">
        <v>157</v>
      </c>
      <c r="D3991">
        <v>2855.43</v>
      </c>
      <c r="E3991" t="s">
        <v>300</v>
      </c>
      <c r="F3991" t="s">
        <v>301</v>
      </c>
      <c r="G3991"/>
    </row>
    <row r="3992" spans="1:7" x14ac:dyDescent="0.25">
      <c r="A3992" t="s">
        <v>253</v>
      </c>
      <c r="B3992" t="s">
        <v>128</v>
      </c>
      <c r="C3992" t="s">
        <v>24</v>
      </c>
      <c r="D3992">
        <v>2776.7</v>
      </c>
      <c r="E3992" t="s">
        <v>300</v>
      </c>
      <c r="F3992" t="s">
        <v>301</v>
      </c>
      <c r="G3992"/>
    </row>
    <row r="3993" spans="1:7" x14ac:dyDescent="0.25">
      <c r="A3993" t="s">
        <v>253</v>
      </c>
      <c r="B3993" t="s">
        <v>128</v>
      </c>
      <c r="C3993" t="s">
        <v>25</v>
      </c>
      <c r="D3993">
        <v>3157.61</v>
      </c>
      <c r="E3993" t="s">
        <v>300</v>
      </c>
      <c r="F3993" t="s">
        <v>301</v>
      </c>
      <c r="G3993"/>
    </row>
    <row r="3994" spans="1:7" x14ac:dyDescent="0.25">
      <c r="A3994" t="s">
        <v>253</v>
      </c>
      <c r="B3994" t="s">
        <v>128</v>
      </c>
      <c r="C3994" t="s">
        <v>26</v>
      </c>
      <c r="D3994">
        <v>3382.3</v>
      </c>
      <c r="E3994" t="s">
        <v>300</v>
      </c>
      <c r="F3994" t="s">
        <v>301</v>
      </c>
      <c r="G3994"/>
    </row>
    <row r="3995" spans="1:7" x14ac:dyDescent="0.25">
      <c r="A3995" t="s">
        <v>253</v>
      </c>
      <c r="B3995" t="s">
        <v>128</v>
      </c>
      <c r="C3995" t="s">
        <v>27</v>
      </c>
      <c r="D3995">
        <v>3455.77</v>
      </c>
      <c r="E3995" t="s">
        <v>300</v>
      </c>
      <c r="F3995" t="s">
        <v>301</v>
      </c>
      <c r="G3995"/>
    </row>
    <row r="3996" spans="1:7" x14ac:dyDescent="0.25">
      <c r="A3996" t="s">
        <v>253</v>
      </c>
      <c r="B3996" t="s">
        <v>128</v>
      </c>
      <c r="C3996" t="s">
        <v>28</v>
      </c>
      <c r="D3996">
        <v>3509.1</v>
      </c>
      <c r="E3996" t="s">
        <v>300</v>
      </c>
      <c r="F3996" t="s">
        <v>301</v>
      </c>
      <c r="G3996"/>
    </row>
    <row r="3997" spans="1:7" x14ac:dyDescent="0.25">
      <c r="A3997" t="s">
        <v>253</v>
      </c>
      <c r="B3997" t="s">
        <v>128</v>
      </c>
      <c r="C3997" t="s">
        <v>29</v>
      </c>
      <c r="D3997">
        <v>3543.34</v>
      </c>
      <c r="E3997" t="s">
        <v>300</v>
      </c>
      <c r="F3997" t="s">
        <v>301</v>
      </c>
      <c r="G3997"/>
    </row>
    <row r="3998" spans="1:7" x14ac:dyDescent="0.25">
      <c r="A3998" t="s">
        <v>253</v>
      </c>
      <c r="B3998" t="s">
        <v>128</v>
      </c>
      <c r="C3998" t="s">
        <v>30</v>
      </c>
      <c r="D3998">
        <v>3395</v>
      </c>
      <c r="E3998" t="s">
        <v>300</v>
      </c>
      <c r="F3998" t="s">
        <v>301</v>
      </c>
      <c r="G3998"/>
    </row>
    <row r="3999" spans="1:7" x14ac:dyDescent="0.25">
      <c r="A3999" t="s">
        <v>253</v>
      </c>
      <c r="B3999" t="s">
        <v>128</v>
      </c>
      <c r="C3999" t="s">
        <v>31</v>
      </c>
      <c r="D3999">
        <v>3323.06</v>
      </c>
      <c r="E3999" t="s">
        <v>300</v>
      </c>
      <c r="F3999" t="s">
        <v>301</v>
      </c>
      <c r="G3999"/>
    </row>
    <row r="4000" spans="1:7" x14ac:dyDescent="0.25">
      <c r="A4000" t="s">
        <v>253</v>
      </c>
      <c r="B4000" t="s">
        <v>128</v>
      </c>
      <c r="C4000" t="s">
        <v>32</v>
      </c>
      <c r="D4000">
        <v>3282.58</v>
      </c>
      <c r="E4000" t="s">
        <v>300</v>
      </c>
      <c r="F4000" t="s">
        <v>301</v>
      </c>
      <c r="G4000"/>
    </row>
    <row r="4001" spans="1:7" x14ac:dyDescent="0.25">
      <c r="A4001" t="s">
        <v>253</v>
      </c>
      <c r="B4001" t="s">
        <v>128</v>
      </c>
      <c r="C4001" t="s">
        <v>33</v>
      </c>
      <c r="D4001">
        <v>3297.35</v>
      </c>
      <c r="E4001" t="s">
        <v>300</v>
      </c>
      <c r="F4001" t="s">
        <v>301</v>
      </c>
      <c r="G4001"/>
    </row>
    <row r="4002" spans="1:7" x14ac:dyDescent="0.25">
      <c r="A4002" t="s">
        <v>253</v>
      </c>
      <c r="B4002" t="s">
        <v>128</v>
      </c>
      <c r="C4002" t="s">
        <v>158</v>
      </c>
      <c r="D4002">
        <v>3261.53</v>
      </c>
      <c r="E4002" t="s">
        <v>300</v>
      </c>
      <c r="F4002" t="s">
        <v>301</v>
      </c>
      <c r="G4002"/>
    </row>
    <row r="4003" spans="1:7" x14ac:dyDescent="0.25">
      <c r="A4003" t="s">
        <v>253</v>
      </c>
      <c r="B4003" t="s">
        <v>128</v>
      </c>
      <c r="C4003" t="s">
        <v>159</v>
      </c>
      <c r="D4003">
        <v>3219.4</v>
      </c>
      <c r="E4003" t="s">
        <v>300</v>
      </c>
      <c r="F4003" t="s">
        <v>301</v>
      </c>
      <c r="G4003"/>
    </row>
    <row r="4004" spans="1:7" x14ac:dyDescent="0.25">
      <c r="A4004" t="s">
        <v>253</v>
      </c>
      <c r="B4004" t="s">
        <v>128</v>
      </c>
      <c r="C4004" t="s">
        <v>160</v>
      </c>
      <c r="D4004">
        <v>3216.94</v>
      </c>
      <c r="E4004" t="s">
        <v>300</v>
      </c>
      <c r="F4004" t="s">
        <v>301</v>
      </c>
      <c r="G4004"/>
    </row>
    <row r="4005" spans="1:7" x14ac:dyDescent="0.25">
      <c r="A4005" t="s">
        <v>253</v>
      </c>
      <c r="B4005" t="s">
        <v>128</v>
      </c>
      <c r="C4005" t="s">
        <v>161</v>
      </c>
      <c r="D4005">
        <v>3219.48</v>
      </c>
      <c r="E4005" t="s">
        <v>300</v>
      </c>
      <c r="F4005" t="s">
        <v>301</v>
      </c>
      <c r="G4005"/>
    </row>
    <row r="4006" spans="1:7" x14ac:dyDescent="0.25">
      <c r="A4006" t="s">
        <v>253</v>
      </c>
      <c r="B4006" t="s">
        <v>128</v>
      </c>
      <c r="C4006" t="s">
        <v>162</v>
      </c>
      <c r="D4006">
        <v>3249.99</v>
      </c>
      <c r="E4006" t="s">
        <v>300</v>
      </c>
      <c r="F4006" t="s">
        <v>301</v>
      </c>
      <c r="G4006"/>
    </row>
    <row r="4007" spans="1:7" x14ac:dyDescent="0.25">
      <c r="A4007" t="s">
        <v>253</v>
      </c>
      <c r="B4007" t="s">
        <v>128</v>
      </c>
      <c r="C4007" t="s">
        <v>163</v>
      </c>
      <c r="D4007">
        <v>3259.58</v>
      </c>
      <c r="E4007" t="s">
        <v>300</v>
      </c>
      <c r="F4007" t="s">
        <v>301</v>
      </c>
      <c r="G4007"/>
    </row>
    <row r="4008" spans="1:7" x14ac:dyDescent="0.25">
      <c r="A4008" t="s">
        <v>253</v>
      </c>
      <c r="B4008" t="s">
        <v>128</v>
      </c>
      <c r="C4008" t="s">
        <v>164</v>
      </c>
      <c r="D4008">
        <v>3298.68</v>
      </c>
      <c r="E4008" t="s">
        <v>300</v>
      </c>
      <c r="F4008" t="s">
        <v>301</v>
      </c>
      <c r="G4008"/>
    </row>
    <row r="4009" spans="1:7" x14ac:dyDescent="0.25">
      <c r="A4009" t="s">
        <v>253</v>
      </c>
      <c r="B4009" t="s">
        <v>128</v>
      </c>
      <c r="C4009" t="s">
        <v>165</v>
      </c>
      <c r="D4009">
        <v>3299.94</v>
      </c>
      <c r="E4009" t="s">
        <v>300</v>
      </c>
      <c r="F4009" t="s">
        <v>301</v>
      </c>
      <c r="G4009"/>
    </row>
    <row r="4010" spans="1:7" x14ac:dyDescent="0.25">
      <c r="A4010" t="s">
        <v>253</v>
      </c>
      <c r="B4010" t="s">
        <v>128</v>
      </c>
      <c r="C4010" t="s">
        <v>166</v>
      </c>
      <c r="D4010">
        <v>3259.45</v>
      </c>
      <c r="E4010" t="s">
        <v>300</v>
      </c>
      <c r="F4010" t="s">
        <v>301</v>
      </c>
      <c r="G4010"/>
    </row>
    <row r="4011" spans="1:7" x14ac:dyDescent="0.25">
      <c r="A4011" t="s">
        <v>253</v>
      </c>
      <c r="B4011" t="s">
        <v>128</v>
      </c>
      <c r="C4011" t="s">
        <v>167</v>
      </c>
      <c r="D4011">
        <v>3266.84</v>
      </c>
      <c r="E4011" t="s">
        <v>300</v>
      </c>
      <c r="F4011" t="s">
        <v>301</v>
      </c>
      <c r="G4011"/>
    </row>
    <row r="4012" spans="1:7" x14ac:dyDescent="0.25">
      <c r="A4012" t="s">
        <v>253</v>
      </c>
      <c r="B4012" t="s">
        <v>128</v>
      </c>
      <c r="C4012" t="s">
        <v>168</v>
      </c>
      <c r="D4012">
        <v>3263.27</v>
      </c>
      <c r="E4012" t="s">
        <v>300</v>
      </c>
      <c r="F4012" t="s">
        <v>301</v>
      </c>
      <c r="G4012"/>
    </row>
    <row r="4013" spans="1:7" x14ac:dyDescent="0.25">
      <c r="A4013" t="s">
        <v>253</v>
      </c>
      <c r="B4013" t="s">
        <v>128</v>
      </c>
      <c r="C4013" t="s">
        <v>169</v>
      </c>
      <c r="D4013">
        <v>3269.38</v>
      </c>
      <c r="E4013" t="s">
        <v>300</v>
      </c>
      <c r="F4013" t="s">
        <v>301</v>
      </c>
      <c r="G4013"/>
    </row>
    <row r="4014" spans="1:7" x14ac:dyDescent="0.25">
      <c r="A4014" t="s">
        <v>253</v>
      </c>
      <c r="B4014" t="s">
        <v>128</v>
      </c>
      <c r="C4014" t="s">
        <v>170</v>
      </c>
      <c r="D4014">
        <v>3249.13</v>
      </c>
      <c r="E4014" t="s">
        <v>300</v>
      </c>
      <c r="F4014" t="s">
        <v>301</v>
      </c>
      <c r="G4014"/>
    </row>
    <row r="4015" spans="1:7" x14ac:dyDescent="0.25">
      <c r="A4015" t="s">
        <v>253</v>
      </c>
      <c r="B4015" t="s">
        <v>128</v>
      </c>
      <c r="C4015" t="s">
        <v>171</v>
      </c>
      <c r="D4015">
        <v>3232.44</v>
      </c>
      <c r="E4015" t="s">
        <v>300</v>
      </c>
      <c r="F4015" t="s">
        <v>301</v>
      </c>
      <c r="G4015"/>
    </row>
    <row r="4016" spans="1:7" x14ac:dyDescent="0.25">
      <c r="A4016" t="s">
        <v>253</v>
      </c>
      <c r="B4016" t="s">
        <v>128</v>
      </c>
      <c r="C4016" t="s">
        <v>172</v>
      </c>
      <c r="D4016">
        <v>3236.2</v>
      </c>
      <c r="E4016" t="s">
        <v>300</v>
      </c>
      <c r="F4016" t="s">
        <v>301</v>
      </c>
      <c r="G4016"/>
    </row>
    <row r="4017" spans="1:7" x14ac:dyDescent="0.25">
      <c r="A4017" t="s">
        <v>253</v>
      </c>
      <c r="B4017" t="s">
        <v>128</v>
      </c>
      <c r="C4017" t="s">
        <v>173</v>
      </c>
      <c r="D4017">
        <v>3235.68</v>
      </c>
      <c r="E4017" t="s">
        <v>300</v>
      </c>
      <c r="F4017" t="s">
        <v>301</v>
      </c>
      <c r="G4017"/>
    </row>
    <row r="4018" spans="1:7" x14ac:dyDescent="0.25">
      <c r="A4018" t="s">
        <v>253</v>
      </c>
      <c r="B4018" t="s">
        <v>128</v>
      </c>
      <c r="C4018" t="s">
        <v>174</v>
      </c>
      <c r="D4018">
        <v>3219.85</v>
      </c>
      <c r="E4018" t="s">
        <v>300</v>
      </c>
      <c r="F4018" t="s">
        <v>301</v>
      </c>
      <c r="G4018"/>
    </row>
    <row r="4019" spans="1:7" x14ac:dyDescent="0.25">
      <c r="A4019" t="s">
        <v>253</v>
      </c>
      <c r="B4019" t="s">
        <v>128</v>
      </c>
      <c r="C4019" t="s">
        <v>175</v>
      </c>
      <c r="D4019">
        <v>3230</v>
      </c>
      <c r="E4019" t="s">
        <v>300</v>
      </c>
      <c r="F4019" t="s">
        <v>301</v>
      </c>
      <c r="G4019"/>
    </row>
    <row r="4020" spans="1:7" x14ac:dyDescent="0.25">
      <c r="A4020" t="s">
        <v>253</v>
      </c>
      <c r="B4020" t="s">
        <v>128</v>
      </c>
      <c r="C4020" t="s">
        <v>176</v>
      </c>
      <c r="D4020">
        <v>3241.98</v>
      </c>
      <c r="E4020" t="s">
        <v>300</v>
      </c>
      <c r="F4020" t="s">
        <v>301</v>
      </c>
      <c r="G4020"/>
    </row>
    <row r="4021" spans="1:7" x14ac:dyDescent="0.25">
      <c r="A4021" t="s">
        <v>253</v>
      </c>
      <c r="B4021" t="s">
        <v>128</v>
      </c>
      <c r="C4021" t="s">
        <v>177</v>
      </c>
      <c r="D4021">
        <v>3262.95</v>
      </c>
      <c r="E4021" t="s">
        <v>300</v>
      </c>
      <c r="F4021" t="s">
        <v>301</v>
      </c>
      <c r="G4021"/>
    </row>
    <row r="4022" spans="1:7" x14ac:dyDescent="0.25">
      <c r="A4022" t="s">
        <v>253</v>
      </c>
      <c r="B4022" t="s">
        <v>128</v>
      </c>
      <c r="C4022" t="s">
        <v>178</v>
      </c>
      <c r="D4022">
        <v>3293.04</v>
      </c>
      <c r="E4022" t="s">
        <v>300</v>
      </c>
      <c r="F4022" t="s">
        <v>301</v>
      </c>
      <c r="G4022"/>
    </row>
    <row r="4023" spans="1:7" x14ac:dyDescent="0.25">
      <c r="A4023" t="s">
        <v>253</v>
      </c>
      <c r="B4023" t="s">
        <v>128</v>
      </c>
      <c r="C4023" t="s">
        <v>179</v>
      </c>
      <c r="D4023">
        <v>3289.92</v>
      </c>
      <c r="E4023" t="s">
        <v>300</v>
      </c>
      <c r="F4023" t="s">
        <v>301</v>
      </c>
      <c r="G4023"/>
    </row>
    <row r="4024" spans="1:7" x14ac:dyDescent="0.25">
      <c r="A4024" t="s">
        <v>253</v>
      </c>
      <c r="B4024" t="s">
        <v>128</v>
      </c>
      <c r="C4024" t="s">
        <v>180</v>
      </c>
      <c r="D4024">
        <v>3288.02</v>
      </c>
      <c r="E4024" t="s">
        <v>300</v>
      </c>
      <c r="F4024" t="s">
        <v>301</v>
      </c>
      <c r="G4024"/>
    </row>
    <row r="4025" spans="1:7" x14ac:dyDescent="0.25">
      <c r="A4025" t="s">
        <v>253</v>
      </c>
      <c r="B4025" t="s">
        <v>128</v>
      </c>
      <c r="C4025" t="s">
        <v>181</v>
      </c>
      <c r="D4025">
        <v>3277.39</v>
      </c>
      <c r="E4025" t="s">
        <v>300</v>
      </c>
      <c r="F4025" t="s">
        <v>301</v>
      </c>
      <c r="G4025"/>
    </row>
    <row r="4026" spans="1:7" x14ac:dyDescent="0.25">
      <c r="A4026" t="s">
        <v>253</v>
      </c>
      <c r="B4026" t="s">
        <v>128</v>
      </c>
      <c r="C4026" t="s">
        <v>182</v>
      </c>
      <c r="D4026">
        <v>3261.22</v>
      </c>
      <c r="E4026" t="s">
        <v>300</v>
      </c>
      <c r="F4026" t="s">
        <v>301</v>
      </c>
      <c r="G4026"/>
    </row>
    <row r="4027" spans="1:7" x14ac:dyDescent="0.25">
      <c r="A4027" t="s">
        <v>253</v>
      </c>
      <c r="B4027" t="s">
        <v>128</v>
      </c>
      <c r="C4027" t="s">
        <v>183</v>
      </c>
      <c r="D4027">
        <v>3161.49</v>
      </c>
      <c r="E4027" t="s">
        <v>300</v>
      </c>
      <c r="F4027" t="s">
        <v>301</v>
      </c>
      <c r="G4027"/>
    </row>
    <row r="4028" spans="1:7" x14ac:dyDescent="0.25">
      <c r="A4028" t="s">
        <v>253</v>
      </c>
      <c r="B4028" t="s">
        <v>128</v>
      </c>
      <c r="C4028" t="s">
        <v>184</v>
      </c>
      <c r="D4028">
        <v>3136.62</v>
      </c>
      <c r="E4028" t="s">
        <v>300</v>
      </c>
      <c r="F4028" t="s">
        <v>301</v>
      </c>
      <c r="G4028"/>
    </row>
    <row r="4029" spans="1:7" x14ac:dyDescent="0.25">
      <c r="A4029" t="s">
        <v>253</v>
      </c>
      <c r="B4029" t="s">
        <v>128</v>
      </c>
      <c r="C4029" t="s">
        <v>185</v>
      </c>
      <c r="D4029">
        <v>3089.26</v>
      </c>
      <c r="E4029" t="s">
        <v>300</v>
      </c>
      <c r="F4029" t="s">
        <v>301</v>
      </c>
      <c r="G4029"/>
    </row>
    <row r="4030" spans="1:7" x14ac:dyDescent="0.25">
      <c r="A4030" t="s">
        <v>253</v>
      </c>
      <c r="B4030" t="s">
        <v>128</v>
      </c>
      <c r="C4030" t="s">
        <v>186</v>
      </c>
      <c r="D4030">
        <v>2982.74</v>
      </c>
      <c r="E4030" t="s">
        <v>300</v>
      </c>
      <c r="F4030" t="s">
        <v>301</v>
      </c>
      <c r="G4030"/>
    </row>
    <row r="4031" spans="1:7" x14ac:dyDescent="0.25">
      <c r="A4031" t="s">
        <v>254</v>
      </c>
      <c r="B4031" t="s">
        <v>39</v>
      </c>
      <c r="C4031" t="s">
        <v>146</v>
      </c>
      <c r="D4031">
        <v>817</v>
      </c>
      <c r="E4031" t="s">
        <v>300</v>
      </c>
      <c r="F4031" t="s">
        <v>301</v>
      </c>
      <c r="G4031"/>
    </row>
    <row r="4032" spans="1:7" x14ac:dyDescent="0.25">
      <c r="A4032" t="s">
        <v>254</v>
      </c>
      <c r="B4032" t="s">
        <v>39</v>
      </c>
      <c r="C4032" t="s">
        <v>147</v>
      </c>
      <c r="D4032">
        <v>695.59</v>
      </c>
      <c r="E4032" t="s">
        <v>300</v>
      </c>
      <c r="F4032" t="s">
        <v>301</v>
      </c>
      <c r="G4032"/>
    </row>
    <row r="4033" spans="1:7" x14ac:dyDescent="0.25">
      <c r="A4033" t="s">
        <v>254</v>
      </c>
      <c r="B4033" t="s">
        <v>39</v>
      </c>
      <c r="C4033" t="s">
        <v>148</v>
      </c>
      <c r="D4033">
        <v>718.3</v>
      </c>
      <c r="E4033" t="s">
        <v>300</v>
      </c>
      <c r="F4033" t="s">
        <v>301</v>
      </c>
      <c r="G4033"/>
    </row>
    <row r="4034" spans="1:7" x14ac:dyDescent="0.25">
      <c r="A4034" t="s">
        <v>254</v>
      </c>
      <c r="B4034" t="s">
        <v>39</v>
      </c>
      <c r="C4034" t="s">
        <v>149</v>
      </c>
      <c r="D4034">
        <v>824.3</v>
      </c>
      <c r="E4034" t="s">
        <v>300</v>
      </c>
      <c r="F4034" t="s">
        <v>301</v>
      </c>
      <c r="G4034"/>
    </row>
    <row r="4035" spans="1:7" x14ac:dyDescent="0.25">
      <c r="A4035" t="s">
        <v>254</v>
      </c>
      <c r="B4035" t="s">
        <v>39</v>
      </c>
      <c r="C4035" t="s">
        <v>150</v>
      </c>
      <c r="D4035">
        <v>927.09</v>
      </c>
      <c r="E4035" t="s">
        <v>300</v>
      </c>
      <c r="F4035" t="s">
        <v>301</v>
      </c>
      <c r="G4035"/>
    </row>
    <row r="4036" spans="1:7" x14ac:dyDescent="0.25">
      <c r="A4036" t="s">
        <v>254</v>
      </c>
      <c r="B4036" t="s">
        <v>39</v>
      </c>
      <c r="C4036" t="s">
        <v>151</v>
      </c>
      <c r="D4036">
        <v>912.37</v>
      </c>
      <c r="E4036" t="s">
        <v>300</v>
      </c>
      <c r="F4036" t="s">
        <v>301</v>
      </c>
      <c r="G4036"/>
    </row>
    <row r="4037" spans="1:7" x14ac:dyDescent="0.25">
      <c r="A4037" t="s">
        <v>254</v>
      </c>
      <c r="B4037" t="s">
        <v>39</v>
      </c>
      <c r="C4037" t="s">
        <v>152</v>
      </c>
      <c r="D4037">
        <v>1045.5</v>
      </c>
      <c r="E4037" t="s">
        <v>300</v>
      </c>
      <c r="F4037" t="s">
        <v>301</v>
      </c>
      <c r="G4037"/>
    </row>
    <row r="4038" spans="1:7" x14ac:dyDescent="0.25">
      <c r="A4038" t="s">
        <v>254</v>
      </c>
      <c r="B4038" t="s">
        <v>39</v>
      </c>
      <c r="C4038" t="s">
        <v>153</v>
      </c>
      <c r="D4038">
        <v>988.39</v>
      </c>
      <c r="E4038" t="s">
        <v>300</v>
      </c>
      <c r="F4038" t="s">
        <v>301</v>
      </c>
      <c r="G4038"/>
    </row>
    <row r="4039" spans="1:7" x14ac:dyDescent="0.25">
      <c r="A4039" t="s">
        <v>254</v>
      </c>
      <c r="B4039" t="s">
        <v>39</v>
      </c>
      <c r="C4039" t="s">
        <v>154</v>
      </c>
      <c r="D4039">
        <v>1944.29</v>
      </c>
      <c r="E4039" t="s">
        <v>300</v>
      </c>
      <c r="F4039" t="s">
        <v>301</v>
      </c>
      <c r="G4039"/>
    </row>
    <row r="4040" spans="1:7" x14ac:dyDescent="0.25">
      <c r="A4040" t="s">
        <v>254</v>
      </c>
      <c r="B4040" t="s">
        <v>39</v>
      </c>
      <c r="C4040" t="s">
        <v>155</v>
      </c>
      <c r="D4040">
        <v>2027.19</v>
      </c>
      <c r="E4040" t="s">
        <v>300</v>
      </c>
      <c r="F4040" t="s">
        <v>301</v>
      </c>
      <c r="G4040"/>
    </row>
    <row r="4041" spans="1:7" x14ac:dyDescent="0.25">
      <c r="A4041" t="s">
        <v>254</v>
      </c>
      <c r="B4041" t="s">
        <v>39</v>
      </c>
      <c r="C4041" t="s">
        <v>156</v>
      </c>
      <c r="D4041">
        <v>2183.2199999999998</v>
      </c>
      <c r="E4041" t="s">
        <v>300</v>
      </c>
      <c r="F4041" t="s">
        <v>301</v>
      </c>
      <c r="G4041"/>
    </row>
    <row r="4042" spans="1:7" x14ac:dyDescent="0.25">
      <c r="A4042" t="s">
        <v>254</v>
      </c>
      <c r="B4042" t="s">
        <v>39</v>
      </c>
      <c r="C4042" t="s">
        <v>157</v>
      </c>
      <c r="D4042">
        <v>2176.36</v>
      </c>
      <c r="E4042" t="s">
        <v>300</v>
      </c>
      <c r="F4042" t="s">
        <v>301</v>
      </c>
      <c r="G4042"/>
    </row>
    <row r="4043" spans="1:7" x14ac:dyDescent="0.25">
      <c r="A4043" t="s">
        <v>254</v>
      </c>
      <c r="B4043" t="s">
        <v>39</v>
      </c>
      <c r="C4043" t="s">
        <v>24</v>
      </c>
      <c r="D4043">
        <v>2105.2399999999998</v>
      </c>
      <c r="E4043" t="s">
        <v>300</v>
      </c>
      <c r="F4043" t="s">
        <v>301</v>
      </c>
      <c r="G4043"/>
    </row>
    <row r="4044" spans="1:7" x14ac:dyDescent="0.25">
      <c r="A4044" t="s">
        <v>254</v>
      </c>
      <c r="B4044" t="s">
        <v>39</v>
      </c>
      <c r="C4044" t="s">
        <v>25</v>
      </c>
      <c r="D4044">
        <v>2202.9699999999998</v>
      </c>
      <c r="E4044" t="s">
        <v>300</v>
      </c>
      <c r="F4044" t="s">
        <v>301</v>
      </c>
      <c r="G4044"/>
    </row>
    <row r="4045" spans="1:7" x14ac:dyDescent="0.25">
      <c r="A4045" t="s">
        <v>254</v>
      </c>
      <c r="B4045" t="s">
        <v>39</v>
      </c>
      <c r="C4045" t="s">
        <v>26</v>
      </c>
      <c r="D4045">
        <v>2401.88</v>
      </c>
      <c r="E4045" t="s">
        <v>300</v>
      </c>
      <c r="F4045" t="s">
        <v>301</v>
      </c>
      <c r="G4045"/>
    </row>
    <row r="4046" spans="1:7" x14ac:dyDescent="0.25">
      <c r="A4046" t="s">
        <v>254</v>
      </c>
      <c r="B4046" t="s">
        <v>39</v>
      </c>
      <c r="C4046" t="s">
        <v>27</v>
      </c>
      <c r="D4046">
        <v>2480.37</v>
      </c>
      <c r="E4046" t="s">
        <v>300</v>
      </c>
      <c r="F4046" t="s">
        <v>301</v>
      </c>
      <c r="G4046"/>
    </row>
    <row r="4047" spans="1:7" x14ac:dyDescent="0.25">
      <c r="A4047" t="s">
        <v>254</v>
      </c>
      <c r="B4047" t="s">
        <v>39</v>
      </c>
      <c r="C4047" t="s">
        <v>28</v>
      </c>
      <c r="D4047">
        <v>2525.9499999999998</v>
      </c>
      <c r="E4047" t="s">
        <v>300</v>
      </c>
      <c r="F4047" t="s">
        <v>301</v>
      </c>
      <c r="G4047"/>
    </row>
    <row r="4048" spans="1:7" x14ac:dyDescent="0.25">
      <c r="A4048" t="s">
        <v>254</v>
      </c>
      <c r="B4048" t="s">
        <v>39</v>
      </c>
      <c r="C4048" t="s">
        <v>29</v>
      </c>
      <c r="D4048">
        <v>2536.42</v>
      </c>
      <c r="E4048" t="s">
        <v>300</v>
      </c>
      <c r="F4048" t="s">
        <v>301</v>
      </c>
      <c r="G4048"/>
    </row>
    <row r="4049" spans="1:7" x14ac:dyDescent="0.25">
      <c r="A4049" t="s">
        <v>254</v>
      </c>
      <c r="B4049" t="s">
        <v>39</v>
      </c>
      <c r="C4049" t="s">
        <v>30</v>
      </c>
      <c r="D4049">
        <v>2423.11</v>
      </c>
      <c r="E4049" t="s">
        <v>300</v>
      </c>
      <c r="F4049" t="s">
        <v>301</v>
      </c>
      <c r="G4049"/>
    </row>
    <row r="4050" spans="1:7" x14ac:dyDescent="0.25">
      <c r="A4050" t="s">
        <v>254</v>
      </c>
      <c r="B4050" t="s">
        <v>39</v>
      </c>
      <c r="C4050" t="s">
        <v>31</v>
      </c>
      <c r="D4050">
        <v>2374.14</v>
      </c>
      <c r="E4050" t="s">
        <v>300</v>
      </c>
      <c r="F4050" t="s">
        <v>301</v>
      </c>
      <c r="G4050"/>
    </row>
    <row r="4051" spans="1:7" x14ac:dyDescent="0.25">
      <c r="A4051" t="s">
        <v>254</v>
      </c>
      <c r="B4051" t="s">
        <v>39</v>
      </c>
      <c r="C4051" t="s">
        <v>32</v>
      </c>
      <c r="D4051">
        <v>2347.5500000000002</v>
      </c>
      <c r="E4051" t="s">
        <v>300</v>
      </c>
      <c r="F4051" t="s">
        <v>301</v>
      </c>
      <c r="G4051"/>
    </row>
    <row r="4052" spans="1:7" x14ac:dyDescent="0.25">
      <c r="A4052" t="s">
        <v>254</v>
      </c>
      <c r="B4052" t="s">
        <v>39</v>
      </c>
      <c r="C4052" t="s">
        <v>33</v>
      </c>
      <c r="D4052">
        <v>2354.33</v>
      </c>
      <c r="E4052" t="s">
        <v>300</v>
      </c>
      <c r="F4052" t="s">
        <v>301</v>
      </c>
      <c r="G4052"/>
    </row>
    <row r="4053" spans="1:7" x14ac:dyDescent="0.25">
      <c r="A4053" t="s">
        <v>254</v>
      </c>
      <c r="B4053" t="s">
        <v>39</v>
      </c>
      <c r="C4053" t="s">
        <v>158</v>
      </c>
      <c r="D4053">
        <v>2322.79</v>
      </c>
      <c r="E4053" t="s">
        <v>300</v>
      </c>
      <c r="F4053" t="s">
        <v>301</v>
      </c>
      <c r="G4053"/>
    </row>
    <row r="4054" spans="1:7" x14ac:dyDescent="0.25">
      <c r="A4054" t="s">
        <v>254</v>
      </c>
      <c r="B4054" t="s">
        <v>39</v>
      </c>
      <c r="C4054" t="s">
        <v>159</v>
      </c>
      <c r="D4054">
        <v>2288.08</v>
      </c>
      <c r="E4054" t="s">
        <v>300</v>
      </c>
      <c r="F4054" t="s">
        <v>301</v>
      </c>
      <c r="G4054"/>
    </row>
    <row r="4055" spans="1:7" x14ac:dyDescent="0.25">
      <c r="A4055" t="s">
        <v>254</v>
      </c>
      <c r="B4055" t="s">
        <v>39</v>
      </c>
      <c r="C4055" t="s">
        <v>160</v>
      </c>
      <c r="D4055">
        <v>2281.2399999999998</v>
      </c>
      <c r="E4055" t="s">
        <v>300</v>
      </c>
      <c r="F4055" t="s">
        <v>301</v>
      </c>
      <c r="G4055"/>
    </row>
    <row r="4056" spans="1:7" x14ac:dyDescent="0.25">
      <c r="A4056" t="s">
        <v>254</v>
      </c>
      <c r="B4056" t="s">
        <v>39</v>
      </c>
      <c r="C4056" t="s">
        <v>161</v>
      </c>
      <c r="D4056">
        <v>2280.33</v>
      </c>
      <c r="E4056" t="s">
        <v>300</v>
      </c>
      <c r="F4056" t="s">
        <v>301</v>
      </c>
      <c r="G4056"/>
    </row>
    <row r="4057" spans="1:7" x14ac:dyDescent="0.25">
      <c r="A4057" t="s">
        <v>254</v>
      </c>
      <c r="B4057" t="s">
        <v>39</v>
      </c>
      <c r="C4057" t="s">
        <v>162</v>
      </c>
      <c r="D4057">
        <v>2301.92</v>
      </c>
      <c r="E4057" t="s">
        <v>300</v>
      </c>
      <c r="F4057" t="s">
        <v>301</v>
      </c>
      <c r="G4057"/>
    </row>
    <row r="4058" spans="1:7" x14ac:dyDescent="0.25">
      <c r="A4058" t="s">
        <v>254</v>
      </c>
      <c r="B4058" t="s">
        <v>39</v>
      </c>
      <c r="C4058" t="s">
        <v>163</v>
      </c>
      <c r="D4058">
        <v>2309.84</v>
      </c>
      <c r="E4058" t="s">
        <v>300</v>
      </c>
      <c r="F4058" t="s">
        <v>301</v>
      </c>
      <c r="G4058"/>
    </row>
    <row r="4059" spans="1:7" x14ac:dyDescent="0.25">
      <c r="A4059" t="s">
        <v>254</v>
      </c>
      <c r="B4059" t="s">
        <v>39</v>
      </c>
      <c r="C4059" t="s">
        <v>164</v>
      </c>
      <c r="D4059">
        <v>2334.4299999999998</v>
      </c>
      <c r="E4059" t="s">
        <v>300</v>
      </c>
      <c r="F4059" t="s">
        <v>301</v>
      </c>
      <c r="G4059"/>
    </row>
    <row r="4060" spans="1:7" x14ac:dyDescent="0.25">
      <c r="A4060" t="s">
        <v>254</v>
      </c>
      <c r="B4060" t="s">
        <v>39</v>
      </c>
      <c r="C4060" t="s">
        <v>165</v>
      </c>
      <c r="D4060">
        <v>2343.34</v>
      </c>
      <c r="E4060" t="s">
        <v>300</v>
      </c>
      <c r="F4060" t="s">
        <v>301</v>
      </c>
      <c r="G4060"/>
    </row>
    <row r="4061" spans="1:7" x14ac:dyDescent="0.25">
      <c r="A4061" t="s">
        <v>254</v>
      </c>
      <c r="B4061" t="s">
        <v>39</v>
      </c>
      <c r="C4061" t="s">
        <v>166</v>
      </c>
      <c r="D4061">
        <v>2328.52</v>
      </c>
      <c r="E4061" t="s">
        <v>300</v>
      </c>
      <c r="F4061" t="s">
        <v>301</v>
      </c>
      <c r="G4061"/>
    </row>
    <row r="4062" spans="1:7" x14ac:dyDescent="0.25">
      <c r="A4062" t="s">
        <v>254</v>
      </c>
      <c r="B4062" t="s">
        <v>39</v>
      </c>
      <c r="C4062" t="s">
        <v>167</v>
      </c>
      <c r="D4062">
        <v>2336.0700000000002</v>
      </c>
      <c r="E4062" t="s">
        <v>300</v>
      </c>
      <c r="F4062" t="s">
        <v>301</v>
      </c>
      <c r="G4062"/>
    </row>
    <row r="4063" spans="1:7" x14ac:dyDescent="0.25">
      <c r="A4063" t="s">
        <v>254</v>
      </c>
      <c r="B4063" t="s">
        <v>39</v>
      </c>
      <c r="C4063" t="s">
        <v>168</v>
      </c>
      <c r="D4063">
        <v>2318.3200000000002</v>
      </c>
      <c r="E4063" t="s">
        <v>300</v>
      </c>
      <c r="F4063" t="s">
        <v>301</v>
      </c>
      <c r="G4063"/>
    </row>
    <row r="4064" spans="1:7" x14ac:dyDescent="0.25">
      <c r="A4064" t="s">
        <v>254</v>
      </c>
      <c r="B4064" t="s">
        <v>39</v>
      </c>
      <c r="C4064" t="s">
        <v>169</v>
      </c>
      <c r="D4064">
        <v>2319.7399999999998</v>
      </c>
      <c r="E4064" t="s">
        <v>300</v>
      </c>
      <c r="F4064" t="s">
        <v>301</v>
      </c>
      <c r="G4064"/>
    </row>
    <row r="4065" spans="1:7" x14ac:dyDescent="0.25">
      <c r="A4065" t="s">
        <v>254</v>
      </c>
      <c r="B4065" t="s">
        <v>39</v>
      </c>
      <c r="C4065" t="s">
        <v>170</v>
      </c>
      <c r="D4065">
        <v>2297.5300000000002</v>
      </c>
      <c r="E4065" t="s">
        <v>300</v>
      </c>
      <c r="F4065" t="s">
        <v>301</v>
      </c>
      <c r="G4065"/>
    </row>
    <row r="4066" spans="1:7" x14ac:dyDescent="0.25">
      <c r="A4066" t="s">
        <v>254</v>
      </c>
      <c r="B4066" t="s">
        <v>39</v>
      </c>
      <c r="C4066" t="s">
        <v>171</v>
      </c>
      <c r="D4066">
        <v>2268.1999999999998</v>
      </c>
      <c r="E4066" t="s">
        <v>300</v>
      </c>
      <c r="F4066" t="s">
        <v>301</v>
      </c>
      <c r="G4066"/>
    </row>
    <row r="4067" spans="1:7" x14ac:dyDescent="0.25">
      <c r="A4067" t="s">
        <v>254</v>
      </c>
      <c r="B4067" t="s">
        <v>39</v>
      </c>
      <c r="C4067" t="s">
        <v>172</v>
      </c>
      <c r="D4067">
        <v>2265.23</v>
      </c>
      <c r="E4067" t="s">
        <v>300</v>
      </c>
      <c r="F4067" t="s">
        <v>301</v>
      </c>
      <c r="G4067"/>
    </row>
    <row r="4068" spans="1:7" x14ac:dyDescent="0.25">
      <c r="A4068" t="s">
        <v>254</v>
      </c>
      <c r="B4068" t="s">
        <v>39</v>
      </c>
      <c r="C4068" t="s">
        <v>173</v>
      </c>
      <c r="D4068">
        <v>2257.5</v>
      </c>
      <c r="E4068" t="s">
        <v>300</v>
      </c>
      <c r="F4068" t="s">
        <v>301</v>
      </c>
      <c r="G4068"/>
    </row>
    <row r="4069" spans="1:7" x14ac:dyDescent="0.25">
      <c r="A4069" t="s">
        <v>254</v>
      </c>
      <c r="B4069" t="s">
        <v>39</v>
      </c>
      <c r="C4069" t="s">
        <v>174</v>
      </c>
      <c r="D4069">
        <v>2240.11</v>
      </c>
      <c r="E4069" t="s">
        <v>300</v>
      </c>
      <c r="F4069" t="s">
        <v>301</v>
      </c>
      <c r="G4069"/>
    </row>
    <row r="4070" spans="1:7" x14ac:dyDescent="0.25">
      <c r="A4070" t="s">
        <v>254</v>
      </c>
      <c r="B4070" t="s">
        <v>39</v>
      </c>
      <c r="C4070" t="s">
        <v>175</v>
      </c>
      <c r="D4070">
        <v>2240.69</v>
      </c>
      <c r="E4070" t="s">
        <v>300</v>
      </c>
      <c r="F4070" t="s">
        <v>301</v>
      </c>
      <c r="G4070"/>
    </row>
    <row r="4071" spans="1:7" x14ac:dyDescent="0.25">
      <c r="A4071" t="s">
        <v>254</v>
      </c>
      <c r="B4071" t="s">
        <v>39</v>
      </c>
      <c r="C4071" t="s">
        <v>176</v>
      </c>
      <c r="D4071">
        <v>2236.58</v>
      </c>
      <c r="E4071" t="s">
        <v>300</v>
      </c>
      <c r="F4071" t="s">
        <v>301</v>
      </c>
      <c r="G4071"/>
    </row>
    <row r="4072" spans="1:7" x14ac:dyDescent="0.25">
      <c r="A4072" t="s">
        <v>254</v>
      </c>
      <c r="B4072" t="s">
        <v>39</v>
      </c>
      <c r="C4072" t="s">
        <v>177</v>
      </c>
      <c r="D4072">
        <v>2241.1999999999998</v>
      </c>
      <c r="E4072" t="s">
        <v>300</v>
      </c>
      <c r="F4072" t="s">
        <v>301</v>
      </c>
      <c r="G4072"/>
    </row>
    <row r="4073" spans="1:7" x14ac:dyDescent="0.25">
      <c r="A4073" t="s">
        <v>254</v>
      </c>
      <c r="B4073" t="s">
        <v>39</v>
      </c>
      <c r="C4073" t="s">
        <v>178</v>
      </c>
      <c r="D4073">
        <v>2253.2600000000002</v>
      </c>
      <c r="E4073" t="s">
        <v>300</v>
      </c>
      <c r="F4073" t="s">
        <v>301</v>
      </c>
      <c r="G4073"/>
    </row>
    <row r="4074" spans="1:7" x14ac:dyDescent="0.25">
      <c r="A4074" t="s">
        <v>254</v>
      </c>
      <c r="B4074" t="s">
        <v>39</v>
      </c>
      <c r="C4074" t="s">
        <v>179</v>
      </c>
      <c r="D4074">
        <v>2230.6999999999998</v>
      </c>
      <c r="E4074" t="s">
        <v>300</v>
      </c>
      <c r="F4074" t="s">
        <v>301</v>
      </c>
      <c r="G4074"/>
    </row>
    <row r="4075" spans="1:7" x14ac:dyDescent="0.25">
      <c r="A4075" t="s">
        <v>254</v>
      </c>
      <c r="B4075" t="s">
        <v>39</v>
      </c>
      <c r="C4075" t="s">
        <v>180</v>
      </c>
      <c r="D4075">
        <v>2219.19</v>
      </c>
      <c r="E4075" t="s">
        <v>300</v>
      </c>
      <c r="F4075" t="s">
        <v>301</v>
      </c>
      <c r="G4075"/>
    </row>
    <row r="4076" spans="1:7" x14ac:dyDescent="0.25">
      <c r="A4076" t="s">
        <v>254</v>
      </c>
      <c r="B4076" t="s">
        <v>39</v>
      </c>
      <c r="C4076" t="s">
        <v>181</v>
      </c>
      <c r="D4076">
        <v>2203.33</v>
      </c>
      <c r="E4076" t="s">
        <v>300</v>
      </c>
      <c r="F4076" t="s">
        <v>301</v>
      </c>
      <c r="G4076"/>
    </row>
    <row r="4077" spans="1:7" x14ac:dyDescent="0.25">
      <c r="A4077" t="s">
        <v>254</v>
      </c>
      <c r="B4077" t="s">
        <v>39</v>
      </c>
      <c r="C4077" t="s">
        <v>182</v>
      </c>
      <c r="D4077">
        <v>2187.79</v>
      </c>
      <c r="E4077" t="s">
        <v>300</v>
      </c>
      <c r="F4077" t="s">
        <v>301</v>
      </c>
      <c r="G4077"/>
    </row>
    <row r="4078" spans="1:7" x14ac:dyDescent="0.25">
      <c r="A4078" t="s">
        <v>254</v>
      </c>
      <c r="B4078" t="s">
        <v>39</v>
      </c>
      <c r="C4078" t="s">
        <v>183</v>
      </c>
      <c r="D4078">
        <v>2106.85</v>
      </c>
      <c r="E4078" t="s">
        <v>300</v>
      </c>
      <c r="F4078" t="s">
        <v>301</v>
      </c>
      <c r="G4078"/>
    </row>
    <row r="4079" spans="1:7" x14ac:dyDescent="0.25">
      <c r="A4079" t="s">
        <v>254</v>
      </c>
      <c r="B4079" t="s">
        <v>39</v>
      </c>
      <c r="C4079" t="s">
        <v>184</v>
      </c>
      <c r="D4079">
        <v>2082.89</v>
      </c>
      <c r="E4079" t="s">
        <v>300</v>
      </c>
      <c r="F4079" t="s">
        <v>301</v>
      </c>
      <c r="G4079"/>
    </row>
    <row r="4080" spans="1:7" x14ac:dyDescent="0.25">
      <c r="A4080" t="s">
        <v>254</v>
      </c>
      <c r="B4080" t="s">
        <v>39</v>
      </c>
      <c r="C4080" t="s">
        <v>185</v>
      </c>
      <c r="D4080">
        <v>2043.72</v>
      </c>
      <c r="E4080" t="s">
        <v>300</v>
      </c>
      <c r="F4080" t="s">
        <v>301</v>
      </c>
      <c r="G4080"/>
    </row>
    <row r="4081" spans="1:7" x14ac:dyDescent="0.25">
      <c r="A4081" t="s">
        <v>254</v>
      </c>
      <c r="B4081" t="s">
        <v>39</v>
      </c>
      <c r="C4081" t="s">
        <v>186</v>
      </c>
      <c r="D4081">
        <v>1966.38</v>
      </c>
      <c r="E4081" t="s">
        <v>300</v>
      </c>
      <c r="F4081" t="s">
        <v>301</v>
      </c>
      <c r="G4081"/>
    </row>
    <row r="4082" spans="1:7" x14ac:dyDescent="0.25">
      <c r="A4082" t="s">
        <v>255</v>
      </c>
      <c r="B4082" t="s">
        <v>39</v>
      </c>
      <c r="C4082" t="s">
        <v>146</v>
      </c>
      <c r="D4082">
        <v>222.25</v>
      </c>
      <c r="E4082" t="s">
        <v>300</v>
      </c>
      <c r="F4082" t="s">
        <v>301</v>
      </c>
      <c r="G4082"/>
    </row>
    <row r="4083" spans="1:7" x14ac:dyDescent="0.25">
      <c r="A4083" t="s">
        <v>255</v>
      </c>
      <c r="B4083" t="s">
        <v>39</v>
      </c>
      <c r="C4083" t="s">
        <v>147</v>
      </c>
      <c r="D4083">
        <v>336.41</v>
      </c>
      <c r="E4083" t="s">
        <v>300</v>
      </c>
      <c r="F4083" t="s">
        <v>301</v>
      </c>
      <c r="G4083"/>
    </row>
    <row r="4084" spans="1:7" x14ac:dyDescent="0.25">
      <c r="A4084" t="s">
        <v>255</v>
      </c>
      <c r="B4084" t="s">
        <v>39</v>
      </c>
      <c r="C4084" t="s">
        <v>148</v>
      </c>
      <c r="D4084">
        <v>372.2</v>
      </c>
      <c r="E4084" t="s">
        <v>300</v>
      </c>
      <c r="F4084" t="s">
        <v>301</v>
      </c>
      <c r="G4084"/>
    </row>
    <row r="4085" spans="1:7" x14ac:dyDescent="0.25">
      <c r="A4085" t="s">
        <v>255</v>
      </c>
      <c r="B4085" t="s">
        <v>39</v>
      </c>
      <c r="C4085" t="s">
        <v>149</v>
      </c>
      <c r="D4085">
        <v>647</v>
      </c>
      <c r="E4085" t="s">
        <v>300</v>
      </c>
      <c r="F4085" t="s">
        <v>301</v>
      </c>
      <c r="G4085"/>
    </row>
    <row r="4086" spans="1:7" x14ac:dyDescent="0.25">
      <c r="A4086" t="s">
        <v>255</v>
      </c>
      <c r="B4086" t="s">
        <v>39</v>
      </c>
      <c r="C4086" t="s">
        <v>150</v>
      </c>
      <c r="D4086">
        <v>693.11</v>
      </c>
      <c r="E4086" t="s">
        <v>300</v>
      </c>
      <c r="F4086" t="s">
        <v>301</v>
      </c>
      <c r="G4086"/>
    </row>
    <row r="4087" spans="1:7" x14ac:dyDescent="0.25">
      <c r="A4087" t="s">
        <v>255</v>
      </c>
      <c r="B4087" t="s">
        <v>39</v>
      </c>
      <c r="C4087" t="s">
        <v>151</v>
      </c>
      <c r="D4087">
        <v>563.39</v>
      </c>
      <c r="E4087" t="s">
        <v>300</v>
      </c>
      <c r="F4087" t="s">
        <v>301</v>
      </c>
      <c r="G4087"/>
    </row>
    <row r="4088" spans="1:7" x14ac:dyDescent="0.25">
      <c r="A4088" t="s">
        <v>255</v>
      </c>
      <c r="B4088" t="s">
        <v>39</v>
      </c>
      <c r="C4088" t="s">
        <v>152</v>
      </c>
      <c r="D4088">
        <v>599.70000000000005</v>
      </c>
      <c r="E4088" t="s">
        <v>300</v>
      </c>
      <c r="F4088" t="s">
        <v>301</v>
      </c>
      <c r="G4088"/>
    </row>
    <row r="4089" spans="1:7" x14ac:dyDescent="0.25">
      <c r="A4089" t="s">
        <v>255</v>
      </c>
      <c r="B4089" t="s">
        <v>39</v>
      </c>
      <c r="C4089" t="s">
        <v>153</v>
      </c>
      <c r="D4089">
        <v>839.71</v>
      </c>
      <c r="E4089" t="s">
        <v>300</v>
      </c>
      <c r="F4089" t="s">
        <v>301</v>
      </c>
      <c r="G4089"/>
    </row>
    <row r="4090" spans="1:7" x14ac:dyDescent="0.25">
      <c r="A4090" t="s">
        <v>255</v>
      </c>
      <c r="B4090" t="s">
        <v>39</v>
      </c>
      <c r="C4090" t="s">
        <v>154</v>
      </c>
      <c r="D4090">
        <v>394.01</v>
      </c>
      <c r="E4090" t="s">
        <v>300</v>
      </c>
      <c r="F4090" t="s">
        <v>301</v>
      </c>
      <c r="G4090"/>
    </row>
    <row r="4091" spans="1:7" x14ac:dyDescent="0.25">
      <c r="A4091" t="s">
        <v>255</v>
      </c>
      <c r="B4091" t="s">
        <v>39</v>
      </c>
      <c r="C4091" t="s">
        <v>155</v>
      </c>
      <c r="D4091">
        <v>523.71</v>
      </c>
      <c r="E4091" t="s">
        <v>300</v>
      </c>
      <c r="F4091" t="s">
        <v>301</v>
      </c>
      <c r="G4091"/>
    </row>
    <row r="4092" spans="1:7" x14ac:dyDescent="0.25">
      <c r="A4092" t="s">
        <v>255</v>
      </c>
      <c r="B4092" t="s">
        <v>39</v>
      </c>
      <c r="C4092" t="s">
        <v>156</v>
      </c>
      <c r="D4092">
        <v>565.20000000000005</v>
      </c>
      <c r="E4092" t="s">
        <v>300</v>
      </c>
      <c r="F4092" t="s">
        <v>301</v>
      </c>
      <c r="G4092"/>
    </row>
    <row r="4093" spans="1:7" x14ac:dyDescent="0.25">
      <c r="A4093" t="s">
        <v>255</v>
      </c>
      <c r="B4093" t="s">
        <v>39</v>
      </c>
      <c r="C4093" t="s">
        <v>157</v>
      </c>
      <c r="D4093">
        <v>679.06</v>
      </c>
      <c r="E4093" t="s">
        <v>300</v>
      </c>
      <c r="F4093" t="s">
        <v>301</v>
      </c>
      <c r="G4093"/>
    </row>
    <row r="4094" spans="1:7" x14ac:dyDescent="0.25">
      <c r="A4094" t="s">
        <v>255</v>
      </c>
      <c r="B4094" t="s">
        <v>39</v>
      </c>
      <c r="C4094" t="s">
        <v>24</v>
      </c>
      <c r="D4094">
        <v>671.47</v>
      </c>
      <c r="E4094" t="s">
        <v>300</v>
      </c>
      <c r="F4094" t="s">
        <v>301</v>
      </c>
      <c r="G4094"/>
    </row>
    <row r="4095" spans="1:7" x14ac:dyDescent="0.25">
      <c r="A4095" t="s">
        <v>255</v>
      </c>
      <c r="B4095" t="s">
        <v>39</v>
      </c>
      <c r="C4095" t="s">
        <v>25</v>
      </c>
      <c r="D4095">
        <v>954.64</v>
      </c>
      <c r="E4095" t="s">
        <v>300</v>
      </c>
      <c r="F4095" t="s">
        <v>301</v>
      </c>
      <c r="G4095"/>
    </row>
    <row r="4096" spans="1:7" x14ac:dyDescent="0.25">
      <c r="A4096" t="s">
        <v>255</v>
      </c>
      <c r="B4096" t="s">
        <v>39</v>
      </c>
      <c r="C4096" t="s">
        <v>26</v>
      </c>
      <c r="D4096">
        <v>980.41</v>
      </c>
      <c r="E4096" t="s">
        <v>300</v>
      </c>
      <c r="F4096" t="s">
        <v>301</v>
      </c>
      <c r="G4096"/>
    </row>
    <row r="4097" spans="1:7" x14ac:dyDescent="0.25">
      <c r="A4097" t="s">
        <v>255</v>
      </c>
      <c r="B4097" t="s">
        <v>39</v>
      </c>
      <c r="C4097" t="s">
        <v>27</v>
      </c>
      <c r="D4097">
        <v>975.4</v>
      </c>
      <c r="E4097" t="s">
        <v>300</v>
      </c>
      <c r="F4097" t="s">
        <v>301</v>
      </c>
      <c r="G4097"/>
    </row>
    <row r="4098" spans="1:7" x14ac:dyDescent="0.25">
      <c r="A4098" t="s">
        <v>255</v>
      </c>
      <c r="B4098" t="s">
        <v>39</v>
      </c>
      <c r="C4098" t="s">
        <v>28</v>
      </c>
      <c r="D4098">
        <v>983.15</v>
      </c>
      <c r="E4098" t="s">
        <v>300</v>
      </c>
      <c r="F4098" t="s">
        <v>301</v>
      </c>
      <c r="G4098"/>
    </row>
    <row r="4099" spans="1:7" x14ac:dyDescent="0.25">
      <c r="A4099" t="s">
        <v>255</v>
      </c>
      <c r="B4099" t="s">
        <v>39</v>
      </c>
      <c r="C4099" t="s">
        <v>29</v>
      </c>
      <c r="D4099">
        <v>1006.92</v>
      </c>
      <c r="E4099" t="s">
        <v>300</v>
      </c>
      <c r="F4099" t="s">
        <v>301</v>
      </c>
      <c r="G4099"/>
    </row>
    <row r="4100" spans="1:7" x14ac:dyDescent="0.25">
      <c r="A4100" t="s">
        <v>255</v>
      </c>
      <c r="B4100" t="s">
        <v>39</v>
      </c>
      <c r="C4100" t="s">
        <v>30</v>
      </c>
      <c r="D4100">
        <v>971.89</v>
      </c>
      <c r="E4100" t="s">
        <v>300</v>
      </c>
      <c r="F4100" t="s">
        <v>301</v>
      </c>
      <c r="G4100"/>
    </row>
    <row r="4101" spans="1:7" x14ac:dyDescent="0.25">
      <c r="A4101" t="s">
        <v>255</v>
      </c>
      <c r="B4101" t="s">
        <v>39</v>
      </c>
      <c r="C4101" t="s">
        <v>31</v>
      </c>
      <c r="D4101">
        <v>948.92</v>
      </c>
      <c r="E4101" t="s">
        <v>300</v>
      </c>
      <c r="F4101" t="s">
        <v>301</v>
      </c>
      <c r="G4101"/>
    </row>
    <row r="4102" spans="1:7" x14ac:dyDescent="0.25">
      <c r="A4102" t="s">
        <v>255</v>
      </c>
      <c r="B4102" t="s">
        <v>39</v>
      </c>
      <c r="C4102" t="s">
        <v>32</v>
      </c>
      <c r="D4102">
        <v>935.03</v>
      </c>
      <c r="E4102" t="s">
        <v>300</v>
      </c>
      <c r="F4102" t="s">
        <v>301</v>
      </c>
      <c r="G4102"/>
    </row>
    <row r="4103" spans="1:7" x14ac:dyDescent="0.25">
      <c r="A4103" t="s">
        <v>255</v>
      </c>
      <c r="B4103" t="s">
        <v>39</v>
      </c>
      <c r="C4103" t="s">
        <v>33</v>
      </c>
      <c r="D4103">
        <v>943.02</v>
      </c>
      <c r="E4103" t="s">
        <v>300</v>
      </c>
      <c r="F4103" t="s">
        <v>301</v>
      </c>
      <c r="G4103"/>
    </row>
    <row r="4104" spans="1:7" x14ac:dyDescent="0.25">
      <c r="A4104" t="s">
        <v>255</v>
      </c>
      <c r="B4104" t="s">
        <v>39</v>
      </c>
      <c r="C4104" t="s">
        <v>158</v>
      </c>
      <c r="D4104">
        <v>938.74</v>
      </c>
      <c r="E4104" t="s">
        <v>300</v>
      </c>
      <c r="F4104" t="s">
        <v>301</v>
      </c>
      <c r="G4104"/>
    </row>
    <row r="4105" spans="1:7" x14ac:dyDescent="0.25">
      <c r="A4105" t="s">
        <v>255</v>
      </c>
      <c r="B4105" t="s">
        <v>39</v>
      </c>
      <c r="C4105" t="s">
        <v>159</v>
      </c>
      <c r="D4105">
        <v>931.32</v>
      </c>
      <c r="E4105" t="s">
        <v>300</v>
      </c>
      <c r="F4105" t="s">
        <v>301</v>
      </c>
      <c r="G4105"/>
    </row>
    <row r="4106" spans="1:7" x14ac:dyDescent="0.25">
      <c r="A4106" t="s">
        <v>255</v>
      </c>
      <c r="B4106" t="s">
        <v>39</v>
      </c>
      <c r="C4106" t="s">
        <v>160</v>
      </c>
      <c r="D4106">
        <v>935.7</v>
      </c>
      <c r="E4106" t="s">
        <v>300</v>
      </c>
      <c r="F4106" t="s">
        <v>301</v>
      </c>
      <c r="G4106"/>
    </row>
    <row r="4107" spans="1:7" x14ac:dyDescent="0.25">
      <c r="A4107" t="s">
        <v>255</v>
      </c>
      <c r="B4107" t="s">
        <v>39</v>
      </c>
      <c r="C4107" t="s">
        <v>161</v>
      </c>
      <c r="D4107">
        <v>939.15</v>
      </c>
      <c r="E4107" t="s">
        <v>300</v>
      </c>
      <c r="F4107" t="s">
        <v>301</v>
      </c>
      <c r="G4107"/>
    </row>
    <row r="4108" spans="1:7" x14ac:dyDescent="0.25">
      <c r="A4108" t="s">
        <v>255</v>
      </c>
      <c r="B4108" t="s">
        <v>39</v>
      </c>
      <c r="C4108" t="s">
        <v>162</v>
      </c>
      <c r="D4108">
        <v>948.07</v>
      </c>
      <c r="E4108" t="s">
        <v>300</v>
      </c>
      <c r="F4108" t="s">
        <v>301</v>
      </c>
      <c r="G4108"/>
    </row>
    <row r="4109" spans="1:7" x14ac:dyDescent="0.25">
      <c r="A4109" t="s">
        <v>255</v>
      </c>
      <c r="B4109" t="s">
        <v>39</v>
      </c>
      <c r="C4109" t="s">
        <v>163</v>
      </c>
      <c r="D4109">
        <v>949.74</v>
      </c>
      <c r="E4109" t="s">
        <v>300</v>
      </c>
      <c r="F4109" t="s">
        <v>301</v>
      </c>
      <c r="G4109"/>
    </row>
    <row r="4110" spans="1:7" x14ac:dyDescent="0.25">
      <c r="A4110" t="s">
        <v>255</v>
      </c>
      <c r="B4110" t="s">
        <v>39</v>
      </c>
      <c r="C4110" t="s">
        <v>164</v>
      </c>
      <c r="D4110">
        <v>964.25</v>
      </c>
      <c r="E4110" t="s">
        <v>300</v>
      </c>
      <c r="F4110" t="s">
        <v>301</v>
      </c>
      <c r="G4110"/>
    </row>
    <row r="4111" spans="1:7" x14ac:dyDescent="0.25">
      <c r="A4111" t="s">
        <v>255</v>
      </c>
      <c r="B4111" t="s">
        <v>39</v>
      </c>
      <c r="C4111" t="s">
        <v>165</v>
      </c>
      <c r="D4111">
        <v>956.6</v>
      </c>
      <c r="E4111" t="s">
        <v>300</v>
      </c>
      <c r="F4111" t="s">
        <v>301</v>
      </c>
      <c r="G4111"/>
    </row>
    <row r="4112" spans="1:7" x14ac:dyDescent="0.25">
      <c r="A4112" t="s">
        <v>255</v>
      </c>
      <c r="B4112" t="s">
        <v>39</v>
      </c>
      <c r="C4112" t="s">
        <v>166</v>
      </c>
      <c r="D4112">
        <v>930.93</v>
      </c>
      <c r="E4112" t="s">
        <v>300</v>
      </c>
      <c r="F4112" t="s">
        <v>301</v>
      </c>
      <c r="G4112"/>
    </row>
    <row r="4113" spans="1:7" x14ac:dyDescent="0.25">
      <c r="A4113" t="s">
        <v>255</v>
      </c>
      <c r="B4113" t="s">
        <v>39</v>
      </c>
      <c r="C4113" t="s">
        <v>167</v>
      </c>
      <c r="D4113">
        <v>930.77</v>
      </c>
      <c r="E4113" t="s">
        <v>300</v>
      </c>
      <c r="F4113" t="s">
        <v>301</v>
      </c>
      <c r="G4113"/>
    </row>
    <row r="4114" spans="1:7" x14ac:dyDescent="0.25">
      <c r="A4114" t="s">
        <v>255</v>
      </c>
      <c r="B4114" t="s">
        <v>39</v>
      </c>
      <c r="C4114" t="s">
        <v>168</v>
      </c>
      <c r="D4114">
        <v>944.95</v>
      </c>
      <c r="E4114" t="s">
        <v>300</v>
      </c>
      <c r="F4114" t="s">
        <v>301</v>
      </c>
      <c r="G4114"/>
    </row>
    <row r="4115" spans="1:7" x14ac:dyDescent="0.25">
      <c r="A4115" t="s">
        <v>255</v>
      </c>
      <c r="B4115" t="s">
        <v>39</v>
      </c>
      <c r="C4115" t="s">
        <v>169</v>
      </c>
      <c r="D4115">
        <v>949.64</v>
      </c>
      <c r="E4115" t="s">
        <v>300</v>
      </c>
      <c r="F4115" t="s">
        <v>301</v>
      </c>
      <c r="G4115"/>
    </row>
    <row r="4116" spans="1:7" x14ac:dyDescent="0.25">
      <c r="A4116" t="s">
        <v>255</v>
      </c>
      <c r="B4116" t="s">
        <v>39</v>
      </c>
      <c r="C4116" t="s">
        <v>170</v>
      </c>
      <c r="D4116">
        <v>951.6</v>
      </c>
      <c r="E4116" t="s">
        <v>300</v>
      </c>
      <c r="F4116" t="s">
        <v>301</v>
      </c>
      <c r="G4116"/>
    </row>
    <row r="4117" spans="1:7" x14ac:dyDescent="0.25">
      <c r="A4117" t="s">
        <v>255</v>
      </c>
      <c r="B4117" t="s">
        <v>39</v>
      </c>
      <c r="C4117" t="s">
        <v>171</v>
      </c>
      <c r="D4117">
        <v>964.24</v>
      </c>
      <c r="E4117" t="s">
        <v>300</v>
      </c>
      <c r="F4117" t="s">
        <v>301</v>
      </c>
      <c r="G4117"/>
    </row>
    <row r="4118" spans="1:7" x14ac:dyDescent="0.25">
      <c r="A4118" t="s">
        <v>255</v>
      </c>
      <c r="B4118" t="s">
        <v>39</v>
      </c>
      <c r="C4118" t="s">
        <v>172</v>
      </c>
      <c r="D4118">
        <v>970.97</v>
      </c>
      <c r="E4118" t="s">
        <v>300</v>
      </c>
      <c r="F4118" t="s">
        <v>301</v>
      </c>
      <c r="G4118"/>
    </row>
    <row r="4119" spans="1:7" x14ac:dyDescent="0.25">
      <c r="A4119" t="s">
        <v>255</v>
      </c>
      <c r="B4119" t="s">
        <v>39</v>
      </c>
      <c r="C4119" t="s">
        <v>173</v>
      </c>
      <c r="D4119">
        <v>978.18</v>
      </c>
      <c r="E4119" t="s">
        <v>300</v>
      </c>
      <c r="F4119" t="s">
        <v>301</v>
      </c>
      <c r="G4119"/>
    </row>
    <row r="4120" spans="1:7" x14ac:dyDescent="0.25">
      <c r="A4120" t="s">
        <v>255</v>
      </c>
      <c r="B4120" t="s">
        <v>39</v>
      </c>
      <c r="C4120" t="s">
        <v>174</v>
      </c>
      <c r="D4120">
        <v>979.74</v>
      </c>
      <c r="E4120" t="s">
        <v>300</v>
      </c>
      <c r="F4120" t="s">
        <v>301</v>
      </c>
      <c r="G4120"/>
    </row>
    <row r="4121" spans="1:7" x14ac:dyDescent="0.25">
      <c r="A4121" t="s">
        <v>255</v>
      </c>
      <c r="B4121" t="s">
        <v>39</v>
      </c>
      <c r="C4121" t="s">
        <v>175</v>
      </c>
      <c r="D4121">
        <v>989.3</v>
      </c>
      <c r="E4121" t="s">
        <v>300</v>
      </c>
      <c r="F4121" t="s">
        <v>301</v>
      </c>
      <c r="G4121"/>
    </row>
    <row r="4122" spans="1:7" x14ac:dyDescent="0.25">
      <c r="A4122" t="s">
        <v>255</v>
      </c>
      <c r="B4122" t="s">
        <v>39</v>
      </c>
      <c r="C4122" t="s">
        <v>176</v>
      </c>
      <c r="D4122">
        <v>1005.4</v>
      </c>
      <c r="E4122" t="s">
        <v>300</v>
      </c>
      <c r="F4122" t="s">
        <v>301</v>
      </c>
      <c r="G4122"/>
    </row>
    <row r="4123" spans="1:7" x14ac:dyDescent="0.25">
      <c r="A4123" t="s">
        <v>255</v>
      </c>
      <c r="B4123" t="s">
        <v>39</v>
      </c>
      <c r="C4123" t="s">
        <v>177</v>
      </c>
      <c r="D4123">
        <v>1021.74</v>
      </c>
      <c r="E4123" t="s">
        <v>300</v>
      </c>
      <c r="F4123" t="s">
        <v>301</v>
      </c>
      <c r="G4123"/>
    </row>
    <row r="4124" spans="1:7" x14ac:dyDescent="0.25">
      <c r="A4124" t="s">
        <v>255</v>
      </c>
      <c r="B4124" t="s">
        <v>39</v>
      </c>
      <c r="C4124" t="s">
        <v>178</v>
      </c>
      <c r="D4124">
        <v>1039.78</v>
      </c>
      <c r="E4124" t="s">
        <v>300</v>
      </c>
      <c r="F4124" t="s">
        <v>301</v>
      </c>
      <c r="G4124"/>
    </row>
    <row r="4125" spans="1:7" x14ac:dyDescent="0.25">
      <c r="A4125" t="s">
        <v>255</v>
      </c>
      <c r="B4125" t="s">
        <v>39</v>
      </c>
      <c r="C4125" t="s">
        <v>179</v>
      </c>
      <c r="D4125">
        <v>1059.22</v>
      </c>
      <c r="E4125" t="s">
        <v>300</v>
      </c>
      <c r="F4125" t="s">
        <v>301</v>
      </c>
      <c r="G4125"/>
    </row>
    <row r="4126" spans="1:7" x14ac:dyDescent="0.25">
      <c r="A4126" t="s">
        <v>255</v>
      </c>
      <c r="B4126" t="s">
        <v>39</v>
      </c>
      <c r="C4126" t="s">
        <v>180</v>
      </c>
      <c r="D4126">
        <v>1068.83</v>
      </c>
      <c r="E4126" t="s">
        <v>300</v>
      </c>
      <c r="F4126" t="s">
        <v>301</v>
      </c>
      <c r="G4126"/>
    </row>
    <row r="4127" spans="1:7" x14ac:dyDescent="0.25">
      <c r="A4127" t="s">
        <v>255</v>
      </c>
      <c r="B4127" t="s">
        <v>39</v>
      </c>
      <c r="C4127" t="s">
        <v>181</v>
      </c>
      <c r="D4127">
        <v>1074.07</v>
      </c>
      <c r="E4127" t="s">
        <v>300</v>
      </c>
      <c r="F4127" t="s">
        <v>301</v>
      </c>
      <c r="G4127"/>
    </row>
    <row r="4128" spans="1:7" x14ac:dyDescent="0.25">
      <c r="A4128" t="s">
        <v>255</v>
      </c>
      <c r="B4128" t="s">
        <v>39</v>
      </c>
      <c r="C4128" t="s">
        <v>182</v>
      </c>
      <c r="D4128">
        <v>1073.44</v>
      </c>
      <c r="E4128" t="s">
        <v>300</v>
      </c>
      <c r="F4128" t="s">
        <v>301</v>
      </c>
      <c r="G4128"/>
    </row>
    <row r="4129" spans="1:7" x14ac:dyDescent="0.25">
      <c r="A4129" t="s">
        <v>255</v>
      </c>
      <c r="B4129" t="s">
        <v>39</v>
      </c>
      <c r="C4129" t="s">
        <v>183</v>
      </c>
      <c r="D4129">
        <v>1054.6500000000001</v>
      </c>
      <c r="E4129" t="s">
        <v>300</v>
      </c>
      <c r="F4129" t="s">
        <v>301</v>
      </c>
      <c r="G4129"/>
    </row>
    <row r="4130" spans="1:7" x14ac:dyDescent="0.25">
      <c r="A4130" t="s">
        <v>255</v>
      </c>
      <c r="B4130" t="s">
        <v>39</v>
      </c>
      <c r="C4130" t="s">
        <v>184</v>
      </c>
      <c r="D4130">
        <v>1053.73</v>
      </c>
      <c r="E4130" t="s">
        <v>300</v>
      </c>
      <c r="F4130" t="s">
        <v>301</v>
      </c>
      <c r="G4130"/>
    </row>
    <row r="4131" spans="1:7" x14ac:dyDescent="0.25">
      <c r="A4131" t="s">
        <v>255</v>
      </c>
      <c r="B4131" t="s">
        <v>39</v>
      </c>
      <c r="C4131" t="s">
        <v>185</v>
      </c>
      <c r="D4131">
        <v>1045.54</v>
      </c>
      <c r="E4131" t="s">
        <v>300</v>
      </c>
      <c r="F4131" t="s">
        <v>301</v>
      </c>
      <c r="G4131"/>
    </row>
    <row r="4132" spans="1:7" x14ac:dyDescent="0.25">
      <c r="A4132" t="s">
        <v>255</v>
      </c>
      <c r="B4132" t="s">
        <v>39</v>
      </c>
      <c r="C4132" t="s">
        <v>186</v>
      </c>
      <c r="D4132">
        <v>1016.36</v>
      </c>
      <c r="E4132" t="s">
        <v>300</v>
      </c>
      <c r="F4132" t="s">
        <v>301</v>
      </c>
      <c r="G4132"/>
    </row>
    <row r="4133" spans="1:7" x14ac:dyDescent="0.25">
      <c r="A4133" t="s">
        <v>256</v>
      </c>
      <c r="B4133" t="s">
        <v>257</v>
      </c>
      <c r="C4133" t="s">
        <v>146</v>
      </c>
      <c r="D4133">
        <v>0</v>
      </c>
      <c r="E4133" t="s">
        <v>300</v>
      </c>
      <c r="F4133" t="s">
        <v>301</v>
      </c>
      <c r="G4133"/>
    </row>
    <row r="4134" spans="1:7" x14ac:dyDescent="0.25">
      <c r="A4134" t="s">
        <v>256</v>
      </c>
      <c r="B4134" t="s">
        <v>257</v>
      </c>
      <c r="C4134" t="s">
        <v>147</v>
      </c>
      <c r="D4134">
        <v>0</v>
      </c>
      <c r="E4134" t="s">
        <v>300</v>
      </c>
      <c r="F4134" t="s">
        <v>301</v>
      </c>
      <c r="G4134"/>
    </row>
    <row r="4135" spans="1:7" x14ac:dyDescent="0.25">
      <c r="A4135" t="s">
        <v>256</v>
      </c>
      <c r="B4135" t="s">
        <v>257</v>
      </c>
      <c r="C4135" t="s">
        <v>148</v>
      </c>
      <c r="D4135">
        <v>0</v>
      </c>
      <c r="E4135" t="s">
        <v>300</v>
      </c>
      <c r="F4135" t="s">
        <v>301</v>
      </c>
      <c r="G4135"/>
    </row>
    <row r="4136" spans="1:7" x14ac:dyDescent="0.25">
      <c r="A4136" t="s">
        <v>256</v>
      </c>
      <c r="B4136" t="s">
        <v>257</v>
      </c>
      <c r="C4136" t="s">
        <v>149</v>
      </c>
      <c r="D4136">
        <v>0</v>
      </c>
      <c r="E4136" t="s">
        <v>300</v>
      </c>
      <c r="F4136" t="s">
        <v>301</v>
      </c>
      <c r="G4136"/>
    </row>
    <row r="4137" spans="1:7" x14ac:dyDescent="0.25">
      <c r="A4137" t="s">
        <v>256</v>
      </c>
      <c r="B4137" t="s">
        <v>257</v>
      </c>
      <c r="C4137" t="s">
        <v>150</v>
      </c>
      <c r="D4137">
        <v>0</v>
      </c>
      <c r="E4137" t="s">
        <v>300</v>
      </c>
      <c r="F4137" t="s">
        <v>301</v>
      </c>
      <c r="G4137"/>
    </row>
    <row r="4138" spans="1:7" x14ac:dyDescent="0.25">
      <c r="A4138" t="s">
        <v>256</v>
      </c>
      <c r="B4138" t="s">
        <v>257</v>
      </c>
      <c r="C4138" t="s">
        <v>151</v>
      </c>
      <c r="D4138">
        <v>0</v>
      </c>
      <c r="E4138" t="s">
        <v>300</v>
      </c>
      <c r="F4138" t="s">
        <v>301</v>
      </c>
      <c r="G4138"/>
    </row>
    <row r="4139" spans="1:7" x14ac:dyDescent="0.25">
      <c r="A4139" t="s">
        <v>256</v>
      </c>
      <c r="B4139" t="s">
        <v>257</v>
      </c>
      <c r="C4139" t="s">
        <v>152</v>
      </c>
      <c r="D4139">
        <v>0</v>
      </c>
      <c r="E4139" t="s">
        <v>300</v>
      </c>
      <c r="F4139" t="s">
        <v>301</v>
      </c>
      <c r="G4139"/>
    </row>
    <row r="4140" spans="1:7" x14ac:dyDescent="0.25">
      <c r="A4140" t="s">
        <v>256</v>
      </c>
      <c r="B4140" t="s">
        <v>257</v>
      </c>
      <c r="C4140" t="s">
        <v>153</v>
      </c>
      <c r="D4140">
        <v>0</v>
      </c>
      <c r="E4140" t="s">
        <v>300</v>
      </c>
      <c r="F4140" t="s">
        <v>301</v>
      </c>
      <c r="G4140"/>
    </row>
    <row r="4141" spans="1:7" x14ac:dyDescent="0.25">
      <c r="A4141" t="s">
        <v>256</v>
      </c>
      <c r="B4141" t="s">
        <v>257</v>
      </c>
      <c r="C4141" t="s">
        <v>154</v>
      </c>
      <c r="D4141">
        <v>0</v>
      </c>
      <c r="E4141" t="s">
        <v>300</v>
      </c>
      <c r="F4141" t="s">
        <v>301</v>
      </c>
      <c r="G4141"/>
    </row>
    <row r="4142" spans="1:7" x14ac:dyDescent="0.25">
      <c r="A4142" t="s">
        <v>256</v>
      </c>
      <c r="B4142" t="s">
        <v>257</v>
      </c>
      <c r="C4142" t="s">
        <v>155</v>
      </c>
      <c r="D4142">
        <v>0</v>
      </c>
      <c r="E4142" t="s">
        <v>300</v>
      </c>
      <c r="F4142" t="s">
        <v>301</v>
      </c>
      <c r="G4142"/>
    </row>
    <row r="4143" spans="1:7" x14ac:dyDescent="0.25">
      <c r="A4143" t="s">
        <v>256</v>
      </c>
      <c r="B4143" t="s">
        <v>257</v>
      </c>
      <c r="C4143" t="s">
        <v>156</v>
      </c>
      <c r="D4143">
        <v>0</v>
      </c>
      <c r="E4143" t="s">
        <v>300</v>
      </c>
      <c r="F4143" t="s">
        <v>301</v>
      </c>
      <c r="G4143"/>
    </row>
    <row r="4144" spans="1:7" x14ac:dyDescent="0.25">
      <c r="A4144" t="s">
        <v>256</v>
      </c>
      <c r="B4144" t="s">
        <v>257</v>
      </c>
      <c r="C4144" t="s">
        <v>157</v>
      </c>
      <c r="D4144">
        <v>0</v>
      </c>
      <c r="E4144" t="s">
        <v>300</v>
      </c>
      <c r="F4144" t="s">
        <v>301</v>
      </c>
      <c r="G4144"/>
    </row>
    <row r="4145" spans="1:7" x14ac:dyDescent="0.25">
      <c r="A4145" t="s">
        <v>256</v>
      </c>
      <c r="B4145" t="s">
        <v>257</v>
      </c>
      <c r="C4145" t="s">
        <v>24</v>
      </c>
      <c r="D4145">
        <v>0</v>
      </c>
      <c r="E4145" t="s">
        <v>300</v>
      </c>
      <c r="F4145" t="s">
        <v>301</v>
      </c>
      <c r="G4145"/>
    </row>
    <row r="4146" spans="1:7" x14ac:dyDescent="0.25">
      <c r="A4146" t="s">
        <v>256</v>
      </c>
      <c r="B4146" t="s">
        <v>257</v>
      </c>
      <c r="C4146" t="s">
        <v>25</v>
      </c>
      <c r="D4146">
        <v>0</v>
      </c>
      <c r="E4146" t="s">
        <v>300</v>
      </c>
      <c r="F4146" t="s">
        <v>301</v>
      </c>
      <c r="G4146"/>
    </row>
    <row r="4147" spans="1:7" x14ac:dyDescent="0.25">
      <c r="A4147" t="s">
        <v>256</v>
      </c>
      <c r="B4147" t="s">
        <v>257</v>
      </c>
      <c r="C4147" t="s">
        <v>26</v>
      </c>
      <c r="D4147">
        <v>0</v>
      </c>
      <c r="E4147" t="s">
        <v>300</v>
      </c>
      <c r="F4147" t="s">
        <v>301</v>
      </c>
      <c r="G4147"/>
    </row>
    <row r="4148" spans="1:7" x14ac:dyDescent="0.25">
      <c r="A4148" t="s">
        <v>256</v>
      </c>
      <c r="B4148" t="s">
        <v>257</v>
      </c>
      <c r="C4148" t="s">
        <v>27</v>
      </c>
      <c r="D4148">
        <v>0</v>
      </c>
      <c r="E4148" t="s">
        <v>300</v>
      </c>
      <c r="F4148" t="s">
        <v>301</v>
      </c>
      <c r="G4148"/>
    </row>
    <row r="4149" spans="1:7" x14ac:dyDescent="0.25">
      <c r="A4149" t="s">
        <v>256</v>
      </c>
      <c r="B4149" t="s">
        <v>257</v>
      </c>
      <c r="C4149" t="s">
        <v>28</v>
      </c>
      <c r="D4149">
        <v>0.01</v>
      </c>
      <c r="E4149" t="s">
        <v>300</v>
      </c>
      <c r="F4149" t="s">
        <v>301</v>
      </c>
      <c r="G4149"/>
    </row>
    <row r="4150" spans="1:7" x14ac:dyDescent="0.25">
      <c r="A4150" t="s">
        <v>256</v>
      </c>
      <c r="B4150" t="s">
        <v>257</v>
      </c>
      <c r="C4150" t="s">
        <v>29</v>
      </c>
      <c r="D4150">
        <v>0.03</v>
      </c>
      <c r="E4150" t="s">
        <v>300</v>
      </c>
      <c r="F4150" t="s">
        <v>301</v>
      </c>
      <c r="G4150"/>
    </row>
    <row r="4151" spans="1:7" x14ac:dyDescent="0.25">
      <c r="A4151" t="s">
        <v>256</v>
      </c>
      <c r="B4151" t="s">
        <v>257</v>
      </c>
      <c r="C4151" t="s">
        <v>30</v>
      </c>
      <c r="D4151">
        <v>0.06</v>
      </c>
      <c r="E4151" t="s">
        <v>300</v>
      </c>
      <c r="F4151" t="s">
        <v>301</v>
      </c>
      <c r="G4151"/>
    </row>
    <row r="4152" spans="1:7" x14ac:dyDescent="0.25">
      <c r="A4152" t="s">
        <v>256</v>
      </c>
      <c r="B4152" t="s">
        <v>257</v>
      </c>
      <c r="C4152" t="s">
        <v>31</v>
      </c>
      <c r="D4152">
        <v>0.12</v>
      </c>
      <c r="E4152" t="s">
        <v>300</v>
      </c>
      <c r="F4152" t="s">
        <v>301</v>
      </c>
      <c r="G4152"/>
    </row>
    <row r="4153" spans="1:7" x14ac:dyDescent="0.25">
      <c r="A4153" t="s">
        <v>256</v>
      </c>
      <c r="B4153" t="s">
        <v>257</v>
      </c>
      <c r="C4153" t="s">
        <v>32</v>
      </c>
      <c r="D4153">
        <v>0.28999999999999998</v>
      </c>
      <c r="E4153" t="s">
        <v>300</v>
      </c>
      <c r="F4153" t="s">
        <v>301</v>
      </c>
      <c r="G4153"/>
    </row>
    <row r="4154" spans="1:7" x14ac:dyDescent="0.25">
      <c r="A4154" t="s">
        <v>256</v>
      </c>
      <c r="B4154" t="s">
        <v>257</v>
      </c>
      <c r="C4154" t="s">
        <v>33</v>
      </c>
      <c r="D4154">
        <v>0.38</v>
      </c>
      <c r="E4154" t="s">
        <v>300</v>
      </c>
      <c r="F4154" t="s">
        <v>301</v>
      </c>
      <c r="G4154"/>
    </row>
    <row r="4155" spans="1:7" x14ac:dyDescent="0.25">
      <c r="A4155" t="s">
        <v>256</v>
      </c>
      <c r="B4155" t="s">
        <v>257</v>
      </c>
      <c r="C4155" t="s">
        <v>158</v>
      </c>
      <c r="D4155">
        <v>0.41</v>
      </c>
      <c r="E4155" t="s">
        <v>300</v>
      </c>
      <c r="F4155" t="s">
        <v>301</v>
      </c>
      <c r="G4155"/>
    </row>
    <row r="4156" spans="1:7" x14ac:dyDescent="0.25">
      <c r="A4156" t="s">
        <v>256</v>
      </c>
      <c r="B4156" t="s">
        <v>257</v>
      </c>
      <c r="C4156" t="s">
        <v>159</v>
      </c>
      <c r="D4156">
        <v>0.43</v>
      </c>
      <c r="E4156" t="s">
        <v>300</v>
      </c>
      <c r="F4156" t="s">
        <v>301</v>
      </c>
      <c r="G4156"/>
    </row>
    <row r="4157" spans="1:7" x14ac:dyDescent="0.25">
      <c r="A4157" t="s">
        <v>256</v>
      </c>
      <c r="B4157" t="s">
        <v>257</v>
      </c>
      <c r="C4157" t="s">
        <v>160</v>
      </c>
      <c r="D4157">
        <v>0.44</v>
      </c>
      <c r="E4157" t="s">
        <v>300</v>
      </c>
      <c r="F4157" t="s">
        <v>301</v>
      </c>
      <c r="G4157"/>
    </row>
    <row r="4158" spans="1:7" x14ac:dyDescent="0.25">
      <c r="A4158" t="s">
        <v>256</v>
      </c>
      <c r="B4158" t="s">
        <v>257</v>
      </c>
      <c r="C4158" t="s">
        <v>161</v>
      </c>
      <c r="D4158">
        <v>0.45</v>
      </c>
      <c r="E4158" t="s">
        <v>300</v>
      </c>
      <c r="F4158" t="s">
        <v>301</v>
      </c>
      <c r="G4158"/>
    </row>
    <row r="4159" spans="1:7" x14ac:dyDescent="0.25">
      <c r="A4159" t="s">
        <v>256</v>
      </c>
      <c r="B4159" t="s">
        <v>257</v>
      </c>
      <c r="C4159" t="s">
        <v>162</v>
      </c>
      <c r="D4159">
        <v>0.46</v>
      </c>
      <c r="E4159" t="s">
        <v>300</v>
      </c>
      <c r="F4159" t="s">
        <v>301</v>
      </c>
      <c r="G4159"/>
    </row>
    <row r="4160" spans="1:7" x14ac:dyDescent="0.25">
      <c r="A4160" t="s">
        <v>256</v>
      </c>
      <c r="B4160" t="s">
        <v>257</v>
      </c>
      <c r="C4160" t="s">
        <v>163</v>
      </c>
      <c r="D4160">
        <v>0.46</v>
      </c>
      <c r="E4160" t="s">
        <v>300</v>
      </c>
      <c r="F4160" t="s">
        <v>301</v>
      </c>
      <c r="G4160"/>
    </row>
    <row r="4161" spans="1:7" x14ac:dyDescent="0.25">
      <c r="A4161" t="s">
        <v>256</v>
      </c>
      <c r="B4161" t="s">
        <v>257</v>
      </c>
      <c r="C4161" t="s">
        <v>164</v>
      </c>
      <c r="D4161">
        <v>0.45</v>
      </c>
      <c r="E4161" t="s">
        <v>300</v>
      </c>
      <c r="F4161" t="s">
        <v>301</v>
      </c>
      <c r="G4161"/>
    </row>
    <row r="4162" spans="1:7" x14ac:dyDescent="0.25">
      <c r="A4162" t="s">
        <v>256</v>
      </c>
      <c r="B4162" t="s">
        <v>257</v>
      </c>
      <c r="C4162" t="s">
        <v>165</v>
      </c>
      <c r="D4162">
        <v>0.56999999999999995</v>
      </c>
      <c r="E4162" t="s">
        <v>300</v>
      </c>
      <c r="F4162" t="s">
        <v>301</v>
      </c>
      <c r="G4162"/>
    </row>
    <row r="4163" spans="1:7" x14ac:dyDescent="0.25">
      <c r="A4163" t="s">
        <v>256</v>
      </c>
      <c r="B4163" t="s">
        <v>257</v>
      </c>
      <c r="C4163" t="s">
        <v>166</v>
      </c>
      <c r="D4163">
        <v>5.65</v>
      </c>
      <c r="E4163" t="s">
        <v>300</v>
      </c>
      <c r="F4163" t="s">
        <v>301</v>
      </c>
      <c r="G4163"/>
    </row>
    <row r="4164" spans="1:7" x14ac:dyDescent="0.25">
      <c r="A4164" t="s">
        <v>256</v>
      </c>
      <c r="B4164" t="s">
        <v>257</v>
      </c>
      <c r="C4164" t="s">
        <v>167</v>
      </c>
      <c r="D4164">
        <v>21.94</v>
      </c>
      <c r="E4164" t="s">
        <v>300</v>
      </c>
      <c r="F4164" t="s">
        <v>301</v>
      </c>
      <c r="G4164"/>
    </row>
    <row r="4165" spans="1:7" x14ac:dyDescent="0.25">
      <c r="A4165" t="s">
        <v>256</v>
      </c>
      <c r="B4165" t="s">
        <v>257</v>
      </c>
      <c r="C4165" t="s">
        <v>168</v>
      </c>
      <c r="D4165">
        <v>52.22</v>
      </c>
      <c r="E4165" t="s">
        <v>300</v>
      </c>
      <c r="F4165" t="s">
        <v>301</v>
      </c>
      <c r="G4165"/>
    </row>
    <row r="4166" spans="1:7" x14ac:dyDescent="0.25">
      <c r="A4166" t="s">
        <v>256</v>
      </c>
      <c r="B4166" t="s">
        <v>257</v>
      </c>
      <c r="C4166" t="s">
        <v>169</v>
      </c>
      <c r="D4166">
        <v>99.42</v>
      </c>
      <c r="E4166" t="s">
        <v>300</v>
      </c>
      <c r="F4166" t="s">
        <v>301</v>
      </c>
      <c r="G4166"/>
    </row>
    <row r="4167" spans="1:7" x14ac:dyDescent="0.25">
      <c r="A4167" t="s">
        <v>256</v>
      </c>
      <c r="B4167" t="s">
        <v>257</v>
      </c>
      <c r="C4167" t="s">
        <v>170</v>
      </c>
      <c r="D4167">
        <v>165.69</v>
      </c>
      <c r="E4167" t="s">
        <v>300</v>
      </c>
      <c r="F4167" t="s">
        <v>301</v>
      </c>
      <c r="G4167"/>
    </row>
    <row r="4168" spans="1:7" x14ac:dyDescent="0.25">
      <c r="A4168" t="s">
        <v>256</v>
      </c>
      <c r="B4168" t="s">
        <v>257</v>
      </c>
      <c r="C4168" t="s">
        <v>171</v>
      </c>
      <c r="D4168">
        <v>253.11</v>
      </c>
      <c r="E4168" t="s">
        <v>300</v>
      </c>
      <c r="F4168" t="s">
        <v>301</v>
      </c>
      <c r="G4168"/>
    </row>
    <row r="4169" spans="1:7" x14ac:dyDescent="0.25">
      <c r="A4169" t="s">
        <v>256</v>
      </c>
      <c r="B4169" t="s">
        <v>257</v>
      </c>
      <c r="C4169" t="s">
        <v>172</v>
      </c>
      <c r="D4169">
        <v>362.58</v>
      </c>
      <c r="E4169" t="s">
        <v>300</v>
      </c>
      <c r="F4169" t="s">
        <v>301</v>
      </c>
      <c r="G4169"/>
    </row>
    <row r="4170" spans="1:7" x14ac:dyDescent="0.25">
      <c r="A4170" t="s">
        <v>256</v>
      </c>
      <c r="B4170" t="s">
        <v>257</v>
      </c>
      <c r="C4170" t="s">
        <v>173</v>
      </c>
      <c r="D4170">
        <v>495.74</v>
      </c>
      <c r="E4170" t="s">
        <v>300</v>
      </c>
      <c r="F4170" t="s">
        <v>301</v>
      </c>
      <c r="G4170"/>
    </row>
    <row r="4171" spans="1:7" x14ac:dyDescent="0.25">
      <c r="A4171" t="s">
        <v>256</v>
      </c>
      <c r="B4171" t="s">
        <v>257</v>
      </c>
      <c r="C4171" t="s">
        <v>174</v>
      </c>
      <c r="D4171">
        <v>650.05999999999995</v>
      </c>
      <c r="E4171" t="s">
        <v>300</v>
      </c>
      <c r="F4171" t="s">
        <v>301</v>
      </c>
      <c r="G4171"/>
    </row>
    <row r="4172" spans="1:7" x14ac:dyDescent="0.25">
      <c r="A4172" t="s">
        <v>256</v>
      </c>
      <c r="B4172" t="s">
        <v>257</v>
      </c>
      <c r="C4172" t="s">
        <v>175</v>
      </c>
      <c r="D4172">
        <v>826.49</v>
      </c>
      <c r="E4172" t="s">
        <v>300</v>
      </c>
      <c r="F4172" t="s">
        <v>301</v>
      </c>
      <c r="G4172"/>
    </row>
    <row r="4173" spans="1:7" x14ac:dyDescent="0.25">
      <c r="A4173" t="s">
        <v>256</v>
      </c>
      <c r="B4173" t="s">
        <v>257</v>
      </c>
      <c r="C4173" t="s">
        <v>176</v>
      </c>
      <c r="D4173">
        <v>1026.1099999999999</v>
      </c>
      <c r="E4173" t="s">
        <v>300</v>
      </c>
      <c r="F4173" t="s">
        <v>301</v>
      </c>
      <c r="G4173"/>
    </row>
    <row r="4174" spans="1:7" x14ac:dyDescent="0.25">
      <c r="A4174" t="s">
        <v>256</v>
      </c>
      <c r="B4174" t="s">
        <v>257</v>
      </c>
      <c r="C4174" t="s">
        <v>177</v>
      </c>
      <c r="D4174">
        <v>1250.26</v>
      </c>
      <c r="E4174" t="s">
        <v>300</v>
      </c>
      <c r="F4174" t="s">
        <v>301</v>
      </c>
      <c r="G4174"/>
    </row>
    <row r="4175" spans="1:7" x14ac:dyDescent="0.25">
      <c r="A4175" t="s">
        <v>256</v>
      </c>
      <c r="B4175" t="s">
        <v>257</v>
      </c>
      <c r="C4175" t="s">
        <v>178</v>
      </c>
      <c r="D4175">
        <v>1498.72</v>
      </c>
      <c r="E4175" t="s">
        <v>300</v>
      </c>
      <c r="F4175" t="s">
        <v>301</v>
      </c>
      <c r="G4175"/>
    </row>
    <row r="4176" spans="1:7" x14ac:dyDescent="0.25">
      <c r="A4176" t="s">
        <v>256</v>
      </c>
      <c r="B4176" t="s">
        <v>257</v>
      </c>
      <c r="C4176" t="s">
        <v>179</v>
      </c>
      <c r="D4176">
        <v>1768.81</v>
      </c>
      <c r="E4176" t="s">
        <v>300</v>
      </c>
      <c r="F4176" t="s">
        <v>301</v>
      </c>
      <c r="G4176"/>
    </row>
    <row r="4177" spans="1:7" x14ac:dyDescent="0.25">
      <c r="A4177" t="s">
        <v>256</v>
      </c>
      <c r="B4177" t="s">
        <v>257</v>
      </c>
      <c r="C4177" t="s">
        <v>180</v>
      </c>
      <c r="D4177">
        <v>2062.5700000000002</v>
      </c>
      <c r="E4177" t="s">
        <v>300</v>
      </c>
      <c r="F4177" t="s">
        <v>301</v>
      </c>
      <c r="G4177"/>
    </row>
    <row r="4178" spans="1:7" x14ac:dyDescent="0.25">
      <c r="A4178" t="s">
        <v>256</v>
      </c>
      <c r="B4178" t="s">
        <v>257</v>
      </c>
      <c r="C4178" t="s">
        <v>181</v>
      </c>
      <c r="D4178">
        <v>2378.52</v>
      </c>
      <c r="E4178" t="s">
        <v>300</v>
      </c>
      <c r="F4178" t="s">
        <v>301</v>
      </c>
      <c r="G4178"/>
    </row>
    <row r="4179" spans="1:7" x14ac:dyDescent="0.25">
      <c r="A4179" t="s">
        <v>256</v>
      </c>
      <c r="B4179" t="s">
        <v>257</v>
      </c>
      <c r="C4179" t="s">
        <v>182</v>
      </c>
      <c r="D4179">
        <v>2714.65</v>
      </c>
      <c r="E4179" t="s">
        <v>300</v>
      </c>
      <c r="F4179" t="s">
        <v>301</v>
      </c>
      <c r="G4179"/>
    </row>
    <row r="4180" spans="1:7" x14ac:dyDescent="0.25">
      <c r="A4180" t="s">
        <v>256</v>
      </c>
      <c r="B4180" t="s">
        <v>257</v>
      </c>
      <c r="C4180" t="s">
        <v>183</v>
      </c>
      <c r="D4180">
        <v>3076.9</v>
      </c>
      <c r="E4180" t="s">
        <v>300</v>
      </c>
      <c r="F4180" t="s">
        <v>301</v>
      </c>
      <c r="G4180"/>
    </row>
    <row r="4181" spans="1:7" x14ac:dyDescent="0.25">
      <c r="A4181" t="s">
        <v>256</v>
      </c>
      <c r="B4181" t="s">
        <v>257</v>
      </c>
      <c r="C4181" t="s">
        <v>184</v>
      </c>
      <c r="D4181">
        <v>3453.96</v>
      </c>
      <c r="E4181" t="s">
        <v>300</v>
      </c>
      <c r="F4181" t="s">
        <v>301</v>
      </c>
      <c r="G4181"/>
    </row>
    <row r="4182" spans="1:7" x14ac:dyDescent="0.25">
      <c r="A4182" t="s">
        <v>256</v>
      </c>
      <c r="B4182" t="s">
        <v>257</v>
      </c>
      <c r="C4182" t="s">
        <v>185</v>
      </c>
      <c r="D4182">
        <v>3895.74</v>
      </c>
      <c r="E4182" t="s">
        <v>300</v>
      </c>
      <c r="F4182" t="s">
        <v>301</v>
      </c>
      <c r="G4182"/>
    </row>
    <row r="4183" spans="1:7" x14ac:dyDescent="0.25">
      <c r="A4183" t="s">
        <v>256</v>
      </c>
      <c r="B4183" t="s">
        <v>257</v>
      </c>
      <c r="C4183" t="s">
        <v>186</v>
      </c>
      <c r="D4183">
        <v>4311.43</v>
      </c>
      <c r="E4183" t="s">
        <v>300</v>
      </c>
      <c r="F4183" t="s">
        <v>301</v>
      </c>
      <c r="G4183"/>
    </row>
    <row r="4184" spans="1:7" x14ac:dyDescent="0.25">
      <c r="A4184" t="s">
        <v>259</v>
      </c>
      <c r="B4184" t="s">
        <v>257</v>
      </c>
      <c r="C4184" t="s">
        <v>146</v>
      </c>
      <c r="D4184">
        <v>0</v>
      </c>
      <c r="E4184" t="s">
        <v>300</v>
      </c>
      <c r="F4184" t="s">
        <v>301</v>
      </c>
      <c r="G4184"/>
    </row>
    <row r="4185" spans="1:7" x14ac:dyDescent="0.25">
      <c r="A4185" t="s">
        <v>259</v>
      </c>
      <c r="B4185" t="s">
        <v>257</v>
      </c>
      <c r="C4185" t="s">
        <v>147</v>
      </c>
      <c r="D4185">
        <v>0</v>
      </c>
      <c r="E4185" t="s">
        <v>300</v>
      </c>
      <c r="F4185" t="s">
        <v>301</v>
      </c>
      <c r="G4185"/>
    </row>
    <row r="4186" spans="1:7" x14ac:dyDescent="0.25">
      <c r="A4186" t="s">
        <v>259</v>
      </c>
      <c r="B4186" t="s">
        <v>257</v>
      </c>
      <c r="C4186" t="s">
        <v>148</v>
      </c>
      <c r="D4186">
        <v>0</v>
      </c>
      <c r="E4186" t="s">
        <v>300</v>
      </c>
      <c r="F4186" t="s">
        <v>301</v>
      </c>
      <c r="G4186"/>
    </row>
    <row r="4187" spans="1:7" x14ac:dyDescent="0.25">
      <c r="A4187" t="s">
        <v>259</v>
      </c>
      <c r="B4187" t="s">
        <v>257</v>
      </c>
      <c r="C4187" t="s">
        <v>149</v>
      </c>
      <c r="D4187">
        <v>0</v>
      </c>
      <c r="E4187" t="s">
        <v>300</v>
      </c>
      <c r="F4187" t="s">
        <v>301</v>
      </c>
      <c r="G4187"/>
    </row>
    <row r="4188" spans="1:7" x14ac:dyDescent="0.25">
      <c r="A4188" t="s">
        <v>259</v>
      </c>
      <c r="B4188" t="s">
        <v>257</v>
      </c>
      <c r="C4188" t="s">
        <v>150</v>
      </c>
      <c r="D4188">
        <v>0</v>
      </c>
      <c r="E4188" t="s">
        <v>300</v>
      </c>
      <c r="F4188" t="s">
        <v>301</v>
      </c>
      <c r="G4188"/>
    </row>
    <row r="4189" spans="1:7" x14ac:dyDescent="0.25">
      <c r="A4189" t="s">
        <v>259</v>
      </c>
      <c r="B4189" t="s">
        <v>257</v>
      </c>
      <c r="C4189" t="s">
        <v>151</v>
      </c>
      <c r="D4189">
        <v>0</v>
      </c>
      <c r="E4189" t="s">
        <v>300</v>
      </c>
      <c r="F4189" t="s">
        <v>301</v>
      </c>
      <c r="G4189"/>
    </row>
    <row r="4190" spans="1:7" x14ac:dyDescent="0.25">
      <c r="A4190" t="s">
        <v>259</v>
      </c>
      <c r="B4190" t="s">
        <v>257</v>
      </c>
      <c r="C4190" t="s">
        <v>152</v>
      </c>
      <c r="D4190">
        <v>0</v>
      </c>
      <c r="E4190" t="s">
        <v>300</v>
      </c>
      <c r="F4190" t="s">
        <v>301</v>
      </c>
      <c r="G4190"/>
    </row>
    <row r="4191" spans="1:7" x14ac:dyDescent="0.25">
      <c r="A4191" t="s">
        <v>259</v>
      </c>
      <c r="B4191" t="s">
        <v>257</v>
      </c>
      <c r="C4191" t="s">
        <v>153</v>
      </c>
      <c r="D4191">
        <v>0</v>
      </c>
      <c r="E4191" t="s">
        <v>300</v>
      </c>
      <c r="F4191" t="s">
        <v>301</v>
      </c>
      <c r="G4191"/>
    </row>
    <row r="4192" spans="1:7" x14ac:dyDescent="0.25">
      <c r="A4192" t="s">
        <v>259</v>
      </c>
      <c r="B4192" t="s">
        <v>257</v>
      </c>
      <c r="C4192" t="s">
        <v>154</v>
      </c>
      <c r="D4192">
        <v>0</v>
      </c>
      <c r="E4192" t="s">
        <v>300</v>
      </c>
      <c r="F4192" t="s">
        <v>301</v>
      </c>
      <c r="G4192"/>
    </row>
    <row r="4193" spans="1:7" x14ac:dyDescent="0.25">
      <c r="A4193" t="s">
        <v>259</v>
      </c>
      <c r="B4193" t="s">
        <v>257</v>
      </c>
      <c r="C4193" t="s">
        <v>155</v>
      </c>
      <c r="D4193">
        <v>0</v>
      </c>
      <c r="E4193" t="s">
        <v>300</v>
      </c>
      <c r="F4193" t="s">
        <v>301</v>
      </c>
      <c r="G4193"/>
    </row>
    <row r="4194" spans="1:7" x14ac:dyDescent="0.25">
      <c r="A4194" t="s">
        <v>259</v>
      </c>
      <c r="B4194" t="s">
        <v>257</v>
      </c>
      <c r="C4194" t="s">
        <v>156</v>
      </c>
      <c r="D4194">
        <v>0</v>
      </c>
      <c r="E4194" t="s">
        <v>300</v>
      </c>
      <c r="F4194" t="s">
        <v>301</v>
      </c>
      <c r="G4194"/>
    </row>
    <row r="4195" spans="1:7" x14ac:dyDescent="0.25">
      <c r="A4195" t="s">
        <v>259</v>
      </c>
      <c r="B4195" t="s">
        <v>257</v>
      </c>
      <c r="C4195" t="s">
        <v>157</v>
      </c>
      <c r="D4195">
        <v>0</v>
      </c>
      <c r="E4195" t="s">
        <v>300</v>
      </c>
      <c r="F4195" t="s">
        <v>301</v>
      </c>
      <c r="G4195"/>
    </row>
    <row r="4196" spans="1:7" x14ac:dyDescent="0.25">
      <c r="A4196" t="s">
        <v>259</v>
      </c>
      <c r="B4196" t="s">
        <v>257</v>
      </c>
      <c r="C4196" t="s">
        <v>24</v>
      </c>
      <c r="D4196">
        <v>0</v>
      </c>
      <c r="E4196" t="s">
        <v>300</v>
      </c>
      <c r="F4196" t="s">
        <v>301</v>
      </c>
      <c r="G4196"/>
    </row>
    <row r="4197" spans="1:7" x14ac:dyDescent="0.25">
      <c r="A4197" t="s">
        <v>259</v>
      </c>
      <c r="B4197" t="s">
        <v>257</v>
      </c>
      <c r="C4197" t="s">
        <v>25</v>
      </c>
      <c r="D4197">
        <v>0</v>
      </c>
      <c r="E4197" t="s">
        <v>300</v>
      </c>
      <c r="F4197" t="s">
        <v>301</v>
      </c>
      <c r="G4197"/>
    </row>
    <row r="4198" spans="1:7" x14ac:dyDescent="0.25">
      <c r="A4198" t="s">
        <v>259</v>
      </c>
      <c r="B4198" t="s">
        <v>257</v>
      </c>
      <c r="C4198" t="s">
        <v>26</v>
      </c>
      <c r="D4198">
        <v>0</v>
      </c>
      <c r="E4198" t="s">
        <v>300</v>
      </c>
      <c r="F4198" t="s">
        <v>301</v>
      </c>
      <c r="G4198"/>
    </row>
    <row r="4199" spans="1:7" x14ac:dyDescent="0.25">
      <c r="A4199" t="s">
        <v>259</v>
      </c>
      <c r="B4199" t="s">
        <v>257</v>
      </c>
      <c r="C4199" t="s">
        <v>27</v>
      </c>
      <c r="D4199">
        <v>0</v>
      </c>
      <c r="E4199" t="s">
        <v>300</v>
      </c>
      <c r="F4199" t="s">
        <v>301</v>
      </c>
      <c r="G4199"/>
    </row>
    <row r="4200" spans="1:7" x14ac:dyDescent="0.25">
      <c r="A4200" t="s">
        <v>259</v>
      </c>
      <c r="B4200" t="s">
        <v>257</v>
      </c>
      <c r="C4200" t="s">
        <v>28</v>
      </c>
      <c r="D4200">
        <v>0.02</v>
      </c>
      <c r="E4200" t="s">
        <v>300</v>
      </c>
      <c r="F4200" t="s">
        <v>301</v>
      </c>
      <c r="G4200"/>
    </row>
    <row r="4201" spans="1:7" x14ac:dyDescent="0.25">
      <c r="A4201" t="s">
        <v>259</v>
      </c>
      <c r="B4201" t="s">
        <v>257</v>
      </c>
      <c r="C4201" t="s">
        <v>29</v>
      </c>
      <c r="D4201">
        <v>0.04</v>
      </c>
      <c r="E4201" t="s">
        <v>300</v>
      </c>
      <c r="F4201" t="s">
        <v>301</v>
      </c>
      <c r="G4201"/>
    </row>
    <row r="4202" spans="1:7" x14ac:dyDescent="0.25">
      <c r="A4202" t="s">
        <v>259</v>
      </c>
      <c r="B4202" t="s">
        <v>257</v>
      </c>
      <c r="C4202" t="s">
        <v>30</v>
      </c>
      <c r="D4202">
        <v>0.13</v>
      </c>
      <c r="E4202" t="s">
        <v>300</v>
      </c>
      <c r="F4202" t="s">
        <v>301</v>
      </c>
      <c r="G4202"/>
    </row>
    <row r="4203" spans="1:7" x14ac:dyDescent="0.25">
      <c r="A4203" t="s">
        <v>259</v>
      </c>
      <c r="B4203" t="s">
        <v>257</v>
      </c>
      <c r="C4203" t="s">
        <v>31</v>
      </c>
      <c r="D4203">
        <v>0.21</v>
      </c>
      <c r="E4203" t="s">
        <v>300</v>
      </c>
      <c r="F4203" t="s">
        <v>301</v>
      </c>
      <c r="G4203"/>
    </row>
    <row r="4204" spans="1:7" x14ac:dyDescent="0.25">
      <c r="A4204" t="s">
        <v>259</v>
      </c>
      <c r="B4204" t="s">
        <v>257</v>
      </c>
      <c r="C4204" t="s">
        <v>32</v>
      </c>
      <c r="D4204">
        <v>0.34</v>
      </c>
      <c r="E4204" t="s">
        <v>300</v>
      </c>
      <c r="F4204" t="s">
        <v>301</v>
      </c>
      <c r="G4204"/>
    </row>
    <row r="4205" spans="1:7" x14ac:dyDescent="0.25">
      <c r="A4205" t="s">
        <v>259</v>
      </c>
      <c r="B4205" t="s">
        <v>257</v>
      </c>
      <c r="C4205" t="s">
        <v>33</v>
      </c>
      <c r="D4205">
        <v>0.56000000000000005</v>
      </c>
      <c r="E4205" t="s">
        <v>300</v>
      </c>
      <c r="F4205" t="s">
        <v>301</v>
      </c>
      <c r="G4205"/>
    </row>
    <row r="4206" spans="1:7" x14ac:dyDescent="0.25">
      <c r="A4206" t="s">
        <v>259</v>
      </c>
      <c r="B4206" t="s">
        <v>257</v>
      </c>
      <c r="C4206" t="s">
        <v>158</v>
      </c>
      <c r="D4206">
        <v>0.95</v>
      </c>
      <c r="E4206" t="s">
        <v>300</v>
      </c>
      <c r="F4206" t="s">
        <v>301</v>
      </c>
      <c r="G4206"/>
    </row>
    <row r="4207" spans="1:7" x14ac:dyDescent="0.25">
      <c r="A4207" t="s">
        <v>259</v>
      </c>
      <c r="B4207" t="s">
        <v>257</v>
      </c>
      <c r="C4207" t="s">
        <v>159</v>
      </c>
      <c r="D4207">
        <v>1.43</v>
      </c>
      <c r="E4207" t="s">
        <v>300</v>
      </c>
      <c r="F4207" t="s">
        <v>301</v>
      </c>
      <c r="G4207"/>
    </row>
    <row r="4208" spans="1:7" x14ac:dyDescent="0.25">
      <c r="A4208" t="s">
        <v>259</v>
      </c>
      <c r="B4208" t="s">
        <v>257</v>
      </c>
      <c r="C4208" t="s">
        <v>160</v>
      </c>
      <c r="D4208">
        <v>2.2200000000000002</v>
      </c>
      <c r="E4208" t="s">
        <v>300</v>
      </c>
      <c r="F4208" t="s">
        <v>301</v>
      </c>
      <c r="G4208"/>
    </row>
    <row r="4209" spans="1:7" x14ac:dyDescent="0.25">
      <c r="A4209" t="s">
        <v>259</v>
      </c>
      <c r="B4209" t="s">
        <v>257</v>
      </c>
      <c r="C4209" t="s">
        <v>161</v>
      </c>
      <c r="D4209">
        <v>3.3</v>
      </c>
      <c r="E4209" t="s">
        <v>300</v>
      </c>
      <c r="F4209" t="s">
        <v>301</v>
      </c>
      <c r="G4209"/>
    </row>
    <row r="4210" spans="1:7" x14ac:dyDescent="0.25">
      <c r="A4210" t="s">
        <v>259</v>
      </c>
      <c r="B4210" t="s">
        <v>257</v>
      </c>
      <c r="C4210" t="s">
        <v>162</v>
      </c>
      <c r="D4210">
        <v>5.1100000000000003</v>
      </c>
      <c r="E4210" t="s">
        <v>300</v>
      </c>
      <c r="F4210" t="s">
        <v>301</v>
      </c>
      <c r="G4210"/>
    </row>
    <row r="4211" spans="1:7" x14ac:dyDescent="0.25">
      <c r="A4211" t="s">
        <v>259</v>
      </c>
      <c r="B4211" t="s">
        <v>257</v>
      </c>
      <c r="C4211" t="s">
        <v>163</v>
      </c>
      <c r="D4211">
        <v>7.53</v>
      </c>
      <c r="E4211" t="s">
        <v>300</v>
      </c>
      <c r="F4211" t="s">
        <v>301</v>
      </c>
      <c r="G4211"/>
    </row>
    <row r="4212" spans="1:7" x14ac:dyDescent="0.25">
      <c r="A4212" t="s">
        <v>259</v>
      </c>
      <c r="B4212" t="s">
        <v>257</v>
      </c>
      <c r="C4212" t="s">
        <v>164</v>
      </c>
      <c r="D4212">
        <v>10.73</v>
      </c>
      <c r="E4212" t="s">
        <v>300</v>
      </c>
      <c r="F4212" t="s">
        <v>301</v>
      </c>
      <c r="G4212"/>
    </row>
    <row r="4213" spans="1:7" x14ac:dyDescent="0.25">
      <c r="A4213" t="s">
        <v>259</v>
      </c>
      <c r="B4213" t="s">
        <v>257</v>
      </c>
      <c r="C4213" t="s">
        <v>165</v>
      </c>
      <c r="D4213">
        <v>15.08</v>
      </c>
      <c r="E4213" t="s">
        <v>300</v>
      </c>
      <c r="F4213" t="s">
        <v>301</v>
      </c>
      <c r="G4213"/>
    </row>
    <row r="4214" spans="1:7" x14ac:dyDescent="0.25">
      <c r="A4214" t="s">
        <v>259</v>
      </c>
      <c r="B4214" t="s">
        <v>257</v>
      </c>
      <c r="C4214" t="s">
        <v>166</v>
      </c>
      <c r="D4214">
        <v>20.78</v>
      </c>
      <c r="E4214" t="s">
        <v>300</v>
      </c>
      <c r="F4214" t="s">
        <v>301</v>
      </c>
      <c r="G4214"/>
    </row>
    <row r="4215" spans="1:7" x14ac:dyDescent="0.25">
      <c r="A4215" t="s">
        <v>259</v>
      </c>
      <c r="B4215" t="s">
        <v>257</v>
      </c>
      <c r="C4215" t="s">
        <v>167</v>
      </c>
      <c r="D4215">
        <v>28.3</v>
      </c>
      <c r="E4215" t="s">
        <v>300</v>
      </c>
      <c r="F4215" t="s">
        <v>301</v>
      </c>
      <c r="G4215"/>
    </row>
    <row r="4216" spans="1:7" x14ac:dyDescent="0.25">
      <c r="A4216" t="s">
        <v>259</v>
      </c>
      <c r="B4216" t="s">
        <v>257</v>
      </c>
      <c r="C4216" t="s">
        <v>168</v>
      </c>
      <c r="D4216">
        <v>38.409999999999997</v>
      </c>
      <c r="E4216" t="s">
        <v>300</v>
      </c>
      <c r="F4216" t="s">
        <v>301</v>
      </c>
      <c r="G4216"/>
    </row>
    <row r="4217" spans="1:7" x14ac:dyDescent="0.25">
      <c r="A4217" t="s">
        <v>259</v>
      </c>
      <c r="B4217" t="s">
        <v>257</v>
      </c>
      <c r="C4217" t="s">
        <v>169</v>
      </c>
      <c r="D4217">
        <v>51.8</v>
      </c>
      <c r="E4217" t="s">
        <v>300</v>
      </c>
      <c r="F4217" t="s">
        <v>301</v>
      </c>
      <c r="G4217"/>
    </row>
    <row r="4218" spans="1:7" x14ac:dyDescent="0.25">
      <c r="A4218" t="s">
        <v>259</v>
      </c>
      <c r="B4218" t="s">
        <v>257</v>
      </c>
      <c r="C4218" t="s">
        <v>170</v>
      </c>
      <c r="D4218">
        <v>70.239999999999995</v>
      </c>
      <c r="E4218" t="s">
        <v>300</v>
      </c>
      <c r="F4218" t="s">
        <v>301</v>
      </c>
      <c r="G4218"/>
    </row>
    <row r="4219" spans="1:7" x14ac:dyDescent="0.25">
      <c r="A4219" t="s">
        <v>259</v>
      </c>
      <c r="B4219" t="s">
        <v>257</v>
      </c>
      <c r="C4219" t="s">
        <v>171</v>
      </c>
      <c r="D4219">
        <v>93.37</v>
      </c>
      <c r="E4219" t="s">
        <v>300</v>
      </c>
      <c r="F4219" t="s">
        <v>301</v>
      </c>
      <c r="G4219"/>
    </row>
    <row r="4220" spans="1:7" x14ac:dyDescent="0.25">
      <c r="A4220" t="s">
        <v>259</v>
      </c>
      <c r="B4220" t="s">
        <v>257</v>
      </c>
      <c r="C4220" t="s">
        <v>172</v>
      </c>
      <c r="D4220">
        <v>123.08</v>
      </c>
      <c r="E4220" t="s">
        <v>300</v>
      </c>
      <c r="F4220" t="s">
        <v>301</v>
      </c>
      <c r="G4220"/>
    </row>
    <row r="4221" spans="1:7" x14ac:dyDescent="0.25">
      <c r="A4221" t="s">
        <v>259</v>
      </c>
      <c r="B4221" t="s">
        <v>257</v>
      </c>
      <c r="C4221" t="s">
        <v>173</v>
      </c>
      <c r="D4221">
        <v>162.51</v>
      </c>
      <c r="E4221" t="s">
        <v>300</v>
      </c>
      <c r="F4221" t="s">
        <v>301</v>
      </c>
      <c r="G4221"/>
    </row>
    <row r="4222" spans="1:7" x14ac:dyDescent="0.25">
      <c r="A4222" t="s">
        <v>259</v>
      </c>
      <c r="B4222" t="s">
        <v>257</v>
      </c>
      <c r="C4222" t="s">
        <v>174</v>
      </c>
      <c r="D4222">
        <v>213.47</v>
      </c>
      <c r="E4222" t="s">
        <v>300</v>
      </c>
      <c r="F4222" t="s">
        <v>301</v>
      </c>
      <c r="G4222"/>
    </row>
    <row r="4223" spans="1:7" x14ac:dyDescent="0.25">
      <c r="A4223" t="s">
        <v>259</v>
      </c>
      <c r="B4223" t="s">
        <v>257</v>
      </c>
      <c r="C4223" t="s">
        <v>175</v>
      </c>
      <c r="D4223">
        <v>279.92</v>
      </c>
      <c r="E4223" t="s">
        <v>300</v>
      </c>
      <c r="F4223" t="s">
        <v>301</v>
      </c>
      <c r="G4223"/>
    </row>
    <row r="4224" spans="1:7" x14ac:dyDescent="0.25">
      <c r="A4224" t="s">
        <v>259</v>
      </c>
      <c r="B4224" t="s">
        <v>257</v>
      </c>
      <c r="C4224" t="s">
        <v>176</v>
      </c>
      <c r="D4224">
        <v>365.03</v>
      </c>
      <c r="E4224" t="s">
        <v>300</v>
      </c>
      <c r="F4224" t="s">
        <v>301</v>
      </c>
      <c r="G4224"/>
    </row>
    <row r="4225" spans="1:7" x14ac:dyDescent="0.25">
      <c r="A4225" t="s">
        <v>259</v>
      </c>
      <c r="B4225" t="s">
        <v>257</v>
      </c>
      <c r="C4225" t="s">
        <v>177</v>
      </c>
      <c r="D4225">
        <v>472.98</v>
      </c>
      <c r="E4225" t="s">
        <v>300</v>
      </c>
      <c r="F4225" t="s">
        <v>301</v>
      </c>
      <c r="G4225"/>
    </row>
    <row r="4226" spans="1:7" x14ac:dyDescent="0.25">
      <c r="A4226" t="s">
        <v>259</v>
      </c>
      <c r="B4226" t="s">
        <v>257</v>
      </c>
      <c r="C4226" t="s">
        <v>178</v>
      </c>
      <c r="D4226">
        <v>607.39</v>
      </c>
      <c r="E4226" t="s">
        <v>300</v>
      </c>
      <c r="F4226" t="s">
        <v>301</v>
      </c>
      <c r="G4226"/>
    </row>
    <row r="4227" spans="1:7" x14ac:dyDescent="0.25">
      <c r="A4227" t="s">
        <v>259</v>
      </c>
      <c r="B4227" t="s">
        <v>257</v>
      </c>
      <c r="C4227" t="s">
        <v>179</v>
      </c>
      <c r="D4227">
        <v>775.49</v>
      </c>
      <c r="E4227" t="s">
        <v>300</v>
      </c>
      <c r="F4227" t="s">
        <v>301</v>
      </c>
      <c r="G4227"/>
    </row>
    <row r="4228" spans="1:7" x14ac:dyDescent="0.25">
      <c r="A4228" t="s">
        <v>259</v>
      </c>
      <c r="B4228" t="s">
        <v>257</v>
      </c>
      <c r="C4228" t="s">
        <v>180</v>
      </c>
      <c r="D4228">
        <v>985.12</v>
      </c>
      <c r="E4228" t="s">
        <v>300</v>
      </c>
      <c r="F4228" t="s">
        <v>301</v>
      </c>
      <c r="G4228"/>
    </row>
    <row r="4229" spans="1:7" x14ac:dyDescent="0.25">
      <c r="A4229" t="s">
        <v>259</v>
      </c>
      <c r="B4229" t="s">
        <v>257</v>
      </c>
      <c r="C4229" t="s">
        <v>181</v>
      </c>
      <c r="D4229">
        <v>1243.6600000000001</v>
      </c>
      <c r="E4229" t="s">
        <v>300</v>
      </c>
      <c r="F4229" t="s">
        <v>301</v>
      </c>
      <c r="G4229"/>
    </row>
    <row r="4230" spans="1:7" x14ac:dyDescent="0.25">
      <c r="A4230" t="s">
        <v>259</v>
      </c>
      <c r="B4230" t="s">
        <v>257</v>
      </c>
      <c r="C4230" t="s">
        <v>182</v>
      </c>
      <c r="D4230">
        <v>1559.67</v>
      </c>
      <c r="E4230" t="s">
        <v>300</v>
      </c>
      <c r="F4230" t="s">
        <v>301</v>
      </c>
      <c r="G4230"/>
    </row>
    <row r="4231" spans="1:7" x14ac:dyDescent="0.25">
      <c r="A4231" t="s">
        <v>259</v>
      </c>
      <c r="B4231" t="s">
        <v>257</v>
      </c>
      <c r="C4231" t="s">
        <v>183</v>
      </c>
      <c r="D4231">
        <v>1940.65</v>
      </c>
      <c r="E4231" t="s">
        <v>300</v>
      </c>
      <c r="F4231" t="s">
        <v>301</v>
      </c>
      <c r="G4231"/>
    </row>
    <row r="4232" spans="1:7" x14ac:dyDescent="0.25">
      <c r="A4232" t="s">
        <v>259</v>
      </c>
      <c r="B4232" t="s">
        <v>257</v>
      </c>
      <c r="C4232" t="s">
        <v>184</v>
      </c>
      <c r="D4232">
        <v>2395.06</v>
      </c>
      <c r="E4232" t="s">
        <v>300</v>
      </c>
      <c r="F4232" t="s">
        <v>301</v>
      </c>
      <c r="G4232"/>
    </row>
    <row r="4233" spans="1:7" x14ac:dyDescent="0.25">
      <c r="A4233" t="s">
        <v>259</v>
      </c>
      <c r="B4233" t="s">
        <v>257</v>
      </c>
      <c r="C4233" t="s">
        <v>185</v>
      </c>
      <c r="D4233">
        <v>2924.56</v>
      </c>
      <c r="E4233" t="s">
        <v>300</v>
      </c>
      <c r="F4233" t="s">
        <v>301</v>
      </c>
      <c r="G4233"/>
    </row>
    <row r="4234" spans="1:7" x14ac:dyDescent="0.25">
      <c r="A4234" t="s">
        <v>259</v>
      </c>
      <c r="B4234" t="s">
        <v>257</v>
      </c>
      <c r="C4234" t="s">
        <v>186</v>
      </c>
      <c r="D4234">
        <v>3546.06</v>
      </c>
      <c r="E4234" t="s">
        <v>300</v>
      </c>
      <c r="F4234" t="s">
        <v>301</v>
      </c>
      <c r="G4234"/>
    </row>
    <row r="4235" spans="1:7" x14ac:dyDescent="0.25">
      <c r="A4235" t="s">
        <v>261</v>
      </c>
      <c r="B4235" t="s">
        <v>257</v>
      </c>
      <c r="C4235" t="s">
        <v>146</v>
      </c>
      <c r="D4235">
        <v>0</v>
      </c>
      <c r="E4235" t="s">
        <v>300</v>
      </c>
      <c r="F4235" t="s">
        <v>301</v>
      </c>
      <c r="G4235"/>
    </row>
    <row r="4236" spans="1:7" x14ac:dyDescent="0.25">
      <c r="A4236" t="s">
        <v>261</v>
      </c>
      <c r="B4236" t="s">
        <v>257</v>
      </c>
      <c r="C4236" t="s">
        <v>147</v>
      </c>
      <c r="D4236">
        <v>0</v>
      </c>
      <c r="E4236" t="s">
        <v>300</v>
      </c>
      <c r="F4236" t="s">
        <v>301</v>
      </c>
      <c r="G4236"/>
    </row>
    <row r="4237" spans="1:7" x14ac:dyDescent="0.25">
      <c r="A4237" t="s">
        <v>261</v>
      </c>
      <c r="B4237" t="s">
        <v>257</v>
      </c>
      <c r="C4237" t="s">
        <v>148</v>
      </c>
      <c r="D4237">
        <v>0</v>
      </c>
      <c r="E4237" t="s">
        <v>300</v>
      </c>
      <c r="F4237" t="s">
        <v>301</v>
      </c>
      <c r="G4237"/>
    </row>
    <row r="4238" spans="1:7" x14ac:dyDescent="0.25">
      <c r="A4238" t="s">
        <v>261</v>
      </c>
      <c r="B4238" t="s">
        <v>257</v>
      </c>
      <c r="C4238" t="s">
        <v>149</v>
      </c>
      <c r="D4238">
        <v>0</v>
      </c>
      <c r="E4238" t="s">
        <v>300</v>
      </c>
      <c r="F4238" t="s">
        <v>301</v>
      </c>
      <c r="G4238"/>
    </row>
    <row r="4239" spans="1:7" x14ac:dyDescent="0.25">
      <c r="A4239" t="s">
        <v>261</v>
      </c>
      <c r="B4239" t="s">
        <v>257</v>
      </c>
      <c r="C4239" t="s">
        <v>150</v>
      </c>
      <c r="D4239">
        <v>0</v>
      </c>
      <c r="E4239" t="s">
        <v>300</v>
      </c>
      <c r="F4239" t="s">
        <v>301</v>
      </c>
      <c r="G4239"/>
    </row>
    <row r="4240" spans="1:7" x14ac:dyDescent="0.25">
      <c r="A4240" t="s">
        <v>261</v>
      </c>
      <c r="B4240" t="s">
        <v>257</v>
      </c>
      <c r="C4240" t="s">
        <v>151</v>
      </c>
      <c r="D4240">
        <v>0</v>
      </c>
      <c r="E4240" t="s">
        <v>300</v>
      </c>
      <c r="F4240" t="s">
        <v>301</v>
      </c>
      <c r="G4240"/>
    </row>
    <row r="4241" spans="1:7" x14ac:dyDescent="0.25">
      <c r="A4241" t="s">
        <v>261</v>
      </c>
      <c r="B4241" t="s">
        <v>257</v>
      </c>
      <c r="C4241" t="s">
        <v>152</v>
      </c>
      <c r="D4241">
        <v>0</v>
      </c>
      <c r="E4241" t="s">
        <v>300</v>
      </c>
      <c r="F4241" t="s">
        <v>301</v>
      </c>
      <c r="G4241"/>
    </row>
    <row r="4242" spans="1:7" x14ac:dyDescent="0.25">
      <c r="A4242" t="s">
        <v>261</v>
      </c>
      <c r="B4242" t="s">
        <v>257</v>
      </c>
      <c r="C4242" t="s">
        <v>153</v>
      </c>
      <c r="D4242">
        <v>0</v>
      </c>
      <c r="E4242" t="s">
        <v>300</v>
      </c>
      <c r="F4242" t="s">
        <v>301</v>
      </c>
      <c r="G4242"/>
    </row>
    <row r="4243" spans="1:7" x14ac:dyDescent="0.25">
      <c r="A4243" t="s">
        <v>261</v>
      </c>
      <c r="B4243" t="s">
        <v>257</v>
      </c>
      <c r="C4243" t="s">
        <v>154</v>
      </c>
      <c r="D4243">
        <v>0</v>
      </c>
      <c r="E4243" t="s">
        <v>300</v>
      </c>
      <c r="F4243" t="s">
        <v>301</v>
      </c>
      <c r="G4243"/>
    </row>
    <row r="4244" spans="1:7" x14ac:dyDescent="0.25">
      <c r="A4244" t="s">
        <v>261</v>
      </c>
      <c r="B4244" t="s">
        <v>257</v>
      </c>
      <c r="C4244" t="s">
        <v>155</v>
      </c>
      <c r="D4244">
        <v>0</v>
      </c>
      <c r="E4244" t="s">
        <v>300</v>
      </c>
      <c r="F4244" t="s">
        <v>301</v>
      </c>
      <c r="G4244"/>
    </row>
    <row r="4245" spans="1:7" x14ac:dyDescent="0.25">
      <c r="A4245" t="s">
        <v>261</v>
      </c>
      <c r="B4245" t="s">
        <v>257</v>
      </c>
      <c r="C4245" t="s">
        <v>156</v>
      </c>
      <c r="D4245">
        <v>0</v>
      </c>
      <c r="E4245" t="s">
        <v>300</v>
      </c>
      <c r="F4245" t="s">
        <v>301</v>
      </c>
      <c r="G4245"/>
    </row>
    <row r="4246" spans="1:7" x14ac:dyDescent="0.25">
      <c r="A4246" t="s">
        <v>261</v>
      </c>
      <c r="B4246" t="s">
        <v>257</v>
      </c>
      <c r="C4246" t="s">
        <v>157</v>
      </c>
      <c r="D4246">
        <v>0</v>
      </c>
      <c r="E4246" t="s">
        <v>300</v>
      </c>
      <c r="F4246" t="s">
        <v>301</v>
      </c>
      <c r="G4246"/>
    </row>
    <row r="4247" spans="1:7" x14ac:dyDescent="0.25">
      <c r="A4247" t="s">
        <v>261</v>
      </c>
      <c r="B4247" t="s">
        <v>257</v>
      </c>
      <c r="C4247" t="s">
        <v>24</v>
      </c>
      <c r="D4247">
        <v>0</v>
      </c>
      <c r="E4247" t="s">
        <v>300</v>
      </c>
      <c r="F4247" t="s">
        <v>301</v>
      </c>
      <c r="G4247"/>
    </row>
    <row r="4248" spans="1:7" x14ac:dyDescent="0.25">
      <c r="A4248" t="s">
        <v>261</v>
      </c>
      <c r="B4248" t="s">
        <v>257</v>
      </c>
      <c r="C4248" t="s">
        <v>25</v>
      </c>
      <c r="D4248">
        <v>0</v>
      </c>
      <c r="E4248" t="s">
        <v>300</v>
      </c>
      <c r="F4248" t="s">
        <v>301</v>
      </c>
      <c r="G4248"/>
    </row>
    <row r="4249" spans="1:7" x14ac:dyDescent="0.25">
      <c r="A4249" t="s">
        <v>261</v>
      </c>
      <c r="B4249" t="s">
        <v>257</v>
      </c>
      <c r="C4249" t="s">
        <v>26</v>
      </c>
      <c r="D4249">
        <v>0</v>
      </c>
      <c r="E4249" t="s">
        <v>300</v>
      </c>
      <c r="F4249" t="s">
        <v>301</v>
      </c>
      <c r="G4249"/>
    </row>
    <row r="4250" spans="1:7" x14ac:dyDescent="0.25">
      <c r="A4250" t="s">
        <v>261</v>
      </c>
      <c r="B4250" t="s">
        <v>257</v>
      </c>
      <c r="C4250" t="s">
        <v>27</v>
      </c>
      <c r="D4250">
        <v>0</v>
      </c>
      <c r="E4250" t="s">
        <v>300</v>
      </c>
      <c r="F4250" t="s">
        <v>301</v>
      </c>
      <c r="G4250"/>
    </row>
    <row r="4251" spans="1:7" x14ac:dyDescent="0.25">
      <c r="A4251" t="s">
        <v>261</v>
      </c>
      <c r="B4251" t="s">
        <v>257</v>
      </c>
      <c r="C4251" t="s">
        <v>28</v>
      </c>
      <c r="D4251">
        <v>0.39</v>
      </c>
      <c r="E4251" t="s">
        <v>300</v>
      </c>
      <c r="F4251" t="s">
        <v>301</v>
      </c>
      <c r="G4251"/>
    </row>
    <row r="4252" spans="1:7" x14ac:dyDescent="0.25">
      <c r="A4252" t="s">
        <v>261</v>
      </c>
      <c r="B4252" t="s">
        <v>257</v>
      </c>
      <c r="C4252" t="s">
        <v>29</v>
      </c>
      <c r="D4252">
        <v>0.89</v>
      </c>
      <c r="E4252" t="s">
        <v>300</v>
      </c>
      <c r="F4252" t="s">
        <v>301</v>
      </c>
      <c r="G4252"/>
    </row>
    <row r="4253" spans="1:7" x14ac:dyDescent="0.25">
      <c r="A4253" t="s">
        <v>261</v>
      </c>
      <c r="B4253" t="s">
        <v>257</v>
      </c>
      <c r="C4253" t="s">
        <v>30</v>
      </c>
      <c r="D4253">
        <v>1.5</v>
      </c>
      <c r="E4253" t="s">
        <v>300</v>
      </c>
      <c r="F4253" t="s">
        <v>301</v>
      </c>
      <c r="G4253"/>
    </row>
    <row r="4254" spans="1:7" x14ac:dyDescent="0.25">
      <c r="A4254" t="s">
        <v>261</v>
      </c>
      <c r="B4254" t="s">
        <v>257</v>
      </c>
      <c r="C4254" t="s">
        <v>31</v>
      </c>
      <c r="D4254">
        <v>2.27</v>
      </c>
      <c r="E4254" t="s">
        <v>300</v>
      </c>
      <c r="F4254" t="s">
        <v>301</v>
      </c>
      <c r="G4254"/>
    </row>
    <row r="4255" spans="1:7" x14ac:dyDescent="0.25">
      <c r="A4255" t="s">
        <v>261</v>
      </c>
      <c r="B4255" t="s">
        <v>257</v>
      </c>
      <c r="C4255" t="s">
        <v>32</v>
      </c>
      <c r="D4255">
        <v>3.59</v>
      </c>
      <c r="E4255" t="s">
        <v>300</v>
      </c>
      <c r="F4255" t="s">
        <v>301</v>
      </c>
      <c r="G4255"/>
    </row>
    <row r="4256" spans="1:7" x14ac:dyDescent="0.25">
      <c r="A4256" t="s">
        <v>261</v>
      </c>
      <c r="B4256" t="s">
        <v>257</v>
      </c>
      <c r="C4256" t="s">
        <v>33</v>
      </c>
      <c r="D4256">
        <v>3.93</v>
      </c>
      <c r="E4256" t="s">
        <v>300</v>
      </c>
      <c r="F4256" t="s">
        <v>301</v>
      </c>
      <c r="G4256"/>
    </row>
    <row r="4257" spans="1:7" x14ac:dyDescent="0.25">
      <c r="A4257" t="s">
        <v>261</v>
      </c>
      <c r="B4257" t="s">
        <v>257</v>
      </c>
      <c r="C4257" t="s">
        <v>158</v>
      </c>
      <c r="D4257">
        <v>3.97</v>
      </c>
      <c r="E4257" t="s">
        <v>300</v>
      </c>
      <c r="F4257" t="s">
        <v>301</v>
      </c>
      <c r="G4257"/>
    </row>
    <row r="4258" spans="1:7" x14ac:dyDescent="0.25">
      <c r="A4258" t="s">
        <v>261</v>
      </c>
      <c r="B4258" t="s">
        <v>257</v>
      </c>
      <c r="C4258" t="s">
        <v>159</v>
      </c>
      <c r="D4258">
        <v>3.96</v>
      </c>
      <c r="E4258" t="s">
        <v>300</v>
      </c>
      <c r="F4258" t="s">
        <v>301</v>
      </c>
      <c r="G4258"/>
    </row>
    <row r="4259" spans="1:7" x14ac:dyDescent="0.25">
      <c r="A4259" t="s">
        <v>261</v>
      </c>
      <c r="B4259" t="s">
        <v>257</v>
      </c>
      <c r="C4259" t="s">
        <v>160</v>
      </c>
      <c r="D4259">
        <v>3.86</v>
      </c>
      <c r="E4259" t="s">
        <v>300</v>
      </c>
      <c r="F4259" t="s">
        <v>301</v>
      </c>
      <c r="G4259"/>
    </row>
    <row r="4260" spans="1:7" x14ac:dyDescent="0.25">
      <c r="A4260" t="s">
        <v>261</v>
      </c>
      <c r="B4260" t="s">
        <v>257</v>
      </c>
      <c r="C4260" t="s">
        <v>161</v>
      </c>
      <c r="D4260">
        <v>3.69</v>
      </c>
      <c r="E4260" t="s">
        <v>300</v>
      </c>
      <c r="F4260" t="s">
        <v>301</v>
      </c>
      <c r="G4260"/>
    </row>
    <row r="4261" spans="1:7" x14ac:dyDescent="0.25">
      <c r="A4261" t="s">
        <v>261</v>
      </c>
      <c r="B4261" t="s">
        <v>257</v>
      </c>
      <c r="C4261" t="s">
        <v>162</v>
      </c>
      <c r="D4261">
        <v>3.5</v>
      </c>
      <c r="E4261" t="s">
        <v>300</v>
      </c>
      <c r="F4261" t="s">
        <v>301</v>
      </c>
      <c r="G4261"/>
    </row>
    <row r="4262" spans="1:7" x14ac:dyDescent="0.25">
      <c r="A4262" t="s">
        <v>261</v>
      </c>
      <c r="B4262" t="s">
        <v>257</v>
      </c>
      <c r="C4262" t="s">
        <v>163</v>
      </c>
      <c r="D4262">
        <v>3.22</v>
      </c>
      <c r="E4262" t="s">
        <v>300</v>
      </c>
      <c r="F4262" t="s">
        <v>301</v>
      </c>
      <c r="G4262"/>
    </row>
    <row r="4263" spans="1:7" x14ac:dyDescent="0.25">
      <c r="A4263" t="s">
        <v>261</v>
      </c>
      <c r="B4263" t="s">
        <v>257</v>
      </c>
      <c r="C4263" t="s">
        <v>164</v>
      </c>
      <c r="D4263">
        <v>2.9</v>
      </c>
      <c r="E4263" t="s">
        <v>300</v>
      </c>
      <c r="F4263" t="s">
        <v>301</v>
      </c>
      <c r="G4263"/>
    </row>
    <row r="4264" spans="1:7" x14ac:dyDescent="0.25">
      <c r="A4264" t="s">
        <v>261</v>
      </c>
      <c r="B4264" t="s">
        <v>257</v>
      </c>
      <c r="C4264" t="s">
        <v>165</v>
      </c>
      <c r="D4264">
        <v>2.85</v>
      </c>
      <c r="E4264" t="s">
        <v>300</v>
      </c>
      <c r="F4264" t="s">
        <v>301</v>
      </c>
      <c r="G4264"/>
    </row>
    <row r="4265" spans="1:7" x14ac:dyDescent="0.25">
      <c r="A4265" t="s">
        <v>261</v>
      </c>
      <c r="B4265" t="s">
        <v>257</v>
      </c>
      <c r="C4265" t="s">
        <v>166</v>
      </c>
      <c r="D4265">
        <v>9.26</v>
      </c>
      <c r="E4265" t="s">
        <v>300</v>
      </c>
      <c r="F4265" t="s">
        <v>301</v>
      </c>
      <c r="G4265"/>
    </row>
    <row r="4266" spans="1:7" x14ac:dyDescent="0.25">
      <c r="A4266" t="s">
        <v>261</v>
      </c>
      <c r="B4266" t="s">
        <v>257</v>
      </c>
      <c r="C4266" t="s">
        <v>167</v>
      </c>
      <c r="D4266">
        <v>26.83</v>
      </c>
      <c r="E4266" t="s">
        <v>300</v>
      </c>
      <c r="F4266" t="s">
        <v>301</v>
      </c>
      <c r="G4266"/>
    </row>
    <row r="4267" spans="1:7" x14ac:dyDescent="0.25">
      <c r="A4267" t="s">
        <v>261</v>
      </c>
      <c r="B4267" t="s">
        <v>257</v>
      </c>
      <c r="C4267" t="s">
        <v>168</v>
      </c>
      <c r="D4267">
        <v>54.61</v>
      </c>
      <c r="E4267" t="s">
        <v>300</v>
      </c>
      <c r="F4267" t="s">
        <v>301</v>
      </c>
      <c r="G4267"/>
    </row>
    <row r="4268" spans="1:7" x14ac:dyDescent="0.25">
      <c r="A4268" t="s">
        <v>261</v>
      </c>
      <c r="B4268" t="s">
        <v>257</v>
      </c>
      <c r="C4268" t="s">
        <v>169</v>
      </c>
      <c r="D4268">
        <v>92.22</v>
      </c>
      <c r="E4268" t="s">
        <v>300</v>
      </c>
      <c r="F4268" t="s">
        <v>301</v>
      </c>
      <c r="G4268"/>
    </row>
    <row r="4269" spans="1:7" x14ac:dyDescent="0.25">
      <c r="A4269" t="s">
        <v>261</v>
      </c>
      <c r="B4269" t="s">
        <v>257</v>
      </c>
      <c r="C4269" t="s">
        <v>170</v>
      </c>
      <c r="D4269">
        <v>137.51</v>
      </c>
      <c r="E4269" t="s">
        <v>300</v>
      </c>
      <c r="F4269" t="s">
        <v>301</v>
      </c>
      <c r="G4269"/>
    </row>
    <row r="4270" spans="1:7" x14ac:dyDescent="0.25">
      <c r="A4270" t="s">
        <v>261</v>
      </c>
      <c r="B4270" t="s">
        <v>257</v>
      </c>
      <c r="C4270" t="s">
        <v>171</v>
      </c>
      <c r="D4270">
        <v>188.93</v>
      </c>
      <c r="E4270" t="s">
        <v>300</v>
      </c>
      <c r="F4270" t="s">
        <v>301</v>
      </c>
      <c r="G4270"/>
    </row>
    <row r="4271" spans="1:7" x14ac:dyDescent="0.25">
      <c r="A4271" t="s">
        <v>261</v>
      </c>
      <c r="B4271" t="s">
        <v>257</v>
      </c>
      <c r="C4271" t="s">
        <v>172</v>
      </c>
      <c r="D4271">
        <v>244.06</v>
      </c>
      <c r="E4271" t="s">
        <v>300</v>
      </c>
      <c r="F4271" t="s">
        <v>301</v>
      </c>
      <c r="G4271"/>
    </row>
    <row r="4272" spans="1:7" x14ac:dyDescent="0.25">
      <c r="A4272" t="s">
        <v>261</v>
      </c>
      <c r="B4272" t="s">
        <v>257</v>
      </c>
      <c r="C4272" t="s">
        <v>173</v>
      </c>
      <c r="D4272">
        <v>300.77</v>
      </c>
      <c r="E4272" t="s">
        <v>300</v>
      </c>
      <c r="F4272" t="s">
        <v>301</v>
      </c>
      <c r="G4272"/>
    </row>
    <row r="4273" spans="1:7" x14ac:dyDescent="0.25">
      <c r="A4273" t="s">
        <v>261</v>
      </c>
      <c r="B4273" t="s">
        <v>257</v>
      </c>
      <c r="C4273" t="s">
        <v>174</v>
      </c>
      <c r="D4273">
        <v>356.78</v>
      </c>
      <c r="E4273" t="s">
        <v>300</v>
      </c>
      <c r="F4273" t="s">
        <v>301</v>
      </c>
      <c r="G4273"/>
    </row>
    <row r="4274" spans="1:7" x14ac:dyDescent="0.25">
      <c r="A4274" t="s">
        <v>261</v>
      </c>
      <c r="B4274" t="s">
        <v>257</v>
      </c>
      <c r="C4274" t="s">
        <v>175</v>
      </c>
      <c r="D4274">
        <v>409.47</v>
      </c>
      <c r="E4274" t="s">
        <v>300</v>
      </c>
      <c r="F4274" t="s">
        <v>301</v>
      </c>
      <c r="G4274"/>
    </row>
    <row r="4275" spans="1:7" x14ac:dyDescent="0.25">
      <c r="A4275" t="s">
        <v>261</v>
      </c>
      <c r="B4275" t="s">
        <v>257</v>
      </c>
      <c r="C4275" t="s">
        <v>176</v>
      </c>
      <c r="D4275">
        <v>459.33</v>
      </c>
      <c r="E4275" t="s">
        <v>300</v>
      </c>
      <c r="F4275" t="s">
        <v>301</v>
      </c>
      <c r="G4275"/>
    </row>
    <row r="4276" spans="1:7" x14ac:dyDescent="0.25">
      <c r="A4276" t="s">
        <v>261</v>
      </c>
      <c r="B4276" t="s">
        <v>257</v>
      </c>
      <c r="C4276" t="s">
        <v>177</v>
      </c>
      <c r="D4276">
        <v>505.93</v>
      </c>
      <c r="E4276" t="s">
        <v>300</v>
      </c>
      <c r="F4276" t="s">
        <v>301</v>
      </c>
      <c r="G4276"/>
    </row>
    <row r="4277" spans="1:7" x14ac:dyDescent="0.25">
      <c r="A4277" t="s">
        <v>261</v>
      </c>
      <c r="B4277" t="s">
        <v>257</v>
      </c>
      <c r="C4277" t="s">
        <v>178</v>
      </c>
      <c r="D4277">
        <v>548.75</v>
      </c>
      <c r="E4277" t="s">
        <v>300</v>
      </c>
      <c r="F4277" t="s">
        <v>301</v>
      </c>
      <c r="G4277"/>
    </row>
    <row r="4278" spans="1:7" x14ac:dyDescent="0.25">
      <c r="A4278" t="s">
        <v>261</v>
      </c>
      <c r="B4278" t="s">
        <v>257</v>
      </c>
      <c r="C4278" t="s">
        <v>179</v>
      </c>
      <c r="D4278">
        <v>587.4</v>
      </c>
      <c r="E4278" t="s">
        <v>300</v>
      </c>
      <c r="F4278" t="s">
        <v>301</v>
      </c>
      <c r="G4278"/>
    </row>
    <row r="4279" spans="1:7" x14ac:dyDescent="0.25">
      <c r="A4279" t="s">
        <v>261</v>
      </c>
      <c r="B4279" t="s">
        <v>257</v>
      </c>
      <c r="C4279" t="s">
        <v>180</v>
      </c>
      <c r="D4279">
        <v>620.64</v>
      </c>
      <c r="E4279" t="s">
        <v>300</v>
      </c>
      <c r="F4279" t="s">
        <v>301</v>
      </c>
      <c r="G4279"/>
    </row>
    <row r="4280" spans="1:7" x14ac:dyDescent="0.25">
      <c r="A4280" t="s">
        <v>261</v>
      </c>
      <c r="B4280" t="s">
        <v>257</v>
      </c>
      <c r="C4280" t="s">
        <v>181</v>
      </c>
      <c r="D4280">
        <v>650.09</v>
      </c>
      <c r="E4280" t="s">
        <v>300</v>
      </c>
      <c r="F4280" t="s">
        <v>301</v>
      </c>
      <c r="G4280"/>
    </row>
    <row r="4281" spans="1:7" x14ac:dyDescent="0.25">
      <c r="A4281" t="s">
        <v>261</v>
      </c>
      <c r="B4281" t="s">
        <v>257</v>
      </c>
      <c r="C4281" t="s">
        <v>182</v>
      </c>
      <c r="D4281">
        <v>675.84</v>
      </c>
      <c r="E4281" t="s">
        <v>300</v>
      </c>
      <c r="F4281" t="s">
        <v>301</v>
      </c>
      <c r="G4281"/>
    </row>
    <row r="4282" spans="1:7" x14ac:dyDescent="0.25">
      <c r="A4282" t="s">
        <v>261</v>
      </c>
      <c r="B4282" t="s">
        <v>257</v>
      </c>
      <c r="C4282" t="s">
        <v>183</v>
      </c>
      <c r="D4282">
        <v>698.31</v>
      </c>
      <c r="E4282" t="s">
        <v>300</v>
      </c>
      <c r="F4282" t="s">
        <v>301</v>
      </c>
      <c r="G4282"/>
    </row>
    <row r="4283" spans="1:7" x14ac:dyDescent="0.25">
      <c r="A4283" t="s">
        <v>261</v>
      </c>
      <c r="B4283" t="s">
        <v>257</v>
      </c>
      <c r="C4283" t="s">
        <v>184</v>
      </c>
      <c r="D4283">
        <v>717.48</v>
      </c>
      <c r="E4283" t="s">
        <v>300</v>
      </c>
      <c r="F4283" t="s">
        <v>301</v>
      </c>
      <c r="G4283"/>
    </row>
    <row r="4284" spans="1:7" x14ac:dyDescent="0.25">
      <c r="A4284" t="s">
        <v>261</v>
      </c>
      <c r="B4284" t="s">
        <v>257</v>
      </c>
      <c r="C4284" t="s">
        <v>185</v>
      </c>
      <c r="D4284">
        <v>733.86</v>
      </c>
      <c r="E4284" t="s">
        <v>300</v>
      </c>
      <c r="F4284" t="s">
        <v>301</v>
      </c>
      <c r="G4284"/>
    </row>
    <row r="4285" spans="1:7" x14ac:dyDescent="0.25">
      <c r="A4285" t="s">
        <v>261</v>
      </c>
      <c r="B4285" t="s">
        <v>257</v>
      </c>
      <c r="C4285" t="s">
        <v>186</v>
      </c>
      <c r="D4285">
        <v>748.69</v>
      </c>
      <c r="E4285" t="s">
        <v>300</v>
      </c>
      <c r="F4285" t="s">
        <v>301</v>
      </c>
      <c r="G4285"/>
    </row>
    <row r="4286" spans="1:7" x14ac:dyDescent="0.25">
      <c r="A4286" t="s">
        <v>36</v>
      </c>
      <c r="B4286" t="s">
        <v>37</v>
      </c>
      <c r="C4286" t="s">
        <v>24</v>
      </c>
      <c r="D4286">
        <v>688757.15500000003</v>
      </c>
      <c r="E4286" t="s">
        <v>303</v>
      </c>
      <c r="F4286" t="s">
        <v>35</v>
      </c>
      <c r="G4286"/>
    </row>
    <row r="4287" spans="1:7" x14ac:dyDescent="0.25">
      <c r="A4287" t="s">
        <v>36</v>
      </c>
      <c r="B4287" t="s">
        <v>37</v>
      </c>
      <c r="C4287" t="s">
        <v>25</v>
      </c>
      <c r="D4287">
        <v>689728.29099999997</v>
      </c>
      <c r="E4287" t="s">
        <v>303</v>
      </c>
      <c r="F4287" t="s">
        <v>35</v>
      </c>
      <c r="G4287"/>
    </row>
    <row r="4288" spans="1:7" x14ac:dyDescent="0.25">
      <c r="A4288" t="s">
        <v>36</v>
      </c>
      <c r="B4288" t="s">
        <v>37</v>
      </c>
      <c r="C4288" t="s">
        <v>26</v>
      </c>
      <c r="D4288">
        <v>673095.13800000004</v>
      </c>
      <c r="E4288" t="s">
        <v>303</v>
      </c>
      <c r="F4288" t="s">
        <v>35</v>
      </c>
      <c r="G4288"/>
    </row>
    <row r="4289" spans="1:7" x14ac:dyDescent="0.25">
      <c r="A4289" t="s">
        <v>36</v>
      </c>
      <c r="B4289" t="s">
        <v>37</v>
      </c>
      <c r="C4289" t="s">
        <v>27</v>
      </c>
      <c r="D4289">
        <v>657242.87800000003</v>
      </c>
      <c r="E4289" t="s">
        <v>303</v>
      </c>
      <c r="F4289" t="s">
        <v>35</v>
      </c>
      <c r="G4289"/>
    </row>
    <row r="4290" spans="1:7" x14ac:dyDescent="0.25">
      <c r="A4290" t="s">
        <v>36</v>
      </c>
      <c r="B4290" t="s">
        <v>37</v>
      </c>
      <c r="C4290" t="s">
        <v>28</v>
      </c>
      <c r="D4290">
        <v>641421.60699999996</v>
      </c>
      <c r="E4290" t="s">
        <v>303</v>
      </c>
      <c r="F4290" t="s">
        <v>35</v>
      </c>
      <c r="G4290"/>
    </row>
    <row r="4291" spans="1:7" x14ac:dyDescent="0.25">
      <c r="A4291" t="s">
        <v>36</v>
      </c>
      <c r="B4291" t="s">
        <v>37</v>
      </c>
      <c r="C4291" t="s">
        <v>29</v>
      </c>
      <c r="D4291">
        <v>639862.07799999998</v>
      </c>
      <c r="E4291" t="s">
        <v>303</v>
      </c>
      <c r="F4291" t="s">
        <v>35</v>
      </c>
      <c r="G4291"/>
    </row>
    <row r="4292" spans="1:7" x14ac:dyDescent="0.25">
      <c r="A4292" t="s">
        <v>36</v>
      </c>
      <c r="B4292" t="s">
        <v>37</v>
      </c>
      <c r="C4292" t="s">
        <v>30</v>
      </c>
      <c r="D4292">
        <v>636626.01599999995</v>
      </c>
      <c r="E4292" t="s">
        <v>303</v>
      </c>
      <c r="F4292" t="s">
        <v>35</v>
      </c>
      <c r="G4292"/>
    </row>
    <row r="4293" spans="1:7" x14ac:dyDescent="0.25">
      <c r="A4293" t="s">
        <v>36</v>
      </c>
      <c r="B4293" t="s">
        <v>37</v>
      </c>
      <c r="C4293" t="s">
        <v>31</v>
      </c>
      <c r="D4293">
        <v>617633.89599999995</v>
      </c>
      <c r="E4293" t="s">
        <v>303</v>
      </c>
      <c r="F4293" t="s">
        <v>35</v>
      </c>
      <c r="G4293"/>
    </row>
    <row r="4294" spans="1:7" x14ac:dyDescent="0.25">
      <c r="A4294" t="s">
        <v>36</v>
      </c>
      <c r="B4294" t="s">
        <v>37</v>
      </c>
      <c r="C4294" t="s">
        <v>32</v>
      </c>
      <c r="D4294">
        <v>572951.68200000003</v>
      </c>
      <c r="E4294" t="s">
        <v>303</v>
      </c>
      <c r="F4294" t="s">
        <v>35</v>
      </c>
      <c r="G4294"/>
    </row>
    <row r="4295" spans="1:7" x14ac:dyDescent="0.25">
      <c r="A4295" t="s">
        <v>36</v>
      </c>
      <c r="B4295" t="s">
        <v>37</v>
      </c>
      <c r="C4295" t="s">
        <v>33</v>
      </c>
      <c r="D4295">
        <v>597595.74</v>
      </c>
      <c r="E4295" t="s">
        <v>303</v>
      </c>
      <c r="F4295" t="s">
        <v>35</v>
      </c>
      <c r="G4295"/>
    </row>
    <row r="4296" spans="1:7" x14ac:dyDescent="0.25">
      <c r="A4296" t="s">
        <v>38</v>
      </c>
      <c r="B4296" t="s">
        <v>39</v>
      </c>
      <c r="C4296" t="s">
        <v>24</v>
      </c>
      <c r="D4296">
        <v>151021.46400000001</v>
      </c>
      <c r="E4296" t="s">
        <v>303</v>
      </c>
      <c r="F4296" t="s">
        <v>35</v>
      </c>
      <c r="G4296"/>
    </row>
    <row r="4297" spans="1:7" x14ac:dyDescent="0.25">
      <c r="A4297" t="s">
        <v>38</v>
      </c>
      <c r="B4297" t="s">
        <v>39</v>
      </c>
      <c r="C4297" t="s">
        <v>25</v>
      </c>
      <c r="D4297">
        <v>140810.25700000001</v>
      </c>
      <c r="E4297" t="s">
        <v>303</v>
      </c>
      <c r="F4297" t="s">
        <v>35</v>
      </c>
      <c r="G4297"/>
    </row>
    <row r="4298" spans="1:7" x14ac:dyDescent="0.25">
      <c r="A4298" t="s">
        <v>38</v>
      </c>
      <c r="B4298" t="s">
        <v>39</v>
      </c>
      <c r="C4298" t="s">
        <v>26</v>
      </c>
      <c r="D4298">
        <v>135227.39799999999</v>
      </c>
      <c r="E4298" t="s">
        <v>303</v>
      </c>
      <c r="F4298" t="s">
        <v>35</v>
      </c>
      <c r="G4298"/>
    </row>
    <row r="4299" spans="1:7" x14ac:dyDescent="0.25">
      <c r="A4299" t="s">
        <v>38</v>
      </c>
      <c r="B4299" t="s">
        <v>39</v>
      </c>
      <c r="C4299" t="s">
        <v>27</v>
      </c>
      <c r="D4299">
        <v>133780.77499999999</v>
      </c>
      <c r="E4299" t="s">
        <v>303</v>
      </c>
      <c r="F4299" t="s">
        <v>35</v>
      </c>
      <c r="G4299"/>
    </row>
    <row r="4300" spans="1:7" x14ac:dyDescent="0.25">
      <c r="A4300" t="s">
        <v>38</v>
      </c>
      <c r="B4300" t="s">
        <v>39</v>
      </c>
      <c r="C4300" t="s">
        <v>28</v>
      </c>
      <c r="D4300">
        <v>124669.372</v>
      </c>
      <c r="E4300" t="s">
        <v>303</v>
      </c>
      <c r="F4300" t="s">
        <v>35</v>
      </c>
      <c r="G4300"/>
    </row>
    <row r="4301" spans="1:7" x14ac:dyDescent="0.25">
      <c r="A4301" t="s">
        <v>38</v>
      </c>
      <c r="B4301" t="s">
        <v>39</v>
      </c>
      <c r="C4301" t="s">
        <v>29</v>
      </c>
      <c r="D4301">
        <v>122628.675</v>
      </c>
      <c r="E4301" t="s">
        <v>303</v>
      </c>
      <c r="F4301" t="s">
        <v>35</v>
      </c>
      <c r="G4301"/>
    </row>
    <row r="4302" spans="1:7" x14ac:dyDescent="0.25">
      <c r="A4302" t="s">
        <v>38</v>
      </c>
      <c r="B4302" t="s">
        <v>39</v>
      </c>
      <c r="C4302" t="s">
        <v>30</v>
      </c>
      <c r="D4302">
        <v>116090.477</v>
      </c>
      <c r="E4302" t="s">
        <v>303</v>
      </c>
      <c r="F4302" t="s">
        <v>35</v>
      </c>
      <c r="G4302"/>
    </row>
    <row r="4303" spans="1:7" x14ac:dyDescent="0.25">
      <c r="A4303" t="s">
        <v>38</v>
      </c>
      <c r="B4303" t="s">
        <v>39</v>
      </c>
      <c r="C4303" t="s">
        <v>31</v>
      </c>
      <c r="D4303">
        <v>100065.773</v>
      </c>
      <c r="E4303" t="s">
        <v>303</v>
      </c>
      <c r="F4303" t="s">
        <v>35</v>
      </c>
      <c r="G4303"/>
    </row>
    <row r="4304" spans="1:7" x14ac:dyDescent="0.25">
      <c r="A4304" t="s">
        <v>38</v>
      </c>
      <c r="B4304" t="s">
        <v>39</v>
      </c>
      <c r="C4304" t="s">
        <v>32</v>
      </c>
      <c r="D4304">
        <v>83590.076000000001</v>
      </c>
      <c r="E4304" t="s">
        <v>303</v>
      </c>
      <c r="F4304" t="s">
        <v>35</v>
      </c>
      <c r="G4304"/>
    </row>
    <row r="4305" spans="1:7" x14ac:dyDescent="0.25">
      <c r="A4305" t="s">
        <v>38</v>
      </c>
      <c r="B4305" t="s">
        <v>39</v>
      </c>
      <c r="C4305" t="s">
        <v>33</v>
      </c>
      <c r="D4305">
        <v>90966.491999999998</v>
      </c>
      <c r="E4305" t="s">
        <v>303</v>
      </c>
      <c r="F4305" t="s">
        <v>35</v>
      </c>
      <c r="G4305"/>
    </row>
    <row r="4306" spans="1:7" x14ac:dyDescent="0.25">
      <c r="A4306" t="s">
        <v>40</v>
      </c>
      <c r="B4306" t="s">
        <v>41</v>
      </c>
      <c r="C4306" t="s">
        <v>24</v>
      </c>
      <c r="D4306">
        <v>2439.5880000000002</v>
      </c>
      <c r="E4306" t="s">
        <v>303</v>
      </c>
      <c r="F4306" t="s">
        <v>35</v>
      </c>
      <c r="G4306"/>
    </row>
    <row r="4307" spans="1:7" x14ac:dyDescent="0.25">
      <c r="A4307" t="s">
        <v>40</v>
      </c>
      <c r="B4307" t="s">
        <v>41</v>
      </c>
      <c r="C4307" t="s">
        <v>25</v>
      </c>
      <c r="D4307">
        <v>1784.5709999999999</v>
      </c>
      <c r="E4307" t="s">
        <v>303</v>
      </c>
      <c r="F4307" t="s">
        <v>35</v>
      </c>
      <c r="G4307"/>
    </row>
    <row r="4308" spans="1:7" x14ac:dyDescent="0.25">
      <c r="A4308" t="s">
        <v>40</v>
      </c>
      <c r="B4308" t="s">
        <v>41</v>
      </c>
      <c r="C4308" t="s">
        <v>26</v>
      </c>
      <c r="D4308">
        <v>2058.0729999999999</v>
      </c>
      <c r="E4308" t="s">
        <v>303</v>
      </c>
      <c r="F4308" t="s">
        <v>35</v>
      </c>
      <c r="G4308"/>
    </row>
    <row r="4309" spans="1:7" x14ac:dyDescent="0.25">
      <c r="A4309" t="s">
        <v>40</v>
      </c>
      <c r="B4309" t="s">
        <v>41</v>
      </c>
      <c r="C4309" t="s">
        <v>27</v>
      </c>
      <c r="D4309">
        <v>1557.778</v>
      </c>
      <c r="E4309" t="s">
        <v>303</v>
      </c>
      <c r="F4309" t="s">
        <v>35</v>
      </c>
      <c r="G4309"/>
    </row>
    <row r="4310" spans="1:7" x14ac:dyDescent="0.25">
      <c r="A4310" t="s">
        <v>40</v>
      </c>
      <c r="B4310" t="s">
        <v>41</v>
      </c>
      <c r="C4310" t="s">
        <v>28</v>
      </c>
      <c r="D4310">
        <v>1149.085</v>
      </c>
      <c r="E4310" t="s">
        <v>303</v>
      </c>
      <c r="F4310" t="s">
        <v>35</v>
      </c>
      <c r="G4310"/>
    </row>
    <row r="4311" spans="1:7" x14ac:dyDescent="0.25">
      <c r="A4311" t="s">
        <v>40</v>
      </c>
      <c r="B4311" t="s">
        <v>41</v>
      </c>
      <c r="C4311" t="s">
        <v>29</v>
      </c>
      <c r="D4311">
        <v>908.88699999999994</v>
      </c>
      <c r="E4311" t="s">
        <v>303</v>
      </c>
      <c r="F4311" t="s">
        <v>35</v>
      </c>
      <c r="G4311"/>
    </row>
    <row r="4312" spans="1:7" x14ac:dyDescent="0.25">
      <c r="A4312" t="s">
        <v>40</v>
      </c>
      <c r="B4312" t="s">
        <v>41</v>
      </c>
      <c r="C4312" t="s">
        <v>30</v>
      </c>
      <c r="D4312">
        <v>732.15499999999997</v>
      </c>
      <c r="E4312" t="s">
        <v>303</v>
      </c>
      <c r="F4312" t="s">
        <v>35</v>
      </c>
      <c r="G4312"/>
    </row>
    <row r="4313" spans="1:7" x14ac:dyDescent="0.25">
      <c r="A4313" t="s">
        <v>40</v>
      </c>
      <c r="B4313" t="s">
        <v>41</v>
      </c>
      <c r="C4313" t="s">
        <v>31</v>
      </c>
      <c r="D4313">
        <v>0</v>
      </c>
      <c r="E4313" t="s">
        <v>303</v>
      </c>
      <c r="F4313" t="s">
        <v>35</v>
      </c>
      <c r="G4313"/>
    </row>
    <row r="4314" spans="1:7" x14ac:dyDescent="0.25">
      <c r="A4314" t="s">
        <v>40</v>
      </c>
      <c r="B4314" t="s">
        <v>41</v>
      </c>
      <c r="C4314" t="s">
        <v>32</v>
      </c>
      <c r="D4314">
        <v>0</v>
      </c>
      <c r="E4314" t="s">
        <v>303</v>
      </c>
      <c r="F4314" t="s">
        <v>35</v>
      </c>
      <c r="G4314"/>
    </row>
    <row r="4315" spans="1:7" x14ac:dyDescent="0.25">
      <c r="A4315" t="s">
        <v>40</v>
      </c>
      <c r="B4315" t="s">
        <v>41</v>
      </c>
      <c r="C4315" t="s">
        <v>33</v>
      </c>
      <c r="D4315">
        <v>0</v>
      </c>
      <c r="E4315" t="s">
        <v>303</v>
      </c>
      <c r="F4315" t="s">
        <v>35</v>
      </c>
      <c r="G4315"/>
    </row>
    <row r="4316" spans="1:7" x14ac:dyDescent="0.25">
      <c r="A4316" t="s">
        <v>42</v>
      </c>
      <c r="B4316" t="s">
        <v>41</v>
      </c>
      <c r="C4316" t="s">
        <v>24</v>
      </c>
      <c r="D4316">
        <v>16165.532999999999</v>
      </c>
      <c r="E4316" t="s">
        <v>303</v>
      </c>
      <c r="F4316" t="s">
        <v>35</v>
      </c>
      <c r="G4316"/>
    </row>
    <row r="4317" spans="1:7" x14ac:dyDescent="0.25">
      <c r="A4317" t="s">
        <v>42</v>
      </c>
      <c r="B4317" t="s">
        <v>41</v>
      </c>
      <c r="C4317" t="s">
        <v>25</v>
      </c>
      <c r="D4317">
        <v>14992.27</v>
      </c>
      <c r="E4317" t="s">
        <v>303</v>
      </c>
      <c r="F4317" t="s">
        <v>35</v>
      </c>
      <c r="G4317"/>
    </row>
    <row r="4318" spans="1:7" x14ac:dyDescent="0.25">
      <c r="A4318" t="s">
        <v>42</v>
      </c>
      <c r="B4318" t="s">
        <v>41</v>
      </c>
      <c r="C4318" t="s">
        <v>26</v>
      </c>
      <c r="D4318">
        <v>15099.457</v>
      </c>
      <c r="E4318" t="s">
        <v>303</v>
      </c>
      <c r="F4318" t="s">
        <v>35</v>
      </c>
      <c r="G4318"/>
    </row>
    <row r="4319" spans="1:7" x14ac:dyDescent="0.25">
      <c r="A4319" t="s">
        <v>42</v>
      </c>
      <c r="B4319" t="s">
        <v>41</v>
      </c>
      <c r="C4319" t="s">
        <v>27</v>
      </c>
      <c r="D4319">
        <v>14614.987999999999</v>
      </c>
      <c r="E4319" t="s">
        <v>303</v>
      </c>
      <c r="F4319" t="s">
        <v>35</v>
      </c>
      <c r="G4319"/>
    </row>
    <row r="4320" spans="1:7" x14ac:dyDescent="0.25">
      <c r="A4320" t="s">
        <v>42</v>
      </c>
      <c r="B4320" t="s">
        <v>41</v>
      </c>
      <c r="C4320" t="s">
        <v>28</v>
      </c>
      <c r="D4320">
        <v>13128.825999999999</v>
      </c>
      <c r="E4320" t="s">
        <v>303</v>
      </c>
      <c r="F4320" t="s">
        <v>35</v>
      </c>
      <c r="G4320"/>
    </row>
    <row r="4321" spans="1:7" x14ac:dyDescent="0.25">
      <c r="A4321" t="s">
        <v>42</v>
      </c>
      <c r="B4321" t="s">
        <v>41</v>
      </c>
      <c r="C4321" t="s">
        <v>29</v>
      </c>
      <c r="D4321">
        <v>12407.597</v>
      </c>
      <c r="E4321" t="s">
        <v>303</v>
      </c>
      <c r="F4321" t="s">
        <v>35</v>
      </c>
      <c r="G4321"/>
    </row>
    <row r="4322" spans="1:7" x14ac:dyDescent="0.25">
      <c r="A4322" t="s">
        <v>42</v>
      </c>
      <c r="B4322" t="s">
        <v>41</v>
      </c>
      <c r="C4322" t="s">
        <v>30</v>
      </c>
      <c r="D4322">
        <v>11019.177</v>
      </c>
      <c r="E4322" t="s">
        <v>303</v>
      </c>
      <c r="F4322" t="s">
        <v>35</v>
      </c>
      <c r="G4322"/>
    </row>
    <row r="4323" spans="1:7" x14ac:dyDescent="0.25">
      <c r="A4323" t="s">
        <v>42</v>
      </c>
      <c r="B4323" t="s">
        <v>41</v>
      </c>
      <c r="C4323" t="s">
        <v>31</v>
      </c>
      <c r="D4323">
        <v>9893.9619999999995</v>
      </c>
      <c r="E4323" t="s">
        <v>303</v>
      </c>
      <c r="F4323" t="s">
        <v>35</v>
      </c>
      <c r="G4323"/>
    </row>
    <row r="4324" spans="1:7" x14ac:dyDescent="0.25">
      <c r="A4324" t="s">
        <v>42</v>
      </c>
      <c r="B4324" t="s">
        <v>41</v>
      </c>
      <c r="C4324" t="s">
        <v>32</v>
      </c>
      <c r="D4324">
        <v>9367.2890000000007</v>
      </c>
      <c r="E4324" t="s">
        <v>303</v>
      </c>
      <c r="F4324" t="s">
        <v>35</v>
      </c>
      <c r="G4324"/>
    </row>
    <row r="4325" spans="1:7" x14ac:dyDescent="0.25">
      <c r="A4325" t="s">
        <v>42</v>
      </c>
      <c r="B4325" t="s">
        <v>41</v>
      </c>
      <c r="C4325" t="s">
        <v>33</v>
      </c>
      <c r="D4325">
        <v>9902.348</v>
      </c>
      <c r="E4325" t="s">
        <v>303</v>
      </c>
      <c r="F4325" t="s">
        <v>35</v>
      </c>
      <c r="G4325"/>
    </row>
    <row r="4326" spans="1:7" x14ac:dyDescent="0.25">
      <c r="A4326" t="s">
        <v>44</v>
      </c>
      <c r="B4326" t="s">
        <v>41</v>
      </c>
      <c r="C4326" t="s">
        <v>24</v>
      </c>
      <c r="D4326">
        <v>42852.313999999998</v>
      </c>
      <c r="E4326" t="s">
        <v>303</v>
      </c>
      <c r="F4326" t="s">
        <v>35</v>
      </c>
      <c r="G4326"/>
    </row>
    <row r="4327" spans="1:7" x14ac:dyDescent="0.25">
      <c r="A4327" t="s">
        <v>44</v>
      </c>
      <c r="B4327" t="s">
        <v>41</v>
      </c>
      <c r="C4327" t="s">
        <v>25</v>
      </c>
      <c r="D4327">
        <v>39358.230000000003</v>
      </c>
      <c r="E4327" t="s">
        <v>303</v>
      </c>
      <c r="F4327" t="s">
        <v>35</v>
      </c>
      <c r="G4327"/>
    </row>
    <row r="4328" spans="1:7" x14ac:dyDescent="0.25">
      <c r="A4328" t="s">
        <v>44</v>
      </c>
      <c r="B4328" t="s">
        <v>41</v>
      </c>
      <c r="C4328" t="s">
        <v>26</v>
      </c>
      <c r="D4328">
        <v>36419.455999999998</v>
      </c>
      <c r="E4328" t="s">
        <v>303</v>
      </c>
      <c r="F4328" t="s">
        <v>35</v>
      </c>
      <c r="G4328"/>
    </row>
    <row r="4329" spans="1:7" x14ac:dyDescent="0.25">
      <c r="A4329" t="s">
        <v>44</v>
      </c>
      <c r="B4329" t="s">
        <v>41</v>
      </c>
      <c r="C4329" t="s">
        <v>27</v>
      </c>
      <c r="D4329">
        <v>35900.002999999997</v>
      </c>
      <c r="E4329" t="s">
        <v>303</v>
      </c>
      <c r="F4329" t="s">
        <v>35</v>
      </c>
      <c r="G4329"/>
    </row>
    <row r="4330" spans="1:7" x14ac:dyDescent="0.25">
      <c r="A4330" t="s">
        <v>44</v>
      </c>
      <c r="B4330" t="s">
        <v>41</v>
      </c>
      <c r="C4330" t="s">
        <v>28</v>
      </c>
      <c r="D4330">
        <v>33936.641000000003</v>
      </c>
      <c r="E4330" t="s">
        <v>303</v>
      </c>
      <c r="F4330" t="s">
        <v>35</v>
      </c>
      <c r="G4330"/>
    </row>
    <row r="4331" spans="1:7" x14ac:dyDescent="0.25">
      <c r="A4331" t="s">
        <v>44</v>
      </c>
      <c r="B4331" t="s">
        <v>41</v>
      </c>
      <c r="C4331" t="s">
        <v>29</v>
      </c>
      <c r="D4331">
        <v>30684.86</v>
      </c>
      <c r="E4331" t="s">
        <v>303</v>
      </c>
      <c r="F4331" t="s">
        <v>35</v>
      </c>
      <c r="G4331"/>
    </row>
    <row r="4332" spans="1:7" x14ac:dyDescent="0.25">
      <c r="A4332" t="s">
        <v>44</v>
      </c>
      <c r="B4332" t="s">
        <v>41</v>
      </c>
      <c r="C4332" t="s">
        <v>30</v>
      </c>
      <c r="D4332">
        <v>28999.365000000002</v>
      </c>
      <c r="E4332" t="s">
        <v>303</v>
      </c>
      <c r="F4332" t="s">
        <v>35</v>
      </c>
      <c r="G4332"/>
    </row>
    <row r="4333" spans="1:7" x14ac:dyDescent="0.25">
      <c r="A4333" t="s">
        <v>44</v>
      </c>
      <c r="B4333" t="s">
        <v>41</v>
      </c>
      <c r="C4333" t="s">
        <v>31</v>
      </c>
      <c r="D4333">
        <v>27171.27</v>
      </c>
      <c r="E4333" t="s">
        <v>303</v>
      </c>
      <c r="F4333" t="s">
        <v>35</v>
      </c>
      <c r="G4333"/>
    </row>
    <row r="4334" spans="1:7" x14ac:dyDescent="0.25">
      <c r="A4334" t="s">
        <v>44</v>
      </c>
      <c r="B4334" t="s">
        <v>41</v>
      </c>
      <c r="C4334" t="s">
        <v>32</v>
      </c>
      <c r="D4334">
        <v>23213.606</v>
      </c>
      <c r="E4334" t="s">
        <v>303</v>
      </c>
      <c r="F4334" t="s">
        <v>35</v>
      </c>
      <c r="G4334"/>
    </row>
    <row r="4335" spans="1:7" x14ac:dyDescent="0.25">
      <c r="A4335" t="s">
        <v>44</v>
      </c>
      <c r="B4335" t="s">
        <v>41</v>
      </c>
      <c r="C4335" t="s">
        <v>33</v>
      </c>
      <c r="D4335">
        <v>23260.734</v>
      </c>
      <c r="E4335" t="s">
        <v>303</v>
      </c>
      <c r="F4335" t="s">
        <v>35</v>
      </c>
      <c r="G4335"/>
    </row>
    <row r="4336" spans="1:7" x14ac:dyDescent="0.25">
      <c r="A4336" t="s">
        <v>46</v>
      </c>
      <c r="B4336" t="s">
        <v>41</v>
      </c>
      <c r="C4336" t="s">
        <v>24</v>
      </c>
      <c r="D4336">
        <v>770.20899999999995</v>
      </c>
      <c r="E4336" t="s">
        <v>303</v>
      </c>
      <c r="F4336" t="s">
        <v>35</v>
      </c>
      <c r="G4336"/>
    </row>
    <row r="4337" spans="1:7" x14ac:dyDescent="0.25">
      <c r="A4337" t="s">
        <v>46</v>
      </c>
      <c r="B4337" t="s">
        <v>41</v>
      </c>
      <c r="C4337" t="s">
        <v>25</v>
      </c>
      <c r="D4337">
        <v>605.27700000000004</v>
      </c>
      <c r="E4337" t="s">
        <v>303</v>
      </c>
      <c r="F4337" t="s">
        <v>35</v>
      </c>
      <c r="G4337"/>
    </row>
    <row r="4338" spans="1:7" x14ac:dyDescent="0.25">
      <c r="A4338" t="s">
        <v>46</v>
      </c>
      <c r="B4338" t="s">
        <v>41</v>
      </c>
      <c r="C4338" t="s">
        <v>26</v>
      </c>
      <c r="D4338">
        <v>448.65199999999999</v>
      </c>
      <c r="E4338" t="s">
        <v>303</v>
      </c>
      <c r="F4338" t="s">
        <v>35</v>
      </c>
      <c r="G4338"/>
    </row>
    <row r="4339" spans="1:7" x14ac:dyDescent="0.25">
      <c r="A4339" t="s">
        <v>46</v>
      </c>
      <c r="B4339" t="s">
        <v>41</v>
      </c>
      <c r="C4339" t="s">
        <v>27</v>
      </c>
      <c r="D4339">
        <v>427.30500000000001</v>
      </c>
      <c r="E4339" t="s">
        <v>303</v>
      </c>
      <c r="F4339" t="s">
        <v>35</v>
      </c>
      <c r="G4339"/>
    </row>
    <row r="4340" spans="1:7" x14ac:dyDescent="0.25">
      <c r="A4340" t="s">
        <v>46</v>
      </c>
      <c r="B4340" t="s">
        <v>41</v>
      </c>
      <c r="C4340" t="s">
        <v>28</v>
      </c>
      <c r="D4340">
        <v>235.73099999999999</v>
      </c>
      <c r="E4340" t="s">
        <v>303</v>
      </c>
      <c r="F4340" t="s">
        <v>35</v>
      </c>
      <c r="G4340"/>
    </row>
    <row r="4341" spans="1:7" x14ac:dyDescent="0.25">
      <c r="A4341" t="s">
        <v>46</v>
      </c>
      <c r="B4341" t="s">
        <v>41</v>
      </c>
      <c r="C4341" t="s">
        <v>29</v>
      </c>
      <c r="D4341">
        <v>586.03800000000001</v>
      </c>
      <c r="E4341" t="s">
        <v>303</v>
      </c>
      <c r="F4341" t="s">
        <v>35</v>
      </c>
      <c r="G4341"/>
    </row>
    <row r="4342" spans="1:7" x14ac:dyDescent="0.25">
      <c r="A4342" t="s">
        <v>46</v>
      </c>
      <c r="B4342" t="s">
        <v>41</v>
      </c>
      <c r="C4342" t="s">
        <v>30</v>
      </c>
      <c r="D4342">
        <v>522.10400000000004</v>
      </c>
      <c r="E4342" t="s">
        <v>303</v>
      </c>
      <c r="F4342" t="s">
        <v>35</v>
      </c>
      <c r="G4342"/>
    </row>
    <row r="4343" spans="1:7" x14ac:dyDescent="0.25">
      <c r="A4343" t="s">
        <v>46</v>
      </c>
      <c r="B4343" t="s">
        <v>41</v>
      </c>
      <c r="C4343" t="s">
        <v>31</v>
      </c>
      <c r="D4343">
        <v>0</v>
      </c>
      <c r="E4343" t="s">
        <v>303</v>
      </c>
      <c r="F4343" t="s">
        <v>35</v>
      </c>
      <c r="G4343"/>
    </row>
    <row r="4344" spans="1:7" x14ac:dyDescent="0.25">
      <c r="A4344" t="s">
        <v>46</v>
      </c>
      <c r="B4344" t="s">
        <v>41</v>
      </c>
      <c r="C4344" t="s">
        <v>32</v>
      </c>
      <c r="D4344">
        <v>0</v>
      </c>
      <c r="E4344" t="s">
        <v>303</v>
      </c>
      <c r="F4344" t="s">
        <v>35</v>
      </c>
      <c r="G4344"/>
    </row>
    <row r="4345" spans="1:7" x14ac:dyDescent="0.25">
      <c r="A4345" t="s">
        <v>46</v>
      </c>
      <c r="B4345" t="s">
        <v>41</v>
      </c>
      <c r="C4345" t="s">
        <v>33</v>
      </c>
      <c r="D4345">
        <v>0</v>
      </c>
      <c r="E4345" t="s">
        <v>303</v>
      </c>
      <c r="F4345" t="s">
        <v>35</v>
      </c>
      <c r="G4345"/>
    </row>
    <row r="4346" spans="1:7" x14ac:dyDescent="0.25">
      <c r="A4346" t="s">
        <v>48</v>
      </c>
      <c r="B4346" t="s">
        <v>49</v>
      </c>
      <c r="C4346" t="s">
        <v>24</v>
      </c>
      <c r="D4346">
        <v>88793.82</v>
      </c>
      <c r="E4346" t="s">
        <v>303</v>
      </c>
      <c r="F4346" t="s">
        <v>35</v>
      </c>
      <c r="G4346"/>
    </row>
    <row r="4347" spans="1:7" x14ac:dyDescent="0.25">
      <c r="A4347" t="s">
        <v>48</v>
      </c>
      <c r="B4347" t="s">
        <v>49</v>
      </c>
      <c r="C4347" t="s">
        <v>25</v>
      </c>
      <c r="D4347">
        <v>84069.907999999996</v>
      </c>
      <c r="E4347" t="s">
        <v>303</v>
      </c>
      <c r="F4347" t="s">
        <v>35</v>
      </c>
      <c r="G4347"/>
    </row>
    <row r="4348" spans="1:7" x14ac:dyDescent="0.25">
      <c r="A4348" t="s">
        <v>48</v>
      </c>
      <c r="B4348" t="s">
        <v>49</v>
      </c>
      <c r="C4348" t="s">
        <v>26</v>
      </c>
      <c r="D4348">
        <v>81201.760999999999</v>
      </c>
      <c r="E4348" t="s">
        <v>303</v>
      </c>
      <c r="F4348" t="s">
        <v>35</v>
      </c>
      <c r="G4348"/>
    </row>
    <row r="4349" spans="1:7" x14ac:dyDescent="0.25">
      <c r="A4349" t="s">
        <v>48</v>
      </c>
      <c r="B4349" t="s">
        <v>49</v>
      </c>
      <c r="C4349" t="s">
        <v>27</v>
      </c>
      <c r="D4349">
        <v>81280.7</v>
      </c>
      <c r="E4349" t="s">
        <v>303</v>
      </c>
      <c r="F4349" t="s">
        <v>35</v>
      </c>
      <c r="G4349"/>
    </row>
    <row r="4350" spans="1:7" x14ac:dyDescent="0.25">
      <c r="A4350" t="s">
        <v>48</v>
      </c>
      <c r="B4350" t="s">
        <v>49</v>
      </c>
      <c r="C4350" t="s">
        <v>28</v>
      </c>
      <c r="D4350">
        <v>76219.088000000003</v>
      </c>
      <c r="E4350" t="s">
        <v>303</v>
      </c>
      <c r="F4350" t="s">
        <v>35</v>
      </c>
      <c r="G4350"/>
    </row>
    <row r="4351" spans="1:7" x14ac:dyDescent="0.25">
      <c r="A4351" t="s">
        <v>48</v>
      </c>
      <c r="B4351" t="s">
        <v>49</v>
      </c>
      <c r="C4351" t="s">
        <v>29</v>
      </c>
      <c r="D4351">
        <v>78041.290999999997</v>
      </c>
      <c r="E4351" t="s">
        <v>303</v>
      </c>
      <c r="F4351" t="s">
        <v>35</v>
      </c>
      <c r="G4351"/>
    </row>
    <row r="4352" spans="1:7" x14ac:dyDescent="0.25">
      <c r="A4352" t="s">
        <v>48</v>
      </c>
      <c r="B4352" t="s">
        <v>49</v>
      </c>
      <c r="C4352" t="s">
        <v>30</v>
      </c>
      <c r="D4352">
        <v>74817.675000000003</v>
      </c>
      <c r="E4352" t="s">
        <v>303</v>
      </c>
      <c r="F4352" t="s">
        <v>35</v>
      </c>
      <c r="G4352"/>
    </row>
    <row r="4353" spans="1:7" x14ac:dyDescent="0.25">
      <c r="A4353" t="s">
        <v>48</v>
      </c>
      <c r="B4353" t="s">
        <v>49</v>
      </c>
      <c r="C4353" t="s">
        <v>31</v>
      </c>
      <c r="D4353">
        <v>63000.540999999997</v>
      </c>
      <c r="E4353" t="s">
        <v>303</v>
      </c>
      <c r="F4353" t="s">
        <v>35</v>
      </c>
      <c r="G4353"/>
    </row>
    <row r="4354" spans="1:7" x14ac:dyDescent="0.25">
      <c r="A4354" t="s">
        <v>48</v>
      </c>
      <c r="B4354" t="s">
        <v>49</v>
      </c>
      <c r="C4354" t="s">
        <v>32</v>
      </c>
      <c r="D4354">
        <v>51009.18</v>
      </c>
      <c r="E4354" t="s">
        <v>303</v>
      </c>
      <c r="F4354" t="s">
        <v>35</v>
      </c>
      <c r="G4354"/>
    </row>
    <row r="4355" spans="1:7" x14ac:dyDescent="0.25">
      <c r="A4355" t="s">
        <v>48</v>
      </c>
      <c r="B4355" t="s">
        <v>49</v>
      </c>
      <c r="C4355" t="s">
        <v>33</v>
      </c>
      <c r="D4355">
        <v>57803.409</v>
      </c>
      <c r="E4355" t="s">
        <v>303</v>
      </c>
      <c r="F4355" t="s">
        <v>35</v>
      </c>
      <c r="G4355"/>
    </row>
    <row r="4356" spans="1:7" x14ac:dyDescent="0.25">
      <c r="A4356" t="s">
        <v>51</v>
      </c>
      <c r="B4356" t="s">
        <v>49</v>
      </c>
      <c r="C4356" t="s">
        <v>24</v>
      </c>
      <c r="D4356">
        <v>0</v>
      </c>
      <c r="E4356" t="s">
        <v>303</v>
      </c>
      <c r="F4356" t="s">
        <v>35</v>
      </c>
      <c r="G4356"/>
    </row>
    <row r="4357" spans="1:7" x14ac:dyDescent="0.25">
      <c r="A4357" t="s">
        <v>51</v>
      </c>
      <c r="B4357" t="s">
        <v>49</v>
      </c>
      <c r="C4357" t="s">
        <v>25</v>
      </c>
      <c r="D4357">
        <v>0</v>
      </c>
      <c r="E4357" t="s">
        <v>303</v>
      </c>
      <c r="F4357" t="s">
        <v>35</v>
      </c>
      <c r="G4357"/>
    </row>
    <row r="4358" spans="1:7" x14ac:dyDescent="0.25">
      <c r="A4358" t="s">
        <v>51</v>
      </c>
      <c r="B4358" t="s">
        <v>49</v>
      </c>
      <c r="C4358" t="s">
        <v>26</v>
      </c>
      <c r="D4358">
        <v>0</v>
      </c>
      <c r="E4358" t="s">
        <v>303</v>
      </c>
      <c r="F4358" t="s">
        <v>35</v>
      </c>
      <c r="G4358"/>
    </row>
    <row r="4359" spans="1:7" x14ac:dyDescent="0.25">
      <c r="A4359" t="s">
        <v>51</v>
      </c>
      <c r="B4359" t="s">
        <v>49</v>
      </c>
      <c r="C4359" t="s">
        <v>27</v>
      </c>
      <c r="D4359">
        <v>0</v>
      </c>
      <c r="E4359" t="s">
        <v>303</v>
      </c>
      <c r="F4359" t="s">
        <v>35</v>
      </c>
      <c r="G4359"/>
    </row>
    <row r="4360" spans="1:7" x14ac:dyDescent="0.25">
      <c r="A4360" t="s">
        <v>51</v>
      </c>
      <c r="B4360" t="s">
        <v>49</v>
      </c>
      <c r="C4360" t="s">
        <v>28</v>
      </c>
      <c r="D4360">
        <v>0</v>
      </c>
      <c r="E4360" t="s">
        <v>303</v>
      </c>
      <c r="F4360" t="s">
        <v>35</v>
      </c>
      <c r="G4360"/>
    </row>
    <row r="4361" spans="1:7" x14ac:dyDescent="0.25">
      <c r="A4361" t="s">
        <v>51</v>
      </c>
      <c r="B4361" t="s">
        <v>49</v>
      </c>
      <c r="C4361" t="s">
        <v>29</v>
      </c>
      <c r="D4361">
        <v>0</v>
      </c>
      <c r="E4361" t="s">
        <v>303</v>
      </c>
      <c r="F4361" t="s">
        <v>35</v>
      </c>
      <c r="G4361"/>
    </row>
    <row r="4362" spans="1:7" x14ac:dyDescent="0.25">
      <c r="A4362" t="s">
        <v>51</v>
      </c>
      <c r="B4362" t="s">
        <v>49</v>
      </c>
      <c r="C4362" t="s">
        <v>30</v>
      </c>
      <c r="D4362">
        <v>0</v>
      </c>
      <c r="E4362" t="s">
        <v>303</v>
      </c>
      <c r="F4362" t="s">
        <v>35</v>
      </c>
      <c r="G4362"/>
    </row>
    <row r="4363" spans="1:7" x14ac:dyDescent="0.25">
      <c r="A4363" t="s">
        <v>51</v>
      </c>
      <c r="B4363" t="s">
        <v>49</v>
      </c>
      <c r="C4363" t="s">
        <v>31</v>
      </c>
      <c r="D4363">
        <v>0</v>
      </c>
      <c r="E4363" t="s">
        <v>303</v>
      </c>
      <c r="F4363" t="s">
        <v>35</v>
      </c>
      <c r="G4363"/>
    </row>
    <row r="4364" spans="1:7" x14ac:dyDescent="0.25">
      <c r="A4364" t="s">
        <v>51</v>
      </c>
      <c r="B4364" t="s">
        <v>49</v>
      </c>
      <c r="C4364" t="s">
        <v>32</v>
      </c>
      <c r="D4364">
        <v>0</v>
      </c>
      <c r="E4364" t="s">
        <v>303</v>
      </c>
      <c r="F4364" t="s">
        <v>35</v>
      </c>
      <c r="G4364"/>
    </row>
    <row r="4365" spans="1:7" x14ac:dyDescent="0.25">
      <c r="A4365" t="s">
        <v>51</v>
      </c>
      <c r="B4365" t="s">
        <v>49</v>
      </c>
      <c r="C4365" t="s">
        <v>33</v>
      </c>
      <c r="D4365">
        <v>0</v>
      </c>
      <c r="E4365" t="s">
        <v>303</v>
      </c>
      <c r="F4365" t="s">
        <v>35</v>
      </c>
      <c r="G4365"/>
    </row>
    <row r="4366" spans="1:7" x14ac:dyDescent="0.25">
      <c r="A4366" t="s">
        <v>53</v>
      </c>
      <c r="B4366" t="s">
        <v>49</v>
      </c>
      <c r="C4366" t="s">
        <v>24</v>
      </c>
      <c r="D4366">
        <v>0</v>
      </c>
      <c r="E4366" t="s">
        <v>303</v>
      </c>
      <c r="F4366" t="s">
        <v>35</v>
      </c>
      <c r="G4366"/>
    </row>
    <row r="4367" spans="1:7" x14ac:dyDescent="0.25">
      <c r="A4367" t="s">
        <v>53</v>
      </c>
      <c r="B4367" t="s">
        <v>49</v>
      </c>
      <c r="C4367" t="s">
        <v>25</v>
      </c>
      <c r="D4367">
        <v>0</v>
      </c>
      <c r="E4367" t="s">
        <v>303</v>
      </c>
      <c r="F4367" t="s">
        <v>35</v>
      </c>
      <c r="G4367"/>
    </row>
    <row r="4368" spans="1:7" x14ac:dyDescent="0.25">
      <c r="A4368" t="s">
        <v>53</v>
      </c>
      <c r="B4368" t="s">
        <v>49</v>
      </c>
      <c r="C4368" t="s">
        <v>26</v>
      </c>
      <c r="D4368">
        <v>0</v>
      </c>
      <c r="E4368" t="s">
        <v>303</v>
      </c>
      <c r="F4368" t="s">
        <v>35</v>
      </c>
      <c r="G4368"/>
    </row>
    <row r="4369" spans="1:7" x14ac:dyDescent="0.25">
      <c r="A4369" t="s">
        <v>53</v>
      </c>
      <c r="B4369" t="s">
        <v>49</v>
      </c>
      <c r="C4369" t="s">
        <v>27</v>
      </c>
      <c r="D4369">
        <v>0</v>
      </c>
      <c r="E4369" t="s">
        <v>303</v>
      </c>
      <c r="F4369" t="s">
        <v>35</v>
      </c>
      <c r="G4369"/>
    </row>
    <row r="4370" spans="1:7" x14ac:dyDescent="0.25">
      <c r="A4370" t="s">
        <v>53</v>
      </c>
      <c r="B4370" t="s">
        <v>49</v>
      </c>
      <c r="C4370" t="s">
        <v>28</v>
      </c>
      <c r="D4370">
        <v>0</v>
      </c>
      <c r="E4370" t="s">
        <v>303</v>
      </c>
      <c r="F4370" t="s">
        <v>35</v>
      </c>
      <c r="G4370"/>
    </row>
    <row r="4371" spans="1:7" x14ac:dyDescent="0.25">
      <c r="A4371" t="s">
        <v>53</v>
      </c>
      <c r="B4371" t="s">
        <v>49</v>
      </c>
      <c r="C4371" t="s">
        <v>29</v>
      </c>
      <c r="D4371">
        <v>0</v>
      </c>
      <c r="E4371" t="s">
        <v>303</v>
      </c>
      <c r="F4371" t="s">
        <v>35</v>
      </c>
      <c r="G4371"/>
    </row>
    <row r="4372" spans="1:7" x14ac:dyDescent="0.25">
      <c r="A4372" t="s">
        <v>53</v>
      </c>
      <c r="B4372" t="s">
        <v>49</v>
      </c>
      <c r="C4372" t="s">
        <v>30</v>
      </c>
      <c r="D4372">
        <v>0</v>
      </c>
      <c r="E4372" t="s">
        <v>303</v>
      </c>
      <c r="F4372" t="s">
        <v>35</v>
      </c>
      <c r="G4372"/>
    </row>
    <row r="4373" spans="1:7" x14ac:dyDescent="0.25">
      <c r="A4373" t="s">
        <v>53</v>
      </c>
      <c r="B4373" t="s">
        <v>49</v>
      </c>
      <c r="C4373" t="s">
        <v>31</v>
      </c>
      <c r="D4373">
        <v>0</v>
      </c>
      <c r="E4373" t="s">
        <v>303</v>
      </c>
      <c r="F4373" t="s">
        <v>35</v>
      </c>
      <c r="G4373"/>
    </row>
    <row r="4374" spans="1:7" x14ac:dyDescent="0.25">
      <c r="A4374" t="s">
        <v>53</v>
      </c>
      <c r="B4374" t="s">
        <v>49</v>
      </c>
      <c r="C4374" t="s">
        <v>32</v>
      </c>
      <c r="D4374">
        <v>0</v>
      </c>
      <c r="E4374" t="s">
        <v>303</v>
      </c>
      <c r="F4374" t="s">
        <v>35</v>
      </c>
      <c r="G4374"/>
    </row>
    <row r="4375" spans="1:7" x14ac:dyDescent="0.25">
      <c r="A4375" t="s">
        <v>53</v>
      </c>
      <c r="B4375" t="s">
        <v>49</v>
      </c>
      <c r="C4375" t="s">
        <v>33</v>
      </c>
      <c r="D4375">
        <v>0</v>
      </c>
      <c r="E4375" t="s">
        <v>303</v>
      </c>
      <c r="F4375" t="s">
        <v>35</v>
      </c>
      <c r="G4375"/>
    </row>
    <row r="4376" spans="1:7" x14ac:dyDescent="0.25">
      <c r="A4376" t="s">
        <v>55</v>
      </c>
      <c r="B4376" t="s">
        <v>49</v>
      </c>
      <c r="C4376" t="s">
        <v>24</v>
      </c>
      <c r="D4376">
        <v>0</v>
      </c>
      <c r="E4376" t="s">
        <v>303</v>
      </c>
      <c r="F4376" t="s">
        <v>35</v>
      </c>
      <c r="G4376"/>
    </row>
    <row r="4377" spans="1:7" x14ac:dyDescent="0.25">
      <c r="A4377" t="s">
        <v>55</v>
      </c>
      <c r="B4377" t="s">
        <v>49</v>
      </c>
      <c r="C4377" t="s">
        <v>25</v>
      </c>
      <c r="D4377">
        <v>0</v>
      </c>
      <c r="E4377" t="s">
        <v>303</v>
      </c>
      <c r="F4377" t="s">
        <v>35</v>
      </c>
      <c r="G4377"/>
    </row>
    <row r="4378" spans="1:7" x14ac:dyDescent="0.25">
      <c r="A4378" t="s">
        <v>55</v>
      </c>
      <c r="B4378" t="s">
        <v>49</v>
      </c>
      <c r="C4378" t="s">
        <v>26</v>
      </c>
      <c r="D4378">
        <v>0</v>
      </c>
      <c r="E4378" t="s">
        <v>303</v>
      </c>
      <c r="F4378" t="s">
        <v>35</v>
      </c>
      <c r="G4378"/>
    </row>
    <row r="4379" spans="1:7" x14ac:dyDescent="0.25">
      <c r="A4379" t="s">
        <v>55</v>
      </c>
      <c r="B4379" t="s">
        <v>49</v>
      </c>
      <c r="C4379" t="s">
        <v>27</v>
      </c>
      <c r="D4379">
        <v>0</v>
      </c>
      <c r="E4379" t="s">
        <v>303</v>
      </c>
      <c r="F4379" t="s">
        <v>35</v>
      </c>
      <c r="G4379"/>
    </row>
    <row r="4380" spans="1:7" x14ac:dyDescent="0.25">
      <c r="A4380" t="s">
        <v>55</v>
      </c>
      <c r="B4380" t="s">
        <v>49</v>
      </c>
      <c r="C4380" t="s">
        <v>28</v>
      </c>
      <c r="D4380">
        <v>0</v>
      </c>
      <c r="E4380" t="s">
        <v>303</v>
      </c>
      <c r="F4380" t="s">
        <v>35</v>
      </c>
      <c r="G4380"/>
    </row>
    <row r="4381" spans="1:7" x14ac:dyDescent="0.25">
      <c r="A4381" t="s">
        <v>55</v>
      </c>
      <c r="B4381" t="s">
        <v>49</v>
      </c>
      <c r="C4381" t="s">
        <v>29</v>
      </c>
      <c r="D4381">
        <v>0</v>
      </c>
      <c r="E4381" t="s">
        <v>303</v>
      </c>
      <c r="F4381" t="s">
        <v>35</v>
      </c>
      <c r="G4381"/>
    </row>
    <row r="4382" spans="1:7" x14ac:dyDescent="0.25">
      <c r="A4382" t="s">
        <v>55</v>
      </c>
      <c r="B4382" t="s">
        <v>49</v>
      </c>
      <c r="C4382" t="s">
        <v>30</v>
      </c>
      <c r="D4382">
        <v>0</v>
      </c>
      <c r="E4382" t="s">
        <v>303</v>
      </c>
      <c r="F4382" t="s">
        <v>35</v>
      </c>
      <c r="G4382"/>
    </row>
    <row r="4383" spans="1:7" x14ac:dyDescent="0.25">
      <c r="A4383" t="s">
        <v>55</v>
      </c>
      <c r="B4383" t="s">
        <v>49</v>
      </c>
      <c r="C4383" t="s">
        <v>31</v>
      </c>
      <c r="D4383">
        <v>0</v>
      </c>
      <c r="E4383" t="s">
        <v>303</v>
      </c>
      <c r="F4383" t="s">
        <v>35</v>
      </c>
      <c r="G4383"/>
    </row>
    <row r="4384" spans="1:7" x14ac:dyDescent="0.25">
      <c r="A4384" t="s">
        <v>55</v>
      </c>
      <c r="B4384" t="s">
        <v>49</v>
      </c>
      <c r="C4384" t="s">
        <v>32</v>
      </c>
      <c r="D4384">
        <v>0</v>
      </c>
      <c r="E4384" t="s">
        <v>303</v>
      </c>
      <c r="F4384" t="s">
        <v>35</v>
      </c>
      <c r="G4384"/>
    </row>
    <row r="4385" spans="1:7" x14ac:dyDescent="0.25">
      <c r="A4385" t="s">
        <v>55</v>
      </c>
      <c r="B4385" t="s">
        <v>49</v>
      </c>
      <c r="C4385" t="s">
        <v>33</v>
      </c>
      <c r="D4385">
        <v>0</v>
      </c>
      <c r="E4385" t="s">
        <v>303</v>
      </c>
      <c r="F4385" t="s">
        <v>35</v>
      </c>
      <c r="G4385"/>
    </row>
    <row r="4386" spans="1:7" x14ac:dyDescent="0.25">
      <c r="A4386" t="s">
        <v>56</v>
      </c>
      <c r="B4386" t="s">
        <v>49</v>
      </c>
      <c r="C4386" t="s">
        <v>24</v>
      </c>
      <c r="D4386">
        <v>0</v>
      </c>
      <c r="E4386" t="s">
        <v>303</v>
      </c>
      <c r="F4386" t="s">
        <v>35</v>
      </c>
      <c r="G4386"/>
    </row>
    <row r="4387" spans="1:7" x14ac:dyDescent="0.25">
      <c r="A4387" t="s">
        <v>56</v>
      </c>
      <c r="B4387" t="s">
        <v>49</v>
      </c>
      <c r="C4387" t="s">
        <v>25</v>
      </c>
      <c r="D4387">
        <v>0</v>
      </c>
      <c r="E4387" t="s">
        <v>303</v>
      </c>
      <c r="F4387" t="s">
        <v>35</v>
      </c>
      <c r="G4387"/>
    </row>
    <row r="4388" spans="1:7" x14ac:dyDescent="0.25">
      <c r="A4388" t="s">
        <v>56</v>
      </c>
      <c r="B4388" t="s">
        <v>49</v>
      </c>
      <c r="C4388" t="s">
        <v>26</v>
      </c>
      <c r="D4388">
        <v>0</v>
      </c>
      <c r="E4388" t="s">
        <v>303</v>
      </c>
      <c r="F4388" t="s">
        <v>35</v>
      </c>
      <c r="G4388"/>
    </row>
    <row r="4389" spans="1:7" x14ac:dyDescent="0.25">
      <c r="A4389" t="s">
        <v>56</v>
      </c>
      <c r="B4389" t="s">
        <v>49</v>
      </c>
      <c r="C4389" t="s">
        <v>27</v>
      </c>
      <c r="D4389">
        <v>0</v>
      </c>
      <c r="E4389" t="s">
        <v>303</v>
      </c>
      <c r="F4389" t="s">
        <v>35</v>
      </c>
      <c r="G4389"/>
    </row>
    <row r="4390" spans="1:7" x14ac:dyDescent="0.25">
      <c r="A4390" t="s">
        <v>56</v>
      </c>
      <c r="B4390" t="s">
        <v>49</v>
      </c>
      <c r="C4390" t="s">
        <v>28</v>
      </c>
      <c r="D4390">
        <v>0</v>
      </c>
      <c r="E4390" t="s">
        <v>303</v>
      </c>
      <c r="F4390" t="s">
        <v>35</v>
      </c>
      <c r="G4390"/>
    </row>
    <row r="4391" spans="1:7" x14ac:dyDescent="0.25">
      <c r="A4391" t="s">
        <v>56</v>
      </c>
      <c r="B4391" t="s">
        <v>49</v>
      </c>
      <c r="C4391" t="s">
        <v>29</v>
      </c>
      <c r="D4391">
        <v>0</v>
      </c>
      <c r="E4391" t="s">
        <v>303</v>
      </c>
      <c r="F4391" t="s">
        <v>35</v>
      </c>
      <c r="G4391"/>
    </row>
    <row r="4392" spans="1:7" x14ac:dyDescent="0.25">
      <c r="A4392" t="s">
        <v>56</v>
      </c>
      <c r="B4392" t="s">
        <v>49</v>
      </c>
      <c r="C4392" t="s">
        <v>30</v>
      </c>
      <c r="D4392">
        <v>0</v>
      </c>
      <c r="E4392" t="s">
        <v>303</v>
      </c>
      <c r="F4392" t="s">
        <v>35</v>
      </c>
      <c r="G4392"/>
    </row>
    <row r="4393" spans="1:7" x14ac:dyDescent="0.25">
      <c r="A4393" t="s">
        <v>56</v>
      </c>
      <c r="B4393" t="s">
        <v>49</v>
      </c>
      <c r="C4393" t="s">
        <v>31</v>
      </c>
      <c r="D4393">
        <v>0</v>
      </c>
      <c r="E4393" t="s">
        <v>303</v>
      </c>
      <c r="F4393" t="s">
        <v>35</v>
      </c>
      <c r="G4393"/>
    </row>
    <row r="4394" spans="1:7" x14ac:dyDescent="0.25">
      <c r="A4394" t="s">
        <v>56</v>
      </c>
      <c r="B4394" t="s">
        <v>49</v>
      </c>
      <c r="C4394" t="s">
        <v>32</v>
      </c>
      <c r="D4394">
        <v>0</v>
      </c>
      <c r="E4394" t="s">
        <v>303</v>
      </c>
      <c r="F4394" t="s">
        <v>35</v>
      </c>
      <c r="G4394"/>
    </row>
    <row r="4395" spans="1:7" x14ac:dyDescent="0.25">
      <c r="A4395" t="s">
        <v>56</v>
      </c>
      <c r="B4395" t="s">
        <v>49</v>
      </c>
      <c r="C4395" t="s">
        <v>33</v>
      </c>
      <c r="D4395">
        <v>0</v>
      </c>
      <c r="E4395" t="s">
        <v>303</v>
      </c>
      <c r="F4395" t="s">
        <v>35</v>
      </c>
      <c r="G4395"/>
    </row>
    <row r="4396" spans="1:7" x14ac:dyDescent="0.25">
      <c r="A4396" t="s">
        <v>58</v>
      </c>
      <c r="B4396" t="s">
        <v>49</v>
      </c>
      <c r="C4396" t="s">
        <v>24</v>
      </c>
      <c r="D4396">
        <v>0</v>
      </c>
      <c r="E4396" t="s">
        <v>303</v>
      </c>
      <c r="F4396" t="s">
        <v>35</v>
      </c>
      <c r="G4396"/>
    </row>
    <row r="4397" spans="1:7" x14ac:dyDescent="0.25">
      <c r="A4397" t="s">
        <v>58</v>
      </c>
      <c r="B4397" t="s">
        <v>49</v>
      </c>
      <c r="C4397" t="s">
        <v>25</v>
      </c>
      <c r="D4397">
        <v>0</v>
      </c>
      <c r="E4397" t="s">
        <v>303</v>
      </c>
      <c r="F4397" t="s">
        <v>35</v>
      </c>
      <c r="G4397"/>
    </row>
    <row r="4398" spans="1:7" x14ac:dyDescent="0.25">
      <c r="A4398" t="s">
        <v>58</v>
      </c>
      <c r="B4398" t="s">
        <v>49</v>
      </c>
      <c r="C4398" t="s">
        <v>26</v>
      </c>
      <c r="D4398">
        <v>0</v>
      </c>
      <c r="E4398" t="s">
        <v>303</v>
      </c>
      <c r="F4398" t="s">
        <v>35</v>
      </c>
      <c r="G4398"/>
    </row>
    <row r="4399" spans="1:7" x14ac:dyDescent="0.25">
      <c r="A4399" t="s">
        <v>58</v>
      </c>
      <c r="B4399" t="s">
        <v>49</v>
      </c>
      <c r="C4399" t="s">
        <v>27</v>
      </c>
      <c r="D4399">
        <v>0</v>
      </c>
      <c r="E4399" t="s">
        <v>303</v>
      </c>
      <c r="F4399" t="s">
        <v>35</v>
      </c>
      <c r="G4399"/>
    </row>
    <row r="4400" spans="1:7" x14ac:dyDescent="0.25">
      <c r="A4400" t="s">
        <v>58</v>
      </c>
      <c r="B4400" t="s">
        <v>49</v>
      </c>
      <c r="C4400" t="s">
        <v>28</v>
      </c>
      <c r="D4400">
        <v>0</v>
      </c>
      <c r="E4400" t="s">
        <v>303</v>
      </c>
      <c r="F4400" t="s">
        <v>35</v>
      </c>
      <c r="G4400"/>
    </row>
    <row r="4401" spans="1:7" x14ac:dyDescent="0.25">
      <c r="A4401" t="s">
        <v>58</v>
      </c>
      <c r="B4401" t="s">
        <v>49</v>
      </c>
      <c r="C4401" t="s">
        <v>29</v>
      </c>
      <c r="D4401">
        <v>0</v>
      </c>
      <c r="E4401" t="s">
        <v>303</v>
      </c>
      <c r="F4401" t="s">
        <v>35</v>
      </c>
      <c r="G4401"/>
    </row>
    <row r="4402" spans="1:7" x14ac:dyDescent="0.25">
      <c r="A4402" t="s">
        <v>58</v>
      </c>
      <c r="B4402" t="s">
        <v>49</v>
      </c>
      <c r="C4402" t="s">
        <v>30</v>
      </c>
      <c r="D4402">
        <v>0</v>
      </c>
      <c r="E4402" t="s">
        <v>303</v>
      </c>
      <c r="F4402" t="s">
        <v>35</v>
      </c>
      <c r="G4402"/>
    </row>
    <row r="4403" spans="1:7" x14ac:dyDescent="0.25">
      <c r="A4403" t="s">
        <v>58</v>
      </c>
      <c r="B4403" t="s">
        <v>49</v>
      </c>
      <c r="C4403" t="s">
        <v>31</v>
      </c>
      <c r="D4403">
        <v>0</v>
      </c>
      <c r="E4403" t="s">
        <v>303</v>
      </c>
      <c r="F4403" t="s">
        <v>35</v>
      </c>
      <c r="G4403"/>
    </row>
    <row r="4404" spans="1:7" x14ac:dyDescent="0.25">
      <c r="A4404" t="s">
        <v>58</v>
      </c>
      <c r="B4404" t="s">
        <v>49</v>
      </c>
      <c r="C4404" t="s">
        <v>32</v>
      </c>
      <c r="D4404">
        <v>0</v>
      </c>
      <c r="E4404" t="s">
        <v>303</v>
      </c>
      <c r="F4404" t="s">
        <v>35</v>
      </c>
      <c r="G4404"/>
    </row>
    <row r="4405" spans="1:7" x14ac:dyDescent="0.25">
      <c r="A4405" t="s">
        <v>58</v>
      </c>
      <c r="B4405" t="s">
        <v>49</v>
      </c>
      <c r="C4405" t="s">
        <v>33</v>
      </c>
      <c r="D4405">
        <v>0</v>
      </c>
      <c r="E4405" t="s">
        <v>303</v>
      </c>
      <c r="F4405" t="s">
        <v>35</v>
      </c>
      <c r="G4405"/>
    </row>
    <row r="4406" spans="1:7" x14ac:dyDescent="0.25">
      <c r="A4406" t="s">
        <v>59</v>
      </c>
      <c r="B4406" t="s">
        <v>49</v>
      </c>
      <c r="C4406" t="s">
        <v>24</v>
      </c>
      <c r="D4406">
        <v>0</v>
      </c>
      <c r="E4406" t="s">
        <v>303</v>
      </c>
      <c r="F4406" t="s">
        <v>35</v>
      </c>
      <c r="G4406"/>
    </row>
    <row r="4407" spans="1:7" x14ac:dyDescent="0.25">
      <c r="A4407" t="s">
        <v>59</v>
      </c>
      <c r="B4407" t="s">
        <v>49</v>
      </c>
      <c r="C4407" t="s">
        <v>25</v>
      </c>
      <c r="D4407">
        <v>0</v>
      </c>
      <c r="E4407" t="s">
        <v>303</v>
      </c>
      <c r="F4407" t="s">
        <v>35</v>
      </c>
      <c r="G4407"/>
    </row>
    <row r="4408" spans="1:7" x14ac:dyDescent="0.25">
      <c r="A4408" t="s">
        <v>59</v>
      </c>
      <c r="B4408" t="s">
        <v>49</v>
      </c>
      <c r="C4408" t="s">
        <v>26</v>
      </c>
      <c r="D4408">
        <v>0</v>
      </c>
      <c r="E4408" t="s">
        <v>303</v>
      </c>
      <c r="F4408" t="s">
        <v>35</v>
      </c>
      <c r="G4408"/>
    </row>
    <row r="4409" spans="1:7" x14ac:dyDescent="0.25">
      <c r="A4409" t="s">
        <v>59</v>
      </c>
      <c r="B4409" t="s">
        <v>49</v>
      </c>
      <c r="C4409" t="s">
        <v>27</v>
      </c>
      <c r="D4409">
        <v>0</v>
      </c>
      <c r="E4409" t="s">
        <v>303</v>
      </c>
      <c r="F4409" t="s">
        <v>35</v>
      </c>
      <c r="G4409"/>
    </row>
    <row r="4410" spans="1:7" x14ac:dyDescent="0.25">
      <c r="A4410" t="s">
        <v>59</v>
      </c>
      <c r="B4410" t="s">
        <v>49</v>
      </c>
      <c r="C4410" t="s">
        <v>28</v>
      </c>
      <c r="D4410">
        <v>0</v>
      </c>
      <c r="E4410" t="s">
        <v>303</v>
      </c>
      <c r="F4410" t="s">
        <v>35</v>
      </c>
      <c r="G4410"/>
    </row>
    <row r="4411" spans="1:7" x14ac:dyDescent="0.25">
      <c r="A4411" t="s">
        <v>59</v>
      </c>
      <c r="B4411" t="s">
        <v>49</v>
      </c>
      <c r="C4411" t="s">
        <v>29</v>
      </c>
      <c r="D4411">
        <v>0</v>
      </c>
      <c r="E4411" t="s">
        <v>303</v>
      </c>
      <c r="F4411" t="s">
        <v>35</v>
      </c>
      <c r="G4411"/>
    </row>
    <row r="4412" spans="1:7" x14ac:dyDescent="0.25">
      <c r="A4412" t="s">
        <v>59</v>
      </c>
      <c r="B4412" t="s">
        <v>49</v>
      </c>
      <c r="C4412" t="s">
        <v>30</v>
      </c>
      <c r="D4412">
        <v>0</v>
      </c>
      <c r="E4412" t="s">
        <v>303</v>
      </c>
      <c r="F4412" t="s">
        <v>35</v>
      </c>
      <c r="G4412"/>
    </row>
    <row r="4413" spans="1:7" x14ac:dyDescent="0.25">
      <c r="A4413" t="s">
        <v>59</v>
      </c>
      <c r="B4413" t="s">
        <v>49</v>
      </c>
      <c r="C4413" t="s">
        <v>31</v>
      </c>
      <c r="D4413">
        <v>0</v>
      </c>
      <c r="E4413" t="s">
        <v>303</v>
      </c>
      <c r="F4413" t="s">
        <v>35</v>
      </c>
      <c r="G4413"/>
    </row>
    <row r="4414" spans="1:7" x14ac:dyDescent="0.25">
      <c r="A4414" t="s">
        <v>59</v>
      </c>
      <c r="B4414" t="s">
        <v>49</v>
      </c>
      <c r="C4414" t="s">
        <v>32</v>
      </c>
      <c r="D4414">
        <v>0</v>
      </c>
      <c r="E4414" t="s">
        <v>303</v>
      </c>
      <c r="F4414" t="s">
        <v>35</v>
      </c>
      <c r="G4414"/>
    </row>
    <row r="4415" spans="1:7" x14ac:dyDescent="0.25">
      <c r="A4415" t="s">
        <v>59</v>
      </c>
      <c r="B4415" t="s">
        <v>49</v>
      </c>
      <c r="C4415" t="s">
        <v>33</v>
      </c>
      <c r="D4415">
        <v>0</v>
      </c>
      <c r="E4415" t="s">
        <v>303</v>
      </c>
      <c r="F4415" t="s">
        <v>35</v>
      </c>
      <c r="G4415"/>
    </row>
    <row r="4416" spans="1:7" x14ac:dyDescent="0.25">
      <c r="A4416" t="s">
        <v>61</v>
      </c>
      <c r="B4416" t="s">
        <v>49</v>
      </c>
      <c r="C4416" t="s">
        <v>24</v>
      </c>
      <c r="D4416">
        <v>0</v>
      </c>
      <c r="E4416" t="s">
        <v>303</v>
      </c>
      <c r="F4416" t="s">
        <v>35</v>
      </c>
      <c r="G4416"/>
    </row>
    <row r="4417" spans="1:7" x14ac:dyDescent="0.25">
      <c r="A4417" t="s">
        <v>61</v>
      </c>
      <c r="B4417" t="s">
        <v>49</v>
      </c>
      <c r="C4417" t="s">
        <v>25</v>
      </c>
      <c r="D4417">
        <v>0</v>
      </c>
      <c r="E4417" t="s">
        <v>303</v>
      </c>
      <c r="F4417" t="s">
        <v>35</v>
      </c>
      <c r="G4417"/>
    </row>
    <row r="4418" spans="1:7" x14ac:dyDescent="0.25">
      <c r="A4418" t="s">
        <v>61</v>
      </c>
      <c r="B4418" t="s">
        <v>49</v>
      </c>
      <c r="C4418" t="s">
        <v>26</v>
      </c>
      <c r="D4418">
        <v>0</v>
      </c>
      <c r="E4418" t="s">
        <v>303</v>
      </c>
      <c r="F4418" t="s">
        <v>35</v>
      </c>
      <c r="G4418"/>
    </row>
    <row r="4419" spans="1:7" x14ac:dyDescent="0.25">
      <c r="A4419" t="s">
        <v>61</v>
      </c>
      <c r="B4419" t="s">
        <v>49</v>
      </c>
      <c r="C4419" t="s">
        <v>27</v>
      </c>
      <c r="D4419">
        <v>0</v>
      </c>
      <c r="E4419" t="s">
        <v>303</v>
      </c>
      <c r="F4419" t="s">
        <v>35</v>
      </c>
      <c r="G4419"/>
    </row>
    <row r="4420" spans="1:7" x14ac:dyDescent="0.25">
      <c r="A4420" t="s">
        <v>61</v>
      </c>
      <c r="B4420" t="s">
        <v>49</v>
      </c>
      <c r="C4420" t="s">
        <v>28</v>
      </c>
      <c r="D4420">
        <v>0</v>
      </c>
      <c r="E4420" t="s">
        <v>303</v>
      </c>
      <c r="F4420" t="s">
        <v>35</v>
      </c>
      <c r="G4420"/>
    </row>
    <row r="4421" spans="1:7" x14ac:dyDescent="0.25">
      <c r="A4421" t="s">
        <v>61</v>
      </c>
      <c r="B4421" t="s">
        <v>49</v>
      </c>
      <c r="C4421" t="s">
        <v>29</v>
      </c>
      <c r="D4421">
        <v>0</v>
      </c>
      <c r="E4421" t="s">
        <v>303</v>
      </c>
      <c r="F4421" t="s">
        <v>35</v>
      </c>
      <c r="G4421"/>
    </row>
    <row r="4422" spans="1:7" x14ac:dyDescent="0.25">
      <c r="A4422" t="s">
        <v>61</v>
      </c>
      <c r="B4422" t="s">
        <v>49</v>
      </c>
      <c r="C4422" t="s">
        <v>30</v>
      </c>
      <c r="D4422">
        <v>0</v>
      </c>
      <c r="E4422" t="s">
        <v>303</v>
      </c>
      <c r="F4422" t="s">
        <v>35</v>
      </c>
      <c r="G4422"/>
    </row>
    <row r="4423" spans="1:7" x14ac:dyDescent="0.25">
      <c r="A4423" t="s">
        <v>61</v>
      </c>
      <c r="B4423" t="s">
        <v>49</v>
      </c>
      <c r="C4423" t="s">
        <v>31</v>
      </c>
      <c r="D4423">
        <v>0</v>
      </c>
      <c r="E4423" t="s">
        <v>303</v>
      </c>
      <c r="F4423" t="s">
        <v>35</v>
      </c>
      <c r="G4423"/>
    </row>
    <row r="4424" spans="1:7" x14ac:dyDescent="0.25">
      <c r="A4424" t="s">
        <v>61</v>
      </c>
      <c r="B4424" t="s">
        <v>49</v>
      </c>
      <c r="C4424" t="s">
        <v>32</v>
      </c>
      <c r="D4424">
        <v>0</v>
      </c>
      <c r="E4424" t="s">
        <v>303</v>
      </c>
      <c r="F4424" t="s">
        <v>35</v>
      </c>
      <c r="G4424"/>
    </row>
    <row r="4425" spans="1:7" x14ac:dyDescent="0.25">
      <c r="A4425" t="s">
        <v>61</v>
      </c>
      <c r="B4425" t="s">
        <v>49</v>
      </c>
      <c r="C4425" t="s">
        <v>33</v>
      </c>
      <c r="D4425">
        <v>0</v>
      </c>
      <c r="E4425" t="s">
        <v>303</v>
      </c>
      <c r="F4425" t="s">
        <v>35</v>
      </c>
      <c r="G4425"/>
    </row>
    <row r="4426" spans="1:7" x14ac:dyDescent="0.25">
      <c r="A4426" t="s">
        <v>62</v>
      </c>
      <c r="B4426" t="s">
        <v>49</v>
      </c>
      <c r="C4426" t="s">
        <v>24</v>
      </c>
      <c r="D4426">
        <v>0</v>
      </c>
      <c r="E4426" t="s">
        <v>303</v>
      </c>
      <c r="F4426" t="s">
        <v>35</v>
      </c>
      <c r="G4426"/>
    </row>
    <row r="4427" spans="1:7" x14ac:dyDescent="0.25">
      <c r="A4427" t="s">
        <v>62</v>
      </c>
      <c r="B4427" t="s">
        <v>49</v>
      </c>
      <c r="C4427" t="s">
        <v>25</v>
      </c>
      <c r="D4427">
        <v>0</v>
      </c>
      <c r="E4427" t="s">
        <v>303</v>
      </c>
      <c r="F4427" t="s">
        <v>35</v>
      </c>
      <c r="G4427"/>
    </row>
    <row r="4428" spans="1:7" x14ac:dyDescent="0.25">
      <c r="A4428" t="s">
        <v>62</v>
      </c>
      <c r="B4428" t="s">
        <v>49</v>
      </c>
      <c r="C4428" t="s">
        <v>26</v>
      </c>
      <c r="D4428">
        <v>0</v>
      </c>
      <c r="E4428" t="s">
        <v>303</v>
      </c>
      <c r="F4428" t="s">
        <v>35</v>
      </c>
      <c r="G4428"/>
    </row>
    <row r="4429" spans="1:7" x14ac:dyDescent="0.25">
      <c r="A4429" t="s">
        <v>62</v>
      </c>
      <c r="B4429" t="s">
        <v>49</v>
      </c>
      <c r="C4429" t="s">
        <v>27</v>
      </c>
      <c r="D4429">
        <v>0</v>
      </c>
      <c r="E4429" t="s">
        <v>303</v>
      </c>
      <c r="F4429" t="s">
        <v>35</v>
      </c>
      <c r="G4429"/>
    </row>
    <row r="4430" spans="1:7" x14ac:dyDescent="0.25">
      <c r="A4430" t="s">
        <v>62</v>
      </c>
      <c r="B4430" t="s">
        <v>49</v>
      </c>
      <c r="C4430" t="s">
        <v>28</v>
      </c>
      <c r="D4430">
        <v>0</v>
      </c>
      <c r="E4430" t="s">
        <v>303</v>
      </c>
      <c r="F4430" t="s">
        <v>35</v>
      </c>
      <c r="G4430"/>
    </row>
    <row r="4431" spans="1:7" x14ac:dyDescent="0.25">
      <c r="A4431" t="s">
        <v>62</v>
      </c>
      <c r="B4431" t="s">
        <v>49</v>
      </c>
      <c r="C4431" t="s">
        <v>29</v>
      </c>
      <c r="D4431">
        <v>0</v>
      </c>
      <c r="E4431" t="s">
        <v>303</v>
      </c>
      <c r="F4431" t="s">
        <v>35</v>
      </c>
      <c r="G4431"/>
    </row>
    <row r="4432" spans="1:7" x14ac:dyDescent="0.25">
      <c r="A4432" t="s">
        <v>62</v>
      </c>
      <c r="B4432" t="s">
        <v>49</v>
      </c>
      <c r="C4432" t="s">
        <v>30</v>
      </c>
      <c r="D4432">
        <v>0</v>
      </c>
      <c r="E4432" t="s">
        <v>303</v>
      </c>
      <c r="F4432" t="s">
        <v>35</v>
      </c>
      <c r="G4432"/>
    </row>
    <row r="4433" spans="1:7" x14ac:dyDescent="0.25">
      <c r="A4433" t="s">
        <v>62</v>
      </c>
      <c r="B4433" t="s">
        <v>49</v>
      </c>
      <c r="C4433" t="s">
        <v>31</v>
      </c>
      <c r="D4433">
        <v>0</v>
      </c>
      <c r="E4433" t="s">
        <v>303</v>
      </c>
      <c r="F4433" t="s">
        <v>35</v>
      </c>
      <c r="G4433"/>
    </row>
    <row r="4434" spans="1:7" x14ac:dyDescent="0.25">
      <c r="A4434" t="s">
        <v>62</v>
      </c>
      <c r="B4434" t="s">
        <v>49</v>
      </c>
      <c r="C4434" t="s">
        <v>32</v>
      </c>
      <c r="D4434">
        <v>0</v>
      </c>
      <c r="E4434" t="s">
        <v>303</v>
      </c>
      <c r="F4434" t="s">
        <v>35</v>
      </c>
      <c r="G4434"/>
    </row>
    <row r="4435" spans="1:7" x14ac:dyDescent="0.25">
      <c r="A4435" t="s">
        <v>62</v>
      </c>
      <c r="B4435" t="s">
        <v>49</v>
      </c>
      <c r="C4435" t="s">
        <v>33</v>
      </c>
      <c r="D4435">
        <v>0</v>
      </c>
      <c r="E4435" t="s">
        <v>303</v>
      </c>
      <c r="F4435" t="s">
        <v>35</v>
      </c>
      <c r="G4435"/>
    </row>
    <row r="4436" spans="1:7" x14ac:dyDescent="0.25">
      <c r="A4436" t="s">
        <v>63</v>
      </c>
      <c r="B4436" t="s">
        <v>49</v>
      </c>
      <c r="C4436" t="s">
        <v>24</v>
      </c>
      <c r="D4436">
        <v>0</v>
      </c>
      <c r="E4436" t="s">
        <v>303</v>
      </c>
      <c r="F4436" t="s">
        <v>35</v>
      </c>
      <c r="G4436"/>
    </row>
    <row r="4437" spans="1:7" x14ac:dyDescent="0.25">
      <c r="A4437" t="s">
        <v>63</v>
      </c>
      <c r="B4437" t="s">
        <v>49</v>
      </c>
      <c r="C4437" t="s">
        <v>25</v>
      </c>
      <c r="D4437">
        <v>0</v>
      </c>
      <c r="E4437" t="s">
        <v>303</v>
      </c>
      <c r="F4437" t="s">
        <v>35</v>
      </c>
      <c r="G4437"/>
    </row>
    <row r="4438" spans="1:7" x14ac:dyDescent="0.25">
      <c r="A4438" t="s">
        <v>63</v>
      </c>
      <c r="B4438" t="s">
        <v>49</v>
      </c>
      <c r="C4438" t="s">
        <v>26</v>
      </c>
      <c r="D4438">
        <v>0</v>
      </c>
      <c r="E4438" t="s">
        <v>303</v>
      </c>
      <c r="F4438" t="s">
        <v>35</v>
      </c>
      <c r="G4438"/>
    </row>
    <row r="4439" spans="1:7" x14ac:dyDescent="0.25">
      <c r="A4439" t="s">
        <v>63</v>
      </c>
      <c r="B4439" t="s">
        <v>49</v>
      </c>
      <c r="C4439" t="s">
        <v>27</v>
      </c>
      <c r="D4439">
        <v>0</v>
      </c>
      <c r="E4439" t="s">
        <v>303</v>
      </c>
      <c r="F4439" t="s">
        <v>35</v>
      </c>
      <c r="G4439"/>
    </row>
    <row r="4440" spans="1:7" x14ac:dyDescent="0.25">
      <c r="A4440" t="s">
        <v>63</v>
      </c>
      <c r="B4440" t="s">
        <v>49</v>
      </c>
      <c r="C4440" t="s">
        <v>28</v>
      </c>
      <c r="D4440">
        <v>0</v>
      </c>
      <c r="E4440" t="s">
        <v>303</v>
      </c>
      <c r="F4440" t="s">
        <v>35</v>
      </c>
      <c r="G4440"/>
    </row>
    <row r="4441" spans="1:7" x14ac:dyDescent="0.25">
      <c r="A4441" t="s">
        <v>63</v>
      </c>
      <c r="B4441" t="s">
        <v>49</v>
      </c>
      <c r="C4441" t="s">
        <v>29</v>
      </c>
      <c r="D4441">
        <v>0</v>
      </c>
      <c r="E4441" t="s">
        <v>303</v>
      </c>
      <c r="F4441" t="s">
        <v>35</v>
      </c>
      <c r="G4441"/>
    </row>
    <row r="4442" spans="1:7" x14ac:dyDescent="0.25">
      <c r="A4442" t="s">
        <v>63</v>
      </c>
      <c r="B4442" t="s">
        <v>49</v>
      </c>
      <c r="C4442" t="s">
        <v>30</v>
      </c>
      <c r="D4442">
        <v>0</v>
      </c>
      <c r="E4442" t="s">
        <v>303</v>
      </c>
      <c r="F4442" t="s">
        <v>35</v>
      </c>
      <c r="G4442"/>
    </row>
    <row r="4443" spans="1:7" x14ac:dyDescent="0.25">
      <c r="A4443" t="s">
        <v>63</v>
      </c>
      <c r="B4443" t="s">
        <v>49</v>
      </c>
      <c r="C4443" t="s">
        <v>31</v>
      </c>
      <c r="D4443">
        <v>0</v>
      </c>
      <c r="E4443" t="s">
        <v>303</v>
      </c>
      <c r="F4443" t="s">
        <v>35</v>
      </c>
      <c r="G4443"/>
    </row>
    <row r="4444" spans="1:7" x14ac:dyDescent="0.25">
      <c r="A4444" t="s">
        <v>63</v>
      </c>
      <c r="B4444" t="s">
        <v>49</v>
      </c>
      <c r="C4444" t="s">
        <v>32</v>
      </c>
      <c r="D4444">
        <v>0</v>
      </c>
      <c r="E4444" t="s">
        <v>303</v>
      </c>
      <c r="F4444" t="s">
        <v>35</v>
      </c>
      <c r="G4444"/>
    </row>
    <row r="4445" spans="1:7" x14ac:dyDescent="0.25">
      <c r="A4445" t="s">
        <v>63</v>
      </c>
      <c r="B4445" t="s">
        <v>49</v>
      </c>
      <c r="C4445" t="s">
        <v>33</v>
      </c>
      <c r="D4445">
        <v>0</v>
      </c>
      <c r="E4445" t="s">
        <v>303</v>
      </c>
      <c r="F4445" t="s">
        <v>35</v>
      </c>
      <c r="G4445"/>
    </row>
    <row r="4446" spans="1:7" x14ac:dyDescent="0.25">
      <c r="A4446" t="s">
        <v>65</v>
      </c>
      <c r="B4446" t="s">
        <v>49</v>
      </c>
      <c r="C4446" t="s">
        <v>24</v>
      </c>
      <c r="D4446">
        <v>0</v>
      </c>
      <c r="E4446" t="s">
        <v>303</v>
      </c>
      <c r="F4446" t="s">
        <v>35</v>
      </c>
      <c r="G4446"/>
    </row>
    <row r="4447" spans="1:7" x14ac:dyDescent="0.25">
      <c r="A4447" t="s">
        <v>65</v>
      </c>
      <c r="B4447" t="s">
        <v>49</v>
      </c>
      <c r="C4447" t="s">
        <v>25</v>
      </c>
      <c r="D4447">
        <v>0</v>
      </c>
      <c r="E4447" t="s">
        <v>303</v>
      </c>
      <c r="F4447" t="s">
        <v>35</v>
      </c>
      <c r="G4447"/>
    </row>
    <row r="4448" spans="1:7" x14ac:dyDescent="0.25">
      <c r="A4448" t="s">
        <v>65</v>
      </c>
      <c r="B4448" t="s">
        <v>49</v>
      </c>
      <c r="C4448" t="s">
        <v>26</v>
      </c>
      <c r="D4448">
        <v>0</v>
      </c>
      <c r="E4448" t="s">
        <v>303</v>
      </c>
      <c r="F4448" t="s">
        <v>35</v>
      </c>
      <c r="G4448"/>
    </row>
    <row r="4449" spans="1:7" x14ac:dyDescent="0.25">
      <c r="A4449" t="s">
        <v>65</v>
      </c>
      <c r="B4449" t="s">
        <v>49</v>
      </c>
      <c r="C4449" t="s">
        <v>27</v>
      </c>
      <c r="D4449">
        <v>0</v>
      </c>
      <c r="E4449" t="s">
        <v>303</v>
      </c>
      <c r="F4449" t="s">
        <v>35</v>
      </c>
      <c r="G4449"/>
    </row>
    <row r="4450" spans="1:7" x14ac:dyDescent="0.25">
      <c r="A4450" t="s">
        <v>65</v>
      </c>
      <c r="B4450" t="s">
        <v>49</v>
      </c>
      <c r="C4450" t="s">
        <v>28</v>
      </c>
      <c r="D4450">
        <v>0</v>
      </c>
      <c r="E4450" t="s">
        <v>303</v>
      </c>
      <c r="F4450" t="s">
        <v>35</v>
      </c>
      <c r="G4450"/>
    </row>
    <row r="4451" spans="1:7" x14ac:dyDescent="0.25">
      <c r="A4451" t="s">
        <v>65</v>
      </c>
      <c r="B4451" t="s">
        <v>49</v>
      </c>
      <c r="C4451" t="s">
        <v>29</v>
      </c>
      <c r="D4451">
        <v>0</v>
      </c>
      <c r="E4451" t="s">
        <v>303</v>
      </c>
      <c r="F4451" t="s">
        <v>35</v>
      </c>
      <c r="G4451"/>
    </row>
    <row r="4452" spans="1:7" x14ac:dyDescent="0.25">
      <c r="A4452" t="s">
        <v>65</v>
      </c>
      <c r="B4452" t="s">
        <v>49</v>
      </c>
      <c r="C4452" t="s">
        <v>30</v>
      </c>
      <c r="D4452">
        <v>0</v>
      </c>
      <c r="E4452" t="s">
        <v>303</v>
      </c>
      <c r="F4452" t="s">
        <v>35</v>
      </c>
      <c r="G4452"/>
    </row>
    <row r="4453" spans="1:7" x14ac:dyDescent="0.25">
      <c r="A4453" t="s">
        <v>65</v>
      </c>
      <c r="B4453" t="s">
        <v>49</v>
      </c>
      <c r="C4453" t="s">
        <v>31</v>
      </c>
      <c r="D4453">
        <v>0</v>
      </c>
      <c r="E4453" t="s">
        <v>303</v>
      </c>
      <c r="F4453" t="s">
        <v>35</v>
      </c>
      <c r="G4453"/>
    </row>
    <row r="4454" spans="1:7" x14ac:dyDescent="0.25">
      <c r="A4454" t="s">
        <v>65</v>
      </c>
      <c r="B4454" t="s">
        <v>49</v>
      </c>
      <c r="C4454" t="s">
        <v>32</v>
      </c>
      <c r="D4454">
        <v>0</v>
      </c>
      <c r="E4454" t="s">
        <v>303</v>
      </c>
      <c r="F4454" t="s">
        <v>35</v>
      </c>
      <c r="G4454"/>
    </row>
    <row r="4455" spans="1:7" x14ac:dyDescent="0.25">
      <c r="A4455" t="s">
        <v>65</v>
      </c>
      <c r="B4455" t="s">
        <v>49</v>
      </c>
      <c r="C4455" t="s">
        <v>33</v>
      </c>
      <c r="D4455">
        <v>0</v>
      </c>
      <c r="E4455" t="s">
        <v>303</v>
      </c>
      <c r="F4455" t="s">
        <v>35</v>
      </c>
      <c r="G4455"/>
    </row>
    <row r="4456" spans="1:7" x14ac:dyDescent="0.25">
      <c r="A4456" t="s">
        <v>66</v>
      </c>
      <c r="B4456" t="s">
        <v>49</v>
      </c>
      <c r="C4456" t="s">
        <v>24</v>
      </c>
      <c r="D4456">
        <v>1513.45</v>
      </c>
      <c r="E4456" t="s">
        <v>303</v>
      </c>
      <c r="F4456" t="s">
        <v>35</v>
      </c>
      <c r="G4456"/>
    </row>
    <row r="4457" spans="1:7" x14ac:dyDescent="0.25">
      <c r="A4457" t="s">
        <v>66</v>
      </c>
      <c r="B4457" t="s">
        <v>49</v>
      </c>
      <c r="C4457" t="s">
        <v>25</v>
      </c>
      <c r="D4457">
        <v>3305.51</v>
      </c>
      <c r="E4457" t="s">
        <v>303</v>
      </c>
      <c r="F4457" t="s">
        <v>35</v>
      </c>
      <c r="G4457"/>
    </row>
    <row r="4458" spans="1:7" x14ac:dyDescent="0.25">
      <c r="A4458" t="s">
        <v>66</v>
      </c>
      <c r="B4458" t="s">
        <v>49</v>
      </c>
      <c r="C4458" t="s">
        <v>26</v>
      </c>
      <c r="D4458">
        <v>2814.7979999999998</v>
      </c>
      <c r="E4458" t="s">
        <v>303</v>
      </c>
      <c r="F4458" t="s">
        <v>35</v>
      </c>
      <c r="G4458"/>
    </row>
    <row r="4459" spans="1:7" x14ac:dyDescent="0.25">
      <c r="A4459" t="s">
        <v>66</v>
      </c>
      <c r="B4459" t="s">
        <v>49</v>
      </c>
      <c r="C4459" t="s">
        <v>27</v>
      </c>
      <c r="D4459">
        <v>1768.809</v>
      </c>
      <c r="E4459" t="s">
        <v>303</v>
      </c>
      <c r="F4459" t="s">
        <v>35</v>
      </c>
      <c r="G4459"/>
    </row>
    <row r="4460" spans="1:7" x14ac:dyDescent="0.25">
      <c r="A4460" t="s">
        <v>66</v>
      </c>
      <c r="B4460" t="s">
        <v>49</v>
      </c>
      <c r="C4460" t="s">
        <v>28</v>
      </c>
      <c r="D4460">
        <v>1559.5429999999999</v>
      </c>
      <c r="E4460" t="s">
        <v>303</v>
      </c>
      <c r="F4460" t="s">
        <v>35</v>
      </c>
      <c r="G4460"/>
    </row>
    <row r="4461" spans="1:7" x14ac:dyDescent="0.25">
      <c r="A4461" t="s">
        <v>66</v>
      </c>
      <c r="B4461" t="s">
        <v>49</v>
      </c>
      <c r="C4461" t="s">
        <v>29</v>
      </c>
      <c r="D4461">
        <v>1603.78</v>
      </c>
      <c r="E4461" t="s">
        <v>303</v>
      </c>
      <c r="F4461" t="s">
        <v>35</v>
      </c>
      <c r="G4461"/>
    </row>
    <row r="4462" spans="1:7" x14ac:dyDescent="0.25">
      <c r="A4462" t="s">
        <v>66</v>
      </c>
      <c r="B4462" t="s">
        <v>49</v>
      </c>
      <c r="C4462" t="s">
        <v>30</v>
      </c>
      <c r="D4462">
        <v>2865.8620000000001</v>
      </c>
      <c r="E4462" t="s">
        <v>303</v>
      </c>
      <c r="F4462" t="s">
        <v>35</v>
      </c>
      <c r="G4462"/>
    </row>
    <row r="4463" spans="1:7" x14ac:dyDescent="0.25">
      <c r="A4463" t="s">
        <v>66</v>
      </c>
      <c r="B4463" t="s">
        <v>49</v>
      </c>
      <c r="C4463" t="s">
        <v>31</v>
      </c>
      <c r="D4463">
        <v>1573.838</v>
      </c>
      <c r="E4463" t="s">
        <v>303</v>
      </c>
      <c r="F4463" t="s">
        <v>35</v>
      </c>
      <c r="G4463"/>
    </row>
    <row r="4464" spans="1:7" x14ac:dyDescent="0.25">
      <c r="A4464" t="s">
        <v>66</v>
      </c>
      <c r="B4464" t="s">
        <v>49</v>
      </c>
      <c r="C4464" t="s">
        <v>32</v>
      </c>
      <c r="D4464">
        <v>779.57299999999998</v>
      </c>
      <c r="E4464" t="s">
        <v>303</v>
      </c>
      <c r="F4464" t="s">
        <v>35</v>
      </c>
      <c r="G4464"/>
    </row>
    <row r="4465" spans="1:7" x14ac:dyDescent="0.25">
      <c r="A4465" t="s">
        <v>66</v>
      </c>
      <c r="B4465" t="s">
        <v>49</v>
      </c>
      <c r="C4465" t="s">
        <v>33</v>
      </c>
      <c r="D4465">
        <v>447.99799999999999</v>
      </c>
      <c r="E4465" t="s">
        <v>303</v>
      </c>
      <c r="F4465" t="s">
        <v>35</v>
      </c>
      <c r="G4465"/>
    </row>
    <row r="4466" spans="1:7" x14ac:dyDescent="0.25">
      <c r="A4466" t="s">
        <v>67</v>
      </c>
      <c r="B4466" t="s">
        <v>39</v>
      </c>
      <c r="C4466" t="s">
        <v>24</v>
      </c>
      <c r="D4466">
        <v>1513.45</v>
      </c>
      <c r="E4466" t="s">
        <v>303</v>
      </c>
      <c r="F4466" t="s">
        <v>35</v>
      </c>
      <c r="G4466"/>
    </row>
    <row r="4467" spans="1:7" x14ac:dyDescent="0.25">
      <c r="A4467" t="s">
        <v>67</v>
      </c>
      <c r="B4467" t="s">
        <v>39</v>
      </c>
      <c r="C4467" t="s">
        <v>25</v>
      </c>
      <c r="D4467">
        <v>3305.51</v>
      </c>
      <c r="E4467" t="s">
        <v>303</v>
      </c>
      <c r="F4467" t="s">
        <v>35</v>
      </c>
      <c r="G4467"/>
    </row>
    <row r="4468" spans="1:7" x14ac:dyDescent="0.25">
      <c r="A4468" t="s">
        <v>67</v>
      </c>
      <c r="B4468" t="s">
        <v>39</v>
      </c>
      <c r="C4468" t="s">
        <v>26</v>
      </c>
      <c r="D4468">
        <v>2814.7979999999998</v>
      </c>
      <c r="E4468" t="s">
        <v>303</v>
      </c>
      <c r="F4468" t="s">
        <v>35</v>
      </c>
      <c r="G4468"/>
    </row>
    <row r="4469" spans="1:7" x14ac:dyDescent="0.25">
      <c r="A4469" t="s">
        <v>67</v>
      </c>
      <c r="B4469" t="s">
        <v>39</v>
      </c>
      <c r="C4469" t="s">
        <v>27</v>
      </c>
      <c r="D4469">
        <v>1768.809</v>
      </c>
      <c r="E4469" t="s">
        <v>303</v>
      </c>
      <c r="F4469" t="s">
        <v>35</v>
      </c>
      <c r="G4469"/>
    </row>
    <row r="4470" spans="1:7" x14ac:dyDescent="0.25">
      <c r="A4470" t="s">
        <v>67</v>
      </c>
      <c r="B4470" t="s">
        <v>39</v>
      </c>
      <c r="C4470" t="s">
        <v>28</v>
      </c>
      <c r="D4470">
        <v>1559.5429999999999</v>
      </c>
      <c r="E4470" t="s">
        <v>303</v>
      </c>
      <c r="F4470" t="s">
        <v>35</v>
      </c>
      <c r="G4470"/>
    </row>
    <row r="4471" spans="1:7" x14ac:dyDescent="0.25">
      <c r="A4471" t="s">
        <v>67</v>
      </c>
      <c r="B4471" t="s">
        <v>39</v>
      </c>
      <c r="C4471" t="s">
        <v>29</v>
      </c>
      <c r="D4471">
        <v>1603.78</v>
      </c>
      <c r="E4471" t="s">
        <v>303</v>
      </c>
      <c r="F4471" t="s">
        <v>35</v>
      </c>
      <c r="G4471"/>
    </row>
    <row r="4472" spans="1:7" x14ac:dyDescent="0.25">
      <c r="A4472" t="s">
        <v>67</v>
      </c>
      <c r="B4472" t="s">
        <v>39</v>
      </c>
      <c r="C4472" t="s">
        <v>30</v>
      </c>
      <c r="D4472">
        <v>2865.8620000000001</v>
      </c>
      <c r="E4472" t="s">
        <v>303</v>
      </c>
      <c r="F4472" t="s">
        <v>35</v>
      </c>
      <c r="G4472"/>
    </row>
    <row r="4473" spans="1:7" x14ac:dyDescent="0.25">
      <c r="A4473" t="s">
        <v>67</v>
      </c>
      <c r="B4473" t="s">
        <v>39</v>
      </c>
      <c r="C4473" t="s">
        <v>31</v>
      </c>
      <c r="D4473">
        <v>1573.838</v>
      </c>
      <c r="E4473" t="s">
        <v>303</v>
      </c>
      <c r="F4473" t="s">
        <v>35</v>
      </c>
      <c r="G4473"/>
    </row>
    <row r="4474" spans="1:7" x14ac:dyDescent="0.25">
      <c r="A4474" t="s">
        <v>67</v>
      </c>
      <c r="B4474" t="s">
        <v>39</v>
      </c>
      <c r="C4474" t="s">
        <v>32</v>
      </c>
      <c r="D4474">
        <v>779.57299999999998</v>
      </c>
      <c r="E4474" t="s">
        <v>303</v>
      </c>
      <c r="F4474" t="s">
        <v>35</v>
      </c>
      <c r="G4474"/>
    </row>
    <row r="4475" spans="1:7" x14ac:dyDescent="0.25">
      <c r="A4475" t="s">
        <v>67</v>
      </c>
      <c r="B4475" t="s">
        <v>39</v>
      </c>
      <c r="C4475" t="s">
        <v>33</v>
      </c>
      <c r="D4475">
        <v>447.99799999999999</v>
      </c>
      <c r="E4475" t="s">
        <v>303</v>
      </c>
      <c r="F4475" t="s">
        <v>35</v>
      </c>
      <c r="G4475"/>
    </row>
    <row r="4476" spans="1:7" x14ac:dyDescent="0.25">
      <c r="A4476" t="s">
        <v>68</v>
      </c>
      <c r="B4476" t="s">
        <v>39</v>
      </c>
      <c r="C4476" t="s">
        <v>24</v>
      </c>
      <c r="D4476">
        <v>0</v>
      </c>
      <c r="E4476" t="s">
        <v>303</v>
      </c>
      <c r="F4476" t="s">
        <v>35</v>
      </c>
      <c r="G4476"/>
    </row>
    <row r="4477" spans="1:7" x14ac:dyDescent="0.25">
      <c r="A4477" t="s">
        <v>68</v>
      </c>
      <c r="B4477" t="s">
        <v>39</v>
      </c>
      <c r="C4477" t="s">
        <v>25</v>
      </c>
      <c r="D4477">
        <v>0</v>
      </c>
      <c r="E4477" t="s">
        <v>303</v>
      </c>
      <c r="F4477" t="s">
        <v>35</v>
      </c>
      <c r="G4477"/>
    </row>
    <row r="4478" spans="1:7" x14ac:dyDescent="0.25">
      <c r="A4478" t="s">
        <v>68</v>
      </c>
      <c r="B4478" t="s">
        <v>39</v>
      </c>
      <c r="C4478" t="s">
        <v>26</v>
      </c>
      <c r="D4478">
        <v>0</v>
      </c>
      <c r="E4478" t="s">
        <v>303</v>
      </c>
      <c r="F4478" t="s">
        <v>35</v>
      </c>
      <c r="G4478"/>
    </row>
    <row r="4479" spans="1:7" x14ac:dyDescent="0.25">
      <c r="A4479" t="s">
        <v>68</v>
      </c>
      <c r="B4479" t="s">
        <v>39</v>
      </c>
      <c r="C4479" t="s">
        <v>27</v>
      </c>
      <c r="D4479">
        <v>0</v>
      </c>
      <c r="E4479" t="s">
        <v>303</v>
      </c>
      <c r="F4479" t="s">
        <v>35</v>
      </c>
      <c r="G4479"/>
    </row>
    <row r="4480" spans="1:7" x14ac:dyDescent="0.25">
      <c r="A4480" t="s">
        <v>68</v>
      </c>
      <c r="B4480" t="s">
        <v>39</v>
      </c>
      <c r="C4480" t="s">
        <v>28</v>
      </c>
      <c r="D4480">
        <v>0</v>
      </c>
      <c r="E4480" t="s">
        <v>303</v>
      </c>
      <c r="F4480" t="s">
        <v>35</v>
      </c>
      <c r="G4480"/>
    </row>
    <row r="4481" spans="1:7" x14ac:dyDescent="0.25">
      <c r="A4481" t="s">
        <v>68</v>
      </c>
      <c r="B4481" t="s">
        <v>39</v>
      </c>
      <c r="C4481" t="s">
        <v>29</v>
      </c>
      <c r="D4481">
        <v>0</v>
      </c>
      <c r="E4481" t="s">
        <v>303</v>
      </c>
      <c r="F4481" t="s">
        <v>35</v>
      </c>
      <c r="G4481"/>
    </row>
    <row r="4482" spans="1:7" x14ac:dyDescent="0.25">
      <c r="A4482" t="s">
        <v>68</v>
      </c>
      <c r="B4482" t="s">
        <v>39</v>
      </c>
      <c r="C4482" t="s">
        <v>30</v>
      </c>
      <c r="D4482">
        <v>0</v>
      </c>
      <c r="E4482" t="s">
        <v>303</v>
      </c>
      <c r="F4482" t="s">
        <v>35</v>
      </c>
      <c r="G4482"/>
    </row>
    <row r="4483" spans="1:7" x14ac:dyDescent="0.25">
      <c r="A4483" t="s">
        <v>68</v>
      </c>
      <c r="B4483" t="s">
        <v>39</v>
      </c>
      <c r="C4483" t="s">
        <v>31</v>
      </c>
      <c r="D4483">
        <v>0</v>
      </c>
      <c r="E4483" t="s">
        <v>303</v>
      </c>
      <c r="F4483" t="s">
        <v>35</v>
      </c>
      <c r="G4483"/>
    </row>
    <row r="4484" spans="1:7" x14ac:dyDescent="0.25">
      <c r="A4484" t="s">
        <v>68</v>
      </c>
      <c r="B4484" t="s">
        <v>39</v>
      </c>
      <c r="C4484" t="s">
        <v>32</v>
      </c>
      <c r="D4484">
        <v>0</v>
      </c>
      <c r="E4484" t="s">
        <v>303</v>
      </c>
      <c r="F4484" t="s">
        <v>35</v>
      </c>
      <c r="G4484"/>
    </row>
    <row r="4485" spans="1:7" x14ac:dyDescent="0.25">
      <c r="A4485" t="s">
        <v>68</v>
      </c>
      <c r="B4485" t="s">
        <v>39</v>
      </c>
      <c r="C4485" t="s">
        <v>33</v>
      </c>
      <c r="D4485">
        <v>0</v>
      </c>
      <c r="E4485" t="s">
        <v>303</v>
      </c>
      <c r="F4485" t="s">
        <v>35</v>
      </c>
      <c r="G4485"/>
    </row>
    <row r="4486" spans="1:7" x14ac:dyDescent="0.25">
      <c r="A4486" t="s">
        <v>69</v>
      </c>
      <c r="B4486" t="s">
        <v>70</v>
      </c>
      <c r="C4486" t="s">
        <v>24</v>
      </c>
      <c r="D4486">
        <v>3655.1010000000001</v>
      </c>
      <c r="E4486" t="s">
        <v>303</v>
      </c>
      <c r="F4486" t="s">
        <v>35</v>
      </c>
      <c r="G4486"/>
    </row>
    <row r="4487" spans="1:7" x14ac:dyDescent="0.25">
      <c r="A4487" t="s">
        <v>69</v>
      </c>
      <c r="B4487" t="s">
        <v>70</v>
      </c>
      <c r="C4487" t="s">
        <v>25</v>
      </c>
      <c r="D4487">
        <v>4111.8909999999996</v>
      </c>
      <c r="E4487" t="s">
        <v>303</v>
      </c>
      <c r="F4487" t="s">
        <v>35</v>
      </c>
      <c r="G4487"/>
    </row>
    <row r="4488" spans="1:7" x14ac:dyDescent="0.25">
      <c r="A4488" t="s">
        <v>69</v>
      </c>
      <c r="B4488" t="s">
        <v>70</v>
      </c>
      <c r="C4488" t="s">
        <v>26</v>
      </c>
      <c r="D4488">
        <v>4014.489</v>
      </c>
      <c r="E4488" t="s">
        <v>303</v>
      </c>
      <c r="F4488" t="s">
        <v>35</v>
      </c>
      <c r="G4488"/>
    </row>
    <row r="4489" spans="1:7" x14ac:dyDescent="0.25">
      <c r="A4489" t="s">
        <v>69</v>
      </c>
      <c r="B4489" t="s">
        <v>70</v>
      </c>
      <c r="C4489" t="s">
        <v>27</v>
      </c>
      <c r="D4489">
        <v>3514.8620000000001</v>
      </c>
      <c r="E4489" t="s">
        <v>303</v>
      </c>
      <c r="F4489" t="s">
        <v>35</v>
      </c>
      <c r="G4489"/>
    </row>
    <row r="4490" spans="1:7" x14ac:dyDescent="0.25">
      <c r="A4490" t="s">
        <v>69</v>
      </c>
      <c r="B4490" t="s">
        <v>70</v>
      </c>
      <c r="C4490" t="s">
        <v>28</v>
      </c>
      <c r="D4490">
        <v>3716.0369999999998</v>
      </c>
      <c r="E4490" t="s">
        <v>303</v>
      </c>
      <c r="F4490" t="s">
        <v>35</v>
      </c>
      <c r="G4490"/>
    </row>
    <row r="4491" spans="1:7" x14ac:dyDescent="0.25">
      <c r="A4491" t="s">
        <v>69</v>
      </c>
      <c r="B4491" t="s">
        <v>70</v>
      </c>
      <c r="C4491" t="s">
        <v>29</v>
      </c>
      <c r="D4491">
        <v>4293.0969999999998</v>
      </c>
      <c r="E4491" t="s">
        <v>303</v>
      </c>
      <c r="F4491" t="s">
        <v>35</v>
      </c>
      <c r="G4491"/>
    </row>
    <row r="4492" spans="1:7" x14ac:dyDescent="0.25">
      <c r="A4492" t="s">
        <v>69</v>
      </c>
      <c r="B4492" t="s">
        <v>70</v>
      </c>
      <c r="C4492" t="s">
        <v>30</v>
      </c>
      <c r="D4492">
        <v>4281.6880000000001</v>
      </c>
      <c r="E4492" t="s">
        <v>303</v>
      </c>
      <c r="F4492" t="s">
        <v>35</v>
      </c>
      <c r="G4492"/>
    </row>
    <row r="4493" spans="1:7" x14ac:dyDescent="0.25">
      <c r="A4493" t="s">
        <v>69</v>
      </c>
      <c r="B4493" t="s">
        <v>70</v>
      </c>
      <c r="C4493" t="s">
        <v>31</v>
      </c>
      <c r="D4493">
        <v>3177.7139999999999</v>
      </c>
      <c r="E4493" t="s">
        <v>303</v>
      </c>
      <c r="F4493" t="s">
        <v>35</v>
      </c>
      <c r="G4493"/>
    </row>
    <row r="4494" spans="1:7" x14ac:dyDescent="0.25">
      <c r="A4494" t="s">
        <v>69</v>
      </c>
      <c r="B4494" t="s">
        <v>70</v>
      </c>
      <c r="C4494" t="s">
        <v>32</v>
      </c>
      <c r="D4494">
        <v>2516.556</v>
      </c>
      <c r="E4494" t="s">
        <v>303</v>
      </c>
      <c r="F4494" t="s">
        <v>35</v>
      </c>
      <c r="G4494"/>
    </row>
    <row r="4495" spans="1:7" x14ac:dyDescent="0.25">
      <c r="A4495" t="s">
        <v>69</v>
      </c>
      <c r="B4495" t="s">
        <v>70</v>
      </c>
      <c r="C4495" t="s">
        <v>33</v>
      </c>
      <c r="D4495">
        <v>2428.3209999999999</v>
      </c>
      <c r="E4495" t="s">
        <v>303</v>
      </c>
      <c r="F4495" t="s">
        <v>35</v>
      </c>
      <c r="G4495"/>
    </row>
    <row r="4496" spans="1:7" x14ac:dyDescent="0.25">
      <c r="A4496" t="s">
        <v>71</v>
      </c>
      <c r="B4496" t="s">
        <v>72</v>
      </c>
      <c r="C4496" t="s">
        <v>24</v>
      </c>
      <c r="D4496">
        <v>99404.195999999996</v>
      </c>
      <c r="E4496" t="s">
        <v>303</v>
      </c>
      <c r="F4496" t="s">
        <v>35</v>
      </c>
      <c r="G4496"/>
    </row>
    <row r="4497" spans="1:7" x14ac:dyDescent="0.25">
      <c r="A4497" t="s">
        <v>71</v>
      </c>
      <c r="B4497" t="s">
        <v>72</v>
      </c>
      <c r="C4497" t="s">
        <v>25</v>
      </c>
      <c r="D4497">
        <v>99461.453999999998</v>
      </c>
      <c r="E4497" t="s">
        <v>303</v>
      </c>
      <c r="F4497" t="s">
        <v>35</v>
      </c>
      <c r="G4497"/>
    </row>
    <row r="4498" spans="1:7" x14ac:dyDescent="0.25">
      <c r="A4498" t="s">
        <v>71</v>
      </c>
      <c r="B4498" t="s">
        <v>72</v>
      </c>
      <c r="C4498" t="s">
        <v>26</v>
      </c>
      <c r="D4498">
        <v>85866.623000000007</v>
      </c>
      <c r="E4498" t="s">
        <v>303</v>
      </c>
      <c r="F4498" t="s">
        <v>35</v>
      </c>
      <c r="G4498"/>
    </row>
    <row r="4499" spans="1:7" x14ac:dyDescent="0.25">
      <c r="A4499" t="s">
        <v>71</v>
      </c>
      <c r="B4499" t="s">
        <v>72</v>
      </c>
      <c r="C4499" t="s">
        <v>27</v>
      </c>
      <c r="D4499">
        <v>72378.686000000002</v>
      </c>
      <c r="E4499" t="s">
        <v>303</v>
      </c>
      <c r="F4499" t="s">
        <v>35</v>
      </c>
      <c r="G4499"/>
    </row>
    <row r="4500" spans="1:7" x14ac:dyDescent="0.25">
      <c r="A4500" t="s">
        <v>71</v>
      </c>
      <c r="B4500" t="s">
        <v>72</v>
      </c>
      <c r="C4500" t="s">
        <v>28</v>
      </c>
      <c r="D4500">
        <v>71436.22</v>
      </c>
      <c r="E4500" t="s">
        <v>303</v>
      </c>
      <c r="F4500" t="s">
        <v>35</v>
      </c>
      <c r="G4500"/>
    </row>
    <row r="4501" spans="1:7" x14ac:dyDescent="0.25">
      <c r="A4501" t="s">
        <v>71</v>
      </c>
      <c r="B4501" t="s">
        <v>72</v>
      </c>
      <c r="C4501" t="s">
        <v>29</v>
      </c>
      <c r="D4501">
        <v>66613.547000000006</v>
      </c>
      <c r="E4501" t="s">
        <v>303</v>
      </c>
      <c r="F4501" t="s">
        <v>35</v>
      </c>
      <c r="G4501"/>
    </row>
    <row r="4502" spans="1:7" x14ac:dyDescent="0.25">
      <c r="A4502" t="s">
        <v>71</v>
      </c>
      <c r="B4502" t="s">
        <v>72</v>
      </c>
      <c r="C4502" t="s">
        <v>30</v>
      </c>
      <c r="D4502">
        <v>59324.45</v>
      </c>
      <c r="E4502" t="s">
        <v>303</v>
      </c>
      <c r="F4502" t="s">
        <v>35</v>
      </c>
      <c r="G4502"/>
    </row>
    <row r="4503" spans="1:7" x14ac:dyDescent="0.25">
      <c r="A4503" t="s">
        <v>71</v>
      </c>
      <c r="B4503" t="s">
        <v>72</v>
      </c>
      <c r="C4503" t="s">
        <v>31</v>
      </c>
      <c r="D4503">
        <v>52164.506999999998</v>
      </c>
      <c r="E4503" t="s">
        <v>303</v>
      </c>
      <c r="F4503" t="s">
        <v>35</v>
      </c>
      <c r="G4503"/>
    </row>
    <row r="4504" spans="1:7" x14ac:dyDescent="0.25">
      <c r="A4504" t="s">
        <v>71</v>
      </c>
      <c r="B4504" t="s">
        <v>72</v>
      </c>
      <c r="C4504" t="s">
        <v>32</v>
      </c>
      <c r="D4504">
        <v>41206.923999999999</v>
      </c>
      <c r="E4504" t="s">
        <v>303</v>
      </c>
      <c r="F4504" t="s">
        <v>35</v>
      </c>
      <c r="G4504"/>
    </row>
    <row r="4505" spans="1:7" x14ac:dyDescent="0.25">
      <c r="A4505" t="s">
        <v>71</v>
      </c>
      <c r="B4505" t="s">
        <v>72</v>
      </c>
      <c r="C4505" t="s">
        <v>33</v>
      </c>
      <c r="D4505">
        <v>37964.313999999998</v>
      </c>
      <c r="E4505" t="s">
        <v>303</v>
      </c>
      <c r="F4505" t="s">
        <v>35</v>
      </c>
      <c r="G4505"/>
    </row>
    <row r="4506" spans="1:7" x14ac:dyDescent="0.25">
      <c r="A4506" t="s">
        <v>73</v>
      </c>
      <c r="B4506" t="s">
        <v>39</v>
      </c>
      <c r="C4506" t="s">
        <v>24</v>
      </c>
      <c r="D4506">
        <v>30261.828000000001</v>
      </c>
      <c r="E4506" t="s">
        <v>303</v>
      </c>
      <c r="F4506" t="s">
        <v>35</v>
      </c>
      <c r="G4506"/>
    </row>
    <row r="4507" spans="1:7" x14ac:dyDescent="0.25">
      <c r="A4507" t="s">
        <v>73</v>
      </c>
      <c r="B4507" t="s">
        <v>39</v>
      </c>
      <c r="C4507" t="s">
        <v>25</v>
      </c>
      <c r="D4507">
        <v>29392.302</v>
      </c>
      <c r="E4507" t="s">
        <v>303</v>
      </c>
      <c r="F4507" t="s">
        <v>35</v>
      </c>
      <c r="G4507"/>
    </row>
    <row r="4508" spans="1:7" x14ac:dyDescent="0.25">
      <c r="A4508" t="s">
        <v>73</v>
      </c>
      <c r="B4508" t="s">
        <v>39</v>
      </c>
      <c r="C4508" t="s">
        <v>26</v>
      </c>
      <c r="D4508">
        <v>29001.748</v>
      </c>
      <c r="E4508" t="s">
        <v>303</v>
      </c>
      <c r="F4508" t="s">
        <v>35</v>
      </c>
      <c r="G4508"/>
    </row>
    <row r="4509" spans="1:7" x14ac:dyDescent="0.25">
      <c r="A4509" t="s">
        <v>73</v>
      </c>
      <c r="B4509" t="s">
        <v>39</v>
      </c>
      <c r="C4509" t="s">
        <v>27</v>
      </c>
      <c r="D4509">
        <v>28272.223000000002</v>
      </c>
      <c r="E4509" t="s">
        <v>303</v>
      </c>
      <c r="F4509" t="s">
        <v>35</v>
      </c>
      <c r="G4509"/>
    </row>
    <row r="4510" spans="1:7" x14ac:dyDescent="0.25">
      <c r="A4510" t="s">
        <v>73</v>
      </c>
      <c r="B4510" t="s">
        <v>39</v>
      </c>
      <c r="C4510" t="s">
        <v>28</v>
      </c>
      <c r="D4510">
        <v>25249.141</v>
      </c>
      <c r="E4510" t="s">
        <v>303</v>
      </c>
      <c r="F4510" t="s">
        <v>35</v>
      </c>
      <c r="G4510"/>
    </row>
    <row r="4511" spans="1:7" x14ac:dyDescent="0.25">
      <c r="A4511" t="s">
        <v>73</v>
      </c>
      <c r="B4511" t="s">
        <v>39</v>
      </c>
      <c r="C4511" t="s">
        <v>29</v>
      </c>
      <c r="D4511">
        <v>25057.135999999999</v>
      </c>
      <c r="E4511" t="s">
        <v>303</v>
      </c>
      <c r="F4511" t="s">
        <v>35</v>
      </c>
      <c r="G4511"/>
    </row>
    <row r="4512" spans="1:7" x14ac:dyDescent="0.25">
      <c r="A4512" t="s">
        <v>73</v>
      </c>
      <c r="B4512" t="s">
        <v>39</v>
      </c>
      <c r="C4512" t="s">
        <v>30</v>
      </c>
      <c r="D4512">
        <v>24524.629000000001</v>
      </c>
      <c r="E4512" t="s">
        <v>303</v>
      </c>
      <c r="F4512" t="s">
        <v>35</v>
      </c>
      <c r="G4512"/>
    </row>
    <row r="4513" spans="1:7" x14ac:dyDescent="0.25">
      <c r="A4513" t="s">
        <v>73</v>
      </c>
      <c r="B4513" t="s">
        <v>39</v>
      </c>
      <c r="C4513" t="s">
        <v>31</v>
      </c>
      <c r="D4513">
        <v>22675.187999999998</v>
      </c>
      <c r="E4513" t="s">
        <v>303</v>
      </c>
      <c r="F4513" t="s">
        <v>35</v>
      </c>
      <c r="G4513"/>
    </row>
    <row r="4514" spans="1:7" x14ac:dyDescent="0.25">
      <c r="A4514" t="s">
        <v>73</v>
      </c>
      <c r="B4514" t="s">
        <v>39</v>
      </c>
      <c r="C4514" t="s">
        <v>32</v>
      </c>
      <c r="D4514">
        <v>21323.969000000001</v>
      </c>
      <c r="E4514" t="s">
        <v>303</v>
      </c>
      <c r="F4514" t="s">
        <v>35</v>
      </c>
      <c r="G4514"/>
    </row>
    <row r="4515" spans="1:7" x14ac:dyDescent="0.25">
      <c r="A4515" t="s">
        <v>73</v>
      </c>
      <c r="B4515" t="s">
        <v>39</v>
      </c>
      <c r="C4515" t="s">
        <v>33</v>
      </c>
      <c r="D4515">
        <v>20109.634999999998</v>
      </c>
      <c r="E4515" t="s">
        <v>303</v>
      </c>
      <c r="F4515" t="s">
        <v>35</v>
      </c>
      <c r="G4515"/>
    </row>
    <row r="4516" spans="1:7" x14ac:dyDescent="0.25">
      <c r="A4516" t="s">
        <v>74</v>
      </c>
      <c r="B4516" t="s">
        <v>70</v>
      </c>
      <c r="C4516" t="s">
        <v>24</v>
      </c>
      <c r="D4516">
        <v>27274.6</v>
      </c>
      <c r="E4516" t="s">
        <v>303</v>
      </c>
      <c r="F4516" t="s">
        <v>35</v>
      </c>
      <c r="G4516"/>
    </row>
    <row r="4517" spans="1:7" x14ac:dyDescent="0.25">
      <c r="A4517" t="s">
        <v>74</v>
      </c>
      <c r="B4517" t="s">
        <v>70</v>
      </c>
      <c r="C4517" t="s">
        <v>25</v>
      </c>
      <c r="D4517">
        <v>26680.396000000001</v>
      </c>
      <c r="E4517" t="s">
        <v>303</v>
      </c>
      <c r="F4517" t="s">
        <v>35</v>
      </c>
      <c r="G4517"/>
    </row>
    <row r="4518" spans="1:7" x14ac:dyDescent="0.25">
      <c r="A4518" t="s">
        <v>74</v>
      </c>
      <c r="B4518" t="s">
        <v>70</v>
      </c>
      <c r="C4518" t="s">
        <v>26</v>
      </c>
      <c r="D4518">
        <v>26481.384999999998</v>
      </c>
      <c r="E4518" t="s">
        <v>303</v>
      </c>
      <c r="F4518" t="s">
        <v>35</v>
      </c>
      <c r="G4518"/>
    </row>
    <row r="4519" spans="1:7" x14ac:dyDescent="0.25">
      <c r="A4519" t="s">
        <v>74</v>
      </c>
      <c r="B4519" t="s">
        <v>70</v>
      </c>
      <c r="C4519" t="s">
        <v>27</v>
      </c>
      <c r="D4519">
        <v>25479.528999999999</v>
      </c>
      <c r="E4519" t="s">
        <v>303</v>
      </c>
      <c r="F4519" t="s">
        <v>35</v>
      </c>
      <c r="G4519"/>
    </row>
    <row r="4520" spans="1:7" x14ac:dyDescent="0.25">
      <c r="A4520" t="s">
        <v>74</v>
      </c>
      <c r="B4520" t="s">
        <v>70</v>
      </c>
      <c r="C4520" t="s">
        <v>28</v>
      </c>
      <c r="D4520">
        <v>22377.323</v>
      </c>
      <c r="E4520" t="s">
        <v>303</v>
      </c>
      <c r="F4520" t="s">
        <v>35</v>
      </c>
      <c r="G4520"/>
    </row>
    <row r="4521" spans="1:7" x14ac:dyDescent="0.25">
      <c r="A4521" t="s">
        <v>74</v>
      </c>
      <c r="B4521" t="s">
        <v>70</v>
      </c>
      <c r="C4521" t="s">
        <v>29</v>
      </c>
      <c r="D4521">
        <v>22059.905999999999</v>
      </c>
      <c r="E4521" t="s">
        <v>303</v>
      </c>
      <c r="F4521" t="s">
        <v>35</v>
      </c>
      <c r="G4521"/>
    </row>
    <row r="4522" spans="1:7" x14ac:dyDescent="0.25">
      <c r="A4522" t="s">
        <v>74</v>
      </c>
      <c r="B4522" t="s">
        <v>70</v>
      </c>
      <c r="C4522" t="s">
        <v>30</v>
      </c>
      <c r="D4522">
        <v>21388.429</v>
      </c>
      <c r="E4522" t="s">
        <v>303</v>
      </c>
      <c r="F4522" t="s">
        <v>35</v>
      </c>
      <c r="G4522"/>
    </row>
    <row r="4523" spans="1:7" x14ac:dyDescent="0.25">
      <c r="A4523" t="s">
        <v>74</v>
      </c>
      <c r="B4523" t="s">
        <v>70</v>
      </c>
      <c r="C4523" t="s">
        <v>31</v>
      </c>
      <c r="D4523">
        <v>19797.011999999999</v>
      </c>
      <c r="E4523" t="s">
        <v>303</v>
      </c>
      <c r="F4523" t="s">
        <v>35</v>
      </c>
      <c r="G4523"/>
    </row>
    <row r="4524" spans="1:7" x14ac:dyDescent="0.25">
      <c r="A4524" t="s">
        <v>74</v>
      </c>
      <c r="B4524" t="s">
        <v>70</v>
      </c>
      <c r="C4524" t="s">
        <v>32</v>
      </c>
      <c r="D4524">
        <v>18764.89</v>
      </c>
      <c r="E4524" t="s">
        <v>303</v>
      </c>
      <c r="F4524" t="s">
        <v>35</v>
      </c>
      <c r="G4524"/>
    </row>
    <row r="4525" spans="1:7" x14ac:dyDescent="0.25">
      <c r="A4525" t="s">
        <v>74</v>
      </c>
      <c r="B4525" t="s">
        <v>70</v>
      </c>
      <c r="C4525" t="s">
        <v>33</v>
      </c>
      <c r="D4525">
        <v>17630.14</v>
      </c>
      <c r="E4525" t="s">
        <v>303</v>
      </c>
      <c r="F4525" t="s">
        <v>35</v>
      </c>
      <c r="G4525"/>
    </row>
    <row r="4526" spans="1:7" x14ac:dyDescent="0.25">
      <c r="A4526" t="s">
        <v>75</v>
      </c>
      <c r="B4526" t="s">
        <v>70</v>
      </c>
      <c r="C4526" t="s">
        <v>24</v>
      </c>
      <c r="D4526">
        <v>1017.755</v>
      </c>
      <c r="E4526" t="s">
        <v>303</v>
      </c>
      <c r="F4526" t="s">
        <v>35</v>
      </c>
      <c r="G4526"/>
    </row>
    <row r="4527" spans="1:7" x14ac:dyDescent="0.25">
      <c r="A4527" t="s">
        <v>75</v>
      </c>
      <c r="B4527" t="s">
        <v>70</v>
      </c>
      <c r="C4527" t="s">
        <v>25</v>
      </c>
      <c r="D4527">
        <v>919.48199999999997</v>
      </c>
      <c r="E4527" t="s">
        <v>303</v>
      </c>
      <c r="F4527" t="s">
        <v>35</v>
      </c>
      <c r="G4527"/>
    </row>
    <row r="4528" spans="1:7" x14ac:dyDescent="0.25">
      <c r="A4528" t="s">
        <v>75</v>
      </c>
      <c r="B4528" t="s">
        <v>70</v>
      </c>
      <c r="C4528" t="s">
        <v>26</v>
      </c>
      <c r="D4528">
        <v>829.34699999999998</v>
      </c>
      <c r="E4528" t="s">
        <v>303</v>
      </c>
      <c r="F4528" t="s">
        <v>35</v>
      </c>
      <c r="G4528"/>
    </row>
    <row r="4529" spans="1:7" x14ac:dyDescent="0.25">
      <c r="A4529" t="s">
        <v>75</v>
      </c>
      <c r="B4529" t="s">
        <v>70</v>
      </c>
      <c r="C4529" t="s">
        <v>27</v>
      </c>
      <c r="D4529">
        <v>864.87800000000004</v>
      </c>
      <c r="E4529" t="s">
        <v>303</v>
      </c>
      <c r="F4529" t="s">
        <v>35</v>
      </c>
      <c r="G4529"/>
    </row>
    <row r="4530" spans="1:7" x14ac:dyDescent="0.25">
      <c r="A4530" t="s">
        <v>75</v>
      </c>
      <c r="B4530" t="s">
        <v>70</v>
      </c>
      <c r="C4530" t="s">
        <v>28</v>
      </c>
      <c r="D4530">
        <v>783.89200000000005</v>
      </c>
      <c r="E4530" t="s">
        <v>303</v>
      </c>
      <c r="F4530" t="s">
        <v>35</v>
      </c>
      <c r="G4530"/>
    </row>
    <row r="4531" spans="1:7" x14ac:dyDescent="0.25">
      <c r="A4531" t="s">
        <v>75</v>
      </c>
      <c r="B4531" t="s">
        <v>70</v>
      </c>
      <c r="C4531" t="s">
        <v>29</v>
      </c>
      <c r="D4531">
        <v>766.25900000000001</v>
      </c>
      <c r="E4531" t="s">
        <v>303</v>
      </c>
      <c r="F4531" t="s">
        <v>35</v>
      </c>
      <c r="G4531"/>
    </row>
    <row r="4532" spans="1:7" x14ac:dyDescent="0.25">
      <c r="A4532" t="s">
        <v>75</v>
      </c>
      <c r="B4532" t="s">
        <v>70</v>
      </c>
      <c r="C4532" t="s">
        <v>30</v>
      </c>
      <c r="D4532">
        <v>654.90499999999997</v>
      </c>
      <c r="E4532" t="s">
        <v>303</v>
      </c>
      <c r="F4532" t="s">
        <v>35</v>
      </c>
      <c r="G4532"/>
    </row>
    <row r="4533" spans="1:7" x14ac:dyDescent="0.25">
      <c r="A4533" t="s">
        <v>75</v>
      </c>
      <c r="B4533" t="s">
        <v>70</v>
      </c>
      <c r="C4533" t="s">
        <v>31</v>
      </c>
      <c r="D4533">
        <v>563.61400000000003</v>
      </c>
      <c r="E4533" t="s">
        <v>303</v>
      </c>
      <c r="F4533" t="s">
        <v>35</v>
      </c>
      <c r="G4533"/>
    </row>
    <row r="4534" spans="1:7" x14ac:dyDescent="0.25">
      <c r="A4534" t="s">
        <v>75</v>
      </c>
      <c r="B4534" t="s">
        <v>70</v>
      </c>
      <c r="C4534" t="s">
        <v>32</v>
      </c>
      <c r="D4534">
        <v>495.54599999999999</v>
      </c>
      <c r="E4534" t="s">
        <v>303</v>
      </c>
      <c r="F4534" t="s">
        <v>35</v>
      </c>
      <c r="G4534"/>
    </row>
    <row r="4535" spans="1:7" x14ac:dyDescent="0.25">
      <c r="A4535" t="s">
        <v>75</v>
      </c>
      <c r="B4535" t="s">
        <v>70</v>
      </c>
      <c r="C4535" t="s">
        <v>33</v>
      </c>
      <c r="D4535">
        <v>483.49299999999999</v>
      </c>
      <c r="E4535" t="s">
        <v>303</v>
      </c>
      <c r="F4535" t="s">
        <v>35</v>
      </c>
      <c r="G4535"/>
    </row>
    <row r="4536" spans="1:7" x14ac:dyDescent="0.25">
      <c r="A4536" t="s">
        <v>76</v>
      </c>
      <c r="B4536" t="s">
        <v>77</v>
      </c>
      <c r="C4536" t="s">
        <v>24</v>
      </c>
      <c r="D4536">
        <v>0</v>
      </c>
      <c r="E4536" t="s">
        <v>303</v>
      </c>
      <c r="F4536" t="s">
        <v>35</v>
      </c>
      <c r="G4536"/>
    </row>
    <row r="4537" spans="1:7" x14ac:dyDescent="0.25">
      <c r="A4537" t="s">
        <v>76</v>
      </c>
      <c r="B4537" t="s">
        <v>77</v>
      </c>
      <c r="C4537" t="s">
        <v>25</v>
      </c>
      <c r="D4537">
        <v>0</v>
      </c>
      <c r="E4537" t="s">
        <v>303</v>
      </c>
      <c r="F4537" t="s">
        <v>35</v>
      </c>
      <c r="G4537"/>
    </row>
    <row r="4538" spans="1:7" x14ac:dyDescent="0.25">
      <c r="A4538" t="s">
        <v>76</v>
      </c>
      <c r="B4538" t="s">
        <v>77</v>
      </c>
      <c r="C4538" t="s">
        <v>26</v>
      </c>
      <c r="D4538">
        <v>0</v>
      </c>
      <c r="E4538" t="s">
        <v>303</v>
      </c>
      <c r="F4538" t="s">
        <v>35</v>
      </c>
      <c r="G4538"/>
    </row>
    <row r="4539" spans="1:7" x14ac:dyDescent="0.25">
      <c r="A4539" t="s">
        <v>76</v>
      </c>
      <c r="B4539" t="s">
        <v>77</v>
      </c>
      <c r="C4539" t="s">
        <v>27</v>
      </c>
      <c r="D4539">
        <v>0</v>
      </c>
      <c r="E4539" t="s">
        <v>303</v>
      </c>
      <c r="F4539" t="s">
        <v>35</v>
      </c>
      <c r="G4539"/>
    </row>
    <row r="4540" spans="1:7" x14ac:dyDescent="0.25">
      <c r="A4540" t="s">
        <v>76</v>
      </c>
      <c r="B4540" t="s">
        <v>77</v>
      </c>
      <c r="C4540" t="s">
        <v>28</v>
      </c>
      <c r="D4540">
        <v>0</v>
      </c>
      <c r="E4540" t="s">
        <v>303</v>
      </c>
      <c r="F4540" t="s">
        <v>35</v>
      </c>
      <c r="G4540"/>
    </row>
    <row r="4541" spans="1:7" x14ac:dyDescent="0.25">
      <c r="A4541" t="s">
        <v>76</v>
      </c>
      <c r="B4541" t="s">
        <v>77</v>
      </c>
      <c r="C4541" t="s">
        <v>29</v>
      </c>
      <c r="D4541">
        <v>0</v>
      </c>
      <c r="E4541" t="s">
        <v>303</v>
      </c>
      <c r="F4541" t="s">
        <v>35</v>
      </c>
      <c r="G4541"/>
    </row>
    <row r="4542" spans="1:7" x14ac:dyDescent="0.25">
      <c r="A4542" t="s">
        <v>76</v>
      </c>
      <c r="B4542" t="s">
        <v>77</v>
      </c>
      <c r="C4542" t="s">
        <v>30</v>
      </c>
      <c r="D4542">
        <v>0</v>
      </c>
      <c r="E4542" t="s">
        <v>303</v>
      </c>
      <c r="F4542" t="s">
        <v>35</v>
      </c>
      <c r="G4542"/>
    </row>
    <row r="4543" spans="1:7" x14ac:dyDescent="0.25">
      <c r="A4543" t="s">
        <v>76</v>
      </c>
      <c r="B4543" t="s">
        <v>77</v>
      </c>
      <c r="C4543" t="s">
        <v>31</v>
      </c>
      <c r="D4543">
        <v>0</v>
      </c>
      <c r="E4543" t="s">
        <v>303</v>
      </c>
      <c r="F4543" t="s">
        <v>35</v>
      </c>
      <c r="G4543"/>
    </row>
    <row r="4544" spans="1:7" x14ac:dyDescent="0.25">
      <c r="A4544" t="s">
        <v>76</v>
      </c>
      <c r="B4544" t="s">
        <v>77</v>
      </c>
      <c r="C4544" t="s">
        <v>32</v>
      </c>
      <c r="D4544">
        <v>0</v>
      </c>
      <c r="E4544" t="s">
        <v>303</v>
      </c>
      <c r="F4544" t="s">
        <v>35</v>
      </c>
      <c r="G4544"/>
    </row>
    <row r="4545" spans="1:7" x14ac:dyDescent="0.25">
      <c r="A4545" t="s">
        <v>76</v>
      </c>
      <c r="B4545" t="s">
        <v>77</v>
      </c>
      <c r="C4545" t="s">
        <v>33</v>
      </c>
      <c r="D4545">
        <v>0</v>
      </c>
      <c r="E4545" t="s">
        <v>303</v>
      </c>
      <c r="F4545" t="s">
        <v>35</v>
      </c>
      <c r="G4545"/>
    </row>
    <row r="4546" spans="1:7" x14ac:dyDescent="0.25">
      <c r="A4546" t="s">
        <v>78</v>
      </c>
      <c r="B4546" t="s">
        <v>77</v>
      </c>
      <c r="C4546" t="s">
        <v>24</v>
      </c>
      <c r="D4546">
        <v>1904.508</v>
      </c>
      <c r="E4546" t="s">
        <v>303</v>
      </c>
      <c r="F4546" t="s">
        <v>35</v>
      </c>
      <c r="G4546"/>
    </row>
    <row r="4547" spans="1:7" x14ac:dyDescent="0.25">
      <c r="A4547" t="s">
        <v>78</v>
      </c>
      <c r="B4547" t="s">
        <v>77</v>
      </c>
      <c r="C4547" t="s">
        <v>25</v>
      </c>
      <c r="D4547">
        <v>1792.423</v>
      </c>
      <c r="E4547" t="s">
        <v>303</v>
      </c>
      <c r="F4547" t="s">
        <v>35</v>
      </c>
      <c r="G4547"/>
    </row>
    <row r="4548" spans="1:7" x14ac:dyDescent="0.25">
      <c r="A4548" t="s">
        <v>78</v>
      </c>
      <c r="B4548" t="s">
        <v>77</v>
      </c>
      <c r="C4548" t="s">
        <v>26</v>
      </c>
      <c r="D4548">
        <v>1687.192</v>
      </c>
      <c r="E4548" t="s">
        <v>303</v>
      </c>
      <c r="F4548" t="s">
        <v>35</v>
      </c>
      <c r="G4548"/>
    </row>
    <row r="4549" spans="1:7" x14ac:dyDescent="0.25">
      <c r="A4549" t="s">
        <v>78</v>
      </c>
      <c r="B4549" t="s">
        <v>77</v>
      </c>
      <c r="C4549" t="s">
        <v>27</v>
      </c>
      <c r="D4549">
        <v>1922.0820000000001</v>
      </c>
      <c r="E4549" t="s">
        <v>303</v>
      </c>
      <c r="F4549" t="s">
        <v>35</v>
      </c>
      <c r="G4549"/>
    </row>
    <row r="4550" spans="1:7" x14ac:dyDescent="0.25">
      <c r="A4550" t="s">
        <v>78</v>
      </c>
      <c r="B4550" t="s">
        <v>77</v>
      </c>
      <c r="C4550" t="s">
        <v>28</v>
      </c>
      <c r="D4550">
        <v>2087.924</v>
      </c>
      <c r="E4550" t="s">
        <v>303</v>
      </c>
      <c r="F4550" t="s">
        <v>35</v>
      </c>
      <c r="G4550"/>
    </row>
    <row r="4551" spans="1:7" x14ac:dyDescent="0.25">
      <c r="A4551" t="s">
        <v>78</v>
      </c>
      <c r="B4551" t="s">
        <v>77</v>
      </c>
      <c r="C4551" t="s">
        <v>29</v>
      </c>
      <c r="D4551">
        <v>2230.971</v>
      </c>
      <c r="E4551" t="s">
        <v>303</v>
      </c>
      <c r="F4551" t="s">
        <v>35</v>
      </c>
      <c r="G4551"/>
    </row>
    <row r="4552" spans="1:7" x14ac:dyDescent="0.25">
      <c r="A4552" t="s">
        <v>78</v>
      </c>
      <c r="B4552" t="s">
        <v>77</v>
      </c>
      <c r="C4552" t="s">
        <v>30</v>
      </c>
      <c r="D4552">
        <v>2481.2939999999999</v>
      </c>
      <c r="E4552" t="s">
        <v>303</v>
      </c>
      <c r="F4552" t="s">
        <v>35</v>
      </c>
      <c r="G4552"/>
    </row>
    <row r="4553" spans="1:7" x14ac:dyDescent="0.25">
      <c r="A4553" t="s">
        <v>78</v>
      </c>
      <c r="B4553" t="s">
        <v>77</v>
      </c>
      <c r="C4553" t="s">
        <v>31</v>
      </c>
      <c r="D4553">
        <v>2314.5619999999999</v>
      </c>
      <c r="E4553" t="s">
        <v>303</v>
      </c>
      <c r="F4553" t="s">
        <v>35</v>
      </c>
      <c r="G4553"/>
    </row>
    <row r="4554" spans="1:7" x14ac:dyDescent="0.25">
      <c r="A4554" t="s">
        <v>78</v>
      </c>
      <c r="B4554" t="s">
        <v>77</v>
      </c>
      <c r="C4554" t="s">
        <v>32</v>
      </c>
      <c r="D4554">
        <v>2030.819</v>
      </c>
      <c r="E4554" t="s">
        <v>303</v>
      </c>
      <c r="F4554" t="s">
        <v>35</v>
      </c>
      <c r="G4554"/>
    </row>
    <row r="4555" spans="1:7" x14ac:dyDescent="0.25">
      <c r="A4555" t="s">
        <v>78</v>
      </c>
      <c r="B4555" t="s">
        <v>77</v>
      </c>
      <c r="C4555" t="s">
        <v>33</v>
      </c>
      <c r="D4555">
        <v>1914.825</v>
      </c>
      <c r="E4555" t="s">
        <v>303</v>
      </c>
      <c r="F4555" t="s">
        <v>35</v>
      </c>
      <c r="G4555"/>
    </row>
    <row r="4556" spans="1:7" x14ac:dyDescent="0.25">
      <c r="A4556" t="s">
        <v>79</v>
      </c>
      <c r="B4556" t="s">
        <v>77</v>
      </c>
      <c r="C4556" t="s">
        <v>24</v>
      </c>
      <c r="D4556">
        <v>64.965999999999994</v>
      </c>
      <c r="E4556" t="s">
        <v>303</v>
      </c>
      <c r="F4556" t="s">
        <v>35</v>
      </c>
      <c r="G4556"/>
    </row>
    <row r="4557" spans="1:7" x14ac:dyDescent="0.25">
      <c r="A4557" t="s">
        <v>79</v>
      </c>
      <c r="B4557" t="s">
        <v>77</v>
      </c>
      <c r="C4557" t="s">
        <v>25</v>
      </c>
      <c r="D4557">
        <v>0</v>
      </c>
      <c r="E4557" t="s">
        <v>303</v>
      </c>
      <c r="F4557" t="s">
        <v>35</v>
      </c>
      <c r="G4557"/>
    </row>
    <row r="4558" spans="1:7" x14ac:dyDescent="0.25">
      <c r="A4558" t="s">
        <v>79</v>
      </c>
      <c r="B4558" t="s">
        <v>77</v>
      </c>
      <c r="C4558" t="s">
        <v>26</v>
      </c>
      <c r="D4558">
        <v>3.8220000000000001</v>
      </c>
      <c r="E4558" t="s">
        <v>303</v>
      </c>
      <c r="F4558" t="s">
        <v>35</v>
      </c>
      <c r="G4558"/>
    </row>
    <row r="4559" spans="1:7" x14ac:dyDescent="0.25">
      <c r="A4559" t="s">
        <v>79</v>
      </c>
      <c r="B4559" t="s">
        <v>77</v>
      </c>
      <c r="C4559" t="s">
        <v>27</v>
      </c>
      <c r="D4559">
        <v>5.7320000000000002</v>
      </c>
      <c r="E4559" t="s">
        <v>303</v>
      </c>
      <c r="F4559" t="s">
        <v>35</v>
      </c>
      <c r="G4559"/>
    </row>
    <row r="4560" spans="1:7" x14ac:dyDescent="0.25">
      <c r="A4560" t="s">
        <v>79</v>
      </c>
      <c r="B4560" t="s">
        <v>77</v>
      </c>
      <c r="C4560" t="s">
        <v>28</v>
      </c>
      <c r="D4560">
        <v>0</v>
      </c>
      <c r="E4560" t="s">
        <v>303</v>
      </c>
      <c r="F4560" t="s">
        <v>35</v>
      </c>
      <c r="G4560"/>
    </row>
    <row r="4561" spans="1:7" x14ac:dyDescent="0.25">
      <c r="A4561" t="s">
        <v>79</v>
      </c>
      <c r="B4561" t="s">
        <v>77</v>
      </c>
      <c r="C4561" t="s">
        <v>29</v>
      </c>
      <c r="D4561">
        <v>0</v>
      </c>
      <c r="E4561" t="s">
        <v>303</v>
      </c>
      <c r="F4561" t="s">
        <v>35</v>
      </c>
      <c r="G4561"/>
    </row>
    <row r="4562" spans="1:7" x14ac:dyDescent="0.25">
      <c r="A4562" t="s">
        <v>79</v>
      </c>
      <c r="B4562" t="s">
        <v>77</v>
      </c>
      <c r="C4562" t="s">
        <v>30</v>
      </c>
      <c r="D4562">
        <v>0</v>
      </c>
      <c r="E4562" t="s">
        <v>303</v>
      </c>
      <c r="F4562" t="s">
        <v>35</v>
      </c>
      <c r="G4562"/>
    </row>
    <row r="4563" spans="1:7" x14ac:dyDescent="0.25">
      <c r="A4563" t="s">
        <v>79</v>
      </c>
      <c r="B4563" t="s">
        <v>77</v>
      </c>
      <c r="C4563" t="s">
        <v>31</v>
      </c>
      <c r="D4563">
        <v>0</v>
      </c>
      <c r="E4563" t="s">
        <v>303</v>
      </c>
      <c r="F4563" t="s">
        <v>35</v>
      </c>
      <c r="G4563"/>
    </row>
    <row r="4564" spans="1:7" x14ac:dyDescent="0.25">
      <c r="A4564" t="s">
        <v>79</v>
      </c>
      <c r="B4564" t="s">
        <v>77</v>
      </c>
      <c r="C4564" t="s">
        <v>32</v>
      </c>
      <c r="D4564">
        <v>32.715000000000003</v>
      </c>
      <c r="E4564" t="s">
        <v>303</v>
      </c>
      <c r="F4564" t="s">
        <v>35</v>
      </c>
      <c r="G4564"/>
    </row>
    <row r="4565" spans="1:7" x14ac:dyDescent="0.25">
      <c r="A4565" t="s">
        <v>79</v>
      </c>
      <c r="B4565" t="s">
        <v>77</v>
      </c>
      <c r="C4565" t="s">
        <v>33</v>
      </c>
      <c r="D4565">
        <v>81.174999999999997</v>
      </c>
      <c r="E4565" t="s">
        <v>303</v>
      </c>
      <c r="F4565" t="s">
        <v>35</v>
      </c>
      <c r="G4565"/>
    </row>
    <row r="4566" spans="1:7" x14ac:dyDescent="0.25">
      <c r="A4566" t="s">
        <v>80</v>
      </c>
      <c r="B4566" t="s">
        <v>81</v>
      </c>
      <c r="C4566" t="s">
        <v>24</v>
      </c>
      <c r="D4566">
        <v>0</v>
      </c>
      <c r="E4566" t="s">
        <v>303</v>
      </c>
      <c r="F4566" t="s">
        <v>35</v>
      </c>
      <c r="G4566"/>
    </row>
    <row r="4567" spans="1:7" x14ac:dyDescent="0.25">
      <c r="A4567" t="s">
        <v>80</v>
      </c>
      <c r="B4567" t="s">
        <v>81</v>
      </c>
      <c r="C4567" t="s">
        <v>25</v>
      </c>
      <c r="D4567">
        <v>0</v>
      </c>
      <c r="E4567" t="s">
        <v>303</v>
      </c>
      <c r="F4567" t="s">
        <v>35</v>
      </c>
      <c r="G4567"/>
    </row>
    <row r="4568" spans="1:7" x14ac:dyDescent="0.25">
      <c r="A4568" t="s">
        <v>80</v>
      </c>
      <c r="B4568" t="s">
        <v>81</v>
      </c>
      <c r="C4568" t="s">
        <v>26</v>
      </c>
      <c r="D4568">
        <v>0</v>
      </c>
      <c r="E4568" t="s">
        <v>303</v>
      </c>
      <c r="F4568" t="s">
        <v>35</v>
      </c>
      <c r="G4568"/>
    </row>
    <row r="4569" spans="1:7" x14ac:dyDescent="0.25">
      <c r="A4569" t="s">
        <v>80</v>
      </c>
      <c r="B4569" t="s">
        <v>81</v>
      </c>
      <c r="C4569" t="s">
        <v>27</v>
      </c>
      <c r="D4569">
        <v>0</v>
      </c>
      <c r="E4569" t="s">
        <v>303</v>
      </c>
      <c r="F4569" t="s">
        <v>35</v>
      </c>
      <c r="G4569"/>
    </row>
    <row r="4570" spans="1:7" x14ac:dyDescent="0.25">
      <c r="A4570" t="s">
        <v>80</v>
      </c>
      <c r="B4570" t="s">
        <v>81</v>
      </c>
      <c r="C4570" t="s">
        <v>28</v>
      </c>
      <c r="D4570">
        <v>0</v>
      </c>
      <c r="E4570" t="s">
        <v>303</v>
      </c>
      <c r="F4570" t="s">
        <v>35</v>
      </c>
      <c r="G4570"/>
    </row>
    <row r="4571" spans="1:7" x14ac:dyDescent="0.25">
      <c r="A4571" t="s">
        <v>80</v>
      </c>
      <c r="B4571" t="s">
        <v>81</v>
      </c>
      <c r="C4571" t="s">
        <v>29</v>
      </c>
      <c r="D4571">
        <v>0</v>
      </c>
      <c r="E4571" t="s">
        <v>303</v>
      </c>
      <c r="F4571" t="s">
        <v>35</v>
      </c>
      <c r="G4571"/>
    </row>
    <row r="4572" spans="1:7" x14ac:dyDescent="0.25">
      <c r="A4572" t="s">
        <v>80</v>
      </c>
      <c r="B4572" t="s">
        <v>81</v>
      </c>
      <c r="C4572" t="s">
        <v>30</v>
      </c>
      <c r="D4572">
        <v>0</v>
      </c>
      <c r="E4572" t="s">
        <v>303</v>
      </c>
      <c r="F4572" t="s">
        <v>35</v>
      </c>
      <c r="G4572"/>
    </row>
    <row r="4573" spans="1:7" x14ac:dyDescent="0.25">
      <c r="A4573" t="s">
        <v>80</v>
      </c>
      <c r="B4573" t="s">
        <v>81</v>
      </c>
      <c r="C4573" t="s">
        <v>31</v>
      </c>
      <c r="D4573">
        <v>0</v>
      </c>
      <c r="E4573" t="s">
        <v>303</v>
      </c>
      <c r="F4573" t="s">
        <v>35</v>
      </c>
      <c r="G4573"/>
    </row>
    <row r="4574" spans="1:7" x14ac:dyDescent="0.25">
      <c r="A4574" t="s">
        <v>80</v>
      </c>
      <c r="B4574" t="s">
        <v>81</v>
      </c>
      <c r="C4574" t="s">
        <v>32</v>
      </c>
      <c r="D4574">
        <v>0</v>
      </c>
      <c r="E4574" t="s">
        <v>303</v>
      </c>
      <c r="F4574" t="s">
        <v>35</v>
      </c>
      <c r="G4574"/>
    </row>
    <row r="4575" spans="1:7" x14ac:dyDescent="0.25">
      <c r="A4575" t="s">
        <v>80</v>
      </c>
      <c r="B4575" t="s">
        <v>81</v>
      </c>
      <c r="C4575" t="s">
        <v>33</v>
      </c>
      <c r="D4575">
        <v>0</v>
      </c>
      <c r="E4575" t="s">
        <v>303</v>
      </c>
      <c r="F4575" t="s">
        <v>35</v>
      </c>
      <c r="G4575"/>
    </row>
    <row r="4576" spans="1:7" x14ac:dyDescent="0.25">
      <c r="A4576" t="s">
        <v>82</v>
      </c>
      <c r="B4576" t="s">
        <v>81</v>
      </c>
      <c r="C4576" t="s">
        <v>24</v>
      </c>
      <c r="D4576">
        <v>0</v>
      </c>
      <c r="E4576" t="s">
        <v>303</v>
      </c>
      <c r="F4576" t="s">
        <v>35</v>
      </c>
      <c r="G4576"/>
    </row>
    <row r="4577" spans="1:7" x14ac:dyDescent="0.25">
      <c r="A4577" t="s">
        <v>82</v>
      </c>
      <c r="B4577" t="s">
        <v>81</v>
      </c>
      <c r="C4577" t="s">
        <v>25</v>
      </c>
      <c r="D4577">
        <v>0</v>
      </c>
      <c r="E4577" t="s">
        <v>303</v>
      </c>
      <c r="F4577" t="s">
        <v>35</v>
      </c>
      <c r="G4577"/>
    </row>
    <row r="4578" spans="1:7" x14ac:dyDescent="0.25">
      <c r="A4578" t="s">
        <v>82</v>
      </c>
      <c r="B4578" t="s">
        <v>81</v>
      </c>
      <c r="C4578" t="s">
        <v>26</v>
      </c>
      <c r="D4578">
        <v>0</v>
      </c>
      <c r="E4578" t="s">
        <v>303</v>
      </c>
      <c r="F4578" t="s">
        <v>35</v>
      </c>
      <c r="G4578"/>
    </row>
    <row r="4579" spans="1:7" x14ac:dyDescent="0.25">
      <c r="A4579" t="s">
        <v>82</v>
      </c>
      <c r="B4579" t="s">
        <v>81</v>
      </c>
      <c r="C4579" t="s">
        <v>27</v>
      </c>
      <c r="D4579">
        <v>0</v>
      </c>
      <c r="E4579" t="s">
        <v>303</v>
      </c>
      <c r="F4579" t="s">
        <v>35</v>
      </c>
      <c r="G4579"/>
    </row>
    <row r="4580" spans="1:7" x14ac:dyDescent="0.25">
      <c r="A4580" t="s">
        <v>82</v>
      </c>
      <c r="B4580" t="s">
        <v>81</v>
      </c>
      <c r="C4580" t="s">
        <v>28</v>
      </c>
      <c r="D4580">
        <v>0</v>
      </c>
      <c r="E4580" t="s">
        <v>303</v>
      </c>
      <c r="F4580" t="s">
        <v>35</v>
      </c>
      <c r="G4580"/>
    </row>
    <row r="4581" spans="1:7" x14ac:dyDescent="0.25">
      <c r="A4581" t="s">
        <v>82</v>
      </c>
      <c r="B4581" t="s">
        <v>81</v>
      </c>
      <c r="C4581" t="s">
        <v>29</v>
      </c>
      <c r="D4581">
        <v>0</v>
      </c>
      <c r="E4581" t="s">
        <v>303</v>
      </c>
      <c r="F4581" t="s">
        <v>35</v>
      </c>
      <c r="G4581"/>
    </row>
    <row r="4582" spans="1:7" x14ac:dyDescent="0.25">
      <c r="A4582" t="s">
        <v>82</v>
      </c>
      <c r="B4582" t="s">
        <v>81</v>
      </c>
      <c r="C4582" t="s">
        <v>30</v>
      </c>
      <c r="D4582">
        <v>0</v>
      </c>
      <c r="E4582" t="s">
        <v>303</v>
      </c>
      <c r="F4582" t="s">
        <v>35</v>
      </c>
      <c r="G4582"/>
    </row>
    <row r="4583" spans="1:7" x14ac:dyDescent="0.25">
      <c r="A4583" t="s">
        <v>82</v>
      </c>
      <c r="B4583" t="s">
        <v>81</v>
      </c>
      <c r="C4583" t="s">
        <v>31</v>
      </c>
      <c r="D4583">
        <v>0</v>
      </c>
      <c r="E4583" t="s">
        <v>303</v>
      </c>
      <c r="F4583" t="s">
        <v>35</v>
      </c>
      <c r="G4583"/>
    </row>
    <row r="4584" spans="1:7" x14ac:dyDescent="0.25">
      <c r="A4584" t="s">
        <v>82</v>
      </c>
      <c r="B4584" t="s">
        <v>81</v>
      </c>
      <c r="C4584" t="s">
        <v>32</v>
      </c>
      <c r="D4584">
        <v>0</v>
      </c>
      <c r="E4584" t="s">
        <v>303</v>
      </c>
      <c r="F4584" t="s">
        <v>35</v>
      </c>
      <c r="G4584"/>
    </row>
    <row r="4585" spans="1:7" x14ac:dyDescent="0.25">
      <c r="A4585" t="s">
        <v>82</v>
      </c>
      <c r="B4585" t="s">
        <v>81</v>
      </c>
      <c r="C4585" t="s">
        <v>33</v>
      </c>
      <c r="D4585">
        <v>0</v>
      </c>
      <c r="E4585" t="s">
        <v>303</v>
      </c>
      <c r="F4585" t="s">
        <v>35</v>
      </c>
      <c r="G4585"/>
    </row>
    <row r="4586" spans="1:7" x14ac:dyDescent="0.25">
      <c r="A4586" t="s">
        <v>83</v>
      </c>
      <c r="B4586" t="s">
        <v>81</v>
      </c>
      <c r="C4586" t="s">
        <v>24</v>
      </c>
      <c r="D4586">
        <v>0</v>
      </c>
      <c r="E4586" t="s">
        <v>303</v>
      </c>
      <c r="F4586" t="s">
        <v>35</v>
      </c>
      <c r="G4586"/>
    </row>
    <row r="4587" spans="1:7" x14ac:dyDescent="0.25">
      <c r="A4587" t="s">
        <v>83</v>
      </c>
      <c r="B4587" t="s">
        <v>81</v>
      </c>
      <c r="C4587" t="s">
        <v>25</v>
      </c>
      <c r="D4587">
        <v>0</v>
      </c>
      <c r="E4587" t="s">
        <v>303</v>
      </c>
      <c r="F4587" t="s">
        <v>35</v>
      </c>
      <c r="G4587"/>
    </row>
    <row r="4588" spans="1:7" x14ac:dyDescent="0.25">
      <c r="A4588" t="s">
        <v>83</v>
      </c>
      <c r="B4588" t="s">
        <v>81</v>
      </c>
      <c r="C4588" t="s">
        <v>26</v>
      </c>
      <c r="D4588">
        <v>0</v>
      </c>
      <c r="E4588" t="s">
        <v>303</v>
      </c>
      <c r="F4588" t="s">
        <v>35</v>
      </c>
      <c r="G4588"/>
    </row>
    <row r="4589" spans="1:7" x14ac:dyDescent="0.25">
      <c r="A4589" t="s">
        <v>83</v>
      </c>
      <c r="B4589" t="s">
        <v>81</v>
      </c>
      <c r="C4589" t="s">
        <v>27</v>
      </c>
      <c r="D4589">
        <v>0</v>
      </c>
      <c r="E4589" t="s">
        <v>303</v>
      </c>
      <c r="F4589" t="s">
        <v>35</v>
      </c>
      <c r="G4589"/>
    </row>
    <row r="4590" spans="1:7" x14ac:dyDescent="0.25">
      <c r="A4590" t="s">
        <v>83</v>
      </c>
      <c r="B4590" t="s">
        <v>81</v>
      </c>
      <c r="C4590" t="s">
        <v>28</v>
      </c>
      <c r="D4590">
        <v>0</v>
      </c>
      <c r="E4590" t="s">
        <v>303</v>
      </c>
      <c r="F4590" t="s">
        <v>35</v>
      </c>
      <c r="G4590"/>
    </row>
    <row r="4591" spans="1:7" x14ac:dyDescent="0.25">
      <c r="A4591" t="s">
        <v>83</v>
      </c>
      <c r="B4591" t="s">
        <v>81</v>
      </c>
      <c r="C4591" t="s">
        <v>29</v>
      </c>
      <c r="D4591">
        <v>0</v>
      </c>
      <c r="E4591" t="s">
        <v>303</v>
      </c>
      <c r="F4591" t="s">
        <v>35</v>
      </c>
      <c r="G4591"/>
    </row>
    <row r="4592" spans="1:7" x14ac:dyDescent="0.25">
      <c r="A4592" t="s">
        <v>83</v>
      </c>
      <c r="B4592" t="s">
        <v>81</v>
      </c>
      <c r="C4592" t="s">
        <v>30</v>
      </c>
      <c r="D4592">
        <v>0</v>
      </c>
      <c r="E4592" t="s">
        <v>303</v>
      </c>
      <c r="F4592" t="s">
        <v>35</v>
      </c>
      <c r="G4592"/>
    </row>
    <row r="4593" spans="1:7" x14ac:dyDescent="0.25">
      <c r="A4593" t="s">
        <v>83</v>
      </c>
      <c r="B4593" t="s">
        <v>81</v>
      </c>
      <c r="C4593" t="s">
        <v>31</v>
      </c>
      <c r="D4593">
        <v>0</v>
      </c>
      <c r="E4593" t="s">
        <v>303</v>
      </c>
      <c r="F4593" t="s">
        <v>35</v>
      </c>
      <c r="G4593"/>
    </row>
    <row r="4594" spans="1:7" x14ac:dyDescent="0.25">
      <c r="A4594" t="s">
        <v>83</v>
      </c>
      <c r="B4594" t="s">
        <v>81</v>
      </c>
      <c r="C4594" t="s">
        <v>32</v>
      </c>
      <c r="D4594">
        <v>0</v>
      </c>
      <c r="E4594" t="s">
        <v>303</v>
      </c>
      <c r="F4594" t="s">
        <v>35</v>
      </c>
      <c r="G4594"/>
    </row>
    <row r="4595" spans="1:7" x14ac:dyDescent="0.25">
      <c r="A4595" t="s">
        <v>83</v>
      </c>
      <c r="B4595" t="s">
        <v>81</v>
      </c>
      <c r="C4595" t="s">
        <v>33</v>
      </c>
      <c r="D4595">
        <v>0</v>
      </c>
      <c r="E4595" t="s">
        <v>303</v>
      </c>
      <c r="F4595" t="s">
        <v>35</v>
      </c>
      <c r="G4595"/>
    </row>
    <row r="4596" spans="1:7" x14ac:dyDescent="0.25">
      <c r="A4596" t="s">
        <v>84</v>
      </c>
      <c r="B4596" t="s">
        <v>85</v>
      </c>
      <c r="C4596" t="s">
        <v>24</v>
      </c>
      <c r="D4596">
        <v>0</v>
      </c>
      <c r="E4596" t="s">
        <v>303</v>
      </c>
      <c r="F4596" t="s">
        <v>35</v>
      </c>
      <c r="G4596"/>
    </row>
    <row r="4597" spans="1:7" x14ac:dyDescent="0.25">
      <c r="A4597" t="s">
        <v>84</v>
      </c>
      <c r="B4597" t="s">
        <v>85</v>
      </c>
      <c r="C4597" t="s">
        <v>25</v>
      </c>
      <c r="D4597">
        <v>0</v>
      </c>
      <c r="E4597" t="s">
        <v>303</v>
      </c>
      <c r="F4597" t="s">
        <v>35</v>
      </c>
      <c r="G4597"/>
    </row>
    <row r="4598" spans="1:7" x14ac:dyDescent="0.25">
      <c r="A4598" t="s">
        <v>84</v>
      </c>
      <c r="B4598" t="s">
        <v>85</v>
      </c>
      <c r="C4598" t="s">
        <v>26</v>
      </c>
      <c r="D4598">
        <v>0</v>
      </c>
      <c r="E4598" t="s">
        <v>303</v>
      </c>
      <c r="F4598" t="s">
        <v>35</v>
      </c>
      <c r="G4598"/>
    </row>
    <row r="4599" spans="1:7" x14ac:dyDescent="0.25">
      <c r="A4599" t="s">
        <v>84</v>
      </c>
      <c r="B4599" t="s">
        <v>85</v>
      </c>
      <c r="C4599" t="s">
        <v>27</v>
      </c>
      <c r="D4599">
        <v>0</v>
      </c>
      <c r="E4599" t="s">
        <v>303</v>
      </c>
      <c r="F4599" t="s">
        <v>35</v>
      </c>
      <c r="G4599"/>
    </row>
    <row r="4600" spans="1:7" x14ac:dyDescent="0.25">
      <c r="A4600" t="s">
        <v>84</v>
      </c>
      <c r="B4600" t="s">
        <v>85</v>
      </c>
      <c r="C4600" t="s">
        <v>28</v>
      </c>
      <c r="D4600">
        <v>0</v>
      </c>
      <c r="E4600" t="s">
        <v>303</v>
      </c>
      <c r="F4600" t="s">
        <v>35</v>
      </c>
      <c r="G4600"/>
    </row>
    <row r="4601" spans="1:7" x14ac:dyDescent="0.25">
      <c r="A4601" t="s">
        <v>84</v>
      </c>
      <c r="B4601" t="s">
        <v>85</v>
      </c>
      <c r="C4601" t="s">
        <v>29</v>
      </c>
      <c r="D4601">
        <v>0</v>
      </c>
      <c r="E4601" t="s">
        <v>303</v>
      </c>
      <c r="F4601" t="s">
        <v>35</v>
      </c>
      <c r="G4601"/>
    </row>
    <row r="4602" spans="1:7" x14ac:dyDescent="0.25">
      <c r="A4602" t="s">
        <v>84</v>
      </c>
      <c r="B4602" t="s">
        <v>85</v>
      </c>
      <c r="C4602" t="s">
        <v>30</v>
      </c>
      <c r="D4602">
        <v>0</v>
      </c>
      <c r="E4602" t="s">
        <v>303</v>
      </c>
      <c r="F4602" t="s">
        <v>35</v>
      </c>
      <c r="G4602"/>
    </row>
    <row r="4603" spans="1:7" x14ac:dyDescent="0.25">
      <c r="A4603" t="s">
        <v>84</v>
      </c>
      <c r="B4603" t="s">
        <v>85</v>
      </c>
      <c r="C4603" t="s">
        <v>31</v>
      </c>
      <c r="D4603">
        <v>0</v>
      </c>
      <c r="E4603" t="s">
        <v>303</v>
      </c>
      <c r="F4603" t="s">
        <v>35</v>
      </c>
      <c r="G4603"/>
    </row>
    <row r="4604" spans="1:7" x14ac:dyDescent="0.25">
      <c r="A4604" t="s">
        <v>84</v>
      </c>
      <c r="B4604" t="s">
        <v>85</v>
      </c>
      <c r="C4604" t="s">
        <v>32</v>
      </c>
      <c r="D4604">
        <v>0</v>
      </c>
      <c r="E4604" t="s">
        <v>303</v>
      </c>
      <c r="F4604" t="s">
        <v>35</v>
      </c>
      <c r="G4604"/>
    </row>
    <row r="4605" spans="1:7" x14ac:dyDescent="0.25">
      <c r="A4605" t="s">
        <v>84</v>
      </c>
      <c r="B4605" t="s">
        <v>85</v>
      </c>
      <c r="C4605" t="s">
        <v>33</v>
      </c>
      <c r="D4605">
        <v>0</v>
      </c>
      <c r="E4605" t="s">
        <v>303</v>
      </c>
      <c r="F4605" t="s">
        <v>35</v>
      </c>
      <c r="G4605"/>
    </row>
    <row r="4606" spans="1:7" x14ac:dyDescent="0.25">
      <c r="A4606" t="s">
        <v>86</v>
      </c>
      <c r="B4606" t="s">
        <v>85</v>
      </c>
      <c r="C4606" t="s">
        <v>24</v>
      </c>
      <c r="D4606">
        <v>0</v>
      </c>
      <c r="E4606" t="s">
        <v>303</v>
      </c>
      <c r="F4606" t="s">
        <v>35</v>
      </c>
      <c r="G4606"/>
    </row>
    <row r="4607" spans="1:7" x14ac:dyDescent="0.25">
      <c r="A4607" t="s">
        <v>86</v>
      </c>
      <c r="B4607" t="s">
        <v>85</v>
      </c>
      <c r="C4607" t="s">
        <v>25</v>
      </c>
      <c r="D4607">
        <v>0</v>
      </c>
      <c r="E4607" t="s">
        <v>303</v>
      </c>
      <c r="F4607" t="s">
        <v>35</v>
      </c>
      <c r="G4607"/>
    </row>
    <row r="4608" spans="1:7" x14ac:dyDescent="0.25">
      <c r="A4608" t="s">
        <v>86</v>
      </c>
      <c r="B4608" t="s">
        <v>85</v>
      </c>
      <c r="C4608" t="s">
        <v>26</v>
      </c>
      <c r="D4608">
        <v>0</v>
      </c>
      <c r="E4608" t="s">
        <v>303</v>
      </c>
      <c r="F4608" t="s">
        <v>35</v>
      </c>
      <c r="G4608"/>
    </row>
    <row r="4609" spans="1:7" x14ac:dyDescent="0.25">
      <c r="A4609" t="s">
        <v>86</v>
      </c>
      <c r="B4609" t="s">
        <v>85</v>
      </c>
      <c r="C4609" t="s">
        <v>27</v>
      </c>
      <c r="D4609">
        <v>0</v>
      </c>
      <c r="E4609" t="s">
        <v>303</v>
      </c>
      <c r="F4609" t="s">
        <v>35</v>
      </c>
      <c r="G4609"/>
    </row>
    <row r="4610" spans="1:7" x14ac:dyDescent="0.25">
      <c r="A4610" t="s">
        <v>86</v>
      </c>
      <c r="B4610" t="s">
        <v>85</v>
      </c>
      <c r="C4610" t="s">
        <v>28</v>
      </c>
      <c r="D4610">
        <v>0</v>
      </c>
      <c r="E4610" t="s">
        <v>303</v>
      </c>
      <c r="F4610" t="s">
        <v>35</v>
      </c>
      <c r="G4610"/>
    </row>
    <row r="4611" spans="1:7" x14ac:dyDescent="0.25">
      <c r="A4611" t="s">
        <v>86</v>
      </c>
      <c r="B4611" t="s">
        <v>85</v>
      </c>
      <c r="C4611" t="s">
        <v>29</v>
      </c>
      <c r="D4611">
        <v>0</v>
      </c>
      <c r="E4611" t="s">
        <v>303</v>
      </c>
      <c r="F4611" t="s">
        <v>35</v>
      </c>
      <c r="G4611"/>
    </row>
    <row r="4612" spans="1:7" x14ac:dyDescent="0.25">
      <c r="A4612" t="s">
        <v>86</v>
      </c>
      <c r="B4612" t="s">
        <v>85</v>
      </c>
      <c r="C4612" t="s">
        <v>30</v>
      </c>
      <c r="D4612">
        <v>0</v>
      </c>
      <c r="E4612" t="s">
        <v>303</v>
      </c>
      <c r="F4612" t="s">
        <v>35</v>
      </c>
      <c r="G4612"/>
    </row>
    <row r="4613" spans="1:7" x14ac:dyDescent="0.25">
      <c r="A4613" t="s">
        <v>86</v>
      </c>
      <c r="B4613" t="s">
        <v>85</v>
      </c>
      <c r="C4613" t="s">
        <v>31</v>
      </c>
      <c r="D4613">
        <v>0</v>
      </c>
      <c r="E4613" t="s">
        <v>303</v>
      </c>
      <c r="F4613" t="s">
        <v>35</v>
      </c>
      <c r="G4613"/>
    </row>
    <row r="4614" spans="1:7" x14ac:dyDescent="0.25">
      <c r="A4614" t="s">
        <v>86</v>
      </c>
      <c r="B4614" t="s">
        <v>85</v>
      </c>
      <c r="C4614" t="s">
        <v>32</v>
      </c>
      <c r="D4614">
        <v>0</v>
      </c>
      <c r="E4614" t="s">
        <v>303</v>
      </c>
      <c r="F4614" t="s">
        <v>35</v>
      </c>
      <c r="G4614"/>
    </row>
    <row r="4615" spans="1:7" x14ac:dyDescent="0.25">
      <c r="A4615" t="s">
        <v>86</v>
      </c>
      <c r="B4615" t="s">
        <v>85</v>
      </c>
      <c r="C4615" t="s">
        <v>33</v>
      </c>
      <c r="D4615">
        <v>0</v>
      </c>
      <c r="E4615" t="s">
        <v>303</v>
      </c>
      <c r="F4615" t="s">
        <v>35</v>
      </c>
      <c r="G4615"/>
    </row>
    <row r="4616" spans="1:7" x14ac:dyDescent="0.25">
      <c r="A4616" t="s">
        <v>87</v>
      </c>
      <c r="B4616" t="s">
        <v>88</v>
      </c>
      <c r="C4616" t="s">
        <v>24</v>
      </c>
      <c r="D4616">
        <v>0</v>
      </c>
      <c r="E4616" t="s">
        <v>303</v>
      </c>
      <c r="F4616" t="s">
        <v>35</v>
      </c>
      <c r="G4616"/>
    </row>
    <row r="4617" spans="1:7" x14ac:dyDescent="0.25">
      <c r="A4617" t="s">
        <v>87</v>
      </c>
      <c r="B4617" t="s">
        <v>88</v>
      </c>
      <c r="C4617" t="s">
        <v>25</v>
      </c>
      <c r="D4617">
        <v>0</v>
      </c>
      <c r="E4617" t="s">
        <v>303</v>
      </c>
      <c r="F4617" t="s">
        <v>35</v>
      </c>
      <c r="G4617"/>
    </row>
    <row r="4618" spans="1:7" x14ac:dyDescent="0.25">
      <c r="A4618" t="s">
        <v>87</v>
      </c>
      <c r="B4618" t="s">
        <v>88</v>
      </c>
      <c r="C4618" t="s">
        <v>26</v>
      </c>
      <c r="D4618">
        <v>0</v>
      </c>
      <c r="E4618" t="s">
        <v>303</v>
      </c>
      <c r="F4618" t="s">
        <v>35</v>
      </c>
      <c r="G4618"/>
    </row>
    <row r="4619" spans="1:7" x14ac:dyDescent="0.25">
      <c r="A4619" t="s">
        <v>87</v>
      </c>
      <c r="B4619" t="s">
        <v>88</v>
      </c>
      <c r="C4619" t="s">
        <v>27</v>
      </c>
      <c r="D4619">
        <v>0</v>
      </c>
      <c r="E4619" t="s">
        <v>303</v>
      </c>
      <c r="F4619" t="s">
        <v>35</v>
      </c>
      <c r="G4619"/>
    </row>
    <row r="4620" spans="1:7" x14ac:dyDescent="0.25">
      <c r="A4620" t="s">
        <v>87</v>
      </c>
      <c r="B4620" t="s">
        <v>88</v>
      </c>
      <c r="C4620" t="s">
        <v>28</v>
      </c>
      <c r="D4620">
        <v>0</v>
      </c>
      <c r="E4620" t="s">
        <v>303</v>
      </c>
      <c r="F4620" t="s">
        <v>35</v>
      </c>
      <c r="G4620"/>
    </row>
    <row r="4621" spans="1:7" x14ac:dyDescent="0.25">
      <c r="A4621" t="s">
        <v>87</v>
      </c>
      <c r="B4621" t="s">
        <v>88</v>
      </c>
      <c r="C4621" t="s">
        <v>29</v>
      </c>
      <c r="D4621">
        <v>0</v>
      </c>
      <c r="E4621" t="s">
        <v>303</v>
      </c>
      <c r="F4621" t="s">
        <v>35</v>
      </c>
      <c r="G4621"/>
    </row>
    <row r="4622" spans="1:7" x14ac:dyDescent="0.25">
      <c r="A4622" t="s">
        <v>87</v>
      </c>
      <c r="B4622" t="s">
        <v>88</v>
      </c>
      <c r="C4622" t="s">
        <v>30</v>
      </c>
      <c r="D4622">
        <v>0</v>
      </c>
      <c r="E4622" t="s">
        <v>303</v>
      </c>
      <c r="F4622" t="s">
        <v>35</v>
      </c>
      <c r="G4622"/>
    </row>
    <row r="4623" spans="1:7" x14ac:dyDescent="0.25">
      <c r="A4623" t="s">
        <v>87</v>
      </c>
      <c r="B4623" t="s">
        <v>88</v>
      </c>
      <c r="C4623" t="s">
        <v>31</v>
      </c>
      <c r="D4623">
        <v>0</v>
      </c>
      <c r="E4623" t="s">
        <v>303</v>
      </c>
      <c r="F4623" t="s">
        <v>35</v>
      </c>
      <c r="G4623"/>
    </row>
    <row r="4624" spans="1:7" x14ac:dyDescent="0.25">
      <c r="A4624" t="s">
        <v>87</v>
      </c>
      <c r="B4624" t="s">
        <v>88</v>
      </c>
      <c r="C4624" t="s">
        <v>32</v>
      </c>
      <c r="D4624">
        <v>0</v>
      </c>
      <c r="E4624" t="s">
        <v>303</v>
      </c>
      <c r="F4624" t="s">
        <v>35</v>
      </c>
      <c r="G4624"/>
    </row>
    <row r="4625" spans="1:7" x14ac:dyDescent="0.25">
      <c r="A4625" t="s">
        <v>87</v>
      </c>
      <c r="B4625" t="s">
        <v>88</v>
      </c>
      <c r="C4625" t="s">
        <v>33</v>
      </c>
      <c r="D4625">
        <v>0</v>
      </c>
      <c r="E4625" t="s">
        <v>303</v>
      </c>
      <c r="F4625" t="s">
        <v>35</v>
      </c>
      <c r="G4625"/>
    </row>
    <row r="4626" spans="1:7" x14ac:dyDescent="0.25">
      <c r="A4626" t="s">
        <v>89</v>
      </c>
      <c r="B4626" t="s">
        <v>85</v>
      </c>
      <c r="C4626" t="s">
        <v>24</v>
      </c>
      <c r="D4626">
        <v>0</v>
      </c>
      <c r="E4626" t="s">
        <v>303</v>
      </c>
      <c r="F4626" t="s">
        <v>35</v>
      </c>
      <c r="G4626"/>
    </row>
    <row r="4627" spans="1:7" x14ac:dyDescent="0.25">
      <c r="A4627" t="s">
        <v>89</v>
      </c>
      <c r="B4627" t="s">
        <v>85</v>
      </c>
      <c r="C4627" t="s">
        <v>25</v>
      </c>
      <c r="D4627">
        <v>0</v>
      </c>
      <c r="E4627" t="s">
        <v>303</v>
      </c>
      <c r="F4627" t="s">
        <v>35</v>
      </c>
      <c r="G4627"/>
    </row>
    <row r="4628" spans="1:7" x14ac:dyDescent="0.25">
      <c r="A4628" t="s">
        <v>89</v>
      </c>
      <c r="B4628" t="s">
        <v>85</v>
      </c>
      <c r="C4628" t="s">
        <v>26</v>
      </c>
      <c r="D4628">
        <v>0</v>
      </c>
      <c r="E4628" t="s">
        <v>303</v>
      </c>
      <c r="F4628" t="s">
        <v>35</v>
      </c>
      <c r="G4628"/>
    </row>
    <row r="4629" spans="1:7" x14ac:dyDescent="0.25">
      <c r="A4629" t="s">
        <v>89</v>
      </c>
      <c r="B4629" t="s">
        <v>85</v>
      </c>
      <c r="C4629" t="s">
        <v>27</v>
      </c>
      <c r="D4629">
        <v>0</v>
      </c>
      <c r="E4629" t="s">
        <v>303</v>
      </c>
      <c r="F4629" t="s">
        <v>35</v>
      </c>
      <c r="G4629"/>
    </row>
    <row r="4630" spans="1:7" x14ac:dyDescent="0.25">
      <c r="A4630" t="s">
        <v>89</v>
      </c>
      <c r="B4630" t="s">
        <v>85</v>
      </c>
      <c r="C4630" t="s">
        <v>28</v>
      </c>
      <c r="D4630">
        <v>0</v>
      </c>
      <c r="E4630" t="s">
        <v>303</v>
      </c>
      <c r="F4630" t="s">
        <v>35</v>
      </c>
      <c r="G4630"/>
    </row>
    <row r="4631" spans="1:7" x14ac:dyDescent="0.25">
      <c r="A4631" t="s">
        <v>89</v>
      </c>
      <c r="B4631" t="s">
        <v>85</v>
      </c>
      <c r="C4631" t="s">
        <v>29</v>
      </c>
      <c r="D4631">
        <v>0</v>
      </c>
      <c r="E4631" t="s">
        <v>303</v>
      </c>
      <c r="F4631" t="s">
        <v>35</v>
      </c>
      <c r="G4631"/>
    </row>
    <row r="4632" spans="1:7" x14ac:dyDescent="0.25">
      <c r="A4632" t="s">
        <v>89</v>
      </c>
      <c r="B4632" t="s">
        <v>85</v>
      </c>
      <c r="C4632" t="s">
        <v>30</v>
      </c>
      <c r="D4632">
        <v>0</v>
      </c>
      <c r="E4632" t="s">
        <v>303</v>
      </c>
      <c r="F4632" t="s">
        <v>35</v>
      </c>
      <c r="G4632"/>
    </row>
    <row r="4633" spans="1:7" x14ac:dyDescent="0.25">
      <c r="A4633" t="s">
        <v>89</v>
      </c>
      <c r="B4633" t="s">
        <v>85</v>
      </c>
      <c r="C4633" t="s">
        <v>31</v>
      </c>
      <c r="D4633">
        <v>0</v>
      </c>
      <c r="E4633" t="s">
        <v>303</v>
      </c>
      <c r="F4633" t="s">
        <v>35</v>
      </c>
      <c r="G4633"/>
    </row>
    <row r="4634" spans="1:7" x14ac:dyDescent="0.25">
      <c r="A4634" t="s">
        <v>89</v>
      </c>
      <c r="B4634" t="s">
        <v>85</v>
      </c>
      <c r="C4634" t="s">
        <v>32</v>
      </c>
      <c r="D4634">
        <v>0</v>
      </c>
      <c r="E4634" t="s">
        <v>303</v>
      </c>
      <c r="F4634" t="s">
        <v>35</v>
      </c>
      <c r="G4634"/>
    </row>
    <row r="4635" spans="1:7" x14ac:dyDescent="0.25">
      <c r="A4635" t="s">
        <v>89</v>
      </c>
      <c r="B4635" t="s">
        <v>85</v>
      </c>
      <c r="C4635" t="s">
        <v>33</v>
      </c>
      <c r="D4635">
        <v>0</v>
      </c>
      <c r="E4635" t="s">
        <v>303</v>
      </c>
      <c r="F4635" t="s">
        <v>35</v>
      </c>
      <c r="G4635"/>
    </row>
    <row r="4636" spans="1:7" x14ac:dyDescent="0.25">
      <c r="A4636" t="s">
        <v>90</v>
      </c>
      <c r="B4636" t="s">
        <v>85</v>
      </c>
      <c r="C4636" t="s">
        <v>24</v>
      </c>
      <c r="D4636">
        <v>0</v>
      </c>
      <c r="E4636" t="s">
        <v>303</v>
      </c>
      <c r="F4636" t="s">
        <v>35</v>
      </c>
      <c r="G4636"/>
    </row>
    <row r="4637" spans="1:7" x14ac:dyDescent="0.25">
      <c r="A4637" t="s">
        <v>90</v>
      </c>
      <c r="B4637" t="s">
        <v>85</v>
      </c>
      <c r="C4637" t="s">
        <v>25</v>
      </c>
      <c r="D4637">
        <v>0</v>
      </c>
      <c r="E4637" t="s">
        <v>303</v>
      </c>
      <c r="F4637" t="s">
        <v>35</v>
      </c>
      <c r="G4637"/>
    </row>
    <row r="4638" spans="1:7" x14ac:dyDescent="0.25">
      <c r="A4638" t="s">
        <v>90</v>
      </c>
      <c r="B4638" t="s">
        <v>85</v>
      </c>
      <c r="C4638" t="s">
        <v>26</v>
      </c>
      <c r="D4638">
        <v>0</v>
      </c>
      <c r="E4638" t="s">
        <v>303</v>
      </c>
      <c r="F4638" t="s">
        <v>35</v>
      </c>
      <c r="G4638"/>
    </row>
    <row r="4639" spans="1:7" x14ac:dyDescent="0.25">
      <c r="A4639" t="s">
        <v>90</v>
      </c>
      <c r="B4639" t="s">
        <v>85</v>
      </c>
      <c r="C4639" t="s">
        <v>27</v>
      </c>
      <c r="D4639">
        <v>0</v>
      </c>
      <c r="E4639" t="s">
        <v>303</v>
      </c>
      <c r="F4639" t="s">
        <v>35</v>
      </c>
      <c r="G4639"/>
    </row>
    <row r="4640" spans="1:7" x14ac:dyDescent="0.25">
      <c r="A4640" t="s">
        <v>90</v>
      </c>
      <c r="B4640" t="s">
        <v>85</v>
      </c>
      <c r="C4640" t="s">
        <v>28</v>
      </c>
      <c r="D4640">
        <v>0</v>
      </c>
      <c r="E4640" t="s">
        <v>303</v>
      </c>
      <c r="F4640" t="s">
        <v>35</v>
      </c>
      <c r="G4640"/>
    </row>
    <row r="4641" spans="1:7" x14ac:dyDescent="0.25">
      <c r="A4641" t="s">
        <v>90</v>
      </c>
      <c r="B4641" t="s">
        <v>85</v>
      </c>
      <c r="C4641" t="s">
        <v>29</v>
      </c>
      <c r="D4641">
        <v>0</v>
      </c>
      <c r="E4641" t="s">
        <v>303</v>
      </c>
      <c r="F4641" t="s">
        <v>35</v>
      </c>
      <c r="G4641"/>
    </row>
    <row r="4642" spans="1:7" x14ac:dyDescent="0.25">
      <c r="A4642" t="s">
        <v>90</v>
      </c>
      <c r="B4642" t="s">
        <v>85</v>
      </c>
      <c r="C4642" t="s">
        <v>30</v>
      </c>
      <c r="D4642">
        <v>0</v>
      </c>
      <c r="E4642" t="s">
        <v>303</v>
      </c>
      <c r="F4642" t="s">
        <v>35</v>
      </c>
      <c r="G4642"/>
    </row>
    <row r="4643" spans="1:7" x14ac:dyDescent="0.25">
      <c r="A4643" t="s">
        <v>90</v>
      </c>
      <c r="B4643" t="s">
        <v>85</v>
      </c>
      <c r="C4643" t="s">
        <v>31</v>
      </c>
      <c r="D4643">
        <v>0</v>
      </c>
      <c r="E4643" t="s">
        <v>303</v>
      </c>
      <c r="F4643" t="s">
        <v>35</v>
      </c>
      <c r="G4643"/>
    </row>
    <row r="4644" spans="1:7" x14ac:dyDescent="0.25">
      <c r="A4644" t="s">
        <v>90</v>
      </c>
      <c r="B4644" t="s">
        <v>85</v>
      </c>
      <c r="C4644" t="s">
        <v>32</v>
      </c>
      <c r="D4644">
        <v>0</v>
      </c>
      <c r="E4644" t="s">
        <v>303</v>
      </c>
      <c r="F4644" t="s">
        <v>35</v>
      </c>
      <c r="G4644"/>
    </row>
    <row r="4645" spans="1:7" x14ac:dyDescent="0.25">
      <c r="A4645" t="s">
        <v>90</v>
      </c>
      <c r="B4645" t="s">
        <v>85</v>
      </c>
      <c r="C4645" t="s">
        <v>33</v>
      </c>
      <c r="D4645">
        <v>0</v>
      </c>
      <c r="E4645" t="s">
        <v>303</v>
      </c>
      <c r="F4645" t="s">
        <v>35</v>
      </c>
      <c r="G4645"/>
    </row>
    <row r="4646" spans="1:7" x14ac:dyDescent="0.25">
      <c r="A4646" t="s">
        <v>91</v>
      </c>
      <c r="B4646" t="s">
        <v>85</v>
      </c>
      <c r="C4646" t="s">
        <v>24</v>
      </c>
      <c r="D4646">
        <v>0</v>
      </c>
      <c r="E4646" t="s">
        <v>303</v>
      </c>
      <c r="F4646" t="s">
        <v>35</v>
      </c>
      <c r="G4646"/>
    </row>
    <row r="4647" spans="1:7" x14ac:dyDescent="0.25">
      <c r="A4647" t="s">
        <v>91</v>
      </c>
      <c r="B4647" t="s">
        <v>85</v>
      </c>
      <c r="C4647" t="s">
        <v>25</v>
      </c>
      <c r="D4647">
        <v>0</v>
      </c>
      <c r="E4647" t="s">
        <v>303</v>
      </c>
      <c r="F4647" t="s">
        <v>35</v>
      </c>
      <c r="G4647"/>
    </row>
    <row r="4648" spans="1:7" x14ac:dyDescent="0.25">
      <c r="A4648" t="s">
        <v>91</v>
      </c>
      <c r="B4648" t="s">
        <v>85</v>
      </c>
      <c r="C4648" t="s">
        <v>26</v>
      </c>
      <c r="D4648">
        <v>0</v>
      </c>
      <c r="E4648" t="s">
        <v>303</v>
      </c>
      <c r="F4648" t="s">
        <v>35</v>
      </c>
      <c r="G4648"/>
    </row>
    <row r="4649" spans="1:7" x14ac:dyDescent="0.25">
      <c r="A4649" t="s">
        <v>91</v>
      </c>
      <c r="B4649" t="s">
        <v>85</v>
      </c>
      <c r="C4649" t="s">
        <v>27</v>
      </c>
      <c r="D4649">
        <v>0</v>
      </c>
      <c r="E4649" t="s">
        <v>303</v>
      </c>
      <c r="F4649" t="s">
        <v>35</v>
      </c>
      <c r="G4649"/>
    </row>
    <row r="4650" spans="1:7" x14ac:dyDescent="0.25">
      <c r="A4650" t="s">
        <v>91</v>
      </c>
      <c r="B4650" t="s">
        <v>85</v>
      </c>
      <c r="C4650" t="s">
        <v>28</v>
      </c>
      <c r="D4650">
        <v>0</v>
      </c>
      <c r="E4650" t="s">
        <v>303</v>
      </c>
      <c r="F4650" t="s">
        <v>35</v>
      </c>
      <c r="G4650"/>
    </row>
    <row r="4651" spans="1:7" x14ac:dyDescent="0.25">
      <c r="A4651" t="s">
        <v>91</v>
      </c>
      <c r="B4651" t="s">
        <v>85</v>
      </c>
      <c r="C4651" t="s">
        <v>29</v>
      </c>
      <c r="D4651">
        <v>0</v>
      </c>
      <c r="E4651" t="s">
        <v>303</v>
      </c>
      <c r="F4651" t="s">
        <v>35</v>
      </c>
      <c r="G4651"/>
    </row>
    <row r="4652" spans="1:7" x14ac:dyDescent="0.25">
      <c r="A4652" t="s">
        <v>91</v>
      </c>
      <c r="B4652" t="s">
        <v>85</v>
      </c>
      <c r="C4652" t="s">
        <v>30</v>
      </c>
      <c r="D4652">
        <v>0</v>
      </c>
      <c r="E4652" t="s">
        <v>303</v>
      </c>
      <c r="F4652" t="s">
        <v>35</v>
      </c>
      <c r="G4652"/>
    </row>
    <row r="4653" spans="1:7" x14ac:dyDescent="0.25">
      <c r="A4653" t="s">
        <v>91</v>
      </c>
      <c r="B4653" t="s">
        <v>85</v>
      </c>
      <c r="C4653" t="s">
        <v>31</v>
      </c>
      <c r="D4653">
        <v>0</v>
      </c>
      <c r="E4653" t="s">
        <v>303</v>
      </c>
      <c r="F4653" t="s">
        <v>35</v>
      </c>
      <c r="G4653"/>
    </row>
    <row r="4654" spans="1:7" x14ac:dyDescent="0.25">
      <c r="A4654" t="s">
        <v>91</v>
      </c>
      <c r="B4654" t="s">
        <v>85</v>
      </c>
      <c r="C4654" t="s">
        <v>32</v>
      </c>
      <c r="D4654">
        <v>0</v>
      </c>
      <c r="E4654" t="s">
        <v>303</v>
      </c>
      <c r="F4654" t="s">
        <v>35</v>
      </c>
      <c r="G4654"/>
    </row>
    <row r="4655" spans="1:7" x14ac:dyDescent="0.25">
      <c r="A4655" t="s">
        <v>91</v>
      </c>
      <c r="B4655" t="s">
        <v>85</v>
      </c>
      <c r="C4655" t="s">
        <v>33</v>
      </c>
      <c r="D4655">
        <v>0</v>
      </c>
      <c r="E4655" t="s">
        <v>303</v>
      </c>
      <c r="F4655" t="s">
        <v>35</v>
      </c>
      <c r="G4655"/>
    </row>
    <row r="4656" spans="1:7" x14ac:dyDescent="0.25">
      <c r="A4656" t="s">
        <v>92</v>
      </c>
      <c r="B4656" t="s">
        <v>93</v>
      </c>
      <c r="C4656" t="s">
        <v>24</v>
      </c>
      <c r="D4656">
        <v>0</v>
      </c>
      <c r="E4656" t="s">
        <v>303</v>
      </c>
      <c r="F4656" t="s">
        <v>35</v>
      </c>
      <c r="G4656"/>
    </row>
    <row r="4657" spans="1:7" x14ac:dyDescent="0.25">
      <c r="A4657" t="s">
        <v>92</v>
      </c>
      <c r="B4657" t="s">
        <v>93</v>
      </c>
      <c r="C4657" t="s">
        <v>25</v>
      </c>
      <c r="D4657">
        <v>0</v>
      </c>
      <c r="E4657" t="s">
        <v>303</v>
      </c>
      <c r="F4657" t="s">
        <v>35</v>
      </c>
      <c r="G4657"/>
    </row>
    <row r="4658" spans="1:7" x14ac:dyDescent="0.25">
      <c r="A4658" t="s">
        <v>92</v>
      </c>
      <c r="B4658" t="s">
        <v>93</v>
      </c>
      <c r="C4658" t="s">
        <v>26</v>
      </c>
      <c r="D4658">
        <v>0</v>
      </c>
      <c r="E4658" t="s">
        <v>303</v>
      </c>
      <c r="F4658" t="s">
        <v>35</v>
      </c>
      <c r="G4658"/>
    </row>
    <row r="4659" spans="1:7" x14ac:dyDescent="0.25">
      <c r="A4659" t="s">
        <v>92</v>
      </c>
      <c r="B4659" t="s">
        <v>93</v>
      </c>
      <c r="C4659" t="s">
        <v>27</v>
      </c>
      <c r="D4659">
        <v>0</v>
      </c>
      <c r="E4659" t="s">
        <v>303</v>
      </c>
      <c r="F4659" t="s">
        <v>35</v>
      </c>
      <c r="G4659"/>
    </row>
    <row r="4660" spans="1:7" x14ac:dyDescent="0.25">
      <c r="A4660" t="s">
        <v>92</v>
      </c>
      <c r="B4660" t="s">
        <v>93</v>
      </c>
      <c r="C4660" t="s">
        <v>28</v>
      </c>
      <c r="D4660">
        <v>0</v>
      </c>
      <c r="E4660" t="s">
        <v>303</v>
      </c>
      <c r="F4660" t="s">
        <v>35</v>
      </c>
      <c r="G4660"/>
    </row>
    <row r="4661" spans="1:7" x14ac:dyDescent="0.25">
      <c r="A4661" t="s">
        <v>92</v>
      </c>
      <c r="B4661" t="s">
        <v>93</v>
      </c>
      <c r="C4661" t="s">
        <v>29</v>
      </c>
      <c r="D4661">
        <v>0</v>
      </c>
      <c r="E4661" t="s">
        <v>303</v>
      </c>
      <c r="F4661" t="s">
        <v>35</v>
      </c>
      <c r="G4661"/>
    </row>
    <row r="4662" spans="1:7" x14ac:dyDescent="0.25">
      <c r="A4662" t="s">
        <v>92</v>
      </c>
      <c r="B4662" t="s">
        <v>93</v>
      </c>
      <c r="C4662" t="s">
        <v>30</v>
      </c>
      <c r="D4662">
        <v>0</v>
      </c>
      <c r="E4662" t="s">
        <v>303</v>
      </c>
      <c r="F4662" t="s">
        <v>35</v>
      </c>
      <c r="G4662"/>
    </row>
    <row r="4663" spans="1:7" x14ac:dyDescent="0.25">
      <c r="A4663" t="s">
        <v>92</v>
      </c>
      <c r="B4663" t="s">
        <v>93</v>
      </c>
      <c r="C4663" t="s">
        <v>31</v>
      </c>
      <c r="D4663">
        <v>0</v>
      </c>
      <c r="E4663" t="s">
        <v>303</v>
      </c>
      <c r="F4663" t="s">
        <v>35</v>
      </c>
      <c r="G4663"/>
    </row>
    <row r="4664" spans="1:7" x14ac:dyDescent="0.25">
      <c r="A4664" t="s">
        <v>92</v>
      </c>
      <c r="B4664" t="s">
        <v>93</v>
      </c>
      <c r="C4664" t="s">
        <v>32</v>
      </c>
      <c r="D4664">
        <v>0</v>
      </c>
      <c r="E4664" t="s">
        <v>303</v>
      </c>
      <c r="F4664" t="s">
        <v>35</v>
      </c>
      <c r="G4664"/>
    </row>
    <row r="4665" spans="1:7" x14ac:dyDescent="0.25">
      <c r="A4665" t="s">
        <v>92</v>
      </c>
      <c r="B4665" t="s">
        <v>93</v>
      </c>
      <c r="C4665" t="s">
        <v>33</v>
      </c>
      <c r="D4665">
        <v>0</v>
      </c>
      <c r="E4665" t="s">
        <v>303</v>
      </c>
      <c r="F4665" t="s">
        <v>35</v>
      </c>
      <c r="G4665"/>
    </row>
    <row r="4666" spans="1:7" x14ac:dyDescent="0.25">
      <c r="A4666" t="s">
        <v>94</v>
      </c>
      <c r="B4666" t="s">
        <v>77</v>
      </c>
      <c r="C4666" t="s">
        <v>24</v>
      </c>
      <c r="D4666">
        <v>0</v>
      </c>
      <c r="E4666" t="s">
        <v>303</v>
      </c>
      <c r="F4666" t="s">
        <v>35</v>
      </c>
      <c r="G4666"/>
    </row>
    <row r="4667" spans="1:7" x14ac:dyDescent="0.25">
      <c r="A4667" t="s">
        <v>94</v>
      </c>
      <c r="B4667" t="s">
        <v>77</v>
      </c>
      <c r="C4667" t="s">
        <v>25</v>
      </c>
      <c r="D4667">
        <v>0</v>
      </c>
      <c r="E4667" t="s">
        <v>303</v>
      </c>
      <c r="F4667" t="s">
        <v>35</v>
      </c>
      <c r="G4667"/>
    </row>
    <row r="4668" spans="1:7" x14ac:dyDescent="0.25">
      <c r="A4668" t="s">
        <v>94</v>
      </c>
      <c r="B4668" t="s">
        <v>77</v>
      </c>
      <c r="C4668" t="s">
        <v>26</v>
      </c>
      <c r="D4668">
        <v>0</v>
      </c>
      <c r="E4668" t="s">
        <v>303</v>
      </c>
      <c r="F4668" t="s">
        <v>35</v>
      </c>
      <c r="G4668"/>
    </row>
    <row r="4669" spans="1:7" x14ac:dyDescent="0.25">
      <c r="A4669" t="s">
        <v>94</v>
      </c>
      <c r="B4669" t="s">
        <v>77</v>
      </c>
      <c r="C4669" t="s">
        <v>27</v>
      </c>
      <c r="D4669">
        <v>0</v>
      </c>
      <c r="E4669" t="s">
        <v>303</v>
      </c>
      <c r="F4669" t="s">
        <v>35</v>
      </c>
      <c r="G4669"/>
    </row>
    <row r="4670" spans="1:7" x14ac:dyDescent="0.25">
      <c r="A4670" t="s">
        <v>94</v>
      </c>
      <c r="B4670" t="s">
        <v>77</v>
      </c>
      <c r="C4670" t="s">
        <v>28</v>
      </c>
      <c r="D4670">
        <v>0</v>
      </c>
      <c r="E4670" t="s">
        <v>303</v>
      </c>
      <c r="F4670" t="s">
        <v>35</v>
      </c>
      <c r="G4670"/>
    </row>
    <row r="4671" spans="1:7" x14ac:dyDescent="0.25">
      <c r="A4671" t="s">
        <v>94</v>
      </c>
      <c r="B4671" t="s">
        <v>77</v>
      </c>
      <c r="C4671" t="s">
        <v>29</v>
      </c>
      <c r="D4671">
        <v>0</v>
      </c>
      <c r="E4671" t="s">
        <v>303</v>
      </c>
      <c r="F4671" t="s">
        <v>35</v>
      </c>
      <c r="G4671"/>
    </row>
    <row r="4672" spans="1:7" x14ac:dyDescent="0.25">
      <c r="A4672" t="s">
        <v>94</v>
      </c>
      <c r="B4672" t="s">
        <v>77</v>
      </c>
      <c r="C4672" t="s">
        <v>30</v>
      </c>
      <c r="D4672">
        <v>0</v>
      </c>
      <c r="E4672" t="s">
        <v>303</v>
      </c>
      <c r="F4672" t="s">
        <v>35</v>
      </c>
      <c r="G4672"/>
    </row>
    <row r="4673" spans="1:7" x14ac:dyDescent="0.25">
      <c r="A4673" t="s">
        <v>94</v>
      </c>
      <c r="B4673" t="s">
        <v>77</v>
      </c>
      <c r="C4673" t="s">
        <v>31</v>
      </c>
      <c r="D4673">
        <v>0</v>
      </c>
      <c r="E4673" t="s">
        <v>303</v>
      </c>
      <c r="F4673" t="s">
        <v>35</v>
      </c>
      <c r="G4673"/>
    </row>
    <row r="4674" spans="1:7" x14ac:dyDescent="0.25">
      <c r="A4674" t="s">
        <v>94</v>
      </c>
      <c r="B4674" t="s">
        <v>77</v>
      </c>
      <c r="C4674" t="s">
        <v>32</v>
      </c>
      <c r="D4674">
        <v>0</v>
      </c>
      <c r="E4674" t="s">
        <v>303</v>
      </c>
      <c r="F4674" t="s">
        <v>35</v>
      </c>
      <c r="G4674"/>
    </row>
    <row r="4675" spans="1:7" x14ac:dyDescent="0.25">
      <c r="A4675" t="s">
        <v>94</v>
      </c>
      <c r="B4675" t="s">
        <v>77</v>
      </c>
      <c r="C4675" t="s">
        <v>33</v>
      </c>
      <c r="D4675">
        <v>0</v>
      </c>
      <c r="E4675" t="s">
        <v>303</v>
      </c>
      <c r="F4675" t="s">
        <v>35</v>
      </c>
      <c r="G4675"/>
    </row>
    <row r="4676" spans="1:7" x14ac:dyDescent="0.25">
      <c r="A4676" t="s">
        <v>95</v>
      </c>
      <c r="B4676" t="s">
        <v>77</v>
      </c>
      <c r="C4676" t="s">
        <v>24</v>
      </c>
      <c r="D4676">
        <v>0</v>
      </c>
      <c r="E4676" t="s">
        <v>303</v>
      </c>
      <c r="F4676" t="s">
        <v>35</v>
      </c>
      <c r="G4676"/>
    </row>
    <row r="4677" spans="1:7" x14ac:dyDescent="0.25">
      <c r="A4677" t="s">
        <v>95</v>
      </c>
      <c r="B4677" t="s">
        <v>77</v>
      </c>
      <c r="C4677" t="s">
        <v>25</v>
      </c>
      <c r="D4677">
        <v>0</v>
      </c>
      <c r="E4677" t="s">
        <v>303</v>
      </c>
      <c r="F4677" t="s">
        <v>35</v>
      </c>
      <c r="G4677"/>
    </row>
    <row r="4678" spans="1:7" x14ac:dyDescent="0.25">
      <c r="A4678" t="s">
        <v>95</v>
      </c>
      <c r="B4678" t="s">
        <v>77</v>
      </c>
      <c r="C4678" t="s">
        <v>26</v>
      </c>
      <c r="D4678">
        <v>0</v>
      </c>
      <c r="E4678" t="s">
        <v>303</v>
      </c>
      <c r="F4678" t="s">
        <v>35</v>
      </c>
      <c r="G4678"/>
    </row>
    <row r="4679" spans="1:7" x14ac:dyDescent="0.25">
      <c r="A4679" t="s">
        <v>95</v>
      </c>
      <c r="B4679" t="s">
        <v>77</v>
      </c>
      <c r="C4679" t="s">
        <v>27</v>
      </c>
      <c r="D4679">
        <v>0</v>
      </c>
      <c r="E4679" t="s">
        <v>303</v>
      </c>
      <c r="F4679" t="s">
        <v>35</v>
      </c>
      <c r="G4679"/>
    </row>
    <row r="4680" spans="1:7" x14ac:dyDescent="0.25">
      <c r="A4680" t="s">
        <v>95</v>
      </c>
      <c r="B4680" t="s">
        <v>77</v>
      </c>
      <c r="C4680" t="s">
        <v>28</v>
      </c>
      <c r="D4680">
        <v>0</v>
      </c>
      <c r="E4680" t="s">
        <v>303</v>
      </c>
      <c r="F4680" t="s">
        <v>35</v>
      </c>
      <c r="G4680"/>
    </row>
    <row r="4681" spans="1:7" x14ac:dyDescent="0.25">
      <c r="A4681" t="s">
        <v>95</v>
      </c>
      <c r="B4681" t="s">
        <v>77</v>
      </c>
      <c r="C4681" t="s">
        <v>29</v>
      </c>
      <c r="D4681">
        <v>0</v>
      </c>
      <c r="E4681" t="s">
        <v>303</v>
      </c>
      <c r="F4681" t="s">
        <v>35</v>
      </c>
      <c r="G4681"/>
    </row>
    <row r="4682" spans="1:7" x14ac:dyDescent="0.25">
      <c r="A4682" t="s">
        <v>95</v>
      </c>
      <c r="B4682" t="s">
        <v>77</v>
      </c>
      <c r="C4682" t="s">
        <v>30</v>
      </c>
      <c r="D4682">
        <v>0</v>
      </c>
      <c r="E4682" t="s">
        <v>303</v>
      </c>
      <c r="F4682" t="s">
        <v>35</v>
      </c>
      <c r="G4682"/>
    </row>
    <row r="4683" spans="1:7" x14ac:dyDescent="0.25">
      <c r="A4683" t="s">
        <v>95</v>
      </c>
      <c r="B4683" t="s">
        <v>77</v>
      </c>
      <c r="C4683" t="s">
        <v>31</v>
      </c>
      <c r="D4683">
        <v>0</v>
      </c>
      <c r="E4683" t="s">
        <v>303</v>
      </c>
      <c r="F4683" t="s">
        <v>35</v>
      </c>
      <c r="G4683"/>
    </row>
    <row r="4684" spans="1:7" x14ac:dyDescent="0.25">
      <c r="A4684" t="s">
        <v>95</v>
      </c>
      <c r="B4684" t="s">
        <v>77</v>
      </c>
      <c r="C4684" t="s">
        <v>32</v>
      </c>
      <c r="D4684">
        <v>0</v>
      </c>
      <c r="E4684" t="s">
        <v>303</v>
      </c>
      <c r="F4684" t="s">
        <v>35</v>
      </c>
      <c r="G4684"/>
    </row>
    <row r="4685" spans="1:7" x14ac:dyDescent="0.25">
      <c r="A4685" t="s">
        <v>95</v>
      </c>
      <c r="B4685" t="s">
        <v>77</v>
      </c>
      <c r="C4685" t="s">
        <v>33</v>
      </c>
      <c r="D4685">
        <v>0</v>
      </c>
      <c r="E4685" t="s">
        <v>303</v>
      </c>
      <c r="F4685" t="s">
        <v>35</v>
      </c>
      <c r="G4685"/>
    </row>
    <row r="4686" spans="1:7" x14ac:dyDescent="0.25">
      <c r="A4686" t="s">
        <v>96</v>
      </c>
      <c r="B4686" t="s">
        <v>77</v>
      </c>
      <c r="C4686" t="s">
        <v>24</v>
      </c>
      <c r="D4686">
        <v>0</v>
      </c>
      <c r="E4686" t="s">
        <v>303</v>
      </c>
      <c r="F4686" t="s">
        <v>35</v>
      </c>
      <c r="G4686"/>
    </row>
    <row r="4687" spans="1:7" x14ac:dyDescent="0.25">
      <c r="A4687" t="s">
        <v>96</v>
      </c>
      <c r="B4687" t="s">
        <v>77</v>
      </c>
      <c r="C4687" t="s">
        <v>25</v>
      </c>
      <c r="D4687">
        <v>0</v>
      </c>
      <c r="E4687" t="s">
        <v>303</v>
      </c>
      <c r="F4687" t="s">
        <v>35</v>
      </c>
      <c r="G4687"/>
    </row>
    <row r="4688" spans="1:7" x14ac:dyDescent="0.25">
      <c r="A4688" t="s">
        <v>96</v>
      </c>
      <c r="B4688" t="s">
        <v>77</v>
      </c>
      <c r="C4688" t="s">
        <v>26</v>
      </c>
      <c r="D4688">
        <v>0</v>
      </c>
      <c r="E4688" t="s">
        <v>303</v>
      </c>
      <c r="F4688" t="s">
        <v>35</v>
      </c>
      <c r="G4688"/>
    </row>
    <row r="4689" spans="1:7" x14ac:dyDescent="0.25">
      <c r="A4689" t="s">
        <v>96</v>
      </c>
      <c r="B4689" t="s">
        <v>77</v>
      </c>
      <c r="C4689" t="s">
        <v>27</v>
      </c>
      <c r="D4689">
        <v>0</v>
      </c>
      <c r="E4689" t="s">
        <v>303</v>
      </c>
      <c r="F4689" t="s">
        <v>35</v>
      </c>
      <c r="G4689"/>
    </row>
    <row r="4690" spans="1:7" x14ac:dyDescent="0.25">
      <c r="A4690" t="s">
        <v>96</v>
      </c>
      <c r="B4690" t="s">
        <v>77</v>
      </c>
      <c r="C4690" t="s">
        <v>28</v>
      </c>
      <c r="D4690">
        <v>0</v>
      </c>
      <c r="E4690" t="s">
        <v>303</v>
      </c>
      <c r="F4690" t="s">
        <v>35</v>
      </c>
      <c r="G4690"/>
    </row>
    <row r="4691" spans="1:7" x14ac:dyDescent="0.25">
      <c r="A4691" t="s">
        <v>96</v>
      </c>
      <c r="B4691" t="s">
        <v>77</v>
      </c>
      <c r="C4691" t="s">
        <v>29</v>
      </c>
      <c r="D4691">
        <v>0</v>
      </c>
      <c r="E4691" t="s">
        <v>303</v>
      </c>
      <c r="F4691" t="s">
        <v>35</v>
      </c>
      <c r="G4691"/>
    </row>
    <row r="4692" spans="1:7" x14ac:dyDescent="0.25">
      <c r="A4692" t="s">
        <v>96</v>
      </c>
      <c r="B4692" t="s">
        <v>77</v>
      </c>
      <c r="C4692" t="s">
        <v>30</v>
      </c>
      <c r="D4692">
        <v>0</v>
      </c>
      <c r="E4692" t="s">
        <v>303</v>
      </c>
      <c r="F4692" t="s">
        <v>35</v>
      </c>
      <c r="G4692"/>
    </row>
    <row r="4693" spans="1:7" x14ac:dyDescent="0.25">
      <c r="A4693" t="s">
        <v>96</v>
      </c>
      <c r="B4693" t="s">
        <v>77</v>
      </c>
      <c r="C4693" t="s">
        <v>31</v>
      </c>
      <c r="D4693">
        <v>0</v>
      </c>
      <c r="E4693" t="s">
        <v>303</v>
      </c>
      <c r="F4693" t="s">
        <v>35</v>
      </c>
      <c r="G4693"/>
    </row>
    <row r="4694" spans="1:7" x14ac:dyDescent="0.25">
      <c r="A4694" t="s">
        <v>96</v>
      </c>
      <c r="B4694" t="s">
        <v>77</v>
      </c>
      <c r="C4694" t="s">
        <v>32</v>
      </c>
      <c r="D4694">
        <v>0</v>
      </c>
      <c r="E4694" t="s">
        <v>303</v>
      </c>
      <c r="F4694" t="s">
        <v>35</v>
      </c>
      <c r="G4694"/>
    </row>
    <row r="4695" spans="1:7" x14ac:dyDescent="0.25">
      <c r="A4695" t="s">
        <v>96</v>
      </c>
      <c r="B4695" t="s">
        <v>77</v>
      </c>
      <c r="C4695" t="s">
        <v>33</v>
      </c>
      <c r="D4695">
        <v>0</v>
      </c>
      <c r="E4695" t="s">
        <v>303</v>
      </c>
      <c r="F4695" t="s">
        <v>35</v>
      </c>
      <c r="G4695"/>
    </row>
    <row r="4696" spans="1:7" x14ac:dyDescent="0.25">
      <c r="A4696" t="s">
        <v>97</v>
      </c>
      <c r="B4696" t="s">
        <v>77</v>
      </c>
      <c r="C4696" t="s">
        <v>24</v>
      </c>
      <c r="D4696">
        <v>0</v>
      </c>
      <c r="E4696" t="s">
        <v>303</v>
      </c>
      <c r="F4696" t="s">
        <v>35</v>
      </c>
      <c r="G4696"/>
    </row>
    <row r="4697" spans="1:7" x14ac:dyDescent="0.25">
      <c r="A4697" t="s">
        <v>97</v>
      </c>
      <c r="B4697" t="s">
        <v>77</v>
      </c>
      <c r="C4697" t="s">
        <v>25</v>
      </c>
      <c r="D4697">
        <v>0</v>
      </c>
      <c r="E4697" t="s">
        <v>303</v>
      </c>
      <c r="F4697" t="s">
        <v>35</v>
      </c>
      <c r="G4697"/>
    </row>
    <row r="4698" spans="1:7" x14ac:dyDescent="0.25">
      <c r="A4698" t="s">
        <v>97</v>
      </c>
      <c r="B4698" t="s">
        <v>77</v>
      </c>
      <c r="C4698" t="s">
        <v>26</v>
      </c>
      <c r="D4698">
        <v>0</v>
      </c>
      <c r="E4698" t="s">
        <v>303</v>
      </c>
      <c r="F4698" t="s">
        <v>35</v>
      </c>
      <c r="G4698"/>
    </row>
    <row r="4699" spans="1:7" x14ac:dyDescent="0.25">
      <c r="A4699" t="s">
        <v>97</v>
      </c>
      <c r="B4699" t="s">
        <v>77</v>
      </c>
      <c r="C4699" t="s">
        <v>27</v>
      </c>
      <c r="D4699">
        <v>0</v>
      </c>
      <c r="E4699" t="s">
        <v>303</v>
      </c>
      <c r="F4699" t="s">
        <v>35</v>
      </c>
      <c r="G4699"/>
    </row>
    <row r="4700" spans="1:7" x14ac:dyDescent="0.25">
      <c r="A4700" t="s">
        <v>97</v>
      </c>
      <c r="B4700" t="s">
        <v>77</v>
      </c>
      <c r="C4700" t="s">
        <v>28</v>
      </c>
      <c r="D4700">
        <v>0</v>
      </c>
      <c r="E4700" t="s">
        <v>303</v>
      </c>
      <c r="F4700" t="s">
        <v>35</v>
      </c>
      <c r="G4700"/>
    </row>
    <row r="4701" spans="1:7" x14ac:dyDescent="0.25">
      <c r="A4701" t="s">
        <v>97</v>
      </c>
      <c r="B4701" t="s">
        <v>77</v>
      </c>
      <c r="C4701" t="s">
        <v>29</v>
      </c>
      <c r="D4701">
        <v>0</v>
      </c>
      <c r="E4701" t="s">
        <v>303</v>
      </c>
      <c r="F4701" t="s">
        <v>35</v>
      </c>
      <c r="G4701"/>
    </row>
    <row r="4702" spans="1:7" x14ac:dyDescent="0.25">
      <c r="A4702" t="s">
        <v>97</v>
      </c>
      <c r="B4702" t="s">
        <v>77</v>
      </c>
      <c r="C4702" t="s">
        <v>30</v>
      </c>
      <c r="D4702">
        <v>0</v>
      </c>
      <c r="E4702" t="s">
        <v>303</v>
      </c>
      <c r="F4702" t="s">
        <v>35</v>
      </c>
      <c r="G4702"/>
    </row>
    <row r="4703" spans="1:7" x14ac:dyDescent="0.25">
      <c r="A4703" t="s">
        <v>97</v>
      </c>
      <c r="B4703" t="s">
        <v>77</v>
      </c>
      <c r="C4703" t="s">
        <v>31</v>
      </c>
      <c r="D4703">
        <v>0</v>
      </c>
      <c r="E4703" t="s">
        <v>303</v>
      </c>
      <c r="F4703" t="s">
        <v>35</v>
      </c>
      <c r="G4703"/>
    </row>
    <row r="4704" spans="1:7" x14ac:dyDescent="0.25">
      <c r="A4704" t="s">
        <v>97</v>
      </c>
      <c r="B4704" t="s">
        <v>77</v>
      </c>
      <c r="C4704" t="s">
        <v>32</v>
      </c>
      <c r="D4704">
        <v>0</v>
      </c>
      <c r="E4704" t="s">
        <v>303</v>
      </c>
      <c r="F4704" t="s">
        <v>35</v>
      </c>
      <c r="G4704"/>
    </row>
    <row r="4705" spans="1:7" x14ac:dyDescent="0.25">
      <c r="A4705" t="s">
        <v>97</v>
      </c>
      <c r="B4705" t="s">
        <v>77</v>
      </c>
      <c r="C4705" t="s">
        <v>33</v>
      </c>
      <c r="D4705">
        <v>0</v>
      </c>
      <c r="E4705" t="s">
        <v>303</v>
      </c>
      <c r="F4705" t="s">
        <v>35</v>
      </c>
      <c r="G4705"/>
    </row>
    <row r="4706" spans="1:7" x14ac:dyDescent="0.25">
      <c r="A4706" t="s">
        <v>98</v>
      </c>
      <c r="B4706" t="s">
        <v>77</v>
      </c>
      <c r="C4706" t="s">
        <v>24</v>
      </c>
      <c r="D4706">
        <v>0</v>
      </c>
      <c r="E4706" t="s">
        <v>303</v>
      </c>
      <c r="F4706" t="s">
        <v>35</v>
      </c>
      <c r="G4706"/>
    </row>
    <row r="4707" spans="1:7" x14ac:dyDescent="0.25">
      <c r="A4707" t="s">
        <v>98</v>
      </c>
      <c r="B4707" t="s">
        <v>77</v>
      </c>
      <c r="C4707" t="s">
        <v>25</v>
      </c>
      <c r="D4707">
        <v>0</v>
      </c>
      <c r="E4707" t="s">
        <v>303</v>
      </c>
      <c r="F4707" t="s">
        <v>35</v>
      </c>
      <c r="G4707"/>
    </row>
    <row r="4708" spans="1:7" x14ac:dyDescent="0.25">
      <c r="A4708" t="s">
        <v>98</v>
      </c>
      <c r="B4708" t="s">
        <v>77</v>
      </c>
      <c r="C4708" t="s">
        <v>26</v>
      </c>
      <c r="D4708">
        <v>0</v>
      </c>
      <c r="E4708" t="s">
        <v>303</v>
      </c>
      <c r="F4708" t="s">
        <v>35</v>
      </c>
      <c r="G4708"/>
    </row>
    <row r="4709" spans="1:7" x14ac:dyDescent="0.25">
      <c r="A4709" t="s">
        <v>98</v>
      </c>
      <c r="B4709" t="s">
        <v>77</v>
      </c>
      <c r="C4709" t="s">
        <v>27</v>
      </c>
      <c r="D4709">
        <v>0</v>
      </c>
      <c r="E4709" t="s">
        <v>303</v>
      </c>
      <c r="F4709" t="s">
        <v>35</v>
      </c>
      <c r="G4709"/>
    </row>
    <row r="4710" spans="1:7" x14ac:dyDescent="0.25">
      <c r="A4710" t="s">
        <v>98</v>
      </c>
      <c r="B4710" t="s">
        <v>77</v>
      </c>
      <c r="C4710" t="s">
        <v>28</v>
      </c>
      <c r="D4710">
        <v>0</v>
      </c>
      <c r="E4710" t="s">
        <v>303</v>
      </c>
      <c r="F4710" t="s">
        <v>35</v>
      </c>
      <c r="G4710"/>
    </row>
    <row r="4711" spans="1:7" x14ac:dyDescent="0.25">
      <c r="A4711" t="s">
        <v>98</v>
      </c>
      <c r="B4711" t="s">
        <v>77</v>
      </c>
      <c r="C4711" t="s">
        <v>29</v>
      </c>
      <c r="D4711">
        <v>0</v>
      </c>
      <c r="E4711" t="s">
        <v>303</v>
      </c>
      <c r="F4711" t="s">
        <v>35</v>
      </c>
      <c r="G4711"/>
    </row>
    <row r="4712" spans="1:7" x14ac:dyDescent="0.25">
      <c r="A4712" t="s">
        <v>98</v>
      </c>
      <c r="B4712" t="s">
        <v>77</v>
      </c>
      <c r="C4712" t="s">
        <v>30</v>
      </c>
      <c r="D4712">
        <v>0</v>
      </c>
      <c r="E4712" t="s">
        <v>303</v>
      </c>
      <c r="F4712" t="s">
        <v>35</v>
      </c>
      <c r="G4712"/>
    </row>
    <row r="4713" spans="1:7" x14ac:dyDescent="0.25">
      <c r="A4713" t="s">
        <v>98</v>
      </c>
      <c r="B4713" t="s">
        <v>77</v>
      </c>
      <c r="C4713" t="s">
        <v>31</v>
      </c>
      <c r="D4713">
        <v>0</v>
      </c>
      <c r="E4713" t="s">
        <v>303</v>
      </c>
      <c r="F4713" t="s">
        <v>35</v>
      </c>
      <c r="G4713"/>
    </row>
    <row r="4714" spans="1:7" x14ac:dyDescent="0.25">
      <c r="A4714" t="s">
        <v>98</v>
      </c>
      <c r="B4714" t="s">
        <v>77</v>
      </c>
      <c r="C4714" t="s">
        <v>32</v>
      </c>
      <c r="D4714">
        <v>0</v>
      </c>
      <c r="E4714" t="s">
        <v>303</v>
      </c>
      <c r="F4714" t="s">
        <v>35</v>
      </c>
      <c r="G4714"/>
    </row>
    <row r="4715" spans="1:7" x14ac:dyDescent="0.25">
      <c r="A4715" t="s">
        <v>98</v>
      </c>
      <c r="B4715" t="s">
        <v>77</v>
      </c>
      <c r="C4715" t="s">
        <v>33</v>
      </c>
      <c r="D4715">
        <v>0</v>
      </c>
      <c r="E4715" t="s">
        <v>303</v>
      </c>
      <c r="F4715" t="s">
        <v>35</v>
      </c>
      <c r="G4715"/>
    </row>
    <row r="4716" spans="1:7" x14ac:dyDescent="0.25">
      <c r="A4716" t="s">
        <v>99</v>
      </c>
      <c r="B4716" t="s">
        <v>77</v>
      </c>
      <c r="C4716" t="s">
        <v>24</v>
      </c>
      <c r="D4716">
        <v>0</v>
      </c>
      <c r="E4716" t="s">
        <v>303</v>
      </c>
      <c r="F4716" t="s">
        <v>35</v>
      </c>
      <c r="G4716"/>
    </row>
    <row r="4717" spans="1:7" x14ac:dyDescent="0.25">
      <c r="A4717" t="s">
        <v>99</v>
      </c>
      <c r="B4717" t="s">
        <v>77</v>
      </c>
      <c r="C4717" t="s">
        <v>25</v>
      </c>
      <c r="D4717">
        <v>0</v>
      </c>
      <c r="E4717" t="s">
        <v>303</v>
      </c>
      <c r="F4717" t="s">
        <v>35</v>
      </c>
      <c r="G4717"/>
    </row>
    <row r="4718" spans="1:7" x14ac:dyDescent="0.25">
      <c r="A4718" t="s">
        <v>99</v>
      </c>
      <c r="B4718" t="s">
        <v>77</v>
      </c>
      <c r="C4718" t="s">
        <v>26</v>
      </c>
      <c r="D4718">
        <v>0</v>
      </c>
      <c r="E4718" t="s">
        <v>303</v>
      </c>
      <c r="F4718" t="s">
        <v>35</v>
      </c>
      <c r="G4718"/>
    </row>
    <row r="4719" spans="1:7" x14ac:dyDescent="0.25">
      <c r="A4719" t="s">
        <v>99</v>
      </c>
      <c r="B4719" t="s">
        <v>77</v>
      </c>
      <c r="C4719" t="s">
        <v>27</v>
      </c>
      <c r="D4719">
        <v>0</v>
      </c>
      <c r="E4719" t="s">
        <v>303</v>
      </c>
      <c r="F4719" t="s">
        <v>35</v>
      </c>
      <c r="G4719"/>
    </row>
    <row r="4720" spans="1:7" x14ac:dyDescent="0.25">
      <c r="A4720" t="s">
        <v>99</v>
      </c>
      <c r="B4720" t="s">
        <v>77</v>
      </c>
      <c r="C4720" t="s">
        <v>28</v>
      </c>
      <c r="D4720">
        <v>0</v>
      </c>
      <c r="E4720" t="s">
        <v>303</v>
      </c>
      <c r="F4720" t="s">
        <v>35</v>
      </c>
      <c r="G4720"/>
    </row>
    <row r="4721" spans="1:7" x14ac:dyDescent="0.25">
      <c r="A4721" t="s">
        <v>99</v>
      </c>
      <c r="B4721" t="s">
        <v>77</v>
      </c>
      <c r="C4721" t="s">
        <v>29</v>
      </c>
      <c r="D4721">
        <v>0</v>
      </c>
      <c r="E4721" t="s">
        <v>303</v>
      </c>
      <c r="F4721" t="s">
        <v>35</v>
      </c>
      <c r="G4721"/>
    </row>
    <row r="4722" spans="1:7" x14ac:dyDescent="0.25">
      <c r="A4722" t="s">
        <v>99</v>
      </c>
      <c r="B4722" t="s">
        <v>77</v>
      </c>
      <c r="C4722" t="s">
        <v>30</v>
      </c>
      <c r="D4722">
        <v>0</v>
      </c>
      <c r="E4722" t="s">
        <v>303</v>
      </c>
      <c r="F4722" t="s">
        <v>35</v>
      </c>
      <c r="G4722"/>
    </row>
    <row r="4723" spans="1:7" x14ac:dyDescent="0.25">
      <c r="A4723" t="s">
        <v>99</v>
      </c>
      <c r="B4723" t="s">
        <v>77</v>
      </c>
      <c r="C4723" t="s">
        <v>31</v>
      </c>
      <c r="D4723">
        <v>0</v>
      </c>
      <c r="E4723" t="s">
        <v>303</v>
      </c>
      <c r="F4723" t="s">
        <v>35</v>
      </c>
      <c r="G4723"/>
    </row>
    <row r="4724" spans="1:7" x14ac:dyDescent="0.25">
      <c r="A4724" t="s">
        <v>99</v>
      </c>
      <c r="B4724" t="s">
        <v>77</v>
      </c>
      <c r="C4724" t="s">
        <v>32</v>
      </c>
      <c r="D4724">
        <v>0</v>
      </c>
      <c r="E4724" t="s">
        <v>303</v>
      </c>
      <c r="F4724" t="s">
        <v>35</v>
      </c>
      <c r="G4724"/>
    </row>
    <row r="4725" spans="1:7" x14ac:dyDescent="0.25">
      <c r="A4725" t="s">
        <v>99</v>
      </c>
      <c r="B4725" t="s">
        <v>77</v>
      </c>
      <c r="C4725" t="s">
        <v>33</v>
      </c>
      <c r="D4725">
        <v>0</v>
      </c>
      <c r="E4725" t="s">
        <v>303</v>
      </c>
      <c r="F4725" t="s">
        <v>35</v>
      </c>
      <c r="G4725"/>
    </row>
    <row r="4726" spans="1:7" x14ac:dyDescent="0.25">
      <c r="A4726" t="s">
        <v>100</v>
      </c>
      <c r="B4726" t="s">
        <v>77</v>
      </c>
      <c r="C4726" t="s">
        <v>24</v>
      </c>
      <c r="D4726">
        <v>0</v>
      </c>
      <c r="E4726" t="s">
        <v>303</v>
      </c>
      <c r="F4726" t="s">
        <v>35</v>
      </c>
      <c r="G4726"/>
    </row>
    <row r="4727" spans="1:7" x14ac:dyDescent="0.25">
      <c r="A4727" t="s">
        <v>100</v>
      </c>
      <c r="B4727" t="s">
        <v>77</v>
      </c>
      <c r="C4727" t="s">
        <v>25</v>
      </c>
      <c r="D4727">
        <v>0</v>
      </c>
      <c r="E4727" t="s">
        <v>303</v>
      </c>
      <c r="F4727" t="s">
        <v>35</v>
      </c>
      <c r="G4727"/>
    </row>
    <row r="4728" spans="1:7" x14ac:dyDescent="0.25">
      <c r="A4728" t="s">
        <v>100</v>
      </c>
      <c r="B4728" t="s">
        <v>77</v>
      </c>
      <c r="C4728" t="s">
        <v>26</v>
      </c>
      <c r="D4728">
        <v>0</v>
      </c>
      <c r="E4728" t="s">
        <v>303</v>
      </c>
      <c r="F4728" t="s">
        <v>35</v>
      </c>
      <c r="G4728"/>
    </row>
    <row r="4729" spans="1:7" x14ac:dyDescent="0.25">
      <c r="A4729" t="s">
        <v>100</v>
      </c>
      <c r="B4729" t="s">
        <v>77</v>
      </c>
      <c r="C4729" t="s">
        <v>27</v>
      </c>
      <c r="D4729">
        <v>0</v>
      </c>
      <c r="E4729" t="s">
        <v>303</v>
      </c>
      <c r="F4729" t="s">
        <v>35</v>
      </c>
      <c r="G4729"/>
    </row>
    <row r="4730" spans="1:7" x14ac:dyDescent="0.25">
      <c r="A4730" t="s">
        <v>100</v>
      </c>
      <c r="B4730" t="s">
        <v>77</v>
      </c>
      <c r="C4730" t="s">
        <v>28</v>
      </c>
      <c r="D4730">
        <v>0</v>
      </c>
      <c r="E4730" t="s">
        <v>303</v>
      </c>
      <c r="F4730" t="s">
        <v>35</v>
      </c>
      <c r="G4730"/>
    </row>
    <row r="4731" spans="1:7" x14ac:dyDescent="0.25">
      <c r="A4731" t="s">
        <v>100</v>
      </c>
      <c r="B4731" t="s">
        <v>77</v>
      </c>
      <c r="C4731" t="s">
        <v>29</v>
      </c>
      <c r="D4731">
        <v>0</v>
      </c>
      <c r="E4731" t="s">
        <v>303</v>
      </c>
      <c r="F4731" t="s">
        <v>35</v>
      </c>
      <c r="G4731"/>
    </row>
    <row r="4732" spans="1:7" x14ac:dyDescent="0.25">
      <c r="A4732" t="s">
        <v>100</v>
      </c>
      <c r="B4732" t="s">
        <v>77</v>
      </c>
      <c r="C4732" t="s">
        <v>30</v>
      </c>
      <c r="D4732">
        <v>0</v>
      </c>
      <c r="E4732" t="s">
        <v>303</v>
      </c>
      <c r="F4732" t="s">
        <v>35</v>
      </c>
      <c r="G4732"/>
    </row>
    <row r="4733" spans="1:7" x14ac:dyDescent="0.25">
      <c r="A4733" t="s">
        <v>100</v>
      </c>
      <c r="B4733" t="s">
        <v>77</v>
      </c>
      <c r="C4733" t="s">
        <v>31</v>
      </c>
      <c r="D4733">
        <v>0</v>
      </c>
      <c r="E4733" t="s">
        <v>303</v>
      </c>
      <c r="F4733" t="s">
        <v>35</v>
      </c>
      <c r="G4733"/>
    </row>
    <row r="4734" spans="1:7" x14ac:dyDescent="0.25">
      <c r="A4734" t="s">
        <v>100</v>
      </c>
      <c r="B4734" t="s">
        <v>77</v>
      </c>
      <c r="C4734" t="s">
        <v>32</v>
      </c>
      <c r="D4734">
        <v>0</v>
      </c>
      <c r="E4734" t="s">
        <v>303</v>
      </c>
      <c r="F4734" t="s">
        <v>35</v>
      </c>
      <c r="G4734"/>
    </row>
    <row r="4735" spans="1:7" x14ac:dyDescent="0.25">
      <c r="A4735" t="s">
        <v>100</v>
      </c>
      <c r="B4735" t="s">
        <v>77</v>
      </c>
      <c r="C4735" t="s">
        <v>33</v>
      </c>
      <c r="D4735">
        <v>0</v>
      </c>
      <c r="E4735" t="s">
        <v>303</v>
      </c>
      <c r="F4735" t="s">
        <v>35</v>
      </c>
      <c r="G4735"/>
    </row>
    <row r="4736" spans="1:7" x14ac:dyDescent="0.25">
      <c r="A4736" t="s">
        <v>101</v>
      </c>
      <c r="B4736" t="s">
        <v>39</v>
      </c>
      <c r="C4736" t="s">
        <v>24</v>
      </c>
      <c r="D4736">
        <v>182508.27299999999</v>
      </c>
      <c r="E4736" t="s">
        <v>303</v>
      </c>
      <c r="F4736" t="s">
        <v>35</v>
      </c>
      <c r="G4736"/>
    </row>
    <row r="4737" spans="1:7" x14ac:dyDescent="0.25">
      <c r="A4737" t="s">
        <v>101</v>
      </c>
      <c r="B4737" t="s">
        <v>39</v>
      </c>
      <c r="C4737" t="s">
        <v>25</v>
      </c>
      <c r="D4737">
        <v>193665.39</v>
      </c>
      <c r="E4737" t="s">
        <v>303</v>
      </c>
      <c r="F4737" t="s">
        <v>35</v>
      </c>
      <c r="G4737"/>
    </row>
    <row r="4738" spans="1:7" x14ac:dyDescent="0.25">
      <c r="A4738" t="s">
        <v>101</v>
      </c>
      <c r="B4738" t="s">
        <v>39</v>
      </c>
      <c r="C4738" t="s">
        <v>26</v>
      </c>
      <c r="D4738">
        <v>194173.28400000001</v>
      </c>
      <c r="E4738" t="s">
        <v>303</v>
      </c>
      <c r="F4738" t="s">
        <v>35</v>
      </c>
      <c r="G4738"/>
    </row>
    <row r="4739" spans="1:7" x14ac:dyDescent="0.25">
      <c r="A4739" t="s">
        <v>101</v>
      </c>
      <c r="B4739" t="s">
        <v>39</v>
      </c>
      <c r="C4739" t="s">
        <v>27</v>
      </c>
      <c r="D4739">
        <v>200386.14799999999</v>
      </c>
      <c r="E4739" t="s">
        <v>303</v>
      </c>
      <c r="F4739" t="s">
        <v>35</v>
      </c>
      <c r="G4739"/>
    </row>
    <row r="4740" spans="1:7" x14ac:dyDescent="0.25">
      <c r="A4740" t="s">
        <v>101</v>
      </c>
      <c r="B4740" t="s">
        <v>39</v>
      </c>
      <c r="C4740" t="s">
        <v>28</v>
      </c>
      <c r="D4740">
        <v>203332.31200000001</v>
      </c>
      <c r="E4740" t="s">
        <v>303</v>
      </c>
      <c r="F4740" t="s">
        <v>35</v>
      </c>
      <c r="G4740"/>
    </row>
    <row r="4741" spans="1:7" x14ac:dyDescent="0.25">
      <c r="A4741" t="s">
        <v>101</v>
      </c>
      <c r="B4741" t="s">
        <v>39</v>
      </c>
      <c r="C4741" t="s">
        <v>29</v>
      </c>
      <c r="D4741">
        <v>210262.93100000001</v>
      </c>
      <c r="E4741" t="s">
        <v>303</v>
      </c>
      <c r="F4741" t="s">
        <v>35</v>
      </c>
      <c r="G4741"/>
    </row>
    <row r="4742" spans="1:7" x14ac:dyDescent="0.25">
      <c r="A4742" t="s">
        <v>101</v>
      </c>
      <c r="B4742" t="s">
        <v>39</v>
      </c>
      <c r="C4742" t="s">
        <v>30</v>
      </c>
      <c r="D4742">
        <v>219754.48699999999</v>
      </c>
      <c r="E4742" t="s">
        <v>303</v>
      </c>
      <c r="F4742" t="s">
        <v>35</v>
      </c>
      <c r="G4742"/>
    </row>
    <row r="4743" spans="1:7" x14ac:dyDescent="0.25">
      <c r="A4743" t="s">
        <v>101</v>
      </c>
      <c r="B4743" t="s">
        <v>39</v>
      </c>
      <c r="C4743" t="s">
        <v>31</v>
      </c>
      <c r="D4743">
        <v>227024.11600000001</v>
      </c>
      <c r="E4743" t="s">
        <v>303</v>
      </c>
      <c r="F4743" t="s">
        <v>35</v>
      </c>
      <c r="G4743"/>
    </row>
    <row r="4744" spans="1:7" x14ac:dyDescent="0.25">
      <c r="A4744" t="s">
        <v>101</v>
      </c>
      <c r="B4744" t="s">
        <v>39</v>
      </c>
      <c r="C4744" t="s">
        <v>32</v>
      </c>
      <c r="D4744">
        <v>233330.383</v>
      </c>
      <c r="E4744" t="s">
        <v>303</v>
      </c>
      <c r="F4744" t="s">
        <v>35</v>
      </c>
      <c r="G4744"/>
    </row>
    <row r="4745" spans="1:7" x14ac:dyDescent="0.25">
      <c r="A4745" t="s">
        <v>101</v>
      </c>
      <c r="B4745" t="s">
        <v>39</v>
      </c>
      <c r="C4745" t="s">
        <v>33</v>
      </c>
      <c r="D4745">
        <v>243970.59299999999</v>
      </c>
      <c r="E4745" t="s">
        <v>303</v>
      </c>
      <c r="F4745" t="s">
        <v>35</v>
      </c>
      <c r="G4745"/>
    </row>
    <row r="4746" spans="1:7" x14ac:dyDescent="0.25">
      <c r="A4746" t="s">
        <v>102</v>
      </c>
      <c r="B4746" t="s">
        <v>103</v>
      </c>
      <c r="C4746" t="s">
        <v>24</v>
      </c>
      <c r="D4746">
        <v>28518.713</v>
      </c>
      <c r="E4746" t="s">
        <v>303</v>
      </c>
      <c r="F4746" t="s">
        <v>35</v>
      </c>
      <c r="G4746"/>
    </row>
    <row r="4747" spans="1:7" x14ac:dyDescent="0.25">
      <c r="A4747" t="s">
        <v>102</v>
      </c>
      <c r="B4747" t="s">
        <v>103</v>
      </c>
      <c r="C4747" t="s">
        <v>25</v>
      </c>
      <c r="D4747">
        <v>31643.449000000001</v>
      </c>
      <c r="E4747" t="s">
        <v>303</v>
      </c>
      <c r="F4747" t="s">
        <v>35</v>
      </c>
      <c r="G4747"/>
    </row>
    <row r="4748" spans="1:7" x14ac:dyDescent="0.25">
      <c r="A4748" t="s">
        <v>102</v>
      </c>
      <c r="B4748" t="s">
        <v>103</v>
      </c>
      <c r="C4748" t="s">
        <v>26</v>
      </c>
      <c r="D4748">
        <v>31818.505000000001</v>
      </c>
      <c r="E4748" t="s">
        <v>303</v>
      </c>
      <c r="F4748" t="s">
        <v>35</v>
      </c>
      <c r="G4748"/>
    </row>
    <row r="4749" spans="1:7" x14ac:dyDescent="0.25">
      <c r="A4749" t="s">
        <v>102</v>
      </c>
      <c r="B4749" t="s">
        <v>103</v>
      </c>
      <c r="C4749" t="s">
        <v>27</v>
      </c>
      <c r="D4749">
        <v>28889.782999999999</v>
      </c>
      <c r="E4749" t="s">
        <v>303</v>
      </c>
      <c r="F4749" t="s">
        <v>35</v>
      </c>
      <c r="G4749"/>
    </row>
    <row r="4750" spans="1:7" x14ac:dyDescent="0.25">
      <c r="A4750" t="s">
        <v>102</v>
      </c>
      <c r="B4750" t="s">
        <v>103</v>
      </c>
      <c r="C4750" t="s">
        <v>28</v>
      </c>
      <c r="D4750">
        <v>29715.545999999998</v>
      </c>
      <c r="E4750" t="s">
        <v>303</v>
      </c>
      <c r="F4750" t="s">
        <v>35</v>
      </c>
      <c r="G4750"/>
    </row>
    <row r="4751" spans="1:7" x14ac:dyDescent="0.25">
      <c r="A4751" t="s">
        <v>102</v>
      </c>
      <c r="B4751" t="s">
        <v>103</v>
      </c>
      <c r="C4751" t="s">
        <v>29</v>
      </c>
      <c r="D4751">
        <v>25309.198</v>
      </c>
      <c r="E4751" t="s">
        <v>303</v>
      </c>
      <c r="F4751" t="s">
        <v>35</v>
      </c>
      <c r="G4751"/>
    </row>
    <row r="4752" spans="1:7" x14ac:dyDescent="0.25">
      <c r="A4752" t="s">
        <v>102</v>
      </c>
      <c r="B4752" t="s">
        <v>103</v>
      </c>
      <c r="C4752" t="s">
        <v>30</v>
      </c>
      <c r="D4752">
        <v>29568.48</v>
      </c>
      <c r="E4752" t="s">
        <v>303</v>
      </c>
      <c r="F4752" t="s">
        <v>35</v>
      </c>
      <c r="G4752"/>
    </row>
    <row r="4753" spans="1:7" x14ac:dyDescent="0.25">
      <c r="A4753" t="s">
        <v>102</v>
      </c>
      <c r="B4753" t="s">
        <v>103</v>
      </c>
      <c r="C4753" t="s">
        <v>31</v>
      </c>
      <c r="D4753">
        <v>27537.362000000001</v>
      </c>
      <c r="E4753" t="s">
        <v>303</v>
      </c>
      <c r="F4753" t="s">
        <v>35</v>
      </c>
      <c r="G4753"/>
    </row>
    <row r="4754" spans="1:7" x14ac:dyDescent="0.25">
      <c r="A4754" t="s">
        <v>102</v>
      </c>
      <c r="B4754" t="s">
        <v>103</v>
      </c>
      <c r="C4754" t="s">
        <v>32</v>
      </c>
      <c r="D4754">
        <v>29852.117999999999</v>
      </c>
      <c r="E4754" t="s">
        <v>303</v>
      </c>
      <c r="F4754" t="s">
        <v>35</v>
      </c>
      <c r="G4754"/>
    </row>
    <row r="4755" spans="1:7" x14ac:dyDescent="0.25">
      <c r="A4755" t="s">
        <v>102</v>
      </c>
      <c r="B4755" t="s">
        <v>103</v>
      </c>
      <c r="C4755" t="s">
        <v>33</v>
      </c>
      <c r="D4755">
        <v>29949.940999999999</v>
      </c>
      <c r="E4755" t="s">
        <v>303</v>
      </c>
      <c r="F4755" t="s">
        <v>35</v>
      </c>
      <c r="G4755"/>
    </row>
    <row r="4756" spans="1:7" x14ac:dyDescent="0.25">
      <c r="A4756" t="s">
        <v>104</v>
      </c>
      <c r="B4756" t="s">
        <v>105</v>
      </c>
      <c r="C4756" t="s">
        <v>24</v>
      </c>
      <c r="D4756">
        <v>5709.8069999999998</v>
      </c>
      <c r="E4756" t="s">
        <v>303</v>
      </c>
      <c r="F4756" t="s">
        <v>35</v>
      </c>
      <c r="G4756"/>
    </row>
    <row r="4757" spans="1:7" x14ac:dyDescent="0.25">
      <c r="A4757" t="s">
        <v>104</v>
      </c>
      <c r="B4757" t="s">
        <v>105</v>
      </c>
      <c r="C4757" t="s">
        <v>25</v>
      </c>
      <c r="D4757">
        <v>5949.8639999999996</v>
      </c>
      <c r="E4757" t="s">
        <v>303</v>
      </c>
      <c r="F4757" t="s">
        <v>35</v>
      </c>
      <c r="G4757"/>
    </row>
    <row r="4758" spans="1:7" x14ac:dyDescent="0.25">
      <c r="A4758" t="s">
        <v>104</v>
      </c>
      <c r="B4758" t="s">
        <v>105</v>
      </c>
      <c r="C4758" t="s">
        <v>26</v>
      </c>
      <c r="D4758">
        <v>6189.6239999999998</v>
      </c>
      <c r="E4758" t="s">
        <v>303</v>
      </c>
      <c r="F4758" t="s">
        <v>35</v>
      </c>
      <c r="G4758"/>
    </row>
    <row r="4759" spans="1:7" x14ac:dyDescent="0.25">
      <c r="A4759" t="s">
        <v>104</v>
      </c>
      <c r="B4759" t="s">
        <v>105</v>
      </c>
      <c r="C4759" t="s">
        <v>27</v>
      </c>
      <c r="D4759">
        <v>6502.3109999999997</v>
      </c>
      <c r="E4759" t="s">
        <v>303</v>
      </c>
      <c r="F4759" t="s">
        <v>35</v>
      </c>
      <c r="G4759"/>
    </row>
    <row r="4760" spans="1:7" x14ac:dyDescent="0.25">
      <c r="A4760" t="s">
        <v>104</v>
      </c>
      <c r="B4760" t="s">
        <v>105</v>
      </c>
      <c r="C4760" t="s">
        <v>28</v>
      </c>
      <c r="D4760">
        <v>6696.8379999999997</v>
      </c>
      <c r="E4760" t="s">
        <v>303</v>
      </c>
      <c r="F4760" t="s">
        <v>35</v>
      </c>
      <c r="G4760"/>
    </row>
    <row r="4761" spans="1:7" x14ac:dyDescent="0.25">
      <c r="A4761" t="s">
        <v>104</v>
      </c>
      <c r="B4761" t="s">
        <v>105</v>
      </c>
      <c r="C4761" t="s">
        <v>29</v>
      </c>
      <c r="D4761">
        <v>6771.7790000000005</v>
      </c>
      <c r="E4761" t="s">
        <v>303</v>
      </c>
      <c r="F4761" t="s">
        <v>35</v>
      </c>
      <c r="G4761"/>
    </row>
    <row r="4762" spans="1:7" x14ac:dyDescent="0.25">
      <c r="A4762" t="s">
        <v>104</v>
      </c>
      <c r="B4762" t="s">
        <v>105</v>
      </c>
      <c r="C4762" t="s">
        <v>30</v>
      </c>
      <c r="D4762">
        <v>6785.1760000000004</v>
      </c>
      <c r="E4762" t="s">
        <v>303</v>
      </c>
      <c r="F4762" t="s">
        <v>35</v>
      </c>
      <c r="G4762"/>
    </row>
    <row r="4763" spans="1:7" x14ac:dyDescent="0.25">
      <c r="A4763" t="s">
        <v>104</v>
      </c>
      <c r="B4763" t="s">
        <v>105</v>
      </c>
      <c r="C4763" t="s">
        <v>31</v>
      </c>
      <c r="D4763">
        <v>6898.1890000000003</v>
      </c>
      <c r="E4763" t="s">
        <v>303</v>
      </c>
      <c r="F4763" t="s">
        <v>35</v>
      </c>
      <c r="G4763"/>
    </row>
    <row r="4764" spans="1:7" x14ac:dyDescent="0.25">
      <c r="A4764" t="s">
        <v>104</v>
      </c>
      <c r="B4764" t="s">
        <v>105</v>
      </c>
      <c r="C4764" t="s">
        <v>32</v>
      </c>
      <c r="D4764">
        <v>6898.3990000000003</v>
      </c>
      <c r="E4764" t="s">
        <v>303</v>
      </c>
      <c r="F4764" t="s">
        <v>35</v>
      </c>
      <c r="G4764"/>
    </row>
    <row r="4765" spans="1:7" x14ac:dyDescent="0.25">
      <c r="A4765" t="s">
        <v>104</v>
      </c>
      <c r="B4765" t="s">
        <v>105</v>
      </c>
      <c r="C4765" t="s">
        <v>33</v>
      </c>
      <c r="D4765">
        <v>6790.19</v>
      </c>
      <c r="E4765" t="s">
        <v>303</v>
      </c>
      <c r="F4765" t="s">
        <v>35</v>
      </c>
      <c r="G4765"/>
    </row>
    <row r="4766" spans="1:7" x14ac:dyDescent="0.25">
      <c r="A4766" t="s">
        <v>106</v>
      </c>
      <c r="B4766" t="s">
        <v>107</v>
      </c>
      <c r="C4766" t="s">
        <v>24</v>
      </c>
      <c r="D4766">
        <v>16119.422</v>
      </c>
      <c r="E4766" t="s">
        <v>303</v>
      </c>
      <c r="F4766" t="s">
        <v>35</v>
      </c>
      <c r="G4766"/>
    </row>
    <row r="4767" spans="1:7" x14ac:dyDescent="0.25">
      <c r="A4767" t="s">
        <v>106</v>
      </c>
      <c r="B4767" t="s">
        <v>107</v>
      </c>
      <c r="C4767" t="s">
        <v>25</v>
      </c>
      <c r="D4767">
        <v>18011.593000000001</v>
      </c>
      <c r="E4767" t="s">
        <v>303</v>
      </c>
      <c r="F4767" t="s">
        <v>35</v>
      </c>
      <c r="G4767"/>
    </row>
    <row r="4768" spans="1:7" x14ac:dyDescent="0.25">
      <c r="A4768" t="s">
        <v>106</v>
      </c>
      <c r="B4768" t="s">
        <v>107</v>
      </c>
      <c r="C4768" t="s">
        <v>26</v>
      </c>
      <c r="D4768">
        <v>19119.231</v>
      </c>
      <c r="E4768" t="s">
        <v>303</v>
      </c>
      <c r="F4768" t="s">
        <v>35</v>
      </c>
      <c r="G4768"/>
    </row>
    <row r="4769" spans="1:7" x14ac:dyDescent="0.25">
      <c r="A4769" t="s">
        <v>106</v>
      </c>
      <c r="B4769" t="s">
        <v>107</v>
      </c>
      <c r="C4769" t="s">
        <v>27</v>
      </c>
      <c r="D4769">
        <v>22631.531999999999</v>
      </c>
      <c r="E4769" t="s">
        <v>303</v>
      </c>
      <c r="F4769" t="s">
        <v>35</v>
      </c>
      <c r="G4769"/>
    </row>
    <row r="4770" spans="1:7" x14ac:dyDescent="0.25">
      <c r="A4770" t="s">
        <v>106</v>
      </c>
      <c r="B4770" t="s">
        <v>107</v>
      </c>
      <c r="C4770" t="s">
        <v>28</v>
      </c>
      <c r="D4770">
        <v>22941.928</v>
      </c>
      <c r="E4770" t="s">
        <v>303</v>
      </c>
      <c r="F4770" t="s">
        <v>35</v>
      </c>
      <c r="G4770"/>
    </row>
    <row r="4771" spans="1:7" x14ac:dyDescent="0.25">
      <c r="A4771" t="s">
        <v>106</v>
      </c>
      <c r="B4771" t="s">
        <v>107</v>
      </c>
      <c r="C4771" t="s">
        <v>29</v>
      </c>
      <c r="D4771">
        <v>26854.094000000001</v>
      </c>
      <c r="E4771" t="s">
        <v>303</v>
      </c>
      <c r="F4771" t="s">
        <v>35</v>
      </c>
      <c r="G4771"/>
    </row>
    <row r="4772" spans="1:7" x14ac:dyDescent="0.25">
      <c r="A4772" t="s">
        <v>106</v>
      </c>
      <c r="B4772" t="s">
        <v>107</v>
      </c>
      <c r="C4772" t="s">
        <v>30</v>
      </c>
      <c r="D4772">
        <v>27568.006000000001</v>
      </c>
      <c r="E4772" t="s">
        <v>303</v>
      </c>
      <c r="F4772" t="s">
        <v>35</v>
      </c>
      <c r="G4772"/>
    </row>
    <row r="4773" spans="1:7" x14ac:dyDescent="0.25">
      <c r="A4773" t="s">
        <v>106</v>
      </c>
      <c r="B4773" t="s">
        <v>107</v>
      </c>
      <c r="C4773" t="s">
        <v>31</v>
      </c>
      <c r="D4773">
        <v>31566.451000000001</v>
      </c>
      <c r="E4773" t="s">
        <v>303</v>
      </c>
      <c r="F4773" t="s">
        <v>35</v>
      </c>
      <c r="G4773"/>
    </row>
    <row r="4774" spans="1:7" x14ac:dyDescent="0.25">
      <c r="A4774" t="s">
        <v>106</v>
      </c>
      <c r="B4774" t="s">
        <v>107</v>
      </c>
      <c r="C4774" t="s">
        <v>32</v>
      </c>
      <c r="D4774">
        <v>34204.521999999997</v>
      </c>
      <c r="E4774" t="s">
        <v>303</v>
      </c>
      <c r="F4774" t="s">
        <v>35</v>
      </c>
      <c r="G4774"/>
    </row>
    <row r="4775" spans="1:7" x14ac:dyDescent="0.25">
      <c r="A4775" t="s">
        <v>106</v>
      </c>
      <c r="B4775" t="s">
        <v>107</v>
      </c>
      <c r="C4775" t="s">
        <v>33</v>
      </c>
      <c r="D4775">
        <v>33264.525000000001</v>
      </c>
      <c r="E4775" t="s">
        <v>303</v>
      </c>
      <c r="F4775" t="s">
        <v>35</v>
      </c>
      <c r="G4775"/>
    </row>
    <row r="4776" spans="1:7" x14ac:dyDescent="0.25">
      <c r="A4776" t="s">
        <v>108</v>
      </c>
      <c r="B4776" t="s">
        <v>109</v>
      </c>
      <c r="C4776" t="s">
        <v>24</v>
      </c>
      <c r="D4776">
        <v>3254.7719999999999</v>
      </c>
      <c r="E4776" t="s">
        <v>303</v>
      </c>
      <c r="F4776" t="s">
        <v>35</v>
      </c>
      <c r="G4776"/>
    </row>
    <row r="4777" spans="1:7" x14ac:dyDescent="0.25">
      <c r="A4777" t="s">
        <v>108</v>
      </c>
      <c r="B4777" t="s">
        <v>109</v>
      </c>
      <c r="C4777" t="s">
        <v>25</v>
      </c>
      <c r="D4777">
        <v>3731.0940000000001</v>
      </c>
      <c r="E4777" t="s">
        <v>303</v>
      </c>
      <c r="F4777" t="s">
        <v>35</v>
      </c>
      <c r="G4777"/>
    </row>
    <row r="4778" spans="1:7" x14ac:dyDescent="0.25">
      <c r="A4778" t="s">
        <v>108</v>
      </c>
      <c r="B4778" t="s">
        <v>109</v>
      </c>
      <c r="C4778" t="s">
        <v>26</v>
      </c>
      <c r="D4778">
        <v>4124.3829999999998</v>
      </c>
      <c r="E4778" t="s">
        <v>303</v>
      </c>
      <c r="F4778" t="s">
        <v>35</v>
      </c>
      <c r="G4778"/>
    </row>
    <row r="4779" spans="1:7" x14ac:dyDescent="0.25">
      <c r="A4779" t="s">
        <v>108</v>
      </c>
      <c r="B4779" t="s">
        <v>109</v>
      </c>
      <c r="C4779" t="s">
        <v>27</v>
      </c>
      <c r="D4779">
        <v>4293.62</v>
      </c>
      <c r="E4779" t="s">
        <v>303</v>
      </c>
      <c r="F4779" t="s">
        <v>35</v>
      </c>
      <c r="G4779"/>
    </row>
    <row r="4780" spans="1:7" x14ac:dyDescent="0.25">
      <c r="A4780" t="s">
        <v>108</v>
      </c>
      <c r="B4780" t="s">
        <v>109</v>
      </c>
      <c r="C4780" t="s">
        <v>28</v>
      </c>
      <c r="D4780">
        <v>4350.1469999999999</v>
      </c>
      <c r="E4780" t="s">
        <v>303</v>
      </c>
      <c r="F4780" t="s">
        <v>35</v>
      </c>
      <c r="G4780"/>
    </row>
    <row r="4781" spans="1:7" x14ac:dyDescent="0.25">
      <c r="A4781" t="s">
        <v>108</v>
      </c>
      <c r="B4781" t="s">
        <v>109</v>
      </c>
      <c r="C4781" t="s">
        <v>29</v>
      </c>
      <c r="D4781">
        <v>4541.3379999999997</v>
      </c>
      <c r="E4781" t="s">
        <v>303</v>
      </c>
      <c r="F4781" t="s">
        <v>35</v>
      </c>
      <c r="G4781"/>
    </row>
    <row r="4782" spans="1:7" x14ac:dyDescent="0.25">
      <c r="A4782" t="s">
        <v>108</v>
      </c>
      <c r="B4782" t="s">
        <v>109</v>
      </c>
      <c r="C4782" t="s">
        <v>30</v>
      </c>
      <c r="D4782">
        <v>4297.2190000000001</v>
      </c>
      <c r="E4782" t="s">
        <v>303</v>
      </c>
      <c r="F4782" t="s">
        <v>35</v>
      </c>
      <c r="G4782"/>
    </row>
    <row r="4783" spans="1:7" x14ac:dyDescent="0.25">
      <c r="A4783" t="s">
        <v>108</v>
      </c>
      <c r="B4783" t="s">
        <v>109</v>
      </c>
      <c r="C4783" t="s">
        <v>31</v>
      </c>
      <c r="D4783">
        <v>4648.4989999999998</v>
      </c>
      <c r="E4783" t="s">
        <v>303</v>
      </c>
      <c r="F4783" t="s">
        <v>35</v>
      </c>
      <c r="G4783"/>
    </row>
    <row r="4784" spans="1:7" x14ac:dyDescent="0.25">
      <c r="A4784" t="s">
        <v>108</v>
      </c>
      <c r="B4784" t="s">
        <v>109</v>
      </c>
      <c r="C4784" t="s">
        <v>32</v>
      </c>
      <c r="D4784">
        <v>4480.3469999999998</v>
      </c>
      <c r="E4784" t="s">
        <v>303</v>
      </c>
      <c r="F4784" t="s">
        <v>35</v>
      </c>
      <c r="G4784"/>
    </row>
    <row r="4785" spans="1:7" x14ac:dyDescent="0.25">
      <c r="A4785" t="s">
        <v>108</v>
      </c>
      <c r="B4785" t="s">
        <v>109</v>
      </c>
      <c r="C4785" t="s">
        <v>33</v>
      </c>
      <c r="D4785">
        <v>4551.2830000000004</v>
      </c>
      <c r="E4785" t="s">
        <v>303</v>
      </c>
      <c r="F4785" t="s">
        <v>35</v>
      </c>
      <c r="G4785"/>
    </row>
    <row r="4786" spans="1:7" x14ac:dyDescent="0.25">
      <c r="A4786" t="s">
        <v>110</v>
      </c>
      <c r="B4786" t="s">
        <v>109</v>
      </c>
      <c r="C4786" t="s">
        <v>24</v>
      </c>
      <c r="D4786">
        <v>5706.48</v>
      </c>
      <c r="E4786" t="s">
        <v>303</v>
      </c>
      <c r="F4786" t="s">
        <v>35</v>
      </c>
      <c r="G4786"/>
    </row>
    <row r="4787" spans="1:7" x14ac:dyDescent="0.25">
      <c r="A4787" t="s">
        <v>110</v>
      </c>
      <c r="B4787" t="s">
        <v>109</v>
      </c>
      <c r="C4787" t="s">
        <v>25</v>
      </c>
      <c r="D4787">
        <v>6824.232</v>
      </c>
      <c r="E4787" t="s">
        <v>303</v>
      </c>
      <c r="F4787" t="s">
        <v>35</v>
      </c>
      <c r="G4787"/>
    </row>
    <row r="4788" spans="1:7" x14ac:dyDescent="0.25">
      <c r="A4788" t="s">
        <v>110</v>
      </c>
      <c r="B4788" t="s">
        <v>109</v>
      </c>
      <c r="C4788" t="s">
        <v>26</v>
      </c>
      <c r="D4788">
        <v>7628.3810000000003</v>
      </c>
      <c r="E4788" t="s">
        <v>303</v>
      </c>
      <c r="F4788" t="s">
        <v>35</v>
      </c>
      <c r="G4788"/>
    </row>
    <row r="4789" spans="1:7" x14ac:dyDescent="0.25">
      <c r="A4789" t="s">
        <v>110</v>
      </c>
      <c r="B4789" t="s">
        <v>109</v>
      </c>
      <c r="C4789" t="s">
        <v>27</v>
      </c>
      <c r="D4789">
        <v>8191.1980000000003</v>
      </c>
      <c r="E4789" t="s">
        <v>303</v>
      </c>
      <c r="F4789" t="s">
        <v>35</v>
      </c>
      <c r="G4789"/>
    </row>
    <row r="4790" spans="1:7" x14ac:dyDescent="0.25">
      <c r="A4790" t="s">
        <v>110</v>
      </c>
      <c r="B4790" t="s">
        <v>109</v>
      </c>
      <c r="C4790" t="s">
        <v>28</v>
      </c>
      <c r="D4790">
        <v>8207.866</v>
      </c>
      <c r="E4790" t="s">
        <v>303</v>
      </c>
      <c r="F4790" t="s">
        <v>35</v>
      </c>
      <c r="G4790"/>
    </row>
    <row r="4791" spans="1:7" x14ac:dyDescent="0.25">
      <c r="A4791" t="s">
        <v>110</v>
      </c>
      <c r="B4791" t="s">
        <v>109</v>
      </c>
      <c r="C4791" t="s">
        <v>29</v>
      </c>
      <c r="D4791">
        <v>8774.8870000000006</v>
      </c>
      <c r="E4791" t="s">
        <v>303</v>
      </c>
      <c r="F4791" t="s">
        <v>35</v>
      </c>
      <c r="G4791"/>
    </row>
    <row r="4792" spans="1:7" x14ac:dyDescent="0.25">
      <c r="A4792" t="s">
        <v>110</v>
      </c>
      <c r="B4792" t="s">
        <v>109</v>
      </c>
      <c r="C4792" t="s">
        <v>30</v>
      </c>
      <c r="D4792">
        <v>9303.491</v>
      </c>
      <c r="E4792" t="s">
        <v>303</v>
      </c>
      <c r="F4792" t="s">
        <v>35</v>
      </c>
      <c r="G4792"/>
    </row>
    <row r="4793" spans="1:7" x14ac:dyDescent="0.25">
      <c r="A4793" t="s">
        <v>110</v>
      </c>
      <c r="B4793" t="s">
        <v>109</v>
      </c>
      <c r="C4793" t="s">
        <v>31</v>
      </c>
      <c r="D4793">
        <v>10163.505999999999</v>
      </c>
      <c r="E4793" t="s">
        <v>303</v>
      </c>
      <c r="F4793" t="s">
        <v>35</v>
      </c>
      <c r="G4793"/>
    </row>
    <row r="4794" spans="1:7" x14ac:dyDescent="0.25">
      <c r="A4794" t="s">
        <v>110</v>
      </c>
      <c r="B4794" t="s">
        <v>109</v>
      </c>
      <c r="C4794" t="s">
        <v>32</v>
      </c>
      <c r="D4794">
        <v>12048.561</v>
      </c>
      <c r="E4794" t="s">
        <v>303</v>
      </c>
      <c r="F4794" t="s">
        <v>35</v>
      </c>
      <c r="G4794"/>
    </row>
    <row r="4795" spans="1:7" x14ac:dyDescent="0.25">
      <c r="A4795" t="s">
        <v>110</v>
      </c>
      <c r="B4795" t="s">
        <v>109</v>
      </c>
      <c r="C4795" t="s">
        <v>33</v>
      </c>
      <c r="D4795">
        <v>13636.138000000001</v>
      </c>
      <c r="E4795" t="s">
        <v>303</v>
      </c>
      <c r="F4795" t="s">
        <v>35</v>
      </c>
      <c r="G4795"/>
    </row>
    <row r="4796" spans="1:7" x14ac:dyDescent="0.25">
      <c r="A4796" t="s">
        <v>111</v>
      </c>
      <c r="B4796" t="s">
        <v>103</v>
      </c>
      <c r="C4796" t="s">
        <v>24</v>
      </c>
      <c r="D4796">
        <v>39.380000000000003</v>
      </c>
      <c r="E4796" t="s">
        <v>303</v>
      </c>
      <c r="F4796" t="s">
        <v>35</v>
      </c>
      <c r="G4796"/>
    </row>
    <row r="4797" spans="1:7" x14ac:dyDescent="0.25">
      <c r="A4797" t="s">
        <v>111</v>
      </c>
      <c r="B4797" t="s">
        <v>103</v>
      </c>
      <c r="C4797" t="s">
        <v>25</v>
      </c>
      <c r="D4797">
        <v>35.561</v>
      </c>
      <c r="E4797" t="s">
        <v>303</v>
      </c>
      <c r="F4797" t="s">
        <v>35</v>
      </c>
      <c r="G4797"/>
    </row>
    <row r="4798" spans="1:7" x14ac:dyDescent="0.25">
      <c r="A4798" t="s">
        <v>111</v>
      </c>
      <c r="B4798" t="s">
        <v>103</v>
      </c>
      <c r="C4798" t="s">
        <v>26</v>
      </c>
      <c r="D4798">
        <v>41.317999999999998</v>
      </c>
      <c r="E4798" t="s">
        <v>303</v>
      </c>
      <c r="F4798" t="s">
        <v>35</v>
      </c>
      <c r="G4798"/>
    </row>
    <row r="4799" spans="1:7" x14ac:dyDescent="0.25">
      <c r="A4799" t="s">
        <v>111</v>
      </c>
      <c r="B4799" t="s">
        <v>103</v>
      </c>
      <c r="C4799" t="s">
        <v>27</v>
      </c>
      <c r="D4799">
        <v>41.911000000000001</v>
      </c>
      <c r="E4799" t="s">
        <v>303</v>
      </c>
      <c r="F4799" t="s">
        <v>35</v>
      </c>
      <c r="G4799"/>
    </row>
    <row r="4800" spans="1:7" x14ac:dyDescent="0.25">
      <c r="A4800" t="s">
        <v>111</v>
      </c>
      <c r="B4800" t="s">
        <v>103</v>
      </c>
      <c r="C4800" t="s">
        <v>28</v>
      </c>
      <c r="D4800">
        <v>43.036000000000001</v>
      </c>
      <c r="E4800" t="s">
        <v>303</v>
      </c>
      <c r="F4800" t="s">
        <v>35</v>
      </c>
      <c r="G4800"/>
    </row>
    <row r="4801" spans="1:7" x14ac:dyDescent="0.25">
      <c r="A4801" t="s">
        <v>111</v>
      </c>
      <c r="B4801" t="s">
        <v>103</v>
      </c>
      <c r="C4801" t="s">
        <v>29</v>
      </c>
      <c r="D4801">
        <v>44.86</v>
      </c>
      <c r="E4801" t="s">
        <v>303</v>
      </c>
      <c r="F4801" t="s">
        <v>35</v>
      </c>
      <c r="G4801"/>
    </row>
    <row r="4802" spans="1:7" x14ac:dyDescent="0.25">
      <c r="A4802" t="s">
        <v>111</v>
      </c>
      <c r="B4802" t="s">
        <v>103</v>
      </c>
      <c r="C4802" t="s">
        <v>30</v>
      </c>
      <c r="D4802">
        <v>41.267000000000003</v>
      </c>
      <c r="E4802" t="s">
        <v>303</v>
      </c>
      <c r="F4802" t="s">
        <v>35</v>
      </c>
      <c r="G4802"/>
    </row>
    <row r="4803" spans="1:7" x14ac:dyDescent="0.25">
      <c r="A4803" t="s">
        <v>111</v>
      </c>
      <c r="B4803" t="s">
        <v>103</v>
      </c>
      <c r="C4803" t="s">
        <v>31</v>
      </c>
      <c r="D4803">
        <v>42.902999999999999</v>
      </c>
      <c r="E4803" t="s">
        <v>303</v>
      </c>
      <c r="F4803" t="s">
        <v>35</v>
      </c>
      <c r="G4803"/>
    </row>
    <row r="4804" spans="1:7" x14ac:dyDescent="0.25">
      <c r="A4804" t="s">
        <v>111</v>
      </c>
      <c r="B4804" t="s">
        <v>103</v>
      </c>
      <c r="C4804" t="s">
        <v>32</v>
      </c>
      <c r="D4804">
        <v>43.746000000000002</v>
      </c>
      <c r="E4804" t="s">
        <v>303</v>
      </c>
      <c r="F4804" t="s">
        <v>35</v>
      </c>
      <c r="G4804"/>
    </row>
    <row r="4805" spans="1:7" x14ac:dyDescent="0.25">
      <c r="A4805" t="s">
        <v>111</v>
      </c>
      <c r="B4805" t="s">
        <v>103</v>
      </c>
      <c r="C4805" t="s">
        <v>33</v>
      </c>
      <c r="D4805">
        <v>43.232999999999997</v>
      </c>
      <c r="E4805" t="s">
        <v>303</v>
      </c>
      <c r="F4805" t="s">
        <v>35</v>
      </c>
      <c r="G4805"/>
    </row>
    <row r="4806" spans="1:7" x14ac:dyDescent="0.25">
      <c r="A4806" t="s">
        <v>112</v>
      </c>
      <c r="B4806" t="s">
        <v>113</v>
      </c>
      <c r="C4806" t="s">
        <v>24</v>
      </c>
      <c r="D4806">
        <v>4270.3270000000002</v>
      </c>
      <c r="E4806" t="s">
        <v>303</v>
      </c>
      <c r="F4806" t="s">
        <v>35</v>
      </c>
      <c r="G4806"/>
    </row>
    <row r="4807" spans="1:7" x14ac:dyDescent="0.25">
      <c r="A4807" t="s">
        <v>112</v>
      </c>
      <c r="B4807" t="s">
        <v>113</v>
      </c>
      <c r="C4807" t="s">
        <v>25</v>
      </c>
      <c r="D4807">
        <v>4673.4009999999998</v>
      </c>
      <c r="E4807" t="s">
        <v>303</v>
      </c>
      <c r="F4807" t="s">
        <v>35</v>
      </c>
      <c r="G4807"/>
    </row>
    <row r="4808" spans="1:7" x14ac:dyDescent="0.25">
      <c r="A4808" t="s">
        <v>112</v>
      </c>
      <c r="B4808" t="s">
        <v>113</v>
      </c>
      <c r="C4808" t="s">
        <v>26</v>
      </c>
      <c r="D4808">
        <v>5569.0169999999998</v>
      </c>
      <c r="E4808" t="s">
        <v>303</v>
      </c>
      <c r="F4808" t="s">
        <v>35</v>
      </c>
      <c r="G4808"/>
    </row>
    <row r="4809" spans="1:7" x14ac:dyDescent="0.25">
      <c r="A4809" t="s">
        <v>112</v>
      </c>
      <c r="B4809" t="s">
        <v>113</v>
      </c>
      <c r="C4809" t="s">
        <v>27</v>
      </c>
      <c r="D4809">
        <v>6150.2190000000001</v>
      </c>
      <c r="E4809" t="s">
        <v>303</v>
      </c>
      <c r="F4809" t="s">
        <v>35</v>
      </c>
      <c r="G4809"/>
    </row>
    <row r="4810" spans="1:7" x14ac:dyDescent="0.25">
      <c r="A4810" t="s">
        <v>112</v>
      </c>
      <c r="B4810" t="s">
        <v>113</v>
      </c>
      <c r="C4810" t="s">
        <v>28</v>
      </c>
      <c r="D4810">
        <v>6945.3779999999997</v>
      </c>
      <c r="E4810" t="s">
        <v>303</v>
      </c>
      <c r="F4810" t="s">
        <v>35</v>
      </c>
      <c r="G4810"/>
    </row>
    <row r="4811" spans="1:7" x14ac:dyDescent="0.25">
      <c r="A4811" t="s">
        <v>112</v>
      </c>
      <c r="B4811" t="s">
        <v>113</v>
      </c>
      <c r="C4811" t="s">
        <v>29</v>
      </c>
      <c r="D4811">
        <v>10894.081</v>
      </c>
      <c r="E4811" t="s">
        <v>303</v>
      </c>
      <c r="F4811" t="s">
        <v>35</v>
      </c>
      <c r="G4811"/>
    </row>
    <row r="4812" spans="1:7" x14ac:dyDescent="0.25">
      <c r="A4812" t="s">
        <v>112</v>
      </c>
      <c r="B4812" t="s">
        <v>113</v>
      </c>
      <c r="C4812" t="s">
        <v>30</v>
      </c>
      <c r="D4812">
        <v>11617.004000000001</v>
      </c>
      <c r="E4812" t="s">
        <v>303</v>
      </c>
      <c r="F4812" t="s">
        <v>35</v>
      </c>
      <c r="G4812"/>
    </row>
    <row r="4813" spans="1:7" x14ac:dyDescent="0.25">
      <c r="A4813" t="s">
        <v>112</v>
      </c>
      <c r="B4813" t="s">
        <v>113</v>
      </c>
      <c r="C4813" t="s">
        <v>31</v>
      </c>
      <c r="D4813">
        <v>12438.248</v>
      </c>
      <c r="E4813" t="s">
        <v>303</v>
      </c>
      <c r="F4813" t="s">
        <v>35</v>
      </c>
      <c r="G4813"/>
    </row>
    <row r="4814" spans="1:7" x14ac:dyDescent="0.25">
      <c r="A4814" t="s">
        <v>112</v>
      </c>
      <c r="B4814" t="s">
        <v>113</v>
      </c>
      <c r="C4814" t="s">
        <v>32</v>
      </c>
      <c r="D4814">
        <v>13212.791999999999</v>
      </c>
      <c r="E4814" t="s">
        <v>303</v>
      </c>
      <c r="F4814" t="s">
        <v>35</v>
      </c>
      <c r="G4814"/>
    </row>
    <row r="4815" spans="1:7" x14ac:dyDescent="0.25">
      <c r="A4815" t="s">
        <v>112</v>
      </c>
      <c r="B4815" t="s">
        <v>113</v>
      </c>
      <c r="C4815" t="s">
        <v>33</v>
      </c>
      <c r="D4815">
        <v>15061.548000000001</v>
      </c>
      <c r="E4815" t="s">
        <v>303</v>
      </c>
      <c r="F4815" t="s">
        <v>35</v>
      </c>
      <c r="G4815"/>
    </row>
    <row r="4816" spans="1:7" x14ac:dyDescent="0.25">
      <c r="A4816" t="s">
        <v>114</v>
      </c>
      <c r="B4816" t="s">
        <v>115</v>
      </c>
      <c r="C4816" t="s">
        <v>24</v>
      </c>
      <c r="D4816">
        <v>89651.490999999995</v>
      </c>
      <c r="E4816" t="s">
        <v>303</v>
      </c>
      <c r="F4816" t="s">
        <v>35</v>
      </c>
      <c r="G4816"/>
    </row>
    <row r="4817" spans="1:7" x14ac:dyDescent="0.25">
      <c r="A4817" t="s">
        <v>114</v>
      </c>
      <c r="B4817" t="s">
        <v>115</v>
      </c>
      <c r="C4817" t="s">
        <v>25</v>
      </c>
      <c r="D4817">
        <v>90462.417000000001</v>
      </c>
      <c r="E4817" t="s">
        <v>303</v>
      </c>
      <c r="F4817" t="s">
        <v>35</v>
      </c>
      <c r="G4817"/>
    </row>
    <row r="4818" spans="1:7" x14ac:dyDescent="0.25">
      <c r="A4818" t="s">
        <v>114</v>
      </c>
      <c r="B4818" t="s">
        <v>115</v>
      </c>
      <c r="C4818" t="s">
        <v>26</v>
      </c>
      <c r="D4818">
        <v>84931.741999999998</v>
      </c>
      <c r="E4818" t="s">
        <v>303</v>
      </c>
      <c r="F4818" t="s">
        <v>35</v>
      </c>
      <c r="G4818"/>
    </row>
    <row r="4819" spans="1:7" x14ac:dyDescent="0.25">
      <c r="A4819" t="s">
        <v>114</v>
      </c>
      <c r="B4819" t="s">
        <v>115</v>
      </c>
      <c r="C4819" t="s">
        <v>27</v>
      </c>
      <c r="D4819">
        <v>88540.994999999995</v>
      </c>
      <c r="E4819" t="s">
        <v>303</v>
      </c>
      <c r="F4819" t="s">
        <v>35</v>
      </c>
      <c r="G4819"/>
    </row>
    <row r="4820" spans="1:7" x14ac:dyDescent="0.25">
      <c r="A4820" t="s">
        <v>114</v>
      </c>
      <c r="B4820" t="s">
        <v>115</v>
      </c>
      <c r="C4820" t="s">
        <v>28</v>
      </c>
      <c r="D4820">
        <v>89079.15</v>
      </c>
      <c r="E4820" t="s">
        <v>303</v>
      </c>
      <c r="F4820" t="s">
        <v>35</v>
      </c>
      <c r="G4820"/>
    </row>
    <row r="4821" spans="1:7" x14ac:dyDescent="0.25">
      <c r="A4821" t="s">
        <v>114</v>
      </c>
      <c r="B4821" t="s">
        <v>115</v>
      </c>
      <c r="C4821" t="s">
        <v>29</v>
      </c>
      <c r="D4821">
        <v>89982.447</v>
      </c>
      <c r="E4821" t="s">
        <v>303</v>
      </c>
      <c r="F4821" t="s">
        <v>35</v>
      </c>
      <c r="G4821"/>
    </row>
    <row r="4822" spans="1:7" x14ac:dyDescent="0.25">
      <c r="A4822" t="s">
        <v>114</v>
      </c>
      <c r="B4822" t="s">
        <v>115</v>
      </c>
      <c r="C4822" t="s">
        <v>30</v>
      </c>
      <c r="D4822">
        <v>92870.172999999995</v>
      </c>
      <c r="E4822" t="s">
        <v>303</v>
      </c>
      <c r="F4822" t="s">
        <v>35</v>
      </c>
      <c r="G4822"/>
    </row>
    <row r="4823" spans="1:7" x14ac:dyDescent="0.25">
      <c r="A4823" t="s">
        <v>114</v>
      </c>
      <c r="B4823" t="s">
        <v>115</v>
      </c>
      <c r="C4823" t="s">
        <v>31</v>
      </c>
      <c r="D4823">
        <v>94682.100999999995</v>
      </c>
      <c r="E4823" t="s">
        <v>303</v>
      </c>
      <c r="F4823" t="s">
        <v>35</v>
      </c>
      <c r="G4823"/>
    </row>
    <row r="4824" spans="1:7" x14ac:dyDescent="0.25">
      <c r="A4824" t="s">
        <v>114</v>
      </c>
      <c r="B4824" t="s">
        <v>115</v>
      </c>
      <c r="C4824" t="s">
        <v>32</v>
      </c>
      <c r="D4824">
        <v>93282.61</v>
      </c>
      <c r="E4824" t="s">
        <v>303</v>
      </c>
      <c r="F4824" t="s">
        <v>35</v>
      </c>
      <c r="G4824"/>
    </row>
    <row r="4825" spans="1:7" x14ac:dyDescent="0.25">
      <c r="A4825" t="s">
        <v>114</v>
      </c>
      <c r="B4825" t="s">
        <v>115</v>
      </c>
      <c r="C4825" t="s">
        <v>33</v>
      </c>
      <c r="D4825">
        <v>100485.276</v>
      </c>
      <c r="E4825" t="s">
        <v>303</v>
      </c>
      <c r="F4825" t="s">
        <v>35</v>
      </c>
      <c r="G4825"/>
    </row>
    <row r="4826" spans="1:7" x14ac:dyDescent="0.25">
      <c r="A4826" t="s">
        <v>116</v>
      </c>
      <c r="B4826" t="s">
        <v>115</v>
      </c>
      <c r="C4826" t="s">
        <v>24</v>
      </c>
      <c r="D4826">
        <v>0</v>
      </c>
      <c r="E4826" t="s">
        <v>303</v>
      </c>
      <c r="F4826" t="s">
        <v>35</v>
      </c>
      <c r="G4826"/>
    </row>
    <row r="4827" spans="1:7" x14ac:dyDescent="0.25">
      <c r="A4827" t="s">
        <v>116</v>
      </c>
      <c r="B4827" t="s">
        <v>115</v>
      </c>
      <c r="C4827" t="s">
        <v>25</v>
      </c>
      <c r="D4827">
        <v>0</v>
      </c>
      <c r="E4827" t="s">
        <v>303</v>
      </c>
      <c r="F4827" t="s">
        <v>35</v>
      </c>
      <c r="G4827"/>
    </row>
    <row r="4828" spans="1:7" x14ac:dyDescent="0.25">
      <c r="A4828" t="s">
        <v>116</v>
      </c>
      <c r="B4828" t="s">
        <v>115</v>
      </c>
      <c r="C4828" t="s">
        <v>26</v>
      </c>
      <c r="D4828">
        <v>0</v>
      </c>
      <c r="E4828" t="s">
        <v>303</v>
      </c>
      <c r="F4828" t="s">
        <v>35</v>
      </c>
      <c r="G4828"/>
    </row>
    <row r="4829" spans="1:7" x14ac:dyDescent="0.25">
      <c r="A4829" t="s">
        <v>116</v>
      </c>
      <c r="B4829" t="s">
        <v>115</v>
      </c>
      <c r="C4829" t="s">
        <v>27</v>
      </c>
      <c r="D4829">
        <v>0</v>
      </c>
      <c r="E4829" t="s">
        <v>303</v>
      </c>
      <c r="F4829" t="s">
        <v>35</v>
      </c>
      <c r="G4829"/>
    </row>
    <row r="4830" spans="1:7" x14ac:dyDescent="0.25">
      <c r="A4830" t="s">
        <v>116</v>
      </c>
      <c r="B4830" t="s">
        <v>115</v>
      </c>
      <c r="C4830" t="s">
        <v>28</v>
      </c>
      <c r="D4830">
        <v>0</v>
      </c>
      <c r="E4830" t="s">
        <v>303</v>
      </c>
      <c r="F4830" t="s">
        <v>35</v>
      </c>
      <c r="G4830"/>
    </row>
    <row r="4831" spans="1:7" x14ac:dyDescent="0.25">
      <c r="A4831" t="s">
        <v>116</v>
      </c>
      <c r="B4831" t="s">
        <v>115</v>
      </c>
      <c r="C4831" t="s">
        <v>29</v>
      </c>
      <c r="D4831">
        <v>0</v>
      </c>
      <c r="E4831" t="s">
        <v>303</v>
      </c>
      <c r="F4831" t="s">
        <v>35</v>
      </c>
      <c r="G4831"/>
    </row>
    <row r="4832" spans="1:7" x14ac:dyDescent="0.25">
      <c r="A4832" t="s">
        <v>116</v>
      </c>
      <c r="B4832" t="s">
        <v>115</v>
      </c>
      <c r="C4832" t="s">
        <v>30</v>
      </c>
      <c r="D4832">
        <v>0</v>
      </c>
      <c r="E4832" t="s">
        <v>303</v>
      </c>
      <c r="F4832" t="s">
        <v>35</v>
      </c>
      <c r="G4832"/>
    </row>
    <row r="4833" spans="1:7" x14ac:dyDescent="0.25">
      <c r="A4833" t="s">
        <v>116</v>
      </c>
      <c r="B4833" t="s">
        <v>115</v>
      </c>
      <c r="C4833" t="s">
        <v>31</v>
      </c>
      <c r="D4833">
        <v>0</v>
      </c>
      <c r="E4833" t="s">
        <v>303</v>
      </c>
      <c r="F4833" t="s">
        <v>35</v>
      </c>
      <c r="G4833"/>
    </row>
    <row r="4834" spans="1:7" x14ac:dyDescent="0.25">
      <c r="A4834" t="s">
        <v>116</v>
      </c>
      <c r="B4834" t="s">
        <v>115</v>
      </c>
      <c r="C4834" t="s">
        <v>32</v>
      </c>
      <c r="D4834">
        <v>0</v>
      </c>
      <c r="E4834" t="s">
        <v>303</v>
      </c>
      <c r="F4834" t="s">
        <v>35</v>
      </c>
      <c r="G4834"/>
    </row>
    <row r="4835" spans="1:7" x14ac:dyDescent="0.25">
      <c r="A4835" t="s">
        <v>116</v>
      </c>
      <c r="B4835" t="s">
        <v>115</v>
      </c>
      <c r="C4835" t="s">
        <v>33</v>
      </c>
      <c r="D4835">
        <v>0</v>
      </c>
      <c r="E4835" t="s">
        <v>303</v>
      </c>
      <c r="F4835" t="s">
        <v>35</v>
      </c>
      <c r="G4835"/>
    </row>
    <row r="4836" spans="1:7" x14ac:dyDescent="0.25">
      <c r="A4836" t="s">
        <v>117</v>
      </c>
      <c r="B4836" t="s">
        <v>118</v>
      </c>
      <c r="C4836" t="s">
        <v>24</v>
      </c>
      <c r="D4836">
        <v>2102.8009999999999</v>
      </c>
      <c r="E4836" t="s">
        <v>303</v>
      </c>
      <c r="F4836" t="s">
        <v>35</v>
      </c>
      <c r="G4836"/>
    </row>
    <row r="4837" spans="1:7" x14ac:dyDescent="0.25">
      <c r="A4837" t="s">
        <v>117</v>
      </c>
      <c r="B4837" t="s">
        <v>118</v>
      </c>
      <c r="C4837" t="s">
        <v>25</v>
      </c>
      <c r="D4837">
        <v>2407.819</v>
      </c>
      <c r="E4837" t="s">
        <v>303</v>
      </c>
      <c r="F4837" t="s">
        <v>35</v>
      </c>
      <c r="G4837"/>
    </row>
    <row r="4838" spans="1:7" x14ac:dyDescent="0.25">
      <c r="A4838" t="s">
        <v>117</v>
      </c>
      <c r="B4838" t="s">
        <v>118</v>
      </c>
      <c r="C4838" t="s">
        <v>26</v>
      </c>
      <c r="D4838">
        <v>2187.6419999999998</v>
      </c>
      <c r="E4838" t="s">
        <v>303</v>
      </c>
      <c r="F4838" t="s">
        <v>35</v>
      </c>
      <c r="G4838"/>
    </row>
    <row r="4839" spans="1:7" x14ac:dyDescent="0.25">
      <c r="A4839" t="s">
        <v>117</v>
      </c>
      <c r="B4839" t="s">
        <v>118</v>
      </c>
      <c r="C4839" t="s">
        <v>27</v>
      </c>
      <c r="D4839">
        <v>2274.1039999999998</v>
      </c>
      <c r="E4839" t="s">
        <v>303</v>
      </c>
      <c r="F4839" t="s">
        <v>35</v>
      </c>
      <c r="G4839"/>
    </row>
    <row r="4840" spans="1:7" x14ac:dyDescent="0.25">
      <c r="A4840" t="s">
        <v>117</v>
      </c>
      <c r="B4840" t="s">
        <v>118</v>
      </c>
      <c r="C4840" t="s">
        <v>28</v>
      </c>
      <c r="D4840">
        <v>2240.1320000000001</v>
      </c>
      <c r="E4840" t="s">
        <v>303</v>
      </c>
      <c r="F4840" t="s">
        <v>35</v>
      </c>
      <c r="G4840"/>
    </row>
    <row r="4841" spans="1:7" x14ac:dyDescent="0.25">
      <c r="A4841" t="s">
        <v>117</v>
      </c>
      <c r="B4841" t="s">
        <v>118</v>
      </c>
      <c r="C4841" t="s">
        <v>29</v>
      </c>
      <c r="D4841">
        <v>2263.739</v>
      </c>
      <c r="E4841" t="s">
        <v>303</v>
      </c>
      <c r="F4841" t="s">
        <v>35</v>
      </c>
      <c r="G4841"/>
    </row>
    <row r="4842" spans="1:7" x14ac:dyDescent="0.25">
      <c r="A4842" t="s">
        <v>117</v>
      </c>
      <c r="B4842" t="s">
        <v>118</v>
      </c>
      <c r="C4842" t="s">
        <v>30</v>
      </c>
      <c r="D4842">
        <v>2367.7060000000001</v>
      </c>
      <c r="E4842" t="s">
        <v>303</v>
      </c>
      <c r="F4842" t="s">
        <v>35</v>
      </c>
      <c r="G4842"/>
    </row>
    <row r="4843" spans="1:7" x14ac:dyDescent="0.25">
      <c r="A4843" t="s">
        <v>117</v>
      </c>
      <c r="B4843" t="s">
        <v>118</v>
      </c>
      <c r="C4843" t="s">
        <v>31</v>
      </c>
      <c r="D4843">
        <v>2363.107</v>
      </c>
      <c r="E4843" t="s">
        <v>303</v>
      </c>
      <c r="F4843" t="s">
        <v>35</v>
      </c>
      <c r="G4843"/>
    </row>
    <row r="4844" spans="1:7" x14ac:dyDescent="0.25">
      <c r="A4844" t="s">
        <v>117</v>
      </c>
      <c r="B4844" t="s">
        <v>118</v>
      </c>
      <c r="C4844" t="s">
        <v>32</v>
      </c>
      <c r="D4844">
        <v>2289.1990000000001</v>
      </c>
      <c r="E4844" t="s">
        <v>303</v>
      </c>
      <c r="F4844" t="s">
        <v>35</v>
      </c>
      <c r="G4844"/>
    </row>
    <row r="4845" spans="1:7" x14ac:dyDescent="0.25">
      <c r="A4845" t="s">
        <v>117</v>
      </c>
      <c r="B4845" t="s">
        <v>118</v>
      </c>
      <c r="C4845" t="s">
        <v>33</v>
      </c>
      <c r="D4845">
        <v>2417.5590000000002</v>
      </c>
      <c r="E4845" t="s">
        <v>303</v>
      </c>
      <c r="F4845" t="s">
        <v>35</v>
      </c>
      <c r="G4845"/>
    </row>
    <row r="4846" spans="1:7" x14ac:dyDescent="0.25">
      <c r="A4846" t="s">
        <v>119</v>
      </c>
      <c r="B4846" t="s">
        <v>118</v>
      </c>
      <c r="C4846" t="s">
        <v>24</v>
      </c>
      <c r="D4846">
        <v>0</v>
      </c>
      <c r="E4846" t="s">
        <v>303</v>
      </c>
      <c r="F4846" t="s">
        <v>35</v>
      </c>
      <c r="G4846"/>
    </row>
    <row r="4847" spans="1:7" x14ac:dyDescent="0.25">
      <c r="A4847" t="s">
        <v>119</v>
      </c>
      <c r="B4847" t="s">
        <v>118</v>
      </c>
      <c r="C4847" t="s">
        <v>25</v>
      </c>
      <c r="D4847">
        <v>0</v>
      </c>
      <c r="E4847" t="s">
        <v>303</v>
      </c>
      <c r="F4847" t="s">
        <v>35</v>
      </c>
      <c r="G4847"/>
    </row>
    <row r="4848" spans="1:7" x14ac:dyDescent="0.25">
      <c r="A4848" t="s">
        <v>119</v>
      </c>
      <c r="B4848" t="s">
        <v>118</v>
      </c>
      <c r="C4848" t="s">
        <v>26</v>
      </c>
      <c r="D4848">
        <v>0</v>
      </c>
      <c r="E4848" t="s">
        <v>303</v>
      </c>
      <c r="F4848" t="s">
        <v>35</v>
      </c>
      <c r="G4848"/>
    </row>
    <row r="4849" spans="1:7" x14ac:dyDescent="0.25">
      <c r="A4849" t="s">
        <v>119</v>
      </c>
      <c r="B4849" t="s">
        <v>118</v>
      </c>
      <c r="C4849" t="s">
        <v>27</v>
      </c>
      <c r="D4849">
        <v>0</v>
      </c>
      <c r="E4849" t="s">
        <v>303</v>
      </c>
      <c r="F4849" t="s">
        <v>35</v>
      </c>
      <c r="G4849"/>
    </row>
    <row r="4850" spans="1:7" x14ac:dyDescent="0.25">
      <c r="A4850" t="s">
        <v>119</v>
      </c>
      <c r="B4850" t="s">
        <v>118</v>
      </c>
      <c r="C4850" t="s">
        <v>28</v>
      </c>
      <c r="D4850">
        <v>0</v>
      </c>
      <c r="E4850" t="s">
        <v>303</v>
      </c>
      <c r="F4850" t="s">
        <v>35</v>
      </c>
      <c r="G4850"/>
    </row>
    <row r="4851" spans="1:7" x14ac:dyDescent="0.25">
      <c r="A4851" t="s">
        <v>119</v>
      </c>
      <c r="B4851" t="s">
        <v>118</v>
      </c>
      <c r="C4851" t="s">
        <v>29</v>
      </c>
      <c r="D4851">
        <v>0</v>
      </c>
      <c r="E4851" t="s">
        <v>303</v>
      </c>
      <c r="F4851" t="s">
        <v>35</v>
      </c>
      <c r="G4851"/>
    </row>
    <row r="4852" spans="1:7" x14ac:dyDescent="0.25">
      <c r="A4852" t="s">
        <v>119</v>
      </c>
      <c r="B4852" t="s">
        <v>118</v>
      </c>
      <c r="C4852" t="s">
        <v>30</v>
      </c>
      <c r="D4852">
        <v>0</v>
      </c>
      <c r="E4852" t="s">
        <v>303</v>
      </c>
      <c r="F4852" t="s">
        <v>35</v>
      </c>
      <c r="G4852"/>
    </row>
    <row r="4853" spans="1:7" x14ac:dyDescent="0.25">
      <c r="A4853" t="s">
        <v>119</v>
      </c>
      <c r="B4853" t="s">
        <v>118</v>
      </c>
      <c r="C4853" t="s">
        <v>31</v>
      </c>
      <c r="D4853">
        <v>0</v>
      </c>
      <c r="E4853" t="s">
        <v>303</v>
      </c>
      <c r="F4853" t="s">
        <v>35</v>
      </c>
      <c r="G4853"/>
    </row>
    <row r="4854" spans="1:7" x14ac:dyDescent="0.25">
      <c r="A4854" t="s">
        <v>119</v>
      </c>
      <c r="B4854" t="s">
        <v>118</v>
      </c>
      <c r="C4854" t="s">
        <v>32</v>
      </c>
      <c r="D4854">
        <v>0</v>
      </c>
      <c r="E4854" t="s">
        <v>303</v>
      </c>
      <c r="F4854" t="s">
        <v>35</v>
      </c>
      <c r="G4854"/>
    </row>
    <row r="4855" spans="1:7" x14ac:dyDescent="0.25">
      <c r="A4855" t="s">
        <v>119</v>
      </c>
      <c r="B4855" t="s">
        <v>118</v>
      </c>
      <c r="C4855" t="s">
        <v>33</v>
      </c>
      <c r="D4855">
        <v>0</v>
      </c>
      <c r="E4855" t="s">
        <v>303</v>
      </c>
      <c r="F4855" t="s">
        <v>35</v>
      </c>
      <c r="G4855"/>
    </row>
    <row r="4856" spans="1:7" x14ac:dyDescent="0.25">
      <c r="A4856" t="s">
        <v>120</v>
      </c>
      <c r="B4856" t="s">
        <v>121</v>
      </c>
      <c r="C4856" t="s">
        <v>24</v>
      </c>
      <c r="D4856">
        <v>8703.0589999999993</v>
      </c>
      <c r="E4856" t="s">
        <v>303</v>
      </c>
      <c r="F4856" t="s">
        <v>35</v>
      </c>
      <c r="G4856"/>
    </row>
    <row r="4857" spans="1:7" x14ac:dyDescent="0.25">
      <c r="A4857" t="s">
        <v>120</v>
      </c>
      <c r="B4857" t="s">
        <v>121</v>
      </c>
      <c r="C4857" t="s">
        <v>25</v>
      </c>
      <c r="D4857">
        <v>9398.94</v>
      </c>
      <c r="E4857" t="s">
        <v>303</v>
      </c>
      <c r="F4857" t="s">
        <v>35</v>
      </c>
      <c r="G4857"/>
    </row>
    <row r="4858" spans="1:7" x14ac:dyDescent="0.25">
      <c r="A4858" t="s">
        <v>120</v>
      </c>
      <c r="B4858" t="s">
        <v>121</v>
      </c>
      <c r="C4858" t="s">
        <v>26</v>
      </c>
      <c r="D4858">
        <v>11044.056</v>
      </c>
      <c r="E4858" t="s">
        <v>303</v>
      </c>
      <c r="F4858" t="s">
        <v>35</v>
      </c>
      <c r="G4858"/>
    </row>
    <row r="4859" spans="1:7" x14ac:dyDescent="0.25">
      <c r="A4859" t="s">
        <v>120</v>
      </c>
      <c r="B4859" t="s">
        <v>121</v>
      </c>
      <c r="C4859" t="s">
        <v>27</v>
      </c>
      <c r="D4859">
        <v>10706.96</v>
      </c>
      <c r="E4859" t="s">
        <v>303</v>
      </c>
      <c r="F4859" t="s">
        <v>35</v>
      </c>
      <c r="G4859"/>
    </row>
    <row r="4860" spans="1:7" x14ac:dyDescent="0.25">
      <c r="A4860" t="s">
        <v>120</v>
      </c>
      <c r="B4860" t="s">
        <v>121</v>
      </c>
      <c r="C4860" t="s">
        <v>28</v>
      </c>
      <c r="D4860">
        <v>10288.550999999999</v>
      </c>
      <c r="E4860" t="s">
        <v>303</v>
      </c>
      <c r="F4860" t="s">
        <v>35</v>
      </c>
      <c r="G4860"/>
    </row>
    <row r="4861" spans="1:7" x14ac:dyDescent="0.25">
      <c r="A4861" t="s">
        <v>120</v>
      </c>
      <c r="B4861" t="s">
        <v>121</v>
      </c>
      <c r="C4861" t="s">
        <v>29</v>
      </c>
      <c r="D4861">
        <v>11408.451999999999</v>
      </c>
      <c r="E4861" t="s">
        <v>303</v>
      </c>
      <c r="F4861" t="s">
        <v>35</v>
      </c>
      <c r="G4861"/>
    </row>
    <row r="4862" spans="1:7" x14ac:dyDescent="0.25">
      <c r="A4862" t="s">
        <v>120</v>
      </c>
      <c r="B4862" t="s">
        <v>121</v>
      </c>
      <c r="C4862" t="s">
        <v>30</v>
      </c>
      <c r="D4862">
        <v>12011.992</v>
      </c>
      <c r="E4862" t="s">
        <v>303</v>
      </c>
      <c r="F4862" t="s">
        <v>35</v>
      </c>
      <c r="G4862"/>
    </row>
    <row r="4863" spans="1:7" x14ac:dyDescent="0.25">
      <c r="A4863" t="s">
        <v>120</v>
      </c>
      <c r="B4863" t="s">
        <v>121</v>
      </c>
      <c r="C4863" t="s">
        <v>31</v>
      </c>
      <c r="D4863">
        <v>12934.768</v>
      </c>
      <c r="E4863" t="s">
        <v>303</v>
      </c>
      <c r="F4863" t="s">
        <v>35</v>
      </c>
      <c r="G4863"/>
    </row>
    <row r="4864" spans="1:7" x14ac:dyDescent="0.25">
      <c r="A4864" t="s">
        <v>120</v>
      </c>
      <c r="B4864" t="s">
        <v>121</v>
      </c>
      <c r="C4864" t="s">
        <v>32</v>
      </c>
      <c r="D4864">
        <v>12486.083000000001</v>
      </c>
      <c r="E4864" t="s">
        <v>303</v>
      </c>
      <c r="F4864" t="s">
        <v>35</v>
      </c>
      <c r="G4864"/>
    </row>
    <row r="4865" spans="1:7" x14ac:dyDescent="0.25">
      <c r="A4865" t="s">
        <v>120</v>
      </c>
      <c r="B4865" t="s">
        <v>121</v>
      </c>
      <c r="C4865" t="s">
        <v>33</v>
      </c>
      <c r="D4865">
        <v>12845.92</v>
      </c>
      <c r="E4865" t="s">
        <v>303</v>
      </c>
      <c r="F4865" t="s">
        <v>35</v>
      </c>
      <c r="G4865"/>
    </row>
    <row r="4866" spans="1:7" x14ac:dyDescent="0.25">
      <c r="A4866" t="s">
        <v>122</v>
      </c>
      <c r="B4866" t="s">
        <v>121</v>
      </c>
      <c r="C4866" t="s">
        <v>24</v>
      </c>
      <c r="D4866">
        <v>0</v>
      </c>
      <c r="E4866" t="s">
        <v>303</v>
      </c>
      <c r="F4866" t="s">
        <v>35</v>
      </c>
      <c r="G4866"/>
    </row>
    <row r="4867" spans="1:7" x14ac:dyDescent="0.25">
      <c r="A4867" t="s">
        <v>122</v>
      </c>
      <c r="B4867" t="s">
        <v>121</v>
      </c>
      <c r="C4867" t="s">
        <v>25</v>
      </c>
      <c r="D4867">
        <v>0</v>
      </c>
      <c r="E4867" t="s">
        <v>303</v>
      </c>
      <c r="F4867" t="s">
        <v>35</v>
      </c>
      <c r="G4867"/>
    </row>
    <row r="4868" spans="1:7" x14ac:dyDescent="0.25">
      <c r="A4868" t="s">
        <v>122</v>
      </c>
      <c r="B4868" t="s">
        <v>121</v>
      </c>
      <c r="C4868" t="s">
        <v>26</v>
      </c>
      <c r="D4868">
        <v>0</v>
      </c>
      <c r="E4868" t="s">
        <v>303</v>
      </c>
      <c r="F4868" t="s">
        <v>35</v>
      </c>
      <c r="G4868"/>
    </row>
    <row r="4869" spans="1:7" x14ac:dyDescent="0.25">
      <c r="A4869" t="s">
        <v>122</v>
      </c>
      <c r="B4869" t="s">
        <v>121</v>
      </c>
      <c r="C4869" t="s">
        <v>27</v>
      </c>
      <c r="D4869">
        <v>0</v>
      </c>
      <c r="E4869" t="s">
        <v>303</v>
      </c>
      <c r="F4869" t="s">
        <v>35</v>
      </c>
      <c r="G4869"/>
    </row>
    <row r="4870" spans="1:7" x14ac:dyDescent="0.25">
      <c r="A4870" t="s">
        <v>122</v>
      </c>
      <c r="B4870" t="s">
        <v>121</v>
      </c>
      <c r="C4870" t="s">
        <v>28</v>
      </c>
      <c r="D4870">
        <v>0</v>
      </c>
      <c r="E4870" t="s">
        <v>303</v>
      </c>
      <c r="F4870" t="s">
        <v>35</v>
      </c>
      <c r="G4870"/>
    </row>
    <row r="4871" spans="1:7" x14ac:dyDescent="0.25">
      <c r="A4871" t="s">
        <v>122</v>
      </c>
      <c r="B4871" t="s">
        <v>121</v>
      </c>
      <c r="C4871" t="s">
        <v>29</v>
      </c>
      <c r="D4871">
        <v>0</v>
      </c>
      <c r="E4871" t="s">
        <v>303</v>
      </c>
      <c r="F4871" t="s">
        <v>35</v>
      </c>
      <c r="G4871"/>
    </row>
    <row r="4872" spans="1:7" x14ac:dyDescent="0.25">
      <c r="A4872" t="s">
        <v>122</v>
      </c>
      <c r="B4872" t="s">
        <v>121</v>
      </c>
      <c r="C4872" t="s">
        <v>30</v>
      </c>
      <c r="D4872">
        <v>0</v>
      </c>
      <c r="E4872" t="s">
        <v>303</v>
      </c>
      <c r="F4872" t="s">
        <v>35</v>
      </c>
      <c r="G4872"/>
    </row>
    <row r="4873" spans="1:7" x14ac:dyDescent="0.25">
      <c r="A4873" t="s">
        <v>122</v>
      </c>
      <c r="B4873" t="s">
        <v>121</v>
      </c>
      <c r="C4873" t="s">
        <v>31</v>
      </c>
      <c r="D4873">
        <v>0</v>
      </c>
      <c r="E4873" t="s">
        <v>303</v>
      </c>
      <c r="F4873" t="s">
        <v>35</v>
      </c>
      <c r="G4873"/>
    </row>
    <row r="4874" spans="1:7" x14ac:dyDescent="0.25">
      <c r="A4874" t="s">
        <v>122</v>
      </c>
      <c r="B4874" t="s">
        <v>121</v>
      </c>
      <c r="C4874" t="s">
        <v>32</v>
      </c>
      <c r="D4874">
        <v>0</v>
      </c>
      <c r="E4874" t="s">
        <v>303</v>
      </c>
      <c r="F4874" t="s">
        <v>35</v>
      </c>
      <c r="G4874"/>
    </row>
    <row r="4875" spans="1:7" x14ac:dyDescent="0.25">
      <c r="A4875" t="s">
        <v>122</v>
      </c>
      <c r="B4875" t="s">
        <v>121</v>
      </c>
      <c r="C4875" t="s">
        <v>33</v>
      </c>
      <c r="D4875">
        <v>0</v>
      </c>
      <c r="E4875" t="s">
        <v>303</v>
      </c>
      <c r="F4875" t="s">
        <v>35</v>
      </c>
      <c r="G4875"/>
    </row>
    <row r="4876" spans="1:7" x14ac:dyDescent="0.25">
      <c r="A4876" t="s">
        <v>123</v>
      </c>
      <c r="B4876" t="s">
        <v>85</v>
      </c>
      <c r="C4876" t="s">
        <v>24</v>
      </c>
      <c r="D4876">
        <v>0</v>
      </c>
      <c r="E4876" t="s">
        <v>303</v>
      </c>
      <c r="F4876" t="s">
        <v>35</v>
      </c>
      <c r="G4876"/>
    </row>
    <row r="4877" spans="1:7" x14ac:dyDescent="0.25">
      <c r="A4877" t="s">
        <v>123</v>
      </c>
      <c r="B4877" t="s">
        <v>85</v>
      </c>
      <c r="C4877" t="s">
        <v>25</v>
      </c>
      <c r="D4877">
        <v>0</v>
      </c>
      <c r="E4877" t="s">
        <v>303</v>
      </c>
      <c r="F4877" t="s">
        <v>35</v>
      </c>
      <c r="G4877"/>
    </row>
    <row r="4878" spans="1:7" x14ac:dyDescent="0.25">
      <c r="A4878" t="s">
        <v>123</v>
      </c>
      <c r="B4878" t="s">
        <v>85</v>
      </c>
      <c r="C4878" t="s">
        <v>26</v>
      </c>
      <c r="D4878">
        <v>0</v>
      </c>
      <c r="E4878" t="s">
        <v>303</v>
      </c>
      <c r="F4878" t="s">
        <v>35</v>
      </c>
      <c r="G4878"/>
    </row>
    <row r="4879" spans="1:7" x14ac:dyDescent="0.25">
      <c r="A4879" t="s">
        <v>123</v>
      </c>
      <c r="B4879" t="s">
        <v>85</v>
      </c>
      <c r="C4879" t="s">
        <v>27</v>
      </c>
      <c r="D4879">
        <v>1.0289999999999999</v>
      </c>
      <c r="E4879" t="s">
        <v>303</v>
      </c>
      <c r="F4879" t="s">
        <v>35</v>
      </c>
      <c r="G4879"/>
    </row>
    <row r="4880" spans="1:7" x14ac:dyDescent="0.25">
      <c r="A4880" t="s">
        <v>123</v>
      </c>
      <c r="B4880" t="s">
        <v>85</v>
      </c>
      <c r="C4880" t="s">
        <v>28</v>
      </c>
      <c r="D4880">
        <v>0</v>
      </c>
      <c r="E4880" t="s">
        <v>303</v>
      </c>
      <c r="F4880" t="s">
        <v>35</v>
      </c>
      <c r="G4880"/>
    </row>
    <row r="4881" spans="1:7" x14ac:dyDescent="0.25">
      <c r="A4881" t="s">
        <v>123</v>
      </c>
      <c r="B4881" t="s">
        <v>85</v>
      </c>
      <c r="C4881" t="s">
        <v>29</v>
      </c>
      <c r="D4881">
        <v>0</v>
      </c>
      <c r="E4881" t="s">
        <v>303</v>
      </c>
      <c r="F4881" t="s">
        <v>35</v>
      </c>
      <c r="G4881"/>
    </row>
    <row r="4882" spans="1:7" x14ac:dyDescent="0.25">
      <c r="A4882" t="s">
        <v>123</v>
      </c>
      <c r="B4882" t="s">
        <v>85</v>
      </c>
      <c r="C4882" t="s">
        <v>30</v>
      </c>
      <c r="D4882">
        <v>7.2060000000000004</v>
      </c>
      <c r="E4882" t="s">
        <v>303</v>
      </c>
      <c r="F4882" t="s">
        <v>35</v>
      </c>
      <c r="G4882"/>
    </row>
    <row r="4883" spans="1:7" x14ac:dyDescent="0.25">
      <c r="A4883" t="s">
        <v>123</v>
      </c>
      <c r="B4883" t="s">
        <v>85</v>
      </c>
      <c r="C4883" t="s">
        <v>31</v>
      </c>
      <c r="D4883">
        <v>24.706</v>
      </c>
      <c r="E4883" t="s">
        <v>303</v>
      </c>
      <c r="F4883" t="s">
        <v>35</v>
      </c>
      <c r="G4883"/>
    </row>
    <row r="4884" spans="1:7" x14ac:dyDescent="0.25">
      <c r="A4884" t="s">
        <v>123</v>
      </c>
      <c r="B4884" t="s">
        <v>85</v>
      </c>
      <c r="C4884" t="s">
        <v>32</v>
      </c>
      <c r="D4884">
        <v>45.295000000000002</v>
      </c>
      <c r="E4884" t="s">
        <v>303</v>
      </c>
      <c r="F4884" t="s">
        <v>35</v>
      </c>
      <c r="G4884"/>
    </row>
    <row r="4885" spans="1:7" x14ac:dyDescent="0.25">
      <c r="A4885" t="s">
        <v>123</v>
      </c>
      <c r="B4885" t="s">
        <v>85</v>
      </c>
      <c r="C4885" t="s">
        <v>33</v>
      </c>
      <c r="D4885">
        <v>91.619</v>
      </c>
      <c r="E4885" t="s">
        <v>303</v>
      </c>
      <c r="F4885" t="s">
        <v>35</v>
      </c>
      <c r="G4885"/>
    </row>
    <row r="4886" spans="1:7" x14ac:dyDescent="0.25">
      <c r="A4886" t="s">
        <v>124</v>
      </c>
      <c r="B4886" t="s">
        <v>85</v>
      </c>
      <c r="C4886" t="s">
        <v>24</v>
      </c>
      <c r="D4886">
        <v>0</v>
      </c>
      <c r="E4886" t="s">
        <v>303</v>
      </c>
      <c r="F4886" t="s">
        <v>35</v>
      </c>
      <c r="G4886"/>
    </row>
    <row r="4887" spans="1:7" x14ac:dyDescent="0.25">
      <c r="A4887" t="s">
        <v>124</v>
      </c>
      <c r="B4887" t="s">
        <v>85</v>
      </c>
      <c r="C4887" t="s">
        <v>25</v>
      </c>
      <c r="D4887">
        <v>0</v>
      </c>
      <c r="E4887" t="s">
        <v>303</v>
      </c>
      <c r="F4887" t="s">
        <v>35</v>
      </c>
      <c r="G4887"/>
    </row>
    <row r="4888" spans="1:7" x14ac:dyDescent="0.25">
      <c r="A4888" t="s">
        <v>124</v>
      </c>
      <c r="B4888" t="s">
        <v>85</v>
      </c>
      <c r="C4888" t="s">
        <v>26</v>
      </c>
      <c r="D4888">
        <v>0</v>
      </c>
      <c r="E4888" t="s">
        <v>303</v>
      </c>
      <c r="F4888" t="s">
        <v>35</v>
      </c>
      <c r="G4888"/>
    </row>
    <row r="4889" spans="1:7" x14ac:dyDescent="0.25">
      <c r="A4889" t="s">
        <v>124</v>
      </c>
      <c r="B4889" t="s">
        <v>85</v>
      </c>
      <c r="C4889" t="s">
        <v>27</v>
      </c>
      <c r="D4889">
        <v>0</v>
      </c>
      <c r="E4889" t="s">
        <v>303</v>
      </c>
      <c r="F4889" t="s">
        <v>35</v>
      </c>
      <c r="G4889"/>
    </row>
    <row r="4890" spans="1:7" x14ac:dyDescent="0.25">
      <c r="A4890" t="s">
        <v>124</v>
      </c>
      <c r="B4890" t="s">
        <v>85</v>
      </c>
      <c r="C4890" t="s">
        <v>28</v>
      </c>
      <c r="D4890">
        <v>0</v>
      </c>
      <c r="E4890" t="s">
        <v>303</v>
      </c>
      <c r="F4890" t="s">
        <v>35</v>
      </c>
      <c r="G4890"/>
    </row>
    <row r="4891" spans="1:7" x14ac:dyDescent="0.25">
      <c r="A4891" t="s">
        <v>124</v>
      </c>
      <c r="B4891" t="s">
        <v>85</v>
      </c>
      <c r="C4891" t="s">
        <v>29</v>
      </c>
      <c r="D4891">
        <v>0</v>
      </c>
      <c r="E4891" t="s">
        <v>303</v>
      </c>
      <c r="F4891" t="s">
        <v>35</v>
      </c>
      <c r="G4891"/>
    </row>
    <row r="4892" spans="1:7" x14ac:dyDescent="0.25">
      <c r="A4892" t="s">
        <v>124</v>
      </c>
      <c r="B4892" t="s">
        <v>85</v>
      </c>
      <c r="C4892" t="s">
        <v>30</v>
      </c>
      <c r="D4892">
        <v>0</v>
      </c>
      <c r="E4892" t="s">
        <v>303</v>
      </c>
      <c r="F4892" t="s">
        <v>35</v>
      </c>
      <c r="G4892"/>
    </row>
    <row r="4893" spans="1:7" x14ac:dyDescent="0.25">
      <c r="A4893" t="s">
        <v>124</v>
      </c>
      <c r="B4893" t="s">
        <v>85</v>
      </c>
      <c r="C4893" t="s">
        <v>31</v>
      </c>
      <c r="D4893">
        <v>0</v>
      </c>
      <c r="E4893" t="s">
        <v>303</v>
      </c>
      <c r="F4893" t="s">
        <v>35</v>
      </c>
      <c r="G4893"/>
    </row>
    <row r="4894" spans="1:7" x14ac:dyDescent="0.25">
      <c r="A4894" t="s">
        <v>124</v>
      </c>
      <c r="B4894" t="s">
        <v>85</v>
      </c>
      <c r="C4894" t="s">
        <v>32</v>
      </c>
      <c r="D4894">
        <v>0</v>
      </c>
      <c r="E4894" t="s">
        <v>303</v>
      </c>
      <c r="F4894" t="s">
        <v>35</v>
      </c>
      <c r="G4894"/>
    </row>
    <row r="4895" spans="1:7" x14ac:dyDescent="0.25">
      <c r="A4895" t="s">
        <v>124</v>
      </c>
      <c r="B4895" t="s">
        <v>85</v>
      </c>
      <c r="C4895" t="s">
        <v>33</v>
      </c>
      <c r="D4895">
        <v>0</v>
      </c>
      <c r="E4895" t="s">
        <v>303</v>
      </c>
      <c r="F4895" t="s">
        <v>35</v>
      </c>
      <c r="G4895"/>
    </row>
    <row r="4896" spans="1:7" x14ac:dyDescent="0.25">
      <c r="A4896" t="s">
        <v>125</v>
      </c>
      <c r="B4896" t="s">
        <v>115</v>
      </c>
      <c r="C4896" t="s">
        <v>24</v>
      </c>
      <c r="D4896">
        <v>305.02</v>
      </c>
      <c r="E4896" t="s">
        <v>303</v>
      </c>
      <c r="F4896" t="s">
        <v>35</v>
      </c>
      <c r="G4896"/>
    </row>
    <row r="4897" spans="1:7" x14ac:dyDescent="0.25">
      <c r="A4897" t="s">
        <v>125</v>
      </c>
      <c r="B4897" t="s">
        <v>115</v>
      </c>
      <c r="C4897" t="s">
        <v>25</v>
      </c>
      <c r="D4897">
        <v>336.93</v>
      </c>
      <c r="E4897" t="s">
        <v>303</v>
      </c>
      <c r="F4897" t="s">
        <v>35</v>
      </c>
      <c r="G4897"/>
    </row>
    <row r="4898" spans="1:7" x14ac:dyDescent="0.25">
      <c r="A4898" t="s">
        <v>125</v>
      </c>
      <c r="B4898" t="s">
        <v>115</v>
      </c>
      <c r="C4898" t="s">
        <v>26</v>
      </c>
      <c r="D4898">
        <v>296.572</v>
      </c>
      <c r="E4898" t="s">
        <v>303</v>
      </c>
      <c r="F4898" t="s">
        <v>35</v>
      </c>
      <c r="G4898"/>
    </row>
    <row r="4899" spans="1:7" x14ac:dyDescent="0.25">
      <c r="A4899" t="s">
        <v>125</v>
      </c>
      <c r="B4899" t="s">
        <v>115</v>
      </c>
      <c r="C4899" t="s">
        <v>27</v>
      </c>
      <c r="D4899">
        <v>334.21699999999998</v>
      </c>
      <c r="E4899" t="s">
        <v>303</v>
      </c>
      <c r="F4899" t="s">
        <v>35</v>
      </c>
      <c r="G4899"/>
    </row>
    <row r="4900" spans="1:7" x14ac:dyDescent="0.25">
      <c r="A4900" t="s">
        <v>125</v>
      </c>
      <c r="B4900" t="s">
        <v>115</v>
      </c>
      <c r="C4900" t="s">
        <v>28</v>
      </c>
      <c r="D4900">
        <v>433.39499999999998</v>
      </c>
      <c r="E4900" t="s">
        <v>303</v>
      </c>
      <c r="F4900" t="s">
        <v>35</v>
      </c>
      <c r="G4900"/>
    </row>
    <row r="4901" spans="1:7" x14ac:dyDescent="0.25">
      <c r="A4901" t="s">
        <v>125</v>
      </c>
      <c r="B4901" t="s">
        <v>115</v>
      </c>
      <c r="C4901" t="s">
        <v>29</v>
      </c>
      <c r="D4901">
        <v>441.71100000000001</v>
      </c>
      <c r="E4901" t="s">
        <v>303</v>
      </c>
      <c r="F4901" t="s">
        <v>35</v>
      </c>
      <c r="G4901"/>
    </row>
    <row r="4902" spans="1:7" x14ac:dyDescent="0.25">
      <c r="A4902" t="s">
        <v>125</v>
      </c>
      <c r="B4902" t="s">
        <v>115</v>
      </c>
      <c r="C4902" t="s">
        <v>30</v>
      </c>
      <c r="D4902">
        <v>541.82100000000003</v>
      </c>
      <c r="E4902" t="s">
        <v>303</v>
      </c>
      <c r="F4902" t="s">
        <v>35</v>
      </c>
      <c r="G4902"/>
    </row>
    <row r="4903" spans="1:7" x14ac:dyDescent="0.25">
      <c r="A4903" t="s">
        <v>125</v>
      </c>
      <c r="B4903" t="s">
        <v>115</v>
      </c>
      <c r="C4903" t="s">
        <v>31</v>
      </c>
      <c r="D4903">
        <v>538.35400000000004</v>
      </c>
      <c r="E4903" t="s">
        <v>303</v>
      </c>
      <c r="F4903" t="s">
        <v>35</v>
      </c>
      <c r="G4903"/>
    </row>
    <row r="4904" spans="1:7" x14ac:dyDescent="0.25">
      <c r="A4904" t="s">
        <v>125</v>
      </c>
      <c r="B4904" t="s">
        <v>115</v>
      </c>
      <c r="C4904" t="s">
        <v>32</v>
      </c>
      <c r="D4904">
        <v>625.62900000000002</v>
      </c>
      <c r="E4904" t="s">
        <v>303</v>
      </c>
      <c r="F4904" t="s">
        <v>35</v>
      </c>
      <c r="G4904"/>
    </row>
    <row r="4905" spans="1:7" x14ac:dyDescent="0.25">
      <c r="A4905" t="s">
        <v>125</v>
      </c>
      <c r="B4905" t="s">
        <v>115</v>
      </c>
      <c r="C4905" t="s">
        <v>33</v>
      </c>
      <c r="D4905">
        <v>605.23800000000006</v>
      </c>
      <c r="E4905" t="s">
        <v>303</v>
      </c>
      <c r="F4905" t="s">
        <v>35</v>
      </c>
      <c r="G4905"/>
    </row>
    <row r="4906" spans="1:7" x14ac:dyDescent="0.25">
      <c r="A4906" t="s">
        <v>126</v>
      </c>
      <c r="B4906" t="s">
        <v>115</v>
      </c>
      <c r="C4906" t="s">
        <v>24</v>
      </c>
      <c r="D4906">
        <v>10299.636</v>
      </c>
      <c r="E4906" t="s">
        <v>303</v>
      </c>
      <c r="F4906" t="s">
        <v>35</v>
      </c>
      <c r="G4906"/>
    </row>
    <row r="4907" spans="1:7" x14ac:dyDescent="0.25">
      <c r="A4907" t="s">
        <v>126</v>
      </c>
      <c r="B4907" t="s">
        <v>115</v>
      </c>
      <c r="C4907" t="s">
        <v>25</v>
      </c>
      <c r="D4907">
        <v>11890.305</v>
      </c>
      <c r="E4907" t="s">
        <v>303</v>
      </c>
      <c r="F4907" t="s">
        <v>35</v>
      </c>
      <c r="G4907"/>
    </row>
    <row r="4908" spans="1:7" x14ac:dyDescent="0.25">
      <c r="A4908" t="s">
        <v>126</v>
      </c>
      <c r="B4908" t="s">
        <v>115</v>
      </c>
      <c r="C4908" t="s">
        <v>26</v>
      </c>
      <c r="D4908">
        <v>12680.76</v>
      </c>
      <c r="E4908" t="s">
        <v>303</v>
      </c>
      <c r="F4908" t="s">
        <v>35</v>
      </c>
      <c r="G4908"/>
    </row>
    <row r="4909" spans="1:7" x14ac:dyDescent="0.25">
      <c r="A4909" t="s">
        <v>126</v>
      </c>
      <c r="B4909" t="s">
        <v>115</v>
      </c>
      <c r="C4909" t="s">
        <v>27</v>
      </c>
      <c r="D4909">
        <v>13168.191999999999</v>
      </c>
      <c r="E4909" t="s">
        <v>303</v>
      </c>
      <c r="F4909" t="s">
        <v>35</v>
      </c>
      <c r="G4909"/>
    </row>
    <row r="4910" spans="1:7" x14ac:dyDescent="0.25">
      <c r="A4910" t="s">
        <v>126</v>
      </c>
      <c r="B4910" t="s">
        <v>115</v>
      </c>
      <c r="C4910" t="s">
        <v>28</v>
      </c>
      <c r="D4910">
        <v>13589.905000000001</v>
      </c>
      <c r="E4910" t="s">
        <v>303</v>
      </c>
      <c r="F4910" t="s">
        <v>35</v>
      </c>
      <c r="G4910"/>
    </row>
    <row r="4911" spans="1:7" x14ac:dyDescent="0.25">
      <c r="A4911" t="s">
        <v>126</v>
      </c>
      <c r="B4911" t="s">
        <v>115</v>
      </c>
      <c r="C4911" t="s">
        <v>29</v>
      </c>
      <c r="D4911">
        <v>13900.48</v>
      </c>
      <c r="E4911" t="s">
        <v>303</v>
      </c>
      <c r="F4911" t="s">
        <v>35</v>
      </c>
      <c r="G4911"/>
    </row>
    <row r="4912" spans="1:7" x14ac:dyDescent="0.25">
      <c r="A4912" t="s">
        <v>126</v>
      </c>
      <c r="B4912" t="s">
        <v>115</v>
      </c>
      <c r="C4912" t="s">
        <v>30</v>
      </c>
      <c r="D4912">
        <v>13859.456</v>
      </c>
      <c r="E4912" t="s">
        <v>303</v>
      </c>
      <c r="F4912" t="s">
        <v>35</v>
      </c>
      <c r="G4912"/>
    </row>
    <row r="4913" spans="1:7" x14ac:dyDescent="0.25">
      <c r="A4913" t="s">
        <v>126</v>
      </c>
      <c r="B4913" t="s">
        <v>115</v>
      </c>
      <c r="C4913" t="s">
        <v>31</v>
      </c>
      <c r="D4913">
        <v>14145.682000000001</v>
      </c>
      <c r="E4913" t="s">
        <v>303</v>
      </c>
      <c r="F4913" t="s">
        <v>35</v>
      </c>
      <c r="G4913"/>
    </row>
    <row r="4914" spans="1:7" x14ac:dyDescent="0.25">
      <c r="A4914" t="s">
        <v>126</v>
      </c>
      <c r="B4914" t="s">
        <v>115</v>
      </c>
      <c r="C4914" t="s">
        <v>32</v>
      </c>
      <c r="D4914">
        <v>14686.834000000001</v>
      </c>
      <c r="E4914" t="s">
        <v>303</v>
      </c>
      <c r="F4914" t="s">
        <v>35</v>
      </c>
      <c r="G4914"/>
    </row>
    <row r="4915" spans="1:7" x14ac:dyDescent="0.25">
      <c r="A4915" t="s">
        <v>126</v>
      </c>
      <c r="B4915" t="s">
        <v>115</v>
      </c>
      <c r="C4915" t="s">
        <v>33</v>
      </c>
      <c r="D4915">
        <v>14928.879000000001</v>
      </c>
      <c r="E4915" t="s">
        <v>303</v>
      </c>
      <c r="F4915" t="s">
        <v>35</v>
      </c>
      <c r="G4915"/>
    </row>
    <row r="4916" spans="1:7" x14ac:dyDescent="0.25">
      <c r="A4916" t="s">
        <v>127</v>
      </c>
      <c r="B4916" t="s">
        <v>128</v>
      </c>
      <c r="C4916" t="s">
        <v>24</v>
      </c>
      <c r="D4916">
        <v>7827.3630000000003</v>
      </c>
      <c r="E4916" t="s">
        <v>303</v>
      </c>
      <c r="F4916" t="s">
        <v>35</v>
      </c>
      <c r="G4916"/>
    </row>
    <row r="4917" spans="1:7" x14ac:dyDescent="0.25">
      <c r="A4917" t="s">
        <v>127</v>
      </c>
      <c r="B4917" t="s">
        <v>128</v>
      </c>
      <c r="C4917" t="s">
        <v>25</v>
      </c>
      <c r="D4917">
        <v>8299.7839999999997</v>
      </c>
      <c r="E4917" t="s">
        <v>303</v>
      </c>
      <c r="F4917" t="s">
        <v>35</v>
      </c>
      <c r="G4917"/>
    </row>
    <row r="4918" spans="1:7" x14ac:dyDescent="0.25">
      <c r="A4918" t="s">
        <v>127</v>
      </c>
      <c r="B4918" t="s">
        <v>128</v>
      </c>
      <c r="C4918" t="s">
        <v>26</v>
      </c>
      <c r="D4918">
        <v>8542.0529999999999</v>
      </c>
      <c r="E4918" t="s">
        <v>303</v>
      </c>
      <c r="F4918" t="s">
        <v>35</v>
      </c>
      <c r="G4918"/>
    </row>
    <row r="4919" spans="1:7" x14ac:dyDescent="0.25">
      <c r="A4919" t="s">
        <v>127</v>
      </c>
      <c r="B4919" t="s">
        <v>128</v>
      </c>
      <c r="C4919" t="s">
        <v>27</v>
      </c>
      <c r="D4919">
        <v>8660.0730000000003</v>
      </c>
      <c r="E4919" t="s">
        <v>303</v>
      </c>
      <c r="F4919" t="s">
        <v>35</v>
      </c>
      <c r="G4919"/>
    </row>
    <row r="4920" spans="1:7" x14ac:dyDescent="0.25">
      <c r="A4920" t="s">
        <v>127</v>
      </c>
      <c r="B4920" t="s">
        <v>128</v>
      </c>
      <c r="C4920" t="s">
        <v>28</v>
      </c>
      <c r="D4920">
        <v>8800.4349999999995</v>
      </c>
      <c r="E4920" t="s">
        <v>303</v>
      </c>
      <c r="F4920" t="s">
        <v>35</v>
      </c>
      <c r="G4920"/>
    </row>
    <row r="4921" spans="1:7" x14ac:dyDescent="0.25">
      <c r="A4921" t="s">
        <v>127</v>
      </c>
      <c r="B4921" t="s">
        <v>128</v>
      </c>
      <c r="C4921" t="s">
        <v>29</v>
      </c>
      <c r="D4921">
        <v>9075.8619999999992</v>
      </c>
      <c r="E4921" t="s">
        <v>303</v>
      </c>
      <c r="F4921" t="s">
        <v>35</v>
      </c>
      <c r="G4921"/>
    </row>
    <row r="4922" spans="1:7" x14ac:dyDescent="0.25">
      <c r="A4922" t="s">
        <v>127</v>
      </c>
      <c r="B4922" t="s">
        <v>128</v>
      </c>
      <c r="C4922" t="s">
        <v>30</v>
      </c>
      <c r="D4922">
        <v>8915.4889999999996</v>
      </c>
      <c r="E4922" t="s">
        <v>303</v>
      </c>
      <c r="F4922" t="s">
        <v>35</v>
      </c>
      <c r="G4922"/>
    </row>
    <row r="4923" spans="1:7" x14ac:dyDescent="0.25">
      <c r="A4923" t="s">
        <v>127</v>
      </c>
      <c r="B4923" t="s">
        <v>128</v>
      </c>
      <c r="C4923" t="s">
        <v>31</v>
      </c>
      <c r="D4923">
        <v>9040.2379999999994</v>
      </c>
      <c r="E4923" t="s">
        <v>303</v>
      </c>
      <c r="F4923" t="s">
        <v>35</v>
      </c>
      <c r="G4923"/>
    </row>
    <row r="4924" spans="1:7" x14ac:dyDescent="0.25">
      <c r="A4924" t="s">
        <v>127</v>
      </c>
      <c r="B4924" t="s">
        <v>128</v>
      </c>
      <c r="C4924" t="s">
        <v>32</v>
      </c>
      <c r="D4924">
        <v>9174.2469999999994</v>
      </c>
      <c r="E4924" t="s">
        <v>303</v>
      </c>
      <c r="F4924" t="s">
        <v>35</v>
      </c>
      <c r="G4924"/>
    </row>
    <row r="4925" spans="1:7" x14ac:dyDescent="0.25">
      <c r="A4925" t="s">
        <v>127</v>
      </c>
      <c r="B4925" t="s">
        <v>128</v>
      </c>
      <c r="C4925" t="s">
        <v>33</v>
      </c>
      <c r="D4925">
        <v>9299.2489999999998</v>
      </c>
      <c r="E4925" t="s">
        <v>303</v>
      </c>
      <c r="F4925" t="s">
        <v>35</v>
      </c>
      <c r="G4925"/>
    </row>
    <row r="4926" spans="1:7" x14ac:dyDescent="0.25">
      <c r="A4926" t="s">
        <v>129</v>
      </c>
      <c r="B4926" t="s">
        <v>128</v>
      </c>
      <c r="C4926" t="s">
        <v>24</v>
      </c>
      <c r="D4926">
        <v>11251.370999999999</v>
      </c>
      <c r="E4926" t="s">
        <v>303</v>
      </c>
      <c r="F4926" t="s">
        <v>35</v>
      </c>
      <c r="G4926"/>
    </row>
    <row r="4927" spans="1:7" x14ac:dyDescent="0.25">
      <c r="A4927" t="s">
        <v>129</v>
      </c>
      <c r="B4927" t="s">
        <v>128</v>
      </c>
      <c r="C4927" t="s">
        <v>25</v>
      </c>
      <c r="D4927">
        <v>11644.706</v>
      </c>
      <c r="E4927" t="s">
        <v>303</v>
      </c>
      <c r="F4927" t="s">
        <v>35</v>
      </c>
      <c r="G4927"/>
    </row>
    <row r="4928" spans="1:7" x14ac:dyDescent="0.25">
      <c r="A4928" t="s">
        <v>129</v>
      </c>
      <c r="B4928" t="s">
        <v>128</v>
      </c>
      <c r="C4928" t="s">
        <v>26</v>
      </c>
      <c r="D4928">
        <v>12161.321</v>
      </c>
      <c r="E4928" t="s">
        <v>303</v>
      </c>
      <c r="F4928" t="s">
        <v>35</v>
      </c>
      <c r="G4928"/>
    </row>
    <row r="4929" spans="1:7" x14ac:dyDescent="0.25">
      <c r="A4929" t="s">
        <v>129</v>
      </c>
      <c r="B4929" t="s">
        <v>128</v>
      </c>
      <c r="C4929" t="s">
        <v>27</v>
      </c>
      <c r="D4929">
        <v>12361.638000000001</v>
      </c>
      <c r="E4929" t="s">
        <v>303</v>
      </c>
      <c r="F4929" t="s">
        <v>35</v>
      </c>
      <c r="G4929"/>
    </row>
    <row r="4930" spans="1:7" x14ac:dyDescent="0.25">
      <c r="A4930" t="s">
        <v>129</v>
      </c>
      <c r="B4930" t="s">
        <v>128</v>
      </c>
      <c r="C4930" t="s">
        <v>28</v>
      </c>
      <c r="D4930">
        <v>13316.647999999999</v>
      </c>
      <c r="E4930" t="s">
        <v>303</v>
      </c>
      <c r="F4930" t="s">
        <v>35</v>
      </c>
      <c r="G4930"/>
    </row>
    <row r="4931" spans="1:7" x14ac:dyDescent="0.25">
      <c r="A4931" t="s">
        <v>129</v>
      </c>
      <c r="B4931" t="s">
        <v>128</v>
      </c>
      <c r="C4931" t="s">
        <v>29</v>
      </c>
      <c r="D4931">
        <v>13371.878000000001</v>
      </c>
      <c r="E4931" t="s">
        <v>303</v>
      </c>
      <c r="F4931" t="s">
        <v>35</v>
      </c>
      <c r="G4931"/>
    </row>
    <row r="4932" spans="1:7" x14ac:dyDescent="0.25">
      <c r="A4932" t="s">
        <v>129</v>
      </c>
      <c r="B4932" t="s">
        <v>128</v>
      </c>
      <c r="C4932" t="s">
        <v>30</v>
      </c>
      <c r="D4932">
        <v>13460.982</v>
      </c>
      <c r="E4932" t="s">
        <v>303</v>
      </c>
      <c r="F4932" t="s">
        <v>35</v>
      </c>
      <c r="G4932"/>
    </row>
    <row r="4933" spans="1:7" x14ac:dyDescent="0.25">
      <c r="A4933" t="s">
        <v>129</v>
      </c>
      <c r="B4933" t="s">
        <v>128</v>
      </c>
      <c r="C4933" t="s">
        <v>31</v>
      </c>
      <c r="D4933">
        <v>13684.710999999999</v>
      </c>
      <c r="E4933" t="s">
        <v>303</v>
      </c>
      <c r="F4933" t="s">
        <v>35</v>
      </c>
      <c r="G4933"/>
    </row>
    <row r="4934" spans="1:7" x14ac:dyDescent="0.25">
      <c r="A4934" t="s">
        <v>129</v>
      </c>
      <c r="B4934" t="s">
        <v>128</v>
      </c>
      <c r="C4934" t="s">
        <v>32</v>
      </c>
      <c r="D4934">
        <v>13921.146000000001</v>
      </c>
      <c r="E4934" t="s">
        <v>303</v>
      </c>
      <c r="F4934" t="s">
        <v>35</v>
      </c>
      <c r="G4934"/>
    </row>
    <row r="4935" spans="1:7" x14ac:dyDescent="0.25">
      <c r="A4935" t="s">
        <v>129</v>
      </c>
      <c r="B4935" t="s">
        <v>128</v>
      </c>
      <c r="C4935" t="s">
        <v>33</v>
      </c>
      <c r="D4935">
        <v>13933.1</v>
      </c>
      <c r="E4935" t="s">
        <v>303</v>
      </c>
      <c r="F4935" t="s">
        <v>35</v>
      </c>
      <c r="G4935"/>
    </row>
    <row r="4936" spans="1:7" x14ac:dyDescent="0.25">
      <c r="A4936" t="s">
        <v>130</v>
      </c>
      <c r="B4936" t="s">
        <v>39</v>
      </c>
      <c r="C4936" t="s">
        <v>24</v>
      </c>
      <c r="D4936">
        <v>3893.3670000000002</v>
      </c>
      <c r="E4936" t="s">
        <v>303</v>
      </c>
      <c r="F4936" t="s">
        <v>35</v>
      </c>
      <c r="G4936"/>
    </row>
    <row r="4937" spans="1:7" x14ac:dyDescent="0.25">
      <c r="A4937" t="s">
        <v>130</v>
      </c>
      <c r="B4937" t="s">
        <v>39</v>
      </c>
      <c r="C4937" t="s">
        <v>25</v>
      </c>
      <c r="D4937">
        <v>3698.0819999999999</v>
      </c>
      <c r="E4937" t="s">
        <v>303</v>
      </c>
      <c r="F4937" t="s">
        <v>35</v>
      </c>
      <c r="G4937"/>
    </row>
    <row r="4938" spans="1:7" x14ac:dyDescent="0.25">
      <c r="A4938" t="s">
        <v>130</v>
      </c>
      <c r="B4938" t="s">
        <v>39</v>
      </c>
      <c r="C4938" t="s">
        <v>26</v>
      </c>
      <c r="D4938">
        <v>3970.049</v>
      </c>
      <c r="E4938" t="s">
        <v>303</v>
      </c>
      <c r="F4938" t="s">
        <v>35</v>
      </c>
      <c r="G4938"/>
    </row>
    <row r="4939" spans="1:7" x14ac:dyDescent="0.25">
      <c r="A4939" t="s">
        <v>130</v>
      </c>
      <c r="B4939" t="s">
        <v>39</v>
      </c>
      <c r="C4939" t="s">
        <v>27</v>
      </c>
      <c r="D4939">
        <v>4159.18</v>
      </c>
      <c r="E4939" t="s">
        <v>303</v>
      </c>
      <c r="F4939" t="s">
        <v>35</v>
      </c>
      <c r="G4939"/>
    </row>
    <row r="4940" spans="1:7" x14ac:dyDescent="0.25">
      <c r="A4940" t="s">
        <v>130</v>
      </c>
      <c r="B4940" t="s">
        <v>39</v>
      </c>
      <c r="C4940" t="s">
        <v>28</v>
      </c>
      <c r="D4940">
        <v>4567.8549999999996</v>
      </c>
      <c r="E4940" t="s">
        <v>303</v>
      </c>
      <c r="F4940" t="s">
        <v>35</v>
      </c>
      <c r="G4940"/>
    </row>
    <row r="4941" spans="1:7" x14ac:dyDescent="0.25">
      <c r="A4941" t="s">
        <v>130</v>
      </c>
      <c r="B4941" t="s">
        <v>39</v>
      </c>
      <c r="C4941" t="s">
        <v>29</v>
      </c>
      <c r="D4941">
        <v>4365.0240000000003</v>
      </c>
      <c r="E4941" t="s">
        <v>303</v>
      </c>
      <c r="F4941" t="s">
        <v>35</v>
      </c>
      <c r="G4941"/>
    </row>
    <row r="4942" spans="1:7" x14ac:dyDescent="0.25">
      <c r="A4942" t="s">
        <v>130</v>
      </c>
      <c r="B4942" t="s">
        <v>39</v>
      </c>
      <c r="C4942" t="s">
        <v>30</v>
      </c>
      <c r="D4942">
        <v>4593.4690000000001</v>
      </c>
      <c r="E4942" t="s">
        <v>303</v>
      </c>
      <c r="F4942" t="s">
        <v>35</v>
      </c>
      <c r="G4942"/>
    </row>
    <row r="4943" spans="1:7" x14ac:dyDescent="0.25">
      <c r="A4943" t="s">
        <v>130</v>
      </c>
      <c r="B4943" t="s">
        <v>39</v>
      </c>
      <c r="C4943" t="s">
        <v>31</v>
      </c>
      <c r="D4943">
        <v>4713.4340000000002</v>
      </c>
      <c r="E4943" t="s">
        <v>303</v>
      </c>
      <c r="F4943" t="s">
        <v>35</v>
      </c>
      <c r="G4943"/>
    </row>
    <row r="4944" spans="1:7" x14ac:dyDescent="0.25">
      <c r="A4944" t="s">
        <v>130</v>
      </c>
      <c r="B4944" t="s">
        <v>39</v>
      </c>
      <c r="C4944" t="s">
        <v>32</v>
      </c>
      <c r="D4944">
        <v>4804.7640000000001</v>
      </c>
      <c r="E4944" t="s">
        <v>303</v>
      </c>
      <c r="F4944" t="s">
        <v>35</v>
      </c>
      <c r="G4944"/>
    </row>
    <row r="4945" spans="1:7" x14ac:dyDescent="0.25">
      <c r="A4945" t="s">
        <v>130</v>
      </c>
      <c r="B4945" t="s">
        <v>39</v>
      </c>
      <c r="C4945" t="s">
        <v>33</v>
      </c>
      <c r="D4945">
        <v>4828.5339999999997</v>
      </c>
      <c r="E4945" t="s">
        <v>303</v>
      </c>
      <c r="F4945" t="s">
        <v>35</v>
      </c>
      <c r="G4945"/>
    </row>
    <row r="4946" spans="1:7" x14ac:dyDescent="0.25">
      <c r="A4946" t="s">
        <v>131</v>
      </c>
      <c r="B4946" t="s">
        <v>39</v>
      </c>
      <c r="C4946" t="s">
        <v>24</v>
      </c>
      <c r="D4946">
        <v>7358.0010000000002</v>
      </c>
      <c r="E4946" t="s">
        <v>303</v>
      </c>
      <c r="F4946" t="s">
        <v>35</v>
      </c>
      <c r="G4946"/>
    </row>
    <row r="4947" spans="1:7" x14ac:dyDescent="0.25">
      <c r="A4947" t="s">
        <v>131</v>
      </c>
      <c r="B4947" t="s">
        <v>39</v>
      </c>
      <c r="C4947" t="s">
        <v>25</v>
      </c>
      <c r="D4947">
        <v>7946.6239999999998</v>
      </c>
      <c r="E4947" t="s">
        <v>303</v>
      </c>
      <c r="F4947" t="s">
        <v>35</v>
      </c>
      <c r="G4947"/>
    </row>
    <row r="4948" spans="1:7" x14ac:dyDescent="0.25">
      <c r="A4948" t="s">
        <v>131</v>
      </c>
      <c r="B4948" t="s">
        <v>39</v>
      </c>
      <c r="C4948" t="s">
        <v>26</v>
      </c>
      <c r="D4948">
        <v>8191.268</v>
      </c>
      <c r="E4948" t="s">
        <v>303</v>
      </c>
      <c r="F4948" t="s">
        <v>35</v>
      </c>
      <c r="G4948"/>
    </row>
    <row r="4949" spans="1:7" x14ac:dyDescent="0.25">
      <c r="A4949" t="s">
        <v>131</v>
      </c>
      <c r="B4949" t="s">
        <v>39</v>
      </c>
      <c r="C4949" t="s">
        <v>27</v>
      </c>
      <c r="D4949">
        <v>8202.4539999999997</v>
      </c>
      <c r="E4949" t="s">
        <v>303</v>
      </c>
      <c r="F4949" t="s">
        <v>35</v>
      </c>
      <c r="G4949"/>
    </row>
    <row r="4950" spans="1:7" x14ac:dyDescent="0.25">
      <c r="A4950" t="s">
        <v>131</v>
      </c>
      <c r="B4950" t="s">
        <v>39</v>
      </c>
      <c r="C4950" t="s">
        <v>28</v>
      </c>
      <c r="D4950">
        <v>8748.7919999999995</v>
      </c>
      <c r="E4950" t="s">
        <v>303</v>
      </c>
      <c r="F4950" t="s">
        <v>35</v>
      </c>
      <c r="G4950"/>
    </row>
    <row r="4951" spans="1:7" x14ac:dyDescent="0.25">
      <c r="A4951" t="s">
        <v>131</v>
      </c>
      <c r="B4951" t="s">
        <v>39</v>
      </c>
      <c r="C4951" t="s">
        <v>29</v>
      </c>
      <c r="D4951">
        <v>9006.8510000000006</v>
      </c>
      <c r="E4951" t="s">
        <v>303</v>
      </c>
      <c r="F4951" t="s">
        <v>35</v>
      </c>
      <c r="G4951"/>
    </row>
    <row r="4952" spans="1:7" x14ac:dyDescent="0.25">
      <c r="A4952" t="s">
        <v>131</v>
      </c>
      <c r="B4952" t="s">
        <v>39</v>
      </c>
      <c r="C4952" t="s">
        <v>30</v>
      </c>
      <c r="D4952">
        <v>8867.5139999999992</v>
      </c>
      <c r="E4952" t="s">
        <v>303</v>
      </c>
      <c r="F4952" t="s">
        <v>35</v>
      </c>
      <c r="G4952"/>
    </row>
    <row r="4953" spans="1:7" x14ac:dyDescent="0.25">
      <c r="A4953" t="s">
        <v>131</v>
      </c>
      <c r="B4953" t="s">
        <v>39</v>
      </c>
      <c r="C4953" t="s">
        <v>31</v>
      </c>
      <c r="D4953">
        <v>8971.2800000000007</v>
      </c>
      <c r="E4953" t="s">
        <v>303</v>
      </c>
      <c r="F4953" t="s">
        <v>35</v>
      </c>
      <c r="G4953"/>
    </row>
    <row r="4954" spans="1:7" x14ac:dyDescent="0.25">
      <c r="A4954" t="s">
        <v>131</v>
      </c>
      <c r="B4954" t="s">
        <v>39</v>
      </c>
      <c r="C4954" t="s">
        <v>32</v>
      </c>
      <c r="D4954">
        <v>9116.3829999999998</v>
      </c>
      <c r="E4954" t="s">
        <v>303</v>
      </c>
      <c r="F4954" t="s">
        <v>35</v>
      </c>
      <c r="G4954"/>
    </row>
    <row r="4955" spans="1:7" x14ac:dyDescent="0.25">
      <c r="A4955" t="s">
        <v>131</v>
      </c>
      <c r="B4955" t="s">
        <v>39</v>
      </c>
      <c r="C4955" t="s">
        <v>33</v>
      </c>
      <c r="D4955">
        <v>9104.5660000000007</v>
      </c>
      <c r="E4955" t="s">
        <v>303</v>
      </c>
      <c r="F4955" t="s">
        <v>35</v>
      </c>
      <c r="G4955"/>
    </row>
    <row r="4956" spans="1:7" x14ac:dyDescent="0.25">
      <c r="A4956" t="s">
        <v>132</v>
      </c>
      <c r="B4956" t="s">
        <v>133</v>
      </c>
      <c r="C4956" t="s">
        <v>24</v>
      </c>
      <c r="D4956">
        <v>208372.39499999999</v>
      </c>
      <c r="E4956" t="s">
        <v>303</v>
      </c>
      <c r="F4956" t="s">
        <v>35</v>
      </c>
      <c r="G4956"/>
    </row>
    <row r="4957" spans="1:7" x14ac:dyDescent="0.25">
      <c r="A4957" t="s">
        <v>132</v>
      </c>
      <c r="B4957" t="s">
        <v>133</v>
      </c>
      <c r="C4957" t="s">
        <v>25</v>
      </c>
      <c r="D4957">
        <v>206514.04699999999</v>
      </c>
      <c r="E4957" t="s">
        <v>303</v>
      </c>
      <c r="F4957" t="s">
        <v>35</v>
      </c>
      <c r="G4957"/>
    </row>
    <row r="4958" spans="1:7" x14ac:dyDescent="0.25">
      <c r="A4958" t="s">
        <v>132</v>
      </c>
      <c r="B4958" t="s">
        <v>133</v>
      </c>
      <c r="C4958" t="s">
        <v>26</v>
      </c>
      <c r="D4958">
        <v>208966.14600000001</v>
      </c>
      <c r="E4958" t="s">
        <v>303</v>
      </c>
      <c r="F4958" t="s">
        <v>35</v>
      </c>
      <c r="G4958"/>
    </row>
    <row r="4959" spans="1:7" x14ac:dyDescent="0.25">
      <c r="A4959" t="s">
        <v>132</v>
      </c>
      <c r="B4959" t="s">
        <v>133</v>
      </c>
      <c r="C4959" t="s">
        <v>27</v>
      </c>
      <c r="D4959">
        <v>203781.65100000001</v>
      </c>
      <c r="E4959" t="s">
        <v>303</v>
      </c>
      <c r="F4959" t="s">
        <v>35</v>
      </c>
      <c r="G4959"/>
    </row>
    <row r="4960" spans="1:7" x14ac:dyDescent="0.25">
      <c r="A4960" t="s">
        <v>132</v>
      </c>
      <c r="B4960" t="s">
        <v>133</v>
      </c>
      <c r="C4960" t="s">
        <v>28</v>
      </c>
      <c r="D4960">
        <v>197052.79199999999</v>
      </c>
      <c r="E4960" t="s">
        <v>303</v>
      </c>
      <c r="F4960" t="s">
        <v>35</v>
      </c>
      <c r="G4960"/>
    </row>
    <row r="4961" spans="1:7" x14ac:dyDescent="0.25">
      <c r="A4961" t="s">
        <v>132</v>
      </c>
      <c r="B4961" t="s">
        <v>133</v>
      </c>
      <c r="C4961" t="s">
        <v>29</v>
      </c>
      <c r="D4961">
        <v>194898.85699999999</v>
      </c>
      <c r="E4961" t="s">
        <v>303</v>
      </c>
      <c r="F4961" t="s">
        <v>35</v>
      </c>
      <c r="G4961"/>
    </row>
    <row r="4962" spans="1:7" x14ac:dyDescent="0.25">
      <c r="A4962" t="s">
        <v>132</v>
      </c>
      <c r="B4962" t="s">
        <v>133</v>
      </c>
      <c r="C4962" t="s">
        <v>30</v>
      </c>
      <c r="D4962">
        <v>195247.61199999999</v>
      </c>
      <c r="E4962" t="s">
        <v>303</v>
      </c>
      <c r="F4962" t="s">
        <v>35</v>
      </c>
      <c r="G4962"/>
    </row>
    <row r="4963" spans="1:7" x14ac:dyDescent="0.25">
      <c r="A4963" t="s">
        <v>132</v>
      </c>
      <c r="B4963" t="s">
        <v>133</v>
      </c>
      <c r="C4963" t="s">
        <v>31</v>
      </c>
      <c r="D4963">
        <v>196180.921</v>
      </c>
      <c r="E4963" t="s">
        <v>303</v>
      </c>
      <c r="F4963" t="s">
        <v>35</v>
      </c>
      <c r="G4963"/>
    </row>
    <row r="4964" spans="1:7" x14ac:dyDescent="0.25">
      <c r="A4964" t="s">
        <v>132</v>
      </c>
      <c r="B4964" t="s">
        <v>133</v>
      </c>
      <c r="C4964" t="s">
        <v>32</v>
      </c>
      <c r="D4964">
        <v>175176.12899999999</v>
      </c>
      <c r="E4964" t="s">
        <v>303</v>
      </c>
      <c r="F4964" t="s">
        <v>35</v>
      </c>
      <c r="G4964"/>
    </row>
    <row r="4965" spans="1:7" x14ac:dyDescent="0.25">
      <c r="A4965" t="s">
        <v>132</v>
      </c>
      <c r="B4965" t="s">
        <v>133</v>
      </c>
      <c r="C4965" t="s">
        <v>33</v>
      </c>
      <c r="D4965">
        <v>186662.50700000001</v>
      </c>
      <c r="E4965" t="s">
        <v>303</v>
      </c>
      <c r="F4965" t="s">
        <v>35</v>
      </c>
      <c r="G4965"/>
    </row>
    <row r="4966" spans="1:7" x14ac:dyDescent="0.25">
      <c r="A4966" t="s">
        <v>134</v>
      </c>
      <c r="B4966" t="s">
        <v>135</v>
      </c>
      <c r="C4966" t="s">
        <v>24</v>
      </c>
      <c r="D4966">
        <v>0</v>
      </c>
      <c r="E4966" t="s">
        <v>303</v>
      </c>
      <c r="F4966" t="s">
        <v>35</v>
      </c>
      <c r="G4966"/>
    </row>
    <row r="4967" spans="1:7" x14ac:dyDescent="0.25">
      <c r="A4967" t="s">
        <v>134</v>
      </c>
      <c r="B4967" t="s">
        <v>135</v>
      </c>
      <c r="C4967" t="s">
        <v>25</v>
      </c>
      <c r="D4967">
        <v>0</v>
      </c>
      <c r="E4967" t="s">
        <v>303</v>
      </c>
      <c r="F4967" t="s">
        <v>35</v>
      </c>
      <c r="G4967"/>
    </row>
    <row r="4968" spans="1:7" x14ac:dyDescent="0.25">
      <c r="A4968" t="s">
        <v>134</v>
      </c>
      <c r="B4968" t="s">
        <v>135</v>
      </c>
      <c r="C4968" t="s">
        <v>26</v>
      </c>
      <c r="D4968">
        <v>0</v>
      </c>
      <c r="E4968" t="s">
        <v>303</v>
      </c>
      <c r="F4968" t="s">
        <v>35</v>
      </c>
      <c r="G4968"/>
    </row>
    <row r="4969" spans="1:7" x14ac:dyDescent="0.25">
      <c r="A4969" t="s">
        <v>134</v>
      </c>
      <c r="B4969" t="s">
        <v>135</v>
      </c>
      <c r="C4969" t="s">
        <v>27</v>
      </c>
      <c r="D4969">
        <v>0</v>
      </c>
      <c r="E4969" t="s">
        <v>303</v>
      </c>
      <c r="F4969" t="s">
        <v>35</v>
      </c>
      <c r="G4969"/>
    </row>
    <row r="4970" spans="1:7" x14ac:dyDescent="0.25">
      <c r="A4970" t="s">
        <v>134</v>
      </c>
      <c r="B4970" t="s">
        <v>135</v>
      </c>
      <c r="C4970" t="s">
        <v>28</v>
      </c>
      <c r="D4970">
        <v>0</v>
      </c>
      <c r="E4970" t="s">
        <v>303</v>
      </c>
      <c r="F4970" t="s">
        <v>35</v>
      </c>
      <c r="G4970"/>
    </row>
    <row r="4971" spans="1:7" x14ac:dyDescent="0.25">
      <c r="A4971" t="s">
        <v>134</v>
      </c>
      <c r="B4971" t="s">
        <v>135</v>
      </c>
      <c r="C4971" t="s">
        <v>29</v>
      </c>
      <c r="D4971">
        <v>0</v>
      </c>
      <c r="E4971" t="s">
        <v>303</v>
      </c>
      <c r="F4971" t="s">
        <v>35</v>
      </c>
      <c r="G4971"/>
    </row>
    <row r="4972" spans="1:7" x14ac:dyDescent="0.25">
      <c r="A4972" t="s">
        <v>134</v>
      </c>
      <c r="B4972" t="s">
        <v>135</v>
      </c>
      <c r="C4972" t="s">
        <v>30</v>
      </c>
      <c r="D4972">
        <v>0</v>
      </c>
      <c r="E4972" t="s">
        <v>303</v>
      </c>
      <c r="F4972" t="s">
        <v>35</v>
      </c>
      <c r="G4972"/>
    </row>
    <row r="4973" spans="1:7" x14ac:dyDescent="0.25">
      <c r="A4973" t="s">
        <v>134</v>
      </c>
      <c r="B4973" t="s">
        <v>135</v>
      </c>
      <c r="C4973" t="s">
        <v>31</v>
      </c>
      <c r="D4973">
        <v>0</v>
      </c>
      <c r="E4973" t="s">
        <v>303</v>
      </c>
      <c r="F4973" t="s">
        <v>35</v>
      </c>
      <c r="G4973"/>
    </row>
    <row r="4974" spans="1:7" x14ac:dyDescent="0.25">
      <c r="A4974" t="s">
        <v>134</v>
      </c>
      <c r="B4974" t="s">
        <v>135</v>
      </c>
      <c r="C4974" t="s">
        <v>32</v>
      </c>
      <c r="D4974">
        <v>0</v>
      </c>
      <c r="E4974" t="s">
        <v>303</v>
      </c>
      <c r="F4974" t="s">
        <v>35</v>
      </c>
      <c r="G4974"/>
    </row>
    <row r="4975" spans="1:7" x14ac:dyDescent="0.25">
      <c r="A4975" t="s">
        <v>134</v>
      </c>
      <c r="B4975" t="s">
        <v>135</v>
      </c>
      <c r="C4975" t="s">
        <v>33</v>
      </c>
      <c r="D4975">
        <v>0</v>
      </c>
      <c r="E4975" t="s">
        <v>303</v>
      </c>
      <c r="F4975" t="s">
        <v>35</v>
      </c>
      <c r="G4975"/>
    </row>
    <row r="4976" spans="1:7" x14ac:dyDescent="0.25">
      <c r="A4976" t="s">
        <v>136</v>
      </c>
      <c r="B4976" t="s">
        <v>113</v>
      </c>
      <c r="C4976" t="s">
        <v>24</v>
      </c>
      <c r="D4976">
        <v>769.07600000000002</v>
      </c>
      <c r="E4976" t="s">
        <v>303</v>
      </c>
      <c r="F4976" t="s">
        <v>35</v>
      </c>
      <c r="G4976"/>
    </row>
    <row r="4977" spans="1:7" x14ac:dyDescent="0.25">
      <c r="A4977" t="s">
        <v>136</v>
      </c>
      <c r="B4977" t="s">
        <v>113</v>
      </c>
      <c r="C4977" t="s">
        <v>25</v>
      </c>
      <c r="D4977">
        <v>822.73299999999995</v>
      </c>
      <c r="E4977" t="s">
        <v>303</v>
      </c>
      <c r="F4977" t="s">
        <v>35</v>
      </c>
      <c r="G4977"/>
    </row>
    <row r="4978" spans="1:7" x14ac:dyDescent="0.25">
      <c r="A4978" t="s">
        <v>136</v>
      </c>
      <c r="B4978" t="s">
        <v>113</v>
      </c>
      <c r="C4978" t="s">
        <v>26</v>
      </c>
      <c r="D4978">
        <v>869.33299999999997</v>
      </c>
      <c r="E4978" t="s">
        <v>303</v>
      </c>
      <c r="F4978" t="s">
        <v>35</v>
      </c>
      <c r="G4978"/>
    </row>
    <row r="4979" spans="1:7" x14ac:dyDescent="0.25">
      <c r="A4979" t="s">
        <v>136</v>
      </c>
      <c r="B4979" t="s">
        <v>113</v>
      </c>
      <c r="C4979" t="s">
        <v>27</v>
      </c>
      <c r="D4979">
        <v>998.08900000000006</v>
      </c>
      <c r="E4979" t="s">
        <v>303</v>
      </c>
      <c r="F4979" t="s">
        <v>35</v>
      </c>
      <c r="G4979"/>
    </row>
    <row r="4980" spans="1:7" x14ac:dyDescent="0.25">
      <c r="A4980" t="s">
        <v>136</v>
      </c>
      <c r="B4980" t="s">
        <v>113</v>
      </c>
      <c r="C4980" t="s">
        <v>28</v>
      </c>
      <c r="D4980">
        <v>1089.546</v>
      </c>
      <c r="E4980" t="s">
        <v>303</v>
      </c>
      <c r="F4980" t="s">
        <v>35</v>
      </c>
      <c r="G4980"/>
    </row>
    <row r="4981" spans="1:7" x14ac:dyDescent="0.25">
      <c r="A4981" t="s">
        <v>136</v>
      </c>
      <c r="B4981" t="s">
        <v>113</v>
      </c>
      <c r="C4981" t="s">
        <v>29</v>
      </c>
      <c r="D4981">
        <v>1132.1790000000001</v>
      </c>
      <c r="E4981" t="s">
        <v>303</v>
      </c>
      <c r="F4981" t="s">
        <v>35</v>
      </c>
      <c r="G4981"/>
    </row>
    <row r="4982" spans="1:7" x14ac:dyDescent="0.25">
      <c r="A4982" t="s">
        <v>136</v>
      </c>
      <c r="B4982" t="s">
        <v>113</v>
      </c>
      <c r="C4982" t="s">
        <v>30</v>
      </c>
      <c r="D4982">
        <v>1075.827</v>
      </c>
      <c r="E4982" t="s">
        <v>303</v>
      </c>
      <c r="F4982" t="s">
        <v>35</v>
      </c>
      <c r="G4982"/>
    </row>
    <row r="4983" spans="1:7" x14ac:dyDescent="0.25">
      <c r="A4983" t="s">
        <v>136</v>
      </c>
      <c r="B4983" t="s">
        <v>113</v>
      </c>
      <c r="C4983" t="s">
        <v>31</v>
      </c>
      <c r="D4983">
        <v>1087.1279999999999</v>
      </c>
      <c r="E4983" t="s">
        <v>303</v>
      </c>
      <c r="F4983" t="s">
        <v>35</v>
      </c>
      <c r="G4983"/>
    </row>
    <row r="4984" spans="1:7" x14ac:dyDescent="0.25">
      <c r="A4984" t="s">
        <v>136</v>
      </c>
      <c r="B4984" t="s">
        <v>113</v>
      </c>
      <c r="C4984" t="s">
        <v>32</v>
      </c>
      <c r="D4984">
        <v>1106.923</v>
      </c>
      <c r="E4984" t="s">
        <v>303</v>
      </c>
      <c r="F4984" t="s">
        <v>35</v>
      </c>
      <c r="G4984"/>
    </row>
    <row r="4985" spans="1:7" x14ac:dyDescent="0.25">
      <c r="A4985" t="s">
        <v>136</v>
      </c>
      <c r="B4985" t="s">
        <v>113</v>
      </c>
      <c r="C4985" t="s">
        <v>33</v>
      </c>
      <c r="D4985">
        <v>1112.7829999999999</v>
      </c>
      <c r="E4985" t="s">
        <v>303</v>
      </c>
      <c r="F4985" t="s">
        <v>35</v>
      </c>
      <c r="G4985"/>
    </row>
    <row r="4986" spans="1:7" x14ac:dyDescent="0.25">
      <c r="A4986" t="s">
        <v>137</v>
      </c>
      <c r="B4986" t="s">
        <v>39</v>
      </c>
      <c r="C4986" t="s">
        <v>24</v>
      </c>
      <c r="D4986">
        <v>118889.367</v>
      </c>
      <c r="E4986" t="s">
        <v>303</v>
      </c>
      <c r="F4986" t="s">
        <v>35</v>
      </c>
      <c r="G4986"/>
    </row>
    <row r="4987" spans="1:7" x14ac:dyDescent="0.25">
      <c r="A4987" t="s">
        <v>137</v>
      </c>
      <c r="B4987" t="s">
        <v>39</v>
      </c>
      <c r="C4987" t="s">
        <v>25</v>
      </c>
      <c r="D4987">
        <v>122796.194</v>
      </c>
      <c r="E4987" t="s">
        <v>303</v>
      </c>
      <c r="F4987" t="s">
        <v>35</v>
      </c>
      <c r="G4987"/>
    </row>
    <row r="4988" spans="1:7" x14ac:dyDescent="0.25">
      <c r="A4988" t="s">
        <v>137</v>
      </c>
      <c r="B4988" t="s">
        <v>39</v>
      </c>
      <c r="C4988" t="s">
        <v>26</v>
      </c>
      <c r="D4988">
        <v>119682.82399999999</v>
      </c>
      <c r="E4988" t="s">
        <v>303</v>
      </c>
      <c r="F4988" t="s">
        <v>35</v>
      </c>
      <c r="G4988"/>
    </row>
    <row r="4989" spans="1:7" x14ac:dyDescent="0.25">
      <c r="A4989" t="s">
        <v>137</v>
      </c>
      <c r="B4989" t="s">
        <v>39</v>
      </c>
      <c r="C4989" t="s">
        <v>27</v>
      </c>
      <c r="D4989">
        <v>123685.567</v>
      </c>
      <c r="E4989" t="s">
        <v>303</v>
      </c>
      <c r="F4989" t="s">
        <v>35</v>
      </c>
      <c r="G4989"/>
    </row>
    <row r="4990" spans="1:7" x14ac:dyDescent="0.25">
      <c r="A4990" t="s">
        <v>137</v>
      </c>
      <c r="B4990" t="s">
        <v>39</v>
      </c>
      <c r="C4990" t="s">
        <v>28</v>
      </c>
      <c r="D4990">
        <v>124431.571</v>
      </c>
      <c r="E4990" t="s">
        <v>303</v>
      </c>
      <c r="F4990" t="s">
        <v>35</v>
      </c>
      <c r="G4990"/>
    </row>
    <row r="4991" spans="1:7" x14ac:dyDescent="0.25">
      <c r="A4991" t="s">
        <v>137</v>
      </c>
      <c r="B4991" t="s">
        <v>39</v>
      </c>
      <c r="C4991" t="s">
        <v>29</v>
      </c>
      <c r="D4991">
        <v>127072.693</v>
      </c>
      <c r="E4991" t="s">
        <v>303</v>
      </c>
      <c r="F4991" t="s">
        <v>35</v>
      </c>
      <c r="G4991"/>
    </row>
    <row r="4992" spans="1:7" x14ac:dyDescent="0.25">
      <c r="A4992" t="s">
        <v>137</v>
      </c>
      <c r="B4992" t="s">
        <v>39</v>
      </c>
      <c r="C4992" t="s">
        <v>30</v>
      </c>
      <c r="D4992">
        <v>130573.842</v>
      </c>
      <c r="E4992" t="s">
        <v>303</v>
      </c>
      <c r="F4992" t="s">
        <v>35</v>
      </c>
      <c r="G4992"/>
    </row>
    <row r="4993" spans="1:7" x14ac:dyDescent="0.25">
      <c r="A4993" t="s">
        <v>137</v>
      </c>
      <c r="B4993" t="s">
        <v>39</v>
      </c>
      <c r="C4993" t="s">
        <v>31</v>
      </c>
      <c r="D4993">
        <v>133728.95999999999</v>
      </c>
      <c r="E4993" t="s">
        <v>303</v>
      </c>
      <c r="F4993" t="s">
        <v>35</v>
      </c>
      <c r="G4993"/>
    </row>
    <row r="4994" spans="1:7" x14ac:dyDescent="0.25">
      <c r="A4994" t="s">
        <v>137</v>
      </c>
      <c r="B4994" t="s">
        <v>39</v>
      </c>
      <c r="C4994" t="s">
        <v>32</v>
      </c>
      <c r="D4994">
        <v>132589.89600000001</v>
      </c>
      <c r="E4994" t="s">
        <v>303</v>
      </c>
      <c r="F4994" t="s">
        <v>35</v>
      </c>
      <c r="G4994"/>
    </row>
    <row r="4995" spans="1:7" x14ac:dyDescent="0.25">
      <c r="A4995" t="s">
        <v>137</v>
      </c>
      <c r="B4995" t="s">
        <v>39</v>
      </c>
      <c r="C4995" t="s">
        <v>33</v>
      </c>
      <c r="D4995">
        <v>140673.73499999999</v>
      </c>
      <c r="E4995" t="s">
        <v>303</v>
      </c>
      <c r="F4995" t="s">
        <v>35</v>
      </c>
      <c r="G4995"/>
    </row>
    <row r="4996" spans="1:7" x14ac:dyDescent="0.25">
      <c r="A4996" t="s">
        <v>138</v>
      </c>
      <c r="B4996" t="s">
        <v>39</v>
      </c>
      <c r="C4996" t="s">
        <v>24</v>
      </c>
      <c r="D4996">
        <v>297107.408</v>
      </c>
      <c r="E4996" t="s">
        <v>303</v>
      </c>
      <c r="F4996" t="s">
        <v>35</v>
      </c>
      <c r="G4996"/>
    </row>
    <row r="4997" spans="1:7" x14ac:dyDescent="0.25">
      <c r="A4997" t="s">
        <v>138</v>
      </c>
      <c r="B4997" t="s">
        <v>39</v>
      </c>
      <c r="C4997" t="s">
        <v>25</v>
      </c>
      <c r="D4997">
        <v>288726.12099999998</v>
      </c>
      <c r="E4997" t="s">
        <v>303</v>
      </c>
      <c r="F4997" t="s">
        <v>35</v>
      </c>
      <c r="G4997"/>
    </row>
    <row r="4998" spans="1:7" x14ac:dyDescent="0.25">
      <c r="A4998" t="s">
        <v>138</v>
      </c>
      <c r="B4998" t="s">
        <v>39</v>
      </c>
      <c r="C4998" t="s">
        <v>26</v>
      </c>
      <c r="D4998">
        <v>269086.37300000002</v>
      </c>
      <c r="E4998" t="s">
        <v>303</v>
      </c>
      <c r="F4998" t="s">
        <v>35</v>
      </c>
      <c r="G4998"/>
    </row>
    <row r="4999" spans="1:7" x14ac:dyDescent="0.25">
      <c r="A4999" t="s">
        <v>138</v>
      </c>
      <c r="B4999" t="s">
        <v>39</v>
      </c>
      <c r="C4999" t="s">
        <v>27</v>
      </c>
      <c r="D4999">
        <v>252076.98800000001</v>
      </c>
      <c r="E4999" t="s">
        <v>303</v>
      </c>
      <c r="F4999" t="s">
        <v>35</v>
      </c>
      <c r="G4999"/>
    </row>
    <row r="5000" spans="1:7" x14ac:dyDescent="0.25">
      <c r="A5000" t="s">
        <v>138</v>
      </c>
      <c r="B5000" t="s">
        <v>39</v>
      </c>
      <c r="C5000" t="s">
        <v>28</v>
      </c>
      <c r="D5000">
        <v>239946.96100000001</v>
      </c>
      <c r="E5000" t="s">
        <v>303</v>
      </c>
      <c r="F5000" t="s">
        <v>35</v>
      </c>
      <c r="G5000"/>
    </row>
    <row r="5001" spans="1:7" x14ac:dyDescent="0.25">
      <c r="A5001" t="s">
        <v>138</v>
      </c>
      <c r="B5001" t="s">
        <v>39</v>
      </c>
      <c r="C5001" t="s">
        <v>29</v>
      </c>
      <c r="D5001">
        <v>233568.11300000001</v>
      </c>
      <c r="E5001" t="s">
        <v>303</v>
      </c>
      <c r="F5001" t="s">
        <v>35</v>
      </c>
      <c r="G5001"/>
    </row>
    <row r="5002" spans="1:7" x14ac:dyDescent="0.25">
      <c r="A5002" t="s">
        <v>138</v>
      </c>
      <c r="B5002" t="s">
        <v>39</v>
      </c>
      <c r="C5002" t="s">
        <v>30</v>
      </c>
      <c r="D5002">
        <v>220548.08900000001</v>
      </c>
      <c r="E5002" t="s">
        <v>303</v>
      </c>
      <c r="F5002" t="s">
        <v>35</v>
      </c>
      <c r="G5002"/>
    </row>
    <row r="5003" spans="1:7" x14ac:dyDescent="0.25">
      <c r="A5003" t="s">
        <v>138</v>
      </c>
      <c r="B5003" t="s">
        <v>39</v>
      </c>
      <c r="C5003" t="s">
        <v>31</v>
      </c>
      <c r="D5003">
        <v>193341.73199999999</v>
      </c>
      <c r="E5003" t="s">
        <v>303</v>
      </c>
      <c r="F5003" t="s">
        <v>35</v>
      </c>
      <c r="G5003"/>
    </row>
    <row r="5004" spans="1:7" x14ac:dyDescent="0.25">
      <c r="A5004" t="s">
        <v>138</v>
      </c>
      <c r="B5004" t="s">
        <v>39</v>
      </c>
      <c r="C5004" t="s">
        <v>32</v>
      </c>
      <c r="D5004">
        <v>163338.24400000001</v>
      </c>
      <c r="E5004" t="s">
        <v>303</v>
      </c>
      <c r="F5004" t="s">
        <v>35</v>
      </c>
      <c r="G5004"/>
    </row>
    <row r="5005" spans="1:7" x14ac:dyDescent="0.25">
      <c r="A5005" t="s">
        <v>138</v>
      </c>
      <c r="B5005" t="s">
        <v>39</v>
      </c>
      <c r="C5005" t="s">
        <v>33</v>
      </c>
      <c r="D5005">
        <v>165849.85699999999</v>
      </c>
      <c r="E5005" t="s">
        <v>303</v>
      </c>
      <c r="F5005" t="s">
        <v>35</v>
      </c>
      <c r="G5005"/>
    </row>
    <row r="5006" spans="1:7" x14ac:dyDescent="0.25">
      <c r="A5006" t="s">
        <v>36</v>
      </c>
      <c r="B5006" t="s">
        <v>37</v>
      </c>
      <c r="C5006" t="s">
        <v>24</v>
      </c>
      <c r="D5006">
        <v>1279452.6980000001</v>
      </c>
      <c r="E5006" t="s">
        <v>303</v>
      </c>
      <c r="F5006" t="s">
        <v>139</v>
      </c>
      <c r="G5006"/>
    </row>
    <row r="5007" spans="1:7" x14ac:dyDescent="0.25">
      <c r="A5007" t="s">
        <v>36</v>
      </c>
      <c r="B5007" t="s">
        <v>37</v>
      </c>
      <c r="C5007" t="s">
        <v>25</v>
      </c>
      <c r="D5007">
        <v>1270293.5930000001</v>
      </c>
      <c r="E5007" t="s">
        <v>303</v>
      </c>
      <c r="F5007" t="s">
        <v>139</v>
      </c>
      <c r="G5007"/>
    </row>
    <row r="5008" spans="1:7" x14ac:dyDescent="0.25">
      <c r="A5008" t="s">
        <v>36</v>
      </c>
      <c r="B5008" t="s">
        <v>37</v>
      </c>
      <c r="C5008" t="s">
        <v>26</v>
      </c>
      <c r="D5008">
        <v>1249393.2649999999</v>
      </c>
      <c r="E5008" t="s">
        <v>303</v>
      </c>
      <c r="F5008" t="s">
        <v>139</v>
      </c>
      <c r="G5008"/>
    </row>
    <row r="5009" spans="1:7" x14ac:dyDescent="0.25">
      <c r="A5009" t="s">
        <v>36</v>
      </c>
      <c r="B5009" t="s">
        <v>37</v>
      </c>
      <c r="C5009" t="s">
        <v>27</v>
      </c>
      <c r="D5009">
        <v>1317681.1370000001</v>
      </c>
      <c r="E5009" t="s">
        <v>303</v>
      </c>
      <c r="F5009" t="s">
        <v>139</v>
      </c>
      <c r="G5009"/>
    </row>
    <row r="5010" spans="1:7" x14ac:dyDescent="0.25">
      <c r="A5010" t="s">
        <v>36</v>
      </c>
      <c r="B5010" t="s">
        <v>37</v>
      </c>
      <c r="C5010" t="s">
        <v>28</v>
      </c>
      <c r="D5010">
        <v>1326698.94</v>
      </c>
      <c r="E5010" t="s">
        <v>303</v>
      </c>
      <c r="F5010" t="s">
        <v>139</v>
      </c>
      <c r="G5010"/>
    </row>
    <row r="5011" spans="1:7" x14ac:dyDescent="0.25">
      <c r="A5011" t="s">
        <v>36</v>
      </c>
      <c r="B5011" t="s">
        <v>37</v>
      </c>
      <c r="C5011" t="s">
        <v>29</v>
      </c>
      <c r="D5011">
        <v>1355572.0419999999</v>
      </c>
      <c r="E5011" t="s">
        <v>303</v>
      </c>
      <c r="F5011" t="s">
        <v>139</v>
      </c>
      <c r="G5011"/>
    </row>
    <row r="5012" spans="1:7" x14ac:dyDescent="0.25">
      <c r="A5012" t="s">
        <v>36</v>
      </c>
      <c r="B5012" t="s">
        <v>37</v>
      </c>
      <c r="C5012" t="s">
        <v>30</v>
      </c>
      <c r="D5012">
        <v>1319770.8999999999</v>
      </c>
      <c r="E5012" t="s">
        <v>303</v>
      </c>
      <c r="F5012" t="s">
        <v>139</v>
      </c>
      <c r="G5012"/>
    </row>
    <row r="5013" spans="1:7" x14ac:dyDescent="0.25">
      <c r="A5013" t="s">
        <v>36</v>
      </c>
      <c r="B5013" t="s">
        <v>37</v>
      </c>
      <c r="C5013" t="s">
        <v>31</v>
      </c>
      <c r="D5013">
        <v>1328409.8160000001</v>
      </c>
      <c r="E5013" t="s">
        <v>303</v>
      </c>
      <c r="F5013" t="s">
        <v>139</v>
      </c>
      <c r="G5013"/>
    </row>
    <row r="5014" spans="1:7" x14ac:dyDescent="0.25">
      <c r="A5014" t="s">
        <v>36</v>
      </c>
      <c r="B5014" t="s">
        <v>37</v>
      </c>
      <c r="C5014" t="s">
        <v>32</v>
      </c>
      <c r="D5014">
        <v>1171889.46</v>
      </c>
      <c r="E5014" t="s">
        <v>303</v>
      </c>
      <c r="F5014" t="s">
        <v>139</v>
      </c>
      <c r="G5014"/>
    </row>
    <row r="5015" spans="1:7" x14ac:dyDescent="0.25">
      <c r="A5015" t="s">
        <v>36</v>
      </c>
      <c r="B5015" t="s">
        <v>37</v>
      </c>
      <c r="C5015" t="s">
        <v>33</v>
      </c>
      <c r="D5015">
        <v>1224306.834</v>
      </c>
      <c r="E5015" t="s">
        <v>303</v>
      </c>
      <c r="F5015" t="s">
        <v>139</v>
      </c>
      <c r="G5015"/>
    </row>
    <row r="5016" spans="1:7" x14ac:dyDescent="0.25">
      <c r="A5016" t="s">
        <v>38</v>
      </c>
      <c r="B5016" t="s">
        <v>39</v>
      </c>
      <c r="C5016" t="s">
        <v>24</v>
      </c>
      <c r="D5016">
        <v>116987.99400000001</v>
      </c>
      <c r="E5016" t="s">
        <v>303</v>
      </c>
      <c r="F5016" t="s">
        <v>139</v>
      </c>
      <c r="G5016"/>
    </row>
    <row r="5017" spans="1:7" x14ac:dyDescent="0.25">
      <c r="A5017" t="s">
        <v>38</v>
      </c>
      <c r="B5017" t="s">
        <v>39</v>
      </c>
      <c r="C5017" t="s">
        <v>25</v>
      </c>
      <c r="D5017">
        <v>114813.61599999999</v>
      </c>
      <c r="E5017" t="s">
        <v>303</v>
      </c>
      <c r="F5017" t="s">
        <v>139</v>
      </c>
      <c r="G5017"/>
    </row>
    <row r="5018" spans="1:7" x14ac:dyDescent="0.25">
      <c r="A5018" t="s">
        <v>38</v>
      </c>
      <c r="B5018" t="s">
        <v>39</v>
      </c>
      <c r="C5018" t="s">
        <v>26</v>
      </c>
      <c r="D5018">
        <v>115205.662</v>
      </c>
      <c r="E5018" t="s">
        <v>303</v>
      </c>
      <c r="F5018" t="s">
        <v>139</v>
      </c>
      <c r="G5018"/>
    </row>
    <row r="5019" spans="1:7" x14ac:dyDescent="0.25">
      <c r="A5019" t="s">
        <v>38</v>
      </c>
      <c r="B5019" t="s">
        <v>39</v>
      </c>
      <c r="C5019" t="s">
        <v>27</v>
      </c>
      <c r="D5019">
        <v>112971.967</v>
      </c>
      <c r="E5019" t="s">
        <v>303</v>
      </c>
      <c r="F5019" t="s">
        <v>139</v>
      </c>
      <c r="G5019"/>
    </row>
    <row r="5020" spans="1:7" x14ac:dyDescent="0.25">
      <c r="A5020" t="s">
        <v>38</v>
      </c>
      <c r="B5020" t="s">
        <v>39</v>
      </c>
      <c r="C5020" t="s">
        <v>28</v>
      </c>
      <c r="D5020">
        <v>109068.87300000001</v>
      </c>
      <c r="E5020" t="s">
        <v>303</v>
      </c>
      <c r="F5020" t="s">
        <v>139</v>
      </c>
      <c r="G5020"/>
    </row>
    <row r="5021" spans="1:7" x14ac:dyDescent="0.25">
      <c r="A5021" t="s">
        <v>38</v>
      </c>
      <c r="B5021" t="s">
        <v>39</v>
      </c>
      <c r="C5021" t="s">
        <v>29</v>
      </c>
      <c r="D5021">
        <v>109116.93799999999</v>
      </c>
      <c r="E5021" t="s">
        <v>303</v>
      </c>
      <c r="F5021" t="s">
        <v>139</v>
      </c>
      <c r="G5021"/>
    </row>
    <row r="5022" spans="1:7" x14ac:dyDescent="0.25">
      <c r="A5022" t="s">
        <v>38</v>
      </c>
      <c r="B5022" t="s">
        <v>39</v>
      </c>
      <c r="C5022" t="s">
        <v>30</v>
      </c>
      <c r="D5022">
        <v>104904.62300000001</v>
      </c>
      <c r="E5022" t="s">
        <v>303</v>
      </c>
      <c r="F5022" t="s">
        <v>139</v>
      </c>
      <c r="G5022"/>
    </row>
    <row r="5023" spans="1:7" x14ac:dyDescent="0.25">
      <c r="A5023" t="s">
        <v>38</v>
      </c>
      <c r="B5023" t="s">
        <v>39</v>
      </c>
      <c r="C5023" t="s">
        <v>31</v>
      </c>
      <c r="D5023">
        <v>86961.467999999993</v>
      </c>
      <c r="E5023" t="s">
        <v>303</v>
      </c>
      <c r="F5023" t="s">
        <v>139</v>
      </c>
      <c r="G5023"/>
    </row>
    <row r="5024" spans="1:7" x14ac:dyDescent="0.25">
      <c r="A5024" t="s">
        <v>38</v>
      </c>
      <c r="B5024" t="s">
        <v>39</v>
      </c>
      <c r="C5024" t="s">
        <v>32</v>
      </c>
      <c r="D5024">
        <v>62887.838000000003</v>
      </c>
      <c r="E5024" t="s">
        <v>303</v>
      </c>
      <c r="F5024" t="s">
        <v>139</v>
      </c>
      <c r="G5024"/>
    </row>
    <row r="5025" spans="1:7" x14ac:dyDescent="0.25">
      <c r="A5025" t="s">
        <v>38</v>
      </c>
      <c r="B5025" t="s">
        <v>39</v>
      </c>
      <c r="C5025" t="s">
        <v>33</v>
      </c>
      <c r="D5025">
        <v>75178.008000000002</v>
      </c>
      <c r="E5025" t="s">
        <v>303</v>
      </c>
      <c r="F5025" t="s">
        <v>139</v>
      </c>
      <c r="G5025"/>
    </row>
    <row r="5026" spans="1:7" x14ac:dyDescent="0.25">
      <c r="A5026" t="s">
        <v>40</v>
      </c>
      <c r="B5026" t="s">
        <v>41</v>
      </c>
      <c r="C5026" t="s">
        <v>24</v>
      </c>
      <c r="D5026">
        <v>4201.973</v>
      </c>
      <c r="E5026" t="s">
        <v>303</v>
      </c>
      <c r="F5026" t="s">
        <v>139</v>
      </c>
      <c r="G5026"/>
    </row>
    <row r="5027" spans="1:7" x14ac:dyDescent="0.25">
      <c r="A5027" t="s">
        <v>40</v>
      </c>
      <c r="B5027" t="s">
        <v>41</v>
      </c>
      <c r="C5027" t="s">
        <v>25</v>
      </c>
      <c r="D5027">
        <v>3708.9250000000002</v>
      </c>
      <c r="E5027" t="s">
        <v>303</v>
      </c>
      <c r="F5027" t="s">
        <v>139</v>
      </c>
      <c r="G5027"/>
    </row>
    <row r="5028" spans="1:7" x14ac:dyDescent="0.25">
      <c r="A5028" t="s">
        <v>40</v>
      </c>
      <c r="B5028" t="s">
        <v>41</v>
      </c>
      <c r="C5028" t="s">
        <v>26</v>
      </c>
      <c r="D5028">
        <v>3375.625</v>
      </c>
      <c r="E5028" t="s">
        <v>303</v>
      </c>
      <c r="F5028" t="s">
        <v>139</v>
      </c>
      <c r="G5028"/>
    </row>
    <row r="5029" spans="1:7" x14ac:dyDescent="0.25">
      <c r="A5029" t="s">
        <v>40</v>
      </c>
      <c r="B5029" t="s">
        <v>41</v>
      </c>
      <c r="C5029" t="s">
        <v>27</v>
      </c>
      <c r="D5029">
        <v>3270.7759999999998</v>
      </c>
      <c r="E5029" t="s">
        <v>303</v>
      </c>
      <c r="F5029" t="s">
        <v>139</v>
      </c>
      <c r="G5029"/>
    </row>
    <row r="5030" spans="1:7" x14ac:dyDescent="0.25">
      <c r="A5030" t="s">
        <v>40</v>
      </c>
      <c r="B5030" t="s">
        <v>41</v>
      </c>
      <c r="C5030" t="s">
        <v>28</v>
      </c>
      <c r="D5030">
        <v>2209.848</v>
      </c>
      <c r="E5030" t="s">
        <v>303</v>
      </c>
      <c r="F5030" t="s">
        <v>139</v>
      </c>
      <c r="G5030"/>
    </row>
    <row r="5031" spans="1:7" x14ac:dyDescent="0.25">
      <c r="A5031" t="s">
        <v>40</v>
      </c>
      <c r="B5031" t="s">
        <v>41</v>
      </c>
      <c r="C5031" t="s">
        <v>29</v>
      </c>
      <c r="D5031">
        <v>2401.5749999999998</v>
      </c>
      <c r="E5031" t="s">
        <v>303</v>
      </c>
      <c r="F5031" t="s">
        <v>139</v>
      </c>
      <c r="G5031"/>
    </row>
    <row r="5032" spans="1:7" x14ac:dyDescent="0.25">
      <c r="A5032" t="s">
        <v>40</v>
      </c>
      <c r="B5032" t="s">
        <v>41</v>
      </c>
      <c r="C5032" t="s">
        <v>30</v>
      </c>
      <c r="D5032">
        <v>2702.7449999999999</v>
      </c>
      <c r="E5032" t="s">
        <v>303</v>
      </c>
      <c r="F5032" t="s">
        <v>139</v>
      </c>
      <c r="G5032"/>
    </row>
    <row r="5033" spans="1:7" x14ac:dyDescent="0.25">
      <c r="A5033" t="s">
        <v>40</v>
      </c>
      <c r="B5033" t="s">
        <v>41</v>
      </c>
      <c r="C5033" t="s">
        <v>31</v>
      </c>
      <c r="D5033">
        <v>2901.3710000000001</v>
      </c>
      <c r="E5033" t="s">
        <v>303</v>
      </c>
      <c r="F5033" t="s">
        <v>139</v>
      </c>
      <c r="G5033"/>
    </row>
    <row r="5034" spans="1:7" x14ac:dyDescent="0.25">
      <c r="A5034" t="s">
        <v>40</v>
      </c>
      <c r="B5034" t="s">
        <v>41</v>
      </c>
      <c r="C5034" t="s">
        <v>32</v>
      </c>
      <c r="D5034">
        <v>2675.4459999999999</v>
      </c>
      <c r="E5034" t="s">
        <v>303</v>
      </c>
      <c r="F5034" t="s">
        <v>139</v>
      </c>
      <c r="G5034"/>
    </row>
    <row r="5035" spans="1:7" x14ac:dyDescent="0.25">
      <c r="A5035" t="s">
        <v>40</v>
      </c>
      <c r="B5035" t="s">
        <v>41</v>
      </c>
      <c r="C5035" t="s">
        <v>33</v>
      </c>
      <c r="D5035">
        <v>2322.3440000000001</v>
      </c>
      <c r="E5035" t="s">
        <v>303</v>
      </c>
      <c r="F5035" t="s">
        <v>139</v>
      </c>
      <c r="G5035"/>
    </row>
    <row r="5036" spans="1:7" x14ac:dyDescent="0.25">
      <c r="A5036" t="s">
        <v>42</v>
      </c>
      <c r="B5036" t="s">
        <v>41</v>
      </c>
      <c r="C5036" t="s">
        <v>24</v>
      </c>
      <c r="D5036">
        <v>27185.712</v>
      </c>
      <c r="E5036" t="s">
        <v>303</v>
      </c>
      <c r="F5036" t="s">
        <v>139</v>
      </c>
      <c r="G5036"/>
    </row>
    <row r="5037" spans="1:7" x14ac:dyDescent="0.25">
      <c r="A5037" t="s">
        <v>42</v>
      </c>
      <c r="B5037" t="s">
        <v>41</v>
      </c>
      <c r="C5037" t="s">
        <v>25</v>
      </c>
      <c r="D5037">
        <v>25526.611000000001</v>
      </c>
      <c r="E5037" t="s">
        <v>303</v>
      </c>
      <c r="F5037" t="s">
        <v>139</v>
      </c>
      <c r="G5037"/>
    </row>
    <row r="5038" spans="1:7" x14ac:dyDescent="0.25">
      <c r="A5038" t="s">
        <v>42</v>
      </c>
      <c r="B5038" t="s">
        <v>41</v>
      </c>
      <c r="C5038" t="s">
        <v>26</v>
      </c>
      <c r="D5038">
        <v>26826.41</v>
      </c>
      <c r="E5038" t="s">
        <v>303</v>
      </c>
      <c r="F5038" t="s">
        <v>139</v>
      </c>
      <c r="G5038"/>
    </row>
    <row r="5039" spans="1:7" x14ac:dyDescent="0.25">
      <c r="A5039" t="s">
        <v>42</v>
      </c>
      <c r="B5039" t="s">
        <v>41</v>
      </c>
      <c r="C5039" t="s">
        <v>27</v>
      </c>
      <c r="D5039">
        <v>24450.030999999999</v>
      </c>
      <c r="E5039" t="s">
        <v>303</v>
      </c>
      <c r="F5039" t="s">
        <v>139</v>
      </c>
      <c r="G5039"/>
    </row>
    <row r="5040" spans="1:7" x14ac:dyDescent="0.25">
      <c r="A5040" t="s">
        <v>42</v>
      </c>
      <c r="B5040" t="s">
        <v>41</v>
      </c>
      <c r="C5040" t="s">
        <v>28</v>
      </c>
      <c r="D5040">
        <v>27756.261999999999</v>
      </c>
      <c r="E5040" t="s">
        <v>303</v>
      </c>
      <c r="F5040" t="s">
        <v>139</v>
      </c>
      <c r="G5040"/>
    </row>
    <row r="5041" spans="1:7" x14ac:dyDescent="0.25">
      <c r="A5041" t="s">
        <v>42</v>
      </c>
      <c r="B5041" t="s">
        <v>41</v>
      </c>
      <c r="C5041" t="s">
        <v>29</v>
      </c>
      <c r="D5041">
        <v>29225.664000000001</v>
      </c>
      <c r="E5041" t="s">
        <v>303</v>
      </c>
      <c r="F5041" t="s">
        <v>139</v>
      </c>
      <c r="G5041"/>
    </row>
    <row r="5042" spans="1:7" x14ac:dyDescent="0.25">
      <c r="A5042" t="s">
        <v>42</v>
      </c>
      <c r="B5042" t="s">
        <v>41</v>
      </c>
      <c r="C5042" t="s">
        <v>30</v>
      </c>
      <c r="D5042">
        <v>28790.744999999999</v>
      </c>
      <c r="E5042" t="s">
        <v>303</v>
      </c>
      <c r="F5042" t="s">
        <v>139</v>
      </c>
      <c r="G5042"/>
    </row>
    <row r="5043" spans="1:7" x14ac:dyDescent="0.25">
      <c r="A5043" t="s">
        <v>42</v>
      </c>
      <c r="B5043" t="s">
        <v>41</v>
      </c>
      <c r="C5043" t="s">
        <v>31</v>
      </c>
      <c r="D5043">
        <v>26758.112000000001</v>
      </c>
      <c r="E5043" t="s">
        <v>303</v>
      </c>
      <c r="F5043" t="s">
        <v>139</v>
      </c>
      <c r="G5043"/>
    </row>
    <row r="5044" spans="1:7" x14ac:dyDescent="0.25">
      <c r="A5044" t="s">
        <v>42</v>
      </c>
      <c r="B5044" t="s">
        <v>41</v>
      </c>
      <c r="C5044" t="s">
        <v>32</v>
      </c>
      <c r="D5044">
        <v>21852.205000000002</v>
      </c>
      <c r="E5044" t="s">
        <v>303</v>
      </c>
      <c r="F5044" t="s">
        <v>139</v>
      </c>
      <c r="G5044"/>
    </row>
    <row r="5045" spans="1:7" x14ac:dyDescent="0.25">
      <c r="A5045" t="s">
        <v>42</v>
      </c>
      <c r="B5045" t="s">
        <v>41</v>
      </c>
      <c r="C5045" t="s">
        <v>33</v>
      </c>
      <c r="D5045">
        <v>23659.399000000001</v>
      </c>
      <c r="E5045" t="s">
        <v>303</v>
      </c>
      <c r="F5045" t="s">
        <v>139</v>
      </c>
      <c r="G5045"/>
    </row>
    <row r="5046" spans="1:7" x14ac:dyDescent="0.25">
      <c r="A5046" t="s">
        <v>44</v>
      </c>
      <c r="B5046" t="s">
        <v>41</v>
      </c>
      <c r="C5046" t="s">
        <v>24</v>
      </c>
      <c r="D5046">
        <v>77665.34</v>
      </c>
      <c r="E5046" t="s">
        <v>303</v>
      </c>
      <c r="F5046" t="s">
        <v>139</v>
      </c>
      <c r="G5046"/>
    </row>
    <row r="5047" spans="1:7" x14ac:dyDescent="0.25">
      <c r="A5047" t="s">
        <v>44</v>
      </c>
      <c r="B5047" t="s">
        <v>41</v>
      </c>
      <c r="C5047" t="s">
        <v>25</v>
      </c>
      <c r="D5047">
        <v>77180.998999999996</v>
      </c>
      <c r="E5047" t="s">
        <v>303</v>
      </c>
      <c r="F5047" t="s">
        <v>139</v>
      </c>
      <c r="G5047"/>
    </row>
    <row r="5048" spans="1:7" x14ac:dyDescent="0.25">
      <c r="A5048" t="s">
        <v>44</v>
      </c>
      <c r="B5048" t="s">
        <v>41</v>
      </c>
      <c r="C5048" t="s">
        <v>26</v>
      </c>
      <c r="D5048">
        <v>75896.017000000007</v>
      </c>
      <c r="E5048" t="s">
        <v>303</v>
      </c>
      <c r="F5048" t="s">
        <v>139</v>
      </c>
      <c r="G5048"/>
    </row>
    <row r="5049" spans="1:7" x14ac:dyDescent="0.25">
      <c r="A5049" t="s">
        <v>44</v>
      </c>
      <c r="B5049" t="s">
        <v>41</v>
      </c>
      <c r="C5049" t="s">
        <v>27</v>
      </c>
      <c r="D5049">
        <v>77378.298999999999</v>
      </c>
      <c r="E5049" t="s">
        <v>303</v>
      </c>
      <c r="F5049" t="s">
        <v>139</v>
      </c>
      <c r="G5049"/>
    </row>
    <row r="5050" spans="1:7" x14ac:dyDescent="0.25">
      <c r="A5050" t="s">
        <v>44</v>
      </c>
      <c r="B5050" t="s">
        <v>41</v>
      </c>
      <c r="C5050" t="s">
        <v>28</v>
      </c>
      <c r="D5050">
        <v>71964.577999999994</v>
      </c>
      <c r="E5050" t="s">
        <v>303</v>
      </c>
      <c r="F5050" t="s">
        <v>139</v>
      </c>
      <c r="G5050"/>
    </row>
    <row r="5051" spans="1:7" x14ac:dyDescent="0.25">
      <c r="A5051" t="s">
        <v>44</v>
      </c>
      <c r="B5051" t="s">
        <v>41</v>
      </c>
      <c r="C5051" t="s">
        <v>29</v>
      </c>
      <c r="D5051">
        <v>70476.474000000002</v>
      </c>
      <c r="E5051" t="s">
        <v>303</v>
      </c>
      <c r="F5051" t="s">
        <v>139</v>
      </c>
      <c r="G5051"/>
    </row>
    <row r="5052" spans="1:7" x14ac:dyDescent="0.25">
      <c r="A5052" t="s">
        <v>44</v>
      </c>
      <c r="B5052" t="s">
        <v>41</v>
      </c>
      <c r="C5052" t="s">
        <v>30</v>
      </c>
      <c r="D5052">
        <v>66193.179000000004</v>
      </c>
      <c r="E5052" t="s">
        <v>303</v>
      </c>
      <c r="F5052" t="s">
        <v>139</v>
      </c>
      <c r="G5052"/>
    </row>
    <row r="5053" spans="1:7" x14ac:dyDescent="0.25">
      <c r="A5053" t="s">
        <v>44</v>
      </c>
      <c r="B5053" t="s">
        <v>41</v>
      </c>
      <c r="C5053" t="s">
        <v>31</v>
      </c>
      <c r="D5053">
        <v>50157.091999999997</v>
      </c>
      <c r="E5053" t="s">
        <v>303</v>
      </c>
      <c r="F5053" t="s">
        <v>139</v>
      </c>
      <c r="G5053"/>
    </row>
    <row r="5054" spans="1:7" x14ac:dyDescent="0.25">
      <c r="A5054" t="s">
        <v>44</v>
      </c>
      <c r="B5054" t="s">
        <v>41</v>
      </c>
      <c r="C5054" t="s">
        <v>32</v>
      </c>
      <c r="D5054">
        <v>32620.625</v>
      </c>
      <c r="E5054" t="s">
        <v>303</v>
      </c>
      <c r="F5054" t="s">
        <v>139</v>
      </c>
      <c r="G5054"/>
    </row>
    <row r="5055" spans="1:7" x14ac:dyDescent="0.25">
      <c r="A5055" t="s">
        <v>44</v>
      </c>
      <c r="B5055" t="s">
        <v>41</v>
      </c>
      <c r="C5055" t="s">
        <v>33</v>
      </c>
      <c r="D5055">
        <v>41976.595999999998</v>
      </c>
      <c r="E5055" t="s">
        <v>303</v>
      </c>
      <c r="F5055" t="s">
        <v>139</v>
      </c>
      <c r="G5055"/>
    </row>
    <row r="5056" spans="1:7" x14ac:dyDescent="0.25">
      <c r="A5056" t="s">
        <v>46</v>
      </c>
      <c r="B5056" t="s">
        <v>41</v>
      </c>
      <c r="C5056" t="s">
        <v>24</v>
      </c>
      <c r="D5056">
        <v>1183.2270000000001</v>
      </c>
      <c r="E5056" t="s">
        <v>303</v>
      </c>
      <c r="F5056" t="s">
        <v>139</v>
      </c>
      <c r="G5056"/>
    </row>
    <row r="5057" spans="1:7" x14ac:dyDescent="0.25">
      <c r="A5057" t="s">
        <v>46</v>
      </c>
      <c r="B5057" t="s">
        <v>41</v>
      </c>
      <c r="C5057" t="s">
        <v>25</v>
      </c>
      <c r="D5057">
        <v>951.61300000000006</v>
      </c>
      <c r="E5057" t="s">
        <v>303</v>
      </c>
      <c r="F5057" t="s">
        <v>139</v>
      </c>
      <c r="G5057"/>
    </row>
    <row r="5058" spans="1:7" x14ac:dyDescent="0.25">
      <c r="A5058" t="s">
        <v>46</v>
      </c>
      <c r="B5058" t="s">
        <v>41</v>
      </c>
      <c r="C5058" t="s">
        <v>26</v>
      </c>
      <c r="D5058">
        <v>831.90300000000002</v>
      </c>
      <c r="E5058" t="s">
        <v>303</v>
      </c>
      <c r="F5058" t="s">
        <v>139</v>
      </c>
      <c r="G5058"/>
    </row>
    <row r="5059" spans="1:7" x14ac:dyDescent="0.25">
      <c r="A5059" t="s">
        <v>46</v>
      </c>
      <c r="B5059" t="s">
        <v>41</v>
      </c>
      <c r="C5059" t="s">
        <v>27</v>
      </c>
      <c r="D5059">
        <v>875.71600000000001</v>
      </c>
      <c r="E5059" t="s">
        <v>303</v>
      </c>
      <c r="F5059" t="s">
        <v>139</v>
      </c>
      <c r="G5059"/>
    </row>
    <row r="5060" spans="1:7" x14ac:dyDescent="0.25">
      <c r="A5060" t="s">
        <v>46</v>
      </c>
      <c r="B5060" t="s">
        <v>41</v>
      </c>
      <c r="C5060" t="s">
        <v>28</v>
      </c>
      <c r="D5060">
        <v>697.95</v>
      </c>
      <c r="E5060" t="s">
        <v>303</v>
      </c>
      <c r="F5060" t="s">
        <v>139</v>
      </c>
      <c r="G5060"/>
    </row>
    <row r="5061" spans="1:7" x14ac:dyDescent="0.25">
      <c r="A5061" t="s">
        <v>46</v>
      </c>
      <c r="B5061" t="s">
        <v>41</v>
      </c>
      <c r="C5061" t="s">
        <v>29</v>
      </c>
      <c r="D5061">
        <v>603.08699999999999</v>
      </c>
      <c r="E5061" t="s">
        <v>303</v>
      </c>
      <c r="F5061" t="s">
        <v>139</v>
      </c>
      <c r="G5061"/>
    </row>
    <row r="5062" spans="1:7" x14ac:dyDescent="0.25">
      <c r="A5062" t="s">
        <v>46</v>
      </c>
      <c r="B5062" t="s">
        <v>41</v>
      </c>
      <c r="C5062" t="s">
        <v>30</v>
      </c>
      <c r="D5062">
        <v>542.52599999999995</v>
      </c>
      <c r="E5062" t="s">
        <v>303</v>
      </c>
      <c r="F5062" t="s">
        <v>139</v>
      </c>
      <c r="G5062"/>
    </row>
    <row r="5063" spans="1:7" x14ac:dyDescent="0.25">
      <c r="A5063" t="s">
        <v>46</v>
      </c>
      <c r="B5063" t="s">
        <v>41</v>
      </c>
      <c r="C5063" t="s">
        <v>31</v>
      </c>
      <c r="D5063">
        <v>699.56700000000001</v>
      </c>
      <c r="E5063" t="s">
        <v>303</v>
      </c>
      <c r="F5063" t="s">
        <v>139</v>
      </c>
      <c r="G5063"/>
    </row>
    <row r="5064" spans="1:7" x14ac:dyDescent="0.25">
      <c r="A5064" t="s">
        <v>46</v>
      </c>
      <c r="B5064" t="s">
        <v>41</v>
      </c>
      <c r="C5064" t="s">
        <v>32</v>
      </c>
      <c r="D5064">
        <v>452.77199999999999</v>
      </c>
      <c r="E5064" t="s">
        <v>303</v>
      </c>
      <c r="F5064" t="s">
        <v>139</v>
      </c>
      <c r="G5064"/>
    </row>
    <row r="5065" spans="1:7" x14ac:dyDescent="0.25">
      <c r="A5065" t="s">
        <v>46</v>
      </c>
      <c r="B5065" t="s">
        <v>41</v>
      </c>
      <c r="C5065" t="s">
        <v>33</v>
      </c>
      <c r="D5065">
        <v>427.02100000000002</v>
      </c>
      <c r="E5065" t="s">
        <v>303</v>
      </c>
      <c r="F5065" t="s">
        <v>139</v>
      </c>
      <c r="G5065"/>
    </row>
    <row r="5066" spans="1:7" x14ac:dyDescent="0.25">
      <c r="A5066" t="s">
        <v>48</v>
      </c>
      <c r="B5066" t="s">
        <v>49</v>
      </c>
      <c r="C5066" t="s">
        <v>24</v>
      </c>
      <c r="D5066">
        <v>520.22400000000005</v>
      </c>
      <c r="E5066" t="s">
        <v>303</v>
      </c>
      <c r="F5066" t="s">
        <v>139</v>
      </c>
      <c r="G5066"/>
    </row>
    <row r="5067" spans="1:7" x14ac:dyDescent="0.25">
      <c r="A5067" t="s">
        <v>48</v>
      </c>
      <c r="B5067" t="s">
        <v>49</v>
      </c>
      <c r="C5067" t="s">
        <v>25</v>
      </c>
      <c r="D5067">
        <v>493.88900000000001</v>
      </c>
      <c r="E5067" t="s">
        <v>303</v>
      </c>
      <c r="F5067" t="s">
        <v>139</v>
      </c>
      <c r="G5067"/>
    </row>
    <row r="5068" spans="1:7" x14ac:dyDescent="0.25">
      <c r="A5068" t="s">
        <v>48</v>
      </c>
      <c r="B5068" t="s">
        <v>49</v>
      </c>
      <c r="C5068" t="s">
        <v>26</v>
      </c>
      <c r="D5068">
        <v>787.43899999999996</v>
      </c>
      <c r="E5068" t="s">
        <v>303</v>
      </c>
      <c r="F5068" t="s">
        <v>139</v>
      </c>
      <c r="G5068"/>
    </row>
    <row r="5069" spans="1:7" x14ac:dyDescent="0.25">
      <c r="A5069" t="s">
        <v>48</v>
      </c>
      <c r="B5069" t="s">
        <v>49</v>
      </c>
      <c r="C5069" t="s">
        <v>27</v>
      </c>
      <c r="D5069">
        <v>685.96699999999998</v>
      </c>
      <c r="E5069" t="s">
        <v>303</v>
      </c>
      <c r="F5069" t="s">
        <v>139</v>
      </c>
      <c r="G5069"/>
    </row>
    <row r="5070" spans="1:7" x14ac:dyDescent="0.25">
      <c r="A5070" t="s">
        <v>48</v>
      </c>
      <c r="B5070" t="s">
        <v>49</v>
      </c>
      <c r="C5070" t="s">
        <v>28</v>
      </c>
      <c r="D5070">
        <v>425.72699999999998</v>
      </c>
      <c r="E5070" t="s">
        <v>303</v>
      </c>
      <c r="F5070" t="s">
        <v>139</v>
      </c>
      <c r="G5070"/>
    </row>
    <row r="5071" spans="1:7" x14ac:dyDescent="0.25">
      <c r="A5071" t="s">
        <v>48</v>
      </c>
      <c r="B5071" t="s">
        <v>49</v>
      </c>
      <c r="C5071" t="s">
        <v>29</v>
      </c>
      <c r="D5071">
        <v>484.97800000000001</v>
      </c>
      <c r="E5071" t="s">
        <v>303</v>
      </c>
      <c r="F5071" t="s">
        <v>139</v>
      </c>
      <c r="G5071"/>
    </row>
    <row r="5072" spans="1:7" x14ac:dyDescent="0.25">
      <c r="A5072" t="s">
        <v>48</v>
      </c>
      <c r="B5072" t="s">
        <v>49</v>
      </c>
      <c r="C5072" t="s">
        <v>30</v>
      </c>
      <c r="D5072">
        <v>460.98200000000003</v>
      </c>
      <c r="E5072" t="s">
        <v>303</v>
      </c>
      <c r="F5072" t="s">
        <v>139</v>
      </c>
      <c r="G5072"/>
    </row>
    <row r="5073" spans="1:7" x14ac:dyDescent="0.25">
      <c r="A5073" t="s">
        <v>48</v>
      </c>
      <c r="B5073" t="s">
        <v>49</v>
      </c>
      <c r="C5073" t="s">
        <v>31</v>
      </c>
      <c r="D5073">
        <v>347.447</v>
      </c>
      <c r="E5073" t="s">
        <v>303</v>
      </c>
      <c r="F5073" t="s">
        <v>139</v>
      </c>
      <c r="G5073"/>
    </row>
    <row r="5074" spans="1:7" x14ac:dyDescent="0.25">
      <c r="A5074" t="s">
        <v>48</v>
      </c>
      <c r="B5074" t="s">
        <v>49</v>
      </c>
      <c r="C5074" t="s">
        <v>32</v>
      </c>
      <c r="D5074">
        <v>293.327</v>
      </c>
      <c r="E5074" t="s">
        <v>303</v>
      </c>
      <c r="F5074" t="s">
        <v>139</v>
      </c>
      <c r="G5074"/>
    </row>
    <row r="5075" spans="1:7" x14ac:dyDescent="0.25">
      <c r="A5075" t="s">
        <v>48</v>
      </c>
      <c r="B5075" t="s">
        <v>49</v>
      </c>
      <c r="C5075" t="s">
        <v>33</v>
      </c>
      <c r="D5075">
        <v>189.637</v>
      </c>
      <c r="E5075" t="s">
        <v>303</v>
      </c>
      <c r="F5075" t="s">
        <v>139</v>
      </c>
      <c r="G5075"/>
    </row>
    <row r="5076" spans="1:7" x14ac:dyDescent="0.25">
      <c r="A5076" t="s">
        <v>51</v>
      </c>
      <c r="B5076" t="s">
        <v>49</v>
      </c>
      <c r="C5076" t="s">
        <v>24</v>
      </c>
      <c r="D5076">
        <v>5179.9989999999998</v>
      </c>
      <c r="E5076" t="s">
        <v>303</v>
      </c>
      <c r="F5076" t="s">
        <v>139</v>
      </c>
      <c r="G5076"/>
    </row>
    <row r="5077" spans="1:7" x14ac:dyDescent="0.25">
      <c r="A5077" t="s">
        <v>51</v>
      </c>
      <c r="B5077" t="s">
        <v>49</v>
      </c>
      <c r="C5077" t="s">
        <v>25</v>
      </c>
      <c r="D5077">
        <v>5855.0730000000003</v>
      </c>
      <c r="E5077" t="s">
        <v>303</v>
      </c>
      <c r="F5077" t="s">
        <v>139</v>
      </c>
      <c r="G5077"/>
    </row>
    <row r="5078" spans="1:7" x14ac:dyDescent="0.25">
      <c r="A5078" t="s">
        <v>51</v>
      </c>
      <c r="B5078" t="s">
        <v>49</v>
      </c>
      <c r="C5078" t="s">
        <v>26</v>
      </c>
      <c r="D5078">
        <v>6441.2809999999999</v>
      </c>
      <c r="E5078" t="s">
        <v>303</v>
      </c>
      <c r="F5078" t="s">
        <v>139</v>
      </c>
      <c r="G5078"/>
    </row>
    <row r="5079" spans="1:7" x14ac:dyDescent="0.25">
      <c r="A5079" t="s">
        <v>51</v>
      </c>
      <c r="B5079" t="s">
        <v>49</v>
      </c>
      <c r="C5079" t="s">
        <v>27</v>
      </c>
      <c r="D5079">
        <v>5252.25</v>
      </c>
      <c r="E5079" t="s">
        <v>303</v>
      </c>
      <c r="F5079" t="s">
        <v>139</v>
      </c>
      <c r="G5079"/>
    </row>
    <row r="5080" spans="1:7" x14ac:dyDescent="0.25">
      <c r="A5080" t="s">
        <v>51</v>
      </c>
      <c r="B5080" t="s">
        <v>49</v>
      </c>
      <c r="C5080" t="s">
        <v>28</v>
      </c>
      <c r="D5080">
        <v>4974.4350000000004</v>
      </c>
      <c r="E5080" t="s">
        <v>303</v>
      </c>
      <c r="F5080" t="s">
        <v>139</v>
      </c>
      <c r="G5080"/>
    </row>
    <row r="5081" spans="1:7" x14ac:dyDescent="0.25">
      <c r="A5081" t="s">
        <v>51</v>
      </c>
      <c r="B5081" t="s">
        <v>49</v>
      </c>
      <c r="C5081" t="s">
        <v>29</v>
      </c>
      <c r="D5081">
        <v>4942.3829999999998</v>
      </c>
      <c r="E5081" t="s">
        <v>303</v>
      </c>
      <c r="F5081" t="s">
        <v>139</v>
      </c>
      <c r="G5081"/>
    </row>
    <row r="5082" spans="1:7" x14ac:dyDescent="0.25">
      <c r="A5082" t="s">
        <v>51</v>
      </c>
      <c r="B5082" t="s">
        <v>49</v>
      </c>
      <c r="C5082" t="s">
        <v>30</v>
      </c>
      <c r="D5082">
        <v>5221.951</v>
      </c>
      <c r="E5082" t="s">
        <v>303</v>
      </c>
      <c r="F5082" t="s">
        <v>139</v>
      </c>
      <c r="G5082"/>
    </row>
    <row r="5083" spans="1:7" x14ac:dyDescent="0.25">
      <c r="A5083" t="s">
        <v>51</v>
      </c>
      <c r="B5083" t="s">
        <v>49</v>
      </c>
      <c r="C5083" t="s">
        <v>31</v>
      </c>
      <c r="D5083">
        <v>5183.03</v>
      </c>
      <c r="E5083" t="s">
        <v>303</v>
      </c>
      <c r="F5083" t="s">
        <v>139</v>
      </c>
      <c r="G5083"/>
    </row>
    <row r="5084" spans="1:7" x14ac:dyDescent="0.25">
      <c r="A5084" t="s">
        <v>51</v>
      </c>
      <c r="B5084" t="s">
        <v>49</v>
      </c>
      <c r="C5084" t="s">
        <v>32</v>
      </c>
      <c r="D5084">
        <v>4243.9920000000002</v>
      </c>
      <c r="E5084" t="s">
        <v>303</v>
      </c>
      <c r="F5084" t="s">
        <v>139</v>
      </c>
      <c r="G5084"/>
    </row>
    <row r="5085" spans="1:7" x14ac:dyDescent="0.25">
      <c r="A5085" t="s">
        <v>51</v>
      </c>
      <c r="B5085" t="s">
        <v>49</v>
      </c>
      <c r="C5085" t="s">
        <v>33</v>
      </c>
      <c r="D5085">
        <v>5780.5129999999999</v>
      </c>
      <c r="E5085" t="s">
        <v>303</v>
      </c>
      <c r="F5085" t="s">
        <v>139</v>
      </c>
      <c r="G5085"/>
    </row>
    <row r="5086" spans="1:7" x14ac:dyDescent="0.25">
      <c r="A5086" t="s">
        <v>53</v>
      </c>
      <c r="B5086" t="s">
        <v>49</v>
      </c>
      <c r="C5086" t="s">
        <v>24</v>
      </c>
      <c r="D5086">
        <v>0</v>
      </c>
      <c r="E5086" t="s">
        <v>303</v>
      </c>
      <c r="F5086" t="s">
        <v>139</v>
      </c>
      <c r="G5086"/>
    </row>
    <row r="5087" spans="1:7" x14ac:dyDescent="0.25">
      <c r="A5087" t="s">
        <v>53</v>
      </c>
      <c r="B5087" t="s">
        <v>49</v>
      </c>
      <c r="C5087" t="s">
        <v>25</v>
      </c>
      <c r="D5087">
        <v>0</v>
      </c>
      <c r="E5087" t="s">
        <v>303</v>
      </c>
      <c r="F5087" t="s">
        <v>139</v>
      </c>
      <c r="G5087"/>
    </row>
    <row r="5088" spans="1:7" x14ac:dyDescent="0.25">
      <c r="A5088" t="s">
        <v>53</v>
      </c>
      <c r="B5088" t="s">
        <v>49</v>
      </c>
      <c r="C5088" t="s">
        <v>26</v>
      </c>
      <c r="D5088">
        <v>0</v>
      </c>
      <c r="E5088" t="s">
        <v>303</v>
      </c>
      <c r="F5088" t="s">
        <v>139</v>
      </c>
      <c r="G5088"/>
    </row>
    <row r="5089" spans="1:7" x14ac:dyDescent="0.25">
      <c r="A5089" t="s">
        <v>53</v>
      </c>
      <c r="B5089" t="s">
        <v>49</v>
      </c>
      <c r="C5089" t="s">
        <v>27</v>
      </c>
      <c r="D5089">
        <v>0</v>
      </c>
      <c r="E5089" t="s">
        <v>303</v>
      </c>
      <c r="F5089" t="s">
        <v>139</v>
      </c>
      <c r="G5089"/>
    </row>
    <row r="5090" spans="1:7" x14ac:dyDescent="0.25">
      <c r="A5090" t="s">
        <v>53</v>
      </c>
      <c r="B5090" t="s">
        <v>49</v>
      </c>
      <c r="C5090" t="s">
        <v>28</v>
      </c>
      <c r="D5090">
        <v>0</v>
      </c>
      <c r="E5090" t="s">
        <v>303</v>
      </c>
      <c r="F5090" t="s">
        <v>139</v>
      </c>
      <c r="G5090"/>
    </row>
    <row r="5091" spans="1:7" x14ac:dyDescent="0.25">
      <c r="A5091" t="s">
        <v>53</v>
      </c>
      <c r="B5091" t="s">
        <v>49</v>
      </c>
      <c r="C5091" t="s">
        <v>29</v>
      </c>
      <c r="D5091">
        <v>0</v>
      </c>
      <c r="E5091" t="s">
        <v>303</v>
      </c>
      <c r="F5091" t="s">
        <v>139</v>
      </c>
      <c r="G5091"/>
    </row>
    <row r="5092" spans="1:7" x14ac:dyDescent="0.25">
      <c r="A5092" t="s">
        <v>53</v>
      </c>
      <c r="B5092" t="s">
        <v>49</v>
      </c>
      <c r="C5092" t="s">
        <v>30</v>
      </c>
      <c r="D5092">
        <v>0</v>
      </c>
      <c r="E5092" t="s">
        <v>303</v>
      </c>
      <c r="F5092" t="s">
        <v>139</v>
      </c>
      <c r="G5092"/>
    </row>
    <row r="5093" spans="1:7" x14ac:dyDescent="0.25">
      <c r="A5093" t="s">
        <v>53</v>
      </c>
      <c r="B5093" t="s">
        <v>49</v>
      </c>
      <c r="C5093" t="s">
        <v>31</v>
      </c>
      <c r="D5093">
        <v>0</v>
      </c>
      <c r="E5093" t="s">
        <v>303</v>
      </c>
      <c r="F5093" t="s">
        <v>139</v>
      </c>
      <c r="G5093"/>
    </row>
    <row r="5094" spans="1:7" x14ac:dyDescent="0.25">
      <c r="A5094" t="s">
        <v>53</v>
      </c>
      <c r="B5094" t="s">
        <v>49</v>
      </c>
      <c r="C5094" t="s">
        <v>32</v>
      </c>
      <c r="D5094">
        <v>0</v>
      </c>
      <c r="E5094" t="s">
        <v>303</v>
      </c>
      <c r="F5094" t="s">
        <v>139</v>
      </c>
      <c r="G5094"/>
    </row>
    <row r="5095" spans="1:7" x14ac:dyDescent="0.25">
      <c r="A5095" t="s">
        <v>53</v>
      </c>
      <c r="B5095" t="s">
        <v>49</v>
      </c>
      <c r="C5095" t="s">
        <v>33</v>
      </c>
      <c r="D5095">
        <v>0</v>
      </c>
      <c r="E5095" t="s">
        <v>303</v>
      </c>
      <c r="F5095" t="s">
        <v>139</v>
      </c>
      <c r="G5095"/>
    </row>
    <row r="5096" spans="1:7" x14ac:dyDescent="0.25">
      <c r="A5096" t="s">
        <v>55</v>
      </c>
      <c r="B5096" t="s">
        <v>49</v>
      </c>
      <c r="C5096" t="s">
        <v>24</v>
      </c>
      <c r="D5096">
        <v>199.136</v>
      </c>
      <c r="E5096" t="s">
        <v>303</v>
      </c>
      <c r="F5096" t="s">
        <v>139</v>
      </c>
      <c r="G5096"/>
    </row>
    <row r="5097" spans="1:7" x14ac:dyDescent="0.25">
      <c r="A5097" t="s">
        <v>55</v>
      </c>
      <c r="B5097" t="s">
        <v>49</v>
      </c>
      <c r="C5097" t="s">
        <v>25</v>
      </c>
      <c r="D5097">
        <v>179.41300000000001</v>
      </c>
      <c r="E5097" t="s">
        <v>303</v>
      </c>
      <c r="F5097" t="s">
        <v>139</v>
      </c>
      <c r="G5097"/>
    </row>
    <row r="5098" spans="1:7" x14ac:dyDescent="0.25">
      <c r="A5098" t="s">
        <v>55</v>
      </c>
      <c r="B5098" t="s">
        <v>49</v>
      </c>
      <c r="C5098" t="s">
        <v>26</v>
      </c>
      <c r="D5098">
        <v>123.89700000000001</v>
      </c>
      <c r="E5098" t="s">
        <v>303</v>
      </c>
      <c r="F5098" t="s">
        <v>139</v>
      </c>
      <c r="G5098"/>
    </row>
    <row r="5099" spans="1:7" x14ac:dyDescent="0.25">
      <c r="A5099" t="s">
        <v>55</v>
      </c>
      <c r="B5099" t="s">
        <v>49</v>
      </c>
      <c r="C5099" t="s">
        <v>27</v>
      </c>
      <c r="D5099">
        <v>158.05799999999999</v>
      </c>
      <c r="E5099" t="s">
        <v>303</v>
      </c>
      <c r="F5099" t="s">
        <v>139</v>
      </c>
      <c r="G5099"/>
    </row>
    <row r="5100" spans="1:7" x14ac:dyDescent="0.25">
      <c r="A5100" t="s">
        <v>55</v>
      </c>
      <c r="B5100" t="s">
        <v>49</v>
      </c>
      <c r="C5100" t="s">
        <v>28</v>
      </c>
      <c r="D5100">
        <v>147.79</v>
      </c>
      <c r="E5100" t="s">
        <v>303</v>
      </c>
      <c r="F5100" t="s">
        <v>139</v>
      </c>
      <c r="G5100"/>
    </row>
    <row r="5101" spans="1:7" x14ac:dyDescent="0.25">
      <c r="A5101" t="s">
        <v>55</v>
      </c>
      <c r="B5101" t="s">
        <v>49</v>
      </c>
      <c r="C5101" t="s">
        <v>29</v>
      </c>
      <c r="D5101">
        <v>128.38999999999999</v>
      </c>
      <c r="E5101" t="s">
        <v>303</v>
      </c>
      <c r="F5101" t="s">
        <v>139</v>
      </c>
      <c r="G5101"/>
    </row>
    <row r="5102" spans="1:7" x14ac:dyDescent="0.25">
      <c r="A5102" t="s">
        <v>55</v>
      </c>
      <c r="B5102" t="s">
        <v>49</v>
      </c>
      <c r="C5102" t="s">
        <v>30</v>
      </c>
      <c r="D5102">
        <v>128.602</v>
      </c>
      <c r="E5102" t="s">
        <v>303</v>
      </c>
      <c r="F5102" t="s">
        <v>139</v>
      </c>
      <c r="G5102"/>
    </row>
    <row r="5103" spans="1:7" x14ac:dyDescent="0.25">
      <c r="A5103" t="s">
        <v>55</v>
      </c>
      <c r="B5103" t="s">
        <v>49</v>
      </c>
      <c r="C5103" t="s">
        <v>31</v>
      </c>
      <c r="D5103">
        <v>82.786000000000001</v>
      </c>
      <c r="E5103" t="s">
        <v>303</v>
      </c>
      <c r="F5103" t="s">
        <v>139</v>
      </c>
      <c r="G5103"/>
    </row>
    <row r="5104" spans="1:7" x14ac:dyDescent="0.25">
      <c r="A5104" t="s">
        <v>55</v>
      </c>
      <c r="B5104" t="s">
        <v>49</v>
      </c>
      <c r="C5104" t="s">
        <v>32</v>
      </c>
      <c r="D5104">
        <v>67.007999999999996</v>
      </c>
      <c r="E5104" t="s">
        <v>303</v>
      </c>
      <c r="F5104" t="s">
        <v>139</v>
      </c>
      <c r="G5104"/>
    </row>
    <row r="5105" spans="1:7" x14ac:dyDescent="0.25">
      <c r="A5105" t="s">
        <v>55</v>
      </c>
      <c r="B5105" t="s">
        <v>49</v>
      </c>
      <c r="C5105" t="s">
        <v>33</v>
      </c>
      <c r="D5105">
        <v>74.451999999999998</v>
      </c>
      <c r="E5105" t="s">
        <v>303</v>
      </c>
      <c r="F5105" t="s">
        <v>139</v>
      </c>
      <c r="G5105"/>
    </row>
    <row r="5106" spans="1:7" x14ac:dyDescent="0.25">
      <c r="A5106" t="s">
        <v>56</v>
      </c>
      <c r="B5106" t="s">
        <v>49</v>
      </c>
      <c r="C5106" t="s">
        <v>24</v>
      </c>
      <c r="D5106">
        <v>432.471</v>
      </c>
      <c r="E5106" t="s">
        <v>303</v>
      </c>
      <c r="F5106" t="s">
        <v>139</v>
      </c>
      <c r="G5106"/>
    </row>
    <row r="5107" spans="1:7" x14ac:dyDescent="0.25">
      <c r="A5107" t="s">
        <v>56</v>
      </c>
      <c r="B5107" t="s">
        <v>49</v>
      </c>
      <c r="C5107" t="s">
        <v>25</v>
      </c>
      <c r="D5107">
        <v>452.34500000000003</v>
      </c>
      <c r="E5107" t="s">
        <v>303</v>
      </c>
      <c r="F5107" t="s">
        <v>139</v>
      </c>
      <c r="G5107"/>
    </row>
    <row r="5108" spans="1:7" x14ac:dyDescent="0.25">
      <c r="A5108" t="s">
        <v>56</v>
      </c>
      <c r="B5108" t="s">
        <v>49</v>
      </c>
      <c r="C5108" t="s">
        <v>26</v>
      </c>
      <c r="D5108">
        <v>421.07600000000002</v>
      </c>
      <c r="E5108" t="s">
        <v>303</v>
      </c>
      <c r="F5108" t="s">
        <v>139</v>
      </c>
      <c r="G5108"/>
    </row>
    <row r="5109" spans="1:7" x14ac:dyDescent="0.25">
      <c r="A5109" t="s">
        <v>56</v>
      </c>
      <c r="B5109" t="s">
        <v>49</v>
      </c>
      <c r="C5109" t="s">
        <v>27</v>
      </c>
      <c r="D5109">
        <v>376.18299999999999</v>
      </c>
      <c r="E5109" t="s">
        <v>303</v>
      </c>
      <c r="F5109" t="s">
        <v>139</v>
      </c>
      <c r="G5109"/>
    </row>
    <row r="5110" spans="1:7" x14ac:dyDescent="0.25">
      <c r="A5110" t="s">
        <v>56</v>
      </c>
      <c r="B5110" t="s">
        <v>49</v>
      </c>
      <c r="C5110" t="s">
        <v>28</v>
      </c>
      <c r="D5110">
        <v>372.697</v>
      </c>
      <c r="E5110" t="s">
        <v>303</v>
      </c>
      <c r="F5110" t="s">
        <v>139</v>
      </c>
      <c r="G5110"/>
    </row>
    <row r="5111" spans="1:7" x14ac:dyDescent="0.25">
      <c r="A5111" t="s">
        <v>56</v>
      </c>
      <c r="B5111" t="s">
        <v>49</v>
      </c>
      <c r="C5111" t="s">
        <v>29</v>
      </c>
      <c r="D5111">
        <v>393.18700000000001</v>
      </c>
      <c r="E5111" t="s">
        <v>303</v>
      </c>
      <c r="F5111" t="s">
        <v>139</v>
      </c>
      <c r="G5111"/>
    </row>
    <row r="5112" spans="1:7" x14ac:dyDescent="0.25">
      <c r="A5112" t="s">
        <v>56</v>
      </c>
      <c r="B5112" t="s">
        <v>49</v>
      </c>
      <c r="C5112" t="s">
        <v>30</v>
      </c>
      <c r="D5112">
        <v>398.8</v>
      </c>
      <c r="E5112" t="s">
        <v>303</v>
      </c>
      <c r="F5112" t="s">
        <v>139</v>
      </c>
      <c r="G5112"/>
    </row>
    <row r="5113" spans="1:7" x14ac:dyDescent="0.25">
      <c r="A5113" t="s">
        <v>56</v>
      </c>
      <c r="B5113" t="s">
        <v>49</v>
      </c>
      <c r="C5113" t="s">
        <v>31</v>
      </c>
      <c r="D5113">
        <v>370.67200000000003</v>
      </c>
      <c r="E5113" t="s">
        <v>303</v>
      </c>
      <c r="F5113" t="s">
        <v>139</v>
      </c>
      <c r="G5113"/>
    </row>
    <row r="5114" spans="1:7" x14ac:dyDescent="0.25">
      <c r="A5114" t="s">
        <v>56</v>
      </c>
      <c r="B5114" t="s">
        <v>49</v>
      </c>
      <c r="C5114" t="s">
        <v>32</v>
      </c>
      <c r="D5114">
        <v>272.09699999999998</v>
      </c>
      <c r="E5114" t="s">
        <v>303</v>
      </c>
      <c r="F5114" t="s">
        <v>139</v>
      </c>
      <c r="G5114"/>
    </row>
    <row r="5115" spans="1:7" x14ac:dyDescent="0.25">
      <c r="A5115" t="s">
        <v>56</v>
      </c>
      <c r="B5115" t="s">
        <v>49</v>
      </c>
      <c r="C5115" t="s">
        <v>33</v>
      </c>
      <c r="D5115">
        <v>334.77499999999998</v>
      </c>
      <c r="E5115" t="s">
        <v>303</v>
      </c>
      <c r="F5115" t="s">
        <v>139</v>
      </c>
      <c r="G5115"/>
    </row>
    <row r="5116" spans="1:7" x14ac:dyDescent="0.25">
      <c r="A5116" t="s">
        <v>58</v>
      </c>
      <c r="B5116" t="s">
        <v>49</v>
      </c>
      <c r="C5116" t="s">
        <v>24</v>
      </c>
      <c r="D5116">
        <v>419.91</v>
      </c>
      <c r="E5116" t="s">
        <v>303</v>
      </c>
      <c r="F5116" t="s">
        <v>139</v>
      </c>
      <c r="G5116"/>
    </row>
    <row r="5117" spans="1:7" x14ac:dyDescent="0.25">
      <c r="A5117" t="s">
        <v>58</v>
      </c>
      <c r="B5117" t="s">
        <v>49</v>
      </c>
      <c r="C5117" t="s">
        <v>25</v>
      </c>
      <c r="D5117">
        <v>464.75</v>
      </c>
      <c r="E5117" t="s">
        <v>303</v>
      </c>
      <c r="F5117" t="s">
        <v>139</v>
      </c>
      <c r="G5117"/>
    </row>
    <row r="5118" spans="1:7" x14ac:dyDescent="0.25">
      <c r="A5118" t="s">
        <v>58</v>
      </c>
      <c r="B5118" t="s">
        <v>49</v>
      </c>
      <c r="C5118" t="s">
        <v>26</v>
      </c>
      <c r="D5118">
        <v>502.01600000000002</v>
      </c>
      <c r="E5118" t="s">
        <v>303</v>
      </c>
      <c r="F5118" t="s">
        <v>139</v>
      </c>
      <c r="G5118"/>
    </row>
    <row r="5119" spans="1:7" x14ac:dyDescent="0.25">
      <c r="A5119" t="s">
        <v>58</v>
      </c>
      <c r="B5119" t="s">
        <v>49</v>
      </c>
      <c r="C5119" t="s">
        <v>27</v>
      </c>
      <c r="D5119">
        <v>524.68600000000004</v>
      </c>
      <c r="E5119" t="s">
        <v>303</v>
      </c>
      <c r="F5119" t="s">
        <v>139</v>
      </c>
      <c r="G5119"/>
    </row>
    <row r="5120" spans="1:7" x14ac:dyDescent="0.25">
      <c r="A5120" t="s">
        <v>58</v>
      </c>
      <c r="B5120" t="s">
        <v>49</v>
      </c>
      <c r="C5120" t="s">
        <v>28</v>
      </c>
      <c r="D5120">
        <v>519.58500000000004</v>
      </c>
      <c r="E5120" t="s">
        <v>303</v>
      </c>
      <c r="F5120" t="s">
        <v>139</v>
      </c>
      <c r="G5120"/>
    </row>
    <row r="5121" spans="1:7" x14ac:dyDescent="0.25">
      <c r="A5121" t="s">
        <v>58</v>
      </c>
      <c r="B5121" t="s">
        <v>49</v>
      </c>
      <c r="C5121" t="s">
        <v>29</v>
      </c>
      <c r="D5121">
        <v>461.197</v>
      </c>
      <c r="E5121" t="s">
        <v>303</v>
      </c>
      <c r="F5121" t="s">
        <v>139</v>
      </c>
      <c r="G5121"/>
    </row>
    <row r="5122" spans="1:7" x14ac:dyDescent="0.25">
      <c r="A5122" t="s">
        <v>58</v>
      </c>
      <c r="B5122" t="s">
        <v>49</v>
      </c>
      <c r="C5122" t="s">
        <v>30</v>
      </c>
      <c r="D5122">
        <v>465.096</v>
      </c>
      <c r="E5122" t="s">
        <v>303</v>
      </c>
      <c r="F5122" t="s">
        <v>139</v>
      </c>
      <c r="G5122"/>
    </row>
    <row r="5123" spans="1:7" x14ac:dyDescent="0.25">
      <c r="A5123" t="s">
        <v>58</v>
      </c>
      <c r="B5123" t="s">
        <v>49</v>
      </c>
      <c r="C5123" t="s">
        <v>31</v>
      </c>
      <c r="D5123">
        <v>461.38900000000001</v>
      </c>
      <c r="E5123" t="s">
        <v>303</v>
      </c>
      <c r="F5123" t="s">
        <v>139</v>
      </c>
      <c r="G5123"/>
    </row>
    <row r="5124" spans="1:7" x14ac:dyDescent="0.25">
      <c r="A5124" t="s">
        <v>58</v>
      </c>
      <c r="B5124" t="s">
        <v>49</v>
      </c>
      <c r="C5124" t="s">
        <v>32</v>
      </c>
      <c r="D5124">
        <v>410.37099999999998</v>
      </c>
      <c r="E5124" t="s">
        <v>303</v>
      </c>
      <c r="F5124" t="s">
        <v>139</v>
      </c>
      <c r="G5124"/>
    </row>
    <row r="5125" spans="1:7" x14ac:dyDescent="0.25">
      <c r="A5125" t="s">
        <v>58</v>
      </c>
      <c r="B5125" t="s">
        <v>49</v>
      </c>
      <c r="C5125" t="s">
        <v>33</v>
      </c>
      <c r="D5125">
        <v>413.26799999999997</v>
      </c>
      <c r="E5125" t="s">
        <v>303</v>
      </c>
      <c r="F5125" t="s">
        <v>139</v>
      </c>
      <c r="G5125"/>
    </row>
    <row r="5126" spans="1:7" x14ac:dyDescent="0.25">
      <c r="A5126" t="s">
        <v>59</v>
      </c>
      <c r="B5126" t="s">
        <v>49</v>
      </c>
      <c r="C5126" t="s">
        <v>24</v>
      </c>
      <c r="D5126">
        <v>0</v>
      </c>
      <c r="E5126" t="s">
        <v>303</v>
      </c>
      <c r="F5126" t="s">
        <v>139</v>
      </c>
      <c r="G5126"/>
    </row>
    <row r="5127" spans="1:7" x14ac:dyDescent="0.25">
      <c r="A5127" t="s">
        <v>59</v>
      </c>
      <c r="B5127" t="s">
        <v>49</v>
      </c>
      <c r="C5127" t="s">
        <v>25</v>
      </c>
      <c r="D5127">
        <v>0</v>
      </c>
      <c r="E5127" t="s">
        <v>303</v>
      </c>
      <c r="F5127" t="s">
        <v>139</v>
      </c>
      <c r="G5127"/>
    </row>
    <row r="5128" spans="1:7" x14ac:dyDescent="0.25">
      <c r="A5128" t="s">
        <v>59</v>
      </c>
      <c r="B5128" t="s">
        <v>49</v>
      </c>
      <c r="C5128" t="s">
        <v>26</v>
      </c>
      <c r="D5128">
        <v>0</v>
      </c>
      <c r="E5128" t="s">
        <v>303</v>
      </c>
      <c r="F5128" t="s">
        <v>139</v>
      </c>
      <c r="G5128"/>
    </row>
    <row r="5129" spans="1:7" x14ac:dyDescent="0.25">
      <c r="A5129" t="s">
        <v>59</v>
      </c>
      <c r="B5129" t="s">
        <v>49</v>
      </c>
      <c r="C5129" t="s">
        <v>27</v>
      </c>
      <c r="D5129">
        <v>0</v>
      </c>
      <c r="E5129" t="s">
        <v>303</v>
      </c>
      <c r="F5129" t="s">
        <v>139</v>
      </c>
      <c r="G5129"/>
    </row>
    <row r="5130" spans="1:7" x14ac:dyDescent="0.25">
      <c r="A5130" t="s">
        <v>59</v>
      </c>
      <c r="B5130" t="s">
        <v>49</v>
      </c>
      <c r="C5130" t="s">
        <v>28</v>
      </c>
      <c r="D5130">
        <v>0</v>
      </c>
      <c r="E5130" t="s">
        <v>303</v>
      </c>
      <c r="F5130" t="s">
        <v>139</v>
      </c>
      <c r="G5130"/>
    </row>
    <row r="5131" spans="1:7" x14ac:dyDescent="0.25">
      <c r="A5131" t="s">
        <v>59</v>
      </c>
      <c r="B5131" t="s">
        <v>49</v>
      </c>
      <c r="C5131" t="s">
        <v>29</v>
      </c>
      <c r="D5131">
        <v>0</v>
      </c>
      <c r="E5131" t="s">
        <v>303</v>
      </c>
      <c r="F5131" t="s">
        <v>139</v>
      </c>
      <c r="G5131"/>
    </row>
    <row r="5132" spans="1:7" x14ac:dyDescent="0.25">
      <c r="A5132" t="s">
        <v>59</v>
      </c>
      <c r="B5132" t="s">
        <v>49</v>
      </c>
      <c r="C5132" t="s">
        <v>30</v>
      </c>
      <c r="D5132">
        <v>0</v>
      </c>
      <c r="E5132" t="s">
        <v>303</v>
      </c>
      <c r="F5132" t="s">
        <v>139</v>
      </c>
      <c r="G5132"/>
    </row>
    <row r="5133" spans="1:7" x14ac:dyDescent="0.25">
      <c r="A5133" t="s">
        <v>59</v>
      </c>
      <c r="B5133" t="s">
        <v>49</v>
      </c>
      <c r="C5133" t="s">
        <v>31</v>
      </c>
      <c r="D5133">
        <v>0</v>
      </c>
      <c r="E5133" t="s">
        <v>303</v>
      </c>
      <c r="F5133" t="s">
        <v>139</v>
      </c>
      <c r="G5133"/>
    </row>
    <row r="5134" spans="1:7" x14ac:dyDescent="0.25">
      <c r="A5134" t="s">
        <v>59</v>
      </c>
      <c r="B5134" t="s">
        <v>49</v>
      </c>
      <c r="C5134" t="s">
        <v>32</v>
      </c>
      <c r="D5134">
        <v>0</v>
      </c>
      <c r="E5134" t="s">
        <v>303</v>
      </c>
      <c r="F5134" t="s">
        <v>139</v>
      </c>
      <c r="G5134"/>
    </row>
    <row r="5135" spans="1:7" x14ac:dyDescent="0.25">
      <c r="A5135" t="s">
        <v>59</v>
      </c>
      <c r="B5135" t="s">
        <v>49</v>
      </c>
      <c r="C5135" t="s">
        <v>33</v>
      </c>
      <c r="D5135">
        <v>0</v>
      </c>
      <c r="E5135" t="s">
        <v>303</v>
      </c>
      <c r="F5135" t="s">
        <v>139</v>
      </c>
      <c r="G5135"/>
    </row>
    <row r="5136" spans="1:7" x14ac:dyDescent="0.25">
      <c r="A5136" t="s">
        <v>61</v>
      </c>
      <c r="B5136" t="s">
        <v>49</v>
      </c>
      <c r="C5136" t="s">
        <v>24</v>
      </c>
      <c r="D5136">
        <v>0</v>
      </c>
      <c r="E5136" t="s">
        <v>303</v>
      </c>
      <c r="F5136" t="s">
        <v>139</v>
      </c>
      <c r="G5136"/>
    </row>
    <row r="5137" spans="1:7" x14ac:dyDescent="0.25">
      <c r="A5137" t="s">
        <v>61</v>
      </c>
      <c r="B5137" t="s">
        <v>49</v>
      </c>
      <c r="C5137" t="s">
        <v>25</v>
      </c>
      <c r="D5137">
        <v>0</v>
      </c>
      <c r="E5137" t="s">
        <v>303</v>
      </c>
      <c r="F5137" t="s">
        <v>139</v>
      </c>
      <c r="G5137"/>
    </row>
    <row r="5138" spans="1:7" x14ac:dyDescent="0.25">
      <c r="A5138" t="s">
        <v>61</v>
      </c>
      <c r="B5138" t="s">
        <v>49</v>
      </c>
      <c r="C5138" t="s">
        <v>26</v>
      </c>
      <c r="D5138">
        <v>0</v>
      </c>
      <c r="E5138" t="s">
        <v>303</v>
      </c>
      <c r="F5138" t="s">
        <v>139</v>
      </c>
      <c r="G5138"/>
    </row>
    <row r="5139" spans="1:7" x14ac:dyDescent="0.25">
      <c r="A5139" t="s">
        <v>61</v>
      </c>
      <c r="B5139" t="s">
        <v>49</v>
      </c>
      <c r="C5139" t="s">
        <v>27</v>
      </c>
      <c r="D5139">
        <v>0</v>
      </c>
      <c r="E5139" t="s">
        <v>303</v>
      </c>
      <c r="F5139" t="s">
        <v>139</v>
      </c>
      <c r="G5139"/>
    </row>
    <row r="5140" spans="1:7" x14ac:dyDescent="0.25">
      <c r="A5140" t="s">
        <v>61</v>
      </c>
      <c r="B5140" t="s">
        <v>49</v>
      </c>
      <c r="C5140" t="s">
        <v>28</v>
      </c>
      <c r="D5140">
        <v>0</v>
      </c>
      <c r="E5140" t="s">
        <v>303</v>
      </c>
      <c r="F5140" t="s">
        <v>139</v>
      </c>
      <c r="G5140"/>
    </row>
    <row r="5141" spans="1:7" x14ac:dyDescent="0.25">
      <c r="A5141" t="s">
        <v>61</v>
      </c>
      <c r="B5141" t="s">
        <v>49</v>
      </c>
      <c r="C5141" t="s">
        <v>29</v>
      </c>
      <c r="D5141">
        <v>0</v>
      </c>
      <c r="E5141" t="s">
        <v>303</v>
      </c>
      <c r="F5141" t="s">
        <v>139</v>
      </c>
      <c r="G5141"/>
    </row>
    <row r="5142" spans="1:7" x14ac:dyDescent="0.25">
      <c r="A5142" t="s">
        <v>61</v>
      </c>
      <c r="B5142" t="s">
        <v>49</v>
      </c>
      <c r="C5142" t="s">
        <v>30</v>
      </c>
      <c r="D5142">
        <v>0</v>
      </c>
      <c r="E5142" t="s">
        <v>303</v>
      </c>
      <c r="F5142" t="s">
        <v>139</v>
      </c>
      <c r="G5142"/>
    </row>
    <row r="5143" spans="1:7" x14ac:dyDescent="0.25">
      <c r="A5143" t="s">
        <v>61</v>
      </c>
      <c r="B5143" t="s">
        <v>49</v>
      </c>
      <c r="C5143" t="s">
        <v>31</v>
      </c>
      <c r="D5143">
        <v>0</v>
      </c>
      <c r="E5143" t="s">
        <v>303</v>
      </c>
      <c r="F5143" t="s">
        <v>139</v>
      </c>
      <c r="G5143"/>
    </row>
    <row r="5144" spans="1:7" x14ac:dyDescent="0.25">
      <c r="A5144" t="s">
        <v>61</v>
      </c>
      <c r="B5144" t="s">
        <v>49</v>
      </c>
      <c r="C5144" t="s">
        <v>32</v>
      </c>
      <c r="D5144">
        <v>0</v>
      </c>
      <c r="E5144" t="s">
        <v>303</v>
      </c>
      <c r="F5144" t="s">
        <v>139</v>
      </c>
      <c r="G5144"/>
    </row>
    <row r="5145" spans="1:7" x14ac:dyDescent="0.25">
      <c r="A5145" t="s">
        <v>61</v>
      </c>
      <c r="B5145" t="s">
        <v>49</v>
      </c>
      <c r="C5145" t="s">
        <v>33</v>
      </c>
      <c r="D5145">
        <v>0</v>
      </c>
      <c r="E5145" t="s">
        <v>303</v>
      </c>
      <c r="F5145" t="s">
        <v>139</v>
      </c>
      <c r="G5145"/>
    </row>
    <row r="5146" spans="1:7" x14ac:dyDescent="0.25">
      <c r="A5146" t="s">
        <v>62</v>
      </c>
      <c r="B5146" t="s">
        <v>49</v>
      </c>
      <c r="C5146" t="s">
        <v>24</v>
      </c>
      <c r="D5146">
        <v>0</v>
      </c>
      <c r="E5146" t="s">
        <v>303</v>
      </c>
      <c r="F5146" t="s">
        <v>139</v>
      </c>
      <c r="G5146"/>
    </row>
    <row r="5147" spans="1:7" x14ac:dyDescent="0.25">
      <c r="A5147" t="s">
        <v>62</v>
      </c>
      <c r="B5147" t="s">
        <v>49</v>
      </c>
      <c r="C5147" t="s">
        <v>25</v>
      </c>
      <c r="D5147">
        <v>0</v>
      </c>
      <c r="E5147" t="s">
        <v>303</v>
      </c>
      <c r="F5147" t="s">
        <v>139</v>
      </c>
      <c r="G5147"/>
    </row>
    <row r="5148" spans="1:7" x14ac:dyDescent="0.25">
      <c r="A5148" t="s">
        <v>62</v>
      </c>
      <c r="B5148" t="s">
        <v>49</v>
      </c>
      <c r="C5148" t="s">
        <v>26</v>
      </c>
      <c r="D5148">
        <v>0</v>
      </c>
      <c r="E5148" t="s">
        <v>303</v>
      </c>
      <c r="F5148" t="s">
        <v>139</v>
      </c>
      <c r="G5148"/>
    </row>
    <row r="5149" spans="1:7" x14ac:dyDescent="0.25">
      <c r="A5149" t="s">
        <v>62</v>
      </c>
      <c r="B5149" t="s">
        <v>49</v>
      </c>
      <c r="C5149" t="s">
        <v>27</v>
      </c>
      <c r="D5149">
        <v>0</v>
      </c>
      <c r="E5149" t="s">
        <v>303</v>
      </c>
      <c r="F5149" t="s">
        <v>139</v>
      </c>
      <c r="G5149"/>
    </row>
    <row r="5150" spans="1:7" x14ac:dyDescent="0.25">
      <c r="A5150" t="s">
        <v>62</v>
      </c>
      <c r="B5150" t="s">
        <v>49</v>
      </c>
      <c r="C5150" t="s">
        <v>28</v>
      </c>
      <c r="D5150">
        <v>0</v>
      </c>
      <c r="E5150" t="s">
        <v>303</v>
      </c>
      <c r="F5150" t="s">
        <v>139</v>
      </c>
      <c r="G5150"/>
    </row>
    <row r="5151" spans="1:7" x14ac:dyDescent="0.25">
      <c r="A5151" t="s">
        <v>62</v>
      </c>
      <c r="B5151" t="s">
        <v>49</v>
      </c>
      <c r="C5151" t="s">
        <v>29</v>
      </c>
      <c r="D5151">
        <v>0</v>
      </c>
      <c r="E5151" t="s">
        <v>303</v>
      </c>
      <c r="F5151" t="s">
        <v>139</v>
      </c>
      <c r="G5151"/>
    </row>
    <row r="5152" spans="1:7" x14ac:dyDescent="0.25">
      <c r="A5152" t="s">
        <v>62</v>
      </c>
      <c r="B5152" t="s">
        <v>49</v>
      </c>
      <c r="C5152" t="s">
        <v>30</v>
      </c>
      <c r="D5152">
        <v>0</v>
      </c>
      <c r="E5152" t="s">
        <v>303</v>
      </c>
      <c r="F5152" t="s">
        <v>139</v>
      </c>
      <c r="G5152"/>
    </row>
    <row r="5153" spans="1:7" x14ac:dyDescent="0.25">
      <c r="A5153" t="s">
        <v>62</v>
      </c>
      <c r="B5153" t="s">
        <v>49</v>
      </c>
      <c r="C5153" t="s">
        <v>31</v>
      </c>
      <c r="D5153">
        <v>0</v>
      </c>
      <c r="E5153" t="s">
        <v>303</v>
      </c>
      <c r="F5153" t="s">
        <v>139</v>
      </c>
      <c r="G5153"/>
    </row>
    <row r="5154" spans="1:7" x14ac:dyDescent="0.25">
      <c r="A5154" t="s">
        <v>62</v>
      </c>
      <c r="B5154" t="s">
        <v>49</v>
      </c>
      <c r="C5154" t="s">
        <v>32</v>
      </c>
      <c r="D5154">
        <v>0</v>
      </c>
      <c r="E5154" t="s">
        <v>303</v>
      </c>
      <c r="F5154" t="s">
        <v>139</v>
      </c>
      <c r="G5154"/>
    </row>
    <row r="5155" spans="1:7" x14ac:dyDescent="0.25">
      <c r="A5155" t="s">
        <v>62</v>
      </c>
      <c r="B5155" t="s">
        <v>49</v>
      </c>
      <c r="C5155" t="s">
        <v>33</v>
      </c>
      <c r="D5155">
        <v>0</v>
      </c>
      <c r="E5155" t="s">
        <v>303</v>
      </c>
      <c r="F5155" t="s">
        <v>139</v>
      </c>
      <c r="G5155"/>
    </row>
    <row r="5156" spans="1:7" x14ac:dyDescent="0.25">
      <c r="A5156" t="s">
        <v>63</v>
      </c>
      <c r="B5156" t="s">
        <v>49</v>
      </c>
      <c r="C5156" t="s">
        <v>24</v>
      </c>
      <c r="D5156">
        <v>0</v>
      </c>
      <c r="E5156" t="s">
        <v>303</v>
      </c>
      <c r="F5156" t="s">
        <v>139</v>
      </c>
      <c r="G5156"/>
    </row>
    <row r="5157" spans="1:7" x14ac:dyDescent="0.25">
      <c r="A5157" t="s">
        <v>63</v>
      </c>
      <c r="B5157" t="s">
        <v>49</v>
      </c>
      <c r="C5157" t="s">
        <v>25</v>
      </c>
      <c r="D5157">
        <v>0</v>
      </c>
      <c r="E5157" t="s">
        <v>303</v>
      </c>
      <c r="F5157" t="s">
        <v>139</v>
      </c>
      <c r="G5157"/>
    </row>
    <row r="5158" spans="1:7" x14ac:dyDescent="0.25">
      <c r="A5158" t="s">
        <v>63</v>
      </c>
      <c r="B5158" t="s">
        <v>49</v>
      </c>
      <c r="C5158" t="s">
        <v>26</v>
      </c>
      <c r="D5158">
        <v>0</v>
      </c>
      <c r="E5158" t="s">
        <v>303</v>
      </c>
      <c r="F5158" t="s">
        <v>139</v>
      </c>
      <c r="G5158"/>
    </row>
    <row r="5159" spans="1:7" x14ac:dyDescent="0.25">
      <c r="A5159" t="s">
        <v>63</v>
      </c>
      <c r="B5159" t="s">
        <v>49</v>
      </c>
      <c r="C5159" t="s">
        <v>27</v>
      </c>
      <c r="D5159">
        <v>0</v>
      </c>
      <c r="E5159" t="s">
        <v>303</v>
      </c>
      <c r="F5159" t="s">
        <v>139</v>
      </c>
      <c r="G5159"/>
    </row>
    <row r="5160" spans="1:7" x14ac:dyDescent="0.25">
      <c r="A5160" t="s">
        <v>63</v>
      </c>
      <c r="B5160" t="s">
        <v>49</v>
      </c>
      <c r="C5160" t="s">
        <v>28</v>
      </c>
      <c r="D5160">
        <v>0</v>
      </c>
      <c r="E5160" t="s">
        <v>303</v>
      </c>
      <c r="F5160" t="s">
        <v>139</v>
      </c>
      <c r="G5160"/>
    </row>
    <row r="5161" spans="1:7" x14ac:dyDescent="0.25">
      <c r="A5161" t="s">
        <v>63</v>
      </c>
      <c r="B5161" t="s">
        <v>49</v>
      </c>
      <c r="C5161" t="s">
        <v>29</v>
      </c>
      <c r="D5161">
        <v>0</v>
      </c>
      <c r="E5161" t="s">
        <v>303</v>
      </c>
      <c r="F5161" t="s">
        <v>139</v>
      </c>
      <c r="G5161"/>
    </row>
    <row r="5162" spans="1:7" x14ac:dyDescent="0.25">
      <c r="A5162" t="s">
        <v>63</v>
      </c>
      <c r="B5162" t="s">
        <v>49</v>
      </c>
      <c r="C5162" t="s">
        <v>30</v>
      </c>
      <c r="D5162">
        <v>0</v>
      </c>
      <c r="E5162" t="s">
        <v>303</v>
      </c>
      <c r="F5162" t="s">
        <v>139</v>
      </c>
      <c r="G5162"/>
    </row>
    <row r="5163" spans="1:7" x14ac:dyDescent="0.25">
      <c r="A5163" t="s">
        <v>63</v>
      </c>
      <c r="B5163" t="s">
        <v>49</v>
      </c>
      <c r="C5163" t="s">
        <v>31</v>
      </c>
      <c r="D5163">
        <v>0</v>
      </c>
      <c r="E5163" t="s">
        <v>303</v>
      </c>
      <c r="F5163" t="s">
        <v>139</v>
      </c>
      <c r="G5163"/>
    </row>
    <row r="5164" spans="1:7" x14ac:dyDescent="0.25">
      <c r="A5164" t="s">
        <v>63</v>
      </c>
      <c r="B5164" t="s">
        <v>49</v>
      </c>
      <c r="C5164" t="s">
        <v>32</v>
      </c>
      <c r="D5164">
        <v>0</v>
      </c>
      <c r="E5164" t="s">
        <v>303</v>
      </c>
      <c r="F5164" t="s">
        <v>139</v>
      </c>
      <c r="G5164"/>
    </row>
    <row r="5165" spans="1:7" x14ac:dyDescent="0.25">
      <c r="A5165" t="s">
        <v>63</v>
      </c>
      <c r="B5165" t="s">
        <v>49</v>
      </c>
      <c r="C5165" t="s">
        <v>33</v>
      </c>
      <c r="D5165">
        <v>0</v>
      </c>
      <c r="E5165" t="s">
        <v>303</v>
      </c>
      <c r="F5165" t="s">
        <v>139</v>
      </c>
      <c r="G5165"/>
    </row>
    <row r="5166" spans="1:7" x14ac:dyDescent="0.25">
      <c r="A5166" t="s">
        <v>65</v>
      </c>
      <c r="B5166" t="s">
        <v>49</v>
      </c>
      <c r="C5166" t="s">
        <v>24</v>
      </c>
      <c r="D5166">
        <v>0</v>
      </c>
      <c r="E5166" t="s">
        <v>303</v>
      </c>
      <c r="F5166" t="s">
        <v>139</v>
      </c>
      <c r="G5166"/>
    </row>
    <row r="5167" spans="1:7" x14ac:dyDescent="0.25">
      <c r="A5167" t="s">
        <v>65</v>
      </c>
      <c r="B5167" t="s">
        <v>49</v>
      </c>
      <c r="C5167" t="s">
        <v>25</v>
      </c>
      <c r="D5167">
        <v>0</v>
      </c>
      <c r="E5167" t="s">
        <v>303</v>
      </c>
      <c r="F5167" t="s">
        <v>139</v>
      </c>
      <c r="G5167"/>
    </row>
    <row r="5168" spans="1:7" x14ac:dyDescent="0.25">
      <c r="A5168" t="s">
        <v>65</v>
      </c>
      <c r="B5168" t="s">
        <v>49</v>
      </c>
      <c r="C5168" t="s">
        <v>26</v>
      </c>
      <c r="D5168">
        <v>0</v>
      </c>
      <c r="E5168" t="s">
        <v>303</v>
      </c>
      <c r="F5168" t="s">
        <v>139</v>
      </c>
      <c r="G5168"/>
    </row>
    <row r="5169" spans="1:7" x14ac:dyDescent="0.25">
      <c r="A5169" t="s">
        <v>65</v>
      </c>
      <c r="B5169" t="s">
        <v>49</v>
      </c>
      <c r="C5169" t="s">
        <v>27</v>
      </c>
      <c r="D5169">
        <v>0</v>
      </c>
      <c r="E5169" t="s">
        <v>303</v>
      </c>
      <c r="F5169" t="s">
        <v>139</v>
      </c>
      <c r="G5169"/>
    </row>
    <row r="5170" spans="1:7" x14ac:dyDescent="0.25">
      <c r="A5170" t="s">
        <v>65</v>
      </c>
      <c r="B5170" t="s">
        <v>49</v>
      </c>
      <c r="C5170" t="s">
        <v>28</v>
      </c>
      <c r="D5170">
        <v>0</v>
      </c>
      <c r="E5170" t="s">
        <v>303</v>
      </c>
      <c r="F5170" t="s">
        <v>139</v>
      </c>
      <c r="G5170"/>
    </row>
    <row r="5171" spans="1:7" x14ac:dyDescent="0.25">
      <c r="A5171" t="s">
        <v>65</v>
      </c>
      <c r="B5171" t="s">
        <v>49</v>
      </c>
      <c r="C5171" t="s">
        <v>29</v>
      </c>
      <c r="D5171">
        <v>0</v>
      </c>
      <c r="E5171" t="s">
        <v>303</v>
      </c>
      <c r="F5171" t="s">
        <v>139</v>
      </c>
      <c r="G5171"/>
    </row>
    <row r="5172" spans="1:7" x14ac:dyDescent="0.25">
      <c r="A5172" t="s">
        <v>65</v>
      </c>
      <c r="B5172" t="s">
        <v>49</v>
      </c>
      <c r="C5172" t="s">
        <v>30</v>
      </c>
      <c r="D5172">
        <v>0</v>
      </c>
      <c r="E5172" t="s">
        <v>303</v>
      </c>
      <c r="F5172" t="s">
        <v>139</v>
      </c>
      <c r="G5172"/>
    </row>
    <row r="5173" spans="1:7" x14ac:dyDescent="0.25">
      <c r="A5173" t="s">
        <v>65</v>
      </c>
      <c r="B5173" t="s">
        <v>49</v>
      </c>
      <c r="C5173" t="s">
        <v>31</v>
      </c>
      <c r="D5173">
        <v>0</v>
      </c>
      <c r="E5173" t="s">
        <v>303</v>
      </c>
      <c r="F5173" t="s">
        <v>139</v>
      </c>
      <c r="G5173"/>
    </row>
    <row r="5174" spans="1:7" x14ac:dyDescent="0.25">
      <c r="A5174" t="s">
        <v>65</v>
      </c>
      <c r="B5174" t="s">
        <v>49</v>
      </c>
      <c r="C5174" t="s">
        <v>32</v>
      </c>
      <c r="D5174">
        <v>0</v>
      </c>
      <c r="E5174" t="s">
        <v>303</v>
      </c>
      <c r="F5174" t="s">
        <v>139</v>
      </c>
      <c r="G5174"/>
    </row>
    <row r="5175" spans="1:7" x14ac:dyDescent="0.25">
      <c r="A5175" t="s">
        <v>65</v>
      </c>
      <c r="B5175" t="s">
        <v>49</v>
      </c>
      <c r="C5175" t="s">
        <v>33</v>
      </c>
      <c r="D5175">
        <v>0</v>
      </c>
      <c r="E5175" t="s">
        <v>303</v>
      </c>
      <c r="F5175" t="s">
        <v>139</v>
      </c>
      <c r="G5175"/>
    </row>
    <row r="5176" spans="1:7" x14ac:dyDescent="0.25">
      <c r="A5176" t="s">
        <v>66</v>
      </c>
      <c r="B5176" t="s">
        <v>49</v>
      </c>
      <c r="C5176" t="s">
        <v>24</v>
      </c>
      <c r="D5176">
        <v>157.416</v>
      </c>
      <c r="E5176" t="s">
        <v>303</v>
      </c>
      <c r="F5176" t="s">
        <v>139</v>
      </c>
      <c r="G5176"/>
    </row>
    <row r="5177" spans="1:7" x14ac:dyDescent="0.25">
      <c r="A5177" t="s">
        <v>66</v>
      </c>
      <c r="B5177" t="s">
        <v>49</v>
      </c>
      <c r="C5177" t="s">
        <v>25</v>
      </c>
      <c r="D5177">
        <v>89.950999999999993</v>
      </c>
      <c r="E5177" t="s">
        <v>303</v>
      </c>
      <c r="F5177" t="s">
        <v>139</v>
      </c>
      <c r="G5177"/>
    </row>
    <row r="5178" spans="1:7" x14ac:dyDescent="0.25">
      <c r="A5178" t="s">
        <v>66</v>
      </c>
      <c r="B5178" t="s">
        <v>49</v>
      </c>
      <c r="C5178" t="s">
        <v>26</v>
      </c>
      <c r="D5178">
        <v>70.929000000000002</v>
      </c>
      <c r="E5178" t="s">
        <v>303</v>
      </c>
      <c r="F5178" t="s">
        <v>139</v>
      </c>
      <c r="G5178"/>
    </row>
    <row r="5179" spans="1:7" x14ac:dyDescent="0.25">
      <c r="A5179" t="s">
        <v>66</v>
      </c>
      <c r="B5179" t="s">
        <v>49</v>
      </c>
      <c r="C5179" t="s">
        <v>27</v>
      </c>
      <c r="D5179">
        <v>61.838000000000001</v>
      </c>
      <c r="E5179" t="s">
        <v>303</v>
      </c>
      <c r="F5179" t="s">
        <v>139</v>
      </c>
      <c r="G5179"/>
    </row>
    <row r="5180" spans="1:7" x14ac:dyDescent="0.25">
      <c r="A5180" t="s">
        <v>66</v>
      </c>
      <c r="B5180" t="s">
        <v>49</v>
      </c>
      <c r="C5180" t="s">
        <v>28</v>
      </c>
      <c r="D5180">
        <v>55.558999999999997</v>
      </c>
      <c r="E5180" t="s">
        <v>303</v>
      </c>
      <c r="F5180" t="s">
        <v>139</v>
      </c>
      <c r="G5180"/>
    </row>
    <row r="5181" spans="1:7" x14ac:dyDescent="0.25">
      <c r="A5181" t="s">
        <v>66</v>
      </c>
      <c r="B5181" t="s">
        <v>49</v>
      </c>
      <c r="C5181" t="s">
        <v>29</v>
      </c>
      <c r="D5181">
        <v>58.302999999999997</v>
      </c>
      <c r="E5181" t="s">
        <v>303</v>
      </c>
      <c r="F5181" t="s">
        <v>139</v>
      </c>
      <c r="G5181"/>
    </row>
    <row r="5182" spans="1:7" x14ac:dyDescent="0.25">
      <c r="A5182" t="s">
        <v>66</v>
      </c>
      <c r="B5182" t="s">
        <v>49</v>
      </c>
      <c r="C5182" t="s">
        <v>30</v>
      </c>
      <c r="D5182">
        <v>77.649000000000001</v>
      </c>
      <c r="E5182" t="s">
        <v>303</v>
      </c>
      <c r="F5182" t="s">
        <v>139</v>
      </c>
      <c r="G5182"/>
    </row>
    <row r="5183" spans="1:7" x14ac:dyDescent="0.25">
      <c r="A5183" t="s">
        <v>66</v>
      </c>
      <c r="B5183" t="s">
        <v>49</v>
      </c>
      <c r="C5183" t="s">
        <v>31</v>
      </c>
      <c r="D5183">
        <v>65.081999999999994</v>
      </c>
      <c r="E5183" t="s">
        <v>303</v>
      </c>
      <c r="F5183" t="s">
        <v>139</v>
      </c>
      <c r="G5183"/>
    </row>
    <row r="5184" spans="1:7" x14ac:dyDescent="0.25">
      <c r="A5184" t="s">
        <v>66</v>
      </c>
      <c r="B5184" t="s">
        <v>49</v>
      </c>
      <c r="C5184" t="s">
        <v>32</v>
      </c>
      <c r="D5184">
        <v>40.35</v>
      </c>
      <c r="E5184" t="s">
        <v>303</v>
      </c>
      <c r="F5184" t="s">
        <v>139</v>
      </c>
      <c r="G5184"/>
    </row>
    <row r="5185" spans="1:7" x14ac:dyDescent="0.25">
      <c r="A5185" t="s">
        <v>66</v>
      </c>
      <c r="B5185" t="s">
        <v>49</v>
      </c>
      <c r="C5185" t="s">
        <v>33</v>
      </c>
      <c r="D5185">
        <v>43.606999999999999</v>
      </c>
      <c r="E5185" t="s">
        <v>303</v>
      </c>
      <c r="F5185" t="s">
        <v>139</v>
      </c>
      <c r="G5185"/>
    </row>
    <row r="5186" spans="1:7" x14ac:dyDescent="0.25">
      <c r="A5186" t="s">
        <v>67</v>
      </c>
      <c r="B5186" t="s">
        <v>39</v>
      </c>
      <c r="C5186" t="s">
        <v>24</v>
      </c>
      <c r="D5186">
        <v>133.273</v>
      </c>
      <c r="E5186" t="s">
        <v>303</v>
      </c>
      <c r="F5186" t="s">
        <v>139</v>
      </c>
      <c r="G5186"/>
    </row>
    <row r="5187" spans="1:7" x14ac:dyDescent="0.25">
      <c r="A5187" t="s">
        <v>67</v>
      </c>
      <c r="B5187" t="s">
        <v>39</v>
      </c>
      <c r="C5187" t="s">
        <v>25</v>
      </c>
      <c r="D5187">
        <v>62.631999999999998</v>
      </c>
      <c r="E5187" t="s">
        <v>303</v>
      </c>
      <c r="F5187" t="s">
        <v>139</v>
      </c>
      <c r="G5187"/>
    </row>
    <row r="5188" spans="1:7" x14ac:dyDescent="0.25">
      <c r="A5188" t="s">
        <v>67</v>
      </c>
      <c r="B5188" t="s">
        <v>39</v>
      </c>
      <c r="C5188" t="s">
        <v>26</v>
      </c>
      <c r="D5188">
        <v>52.822000000000003</v>
      </c>
      <c r="E5188" t="s">
        <v>303</v>
      </c>
      <c r="F5188" t="s">
        <v>139</v>
      </c>
      <c r="G5188"/>
    </row>
    <row r="5189" spans="1:7" x14ac:dyDescent="0.25">
      <c r="A5189" t="s">
        <v>67</v>
      </c>
      <c r="B5189" t="s">
        <v>39</v>
      </c>
      <c r="C5189" t="s">
        <v>27</v>
      </c>
      <c r="D5189">
        <v>47.542999999999999</v>
      </c>
      <c r="E5189" t="s">
        <v>303</v>
      </c>
      <c r="F5189" t="s">
        <v>139</v>
      </c>
      <c r="G5189"/>
    </row>
    <row r="5190" spans="1:7" x14ac:dyDescent="0.25">
      <c r="A5190" t="s">
        <v>67</v>
      </c>
      <c r="B5190" t="s">
        <v>39</v>
      </c>
      <c r="C5190" t="s">
        <v>28</v>
      </c>
      <c r="D5190">
        <v>36.499000000000002</v>
      </c>
      <c r="E5190" t="s">
        <v>303</v>
      </c>
      <c r="F5190" t="s">
        <v>139</v>
      </c>
      <c r="G5190"/>
    </row>
    <row r="5191" spans="1:7" x14ac:dyDescent="0.25">
      <c r="A5191" t="s">
        <v>67</v>
      </c>
      <c r="B5191" t="s">
        <v>39</v>
      </c>
      <c r="C5191" t="s">
        <v>29</v>
      </c>
      <c r="D5191">
        <v>39.529000000000003</v>
      </c>
      <c r="E5191" t="s">
        <v>303</v>
      </c>
      <c r="F5191" t="s">
        <v>139</v>
      </c>
      <c r="G5191"/>
    </row>
    <row r="5192" spans="1:7" x14ac:dyDescent="0.25">
      <c r="A5192" t="s">
        <v>67</v>
      </c>
      <c r="B5192" t="s">
        <v>39</v>
      </c>
      <c r="C5192" t="s">
        <v>30</v>
      </c>
      <c r="D5192">
        <v>54.341999999999999</v>
      </c>
      <c r="E5192" t="s">
        <v>303</v>
      </c>
      <c r="F5192" t="s">
        <v>139</v>
      </c>
      <c r="G5192"/>
    </row>
    <row r="5193" spans="1:7" x14ac:dyDescent="0.25">
      <c r="A5193" t="s">
        <v>67</v>
      </c>
      <c r="B5193" t="s">
        <v>39</v>
      </c>
      <c r="C5193" t="s">
        <v>31</v>
      </c>
      <c r="D5193">
        <v>46.720999999999997</v>
      </c>
      <c r="E5193" t="s">
        <v>303</v>
      </c>
      <c r="F5193" t="s">
        <v>139</v>
      </c>
      <c r="G5193"/>
    </row>
    <row r="5194" spans="1:7" x14ac:dyDescent="0.25">
      <c r="A5194" t="s">
        <v>67</v>
      </c>
      <c r="B5194" t="s">
        <v>39</v>
      </c>
      <c r="C5194" t="s">
        <v>32</v>
      </c>
      <c r="D5194">
        <v>28.088000000000001</v>
      </c>
      <c r="E5194" t="s">
        <v>303</v>
      </c>
      <c r="F5194" t="s">
        <v>139</v>
      </c>
      <c r="G5194"/>
    </row>
    <row r="5195" spans="1:7" x14ac:dyDescent="0.25">
      <c r="A5195" t="s">
        <v>67</v>
      </c>
      <c r="B5195" t="s">
        <v>39</v>
      </c>
      <c r="C5195" t="s">
        <v>33</v>
      </c>
      <c r="D5195">
        <v>27.373999999999999</v>
      </c>
      <c r="E5195" t="s">
        <v>303</v>
      </c>
      <c r="F5195" t="s">
        <v>139</v>
      </c>
      <c r="G5195"/>
    </row>
    <row r="5196" spans="1:7" x14ac:dyDescent="0.25">
      <c r="A5196" t="s">
        <v>68</v>
      </c>
      <c r="B5196" t="s">
        <v>39</v>
      </c>
      <c r="C5196" t="s">
        <v>24</v>
      </c>
      <c r="D5196">
        <v>24.143000000000001</v>
      </c>
      <c r="E5196" t="s">
        <v>303</v>
      </c>
      <c r="F5196" t="s">
        <v>139</v>
      </c>
      <c r="G5196"/>
    </row>
    <row r="5197" spans="1:7" x14ac:dyDescent="0.25">
      <c r="A5197" t="s">
        <v>68</v>
      </c>
      <c r="B5197" t="s">
        <v>39</v>
      </c>
      <c r="C5197" t="s">
        <v>25</v>
      </c>
      <c r="D5197">
        <v>27.318999999999999</v>
      </c>
      <c r="E5197" t="s">
        <v>303</v>
      </c>
      <c r="F5197" t="s">
        <v>139</v>
      </c>
      <c r="G5197"/>
    </row>
    <row r="5198" spans="1:7" x14ac:dyDescent="0.25">
      <c r="A5198" t="s">
        <v>68</v>
      </c>
      <c r="B5198" t="s">
        <v>39</v>
      </c>
      <c r="C5198" t="s">
        <v>26</v>
      </c>
      <c r="D5198">
        <v>18.106999999999999</v>
      </c>
      <c r="E5198" t="s">
        <v>303</v>
      </c>
      <c r="F5198" t="s">
        <v>139</v>
      </c>
      <c r="G5198"/>
    </row>
    <row r="5199" spans="1:7" x14ac:dyDescent="0.25">
      <c r="A5199" t="s">
        <v>68</v>
      </c>
      <c r="B5199" t="s">
        <v>39</v>
      </c>
      <c r="C5199" t="s">
        <v>27</v>
      </c>
      <c r="D5199">
        <v>14.295</v>
      </c>
      <c r="E5199" t="s">
        <v>303</v>
      </c>
      <c r="F5199" t="s">
        <v>139</v>
      </c>
      <c r="G5199"/>
    </row>
    <row r="5200" spans="1:7" x14ac:dyDescent="0.25">
      <c r="A5200" t="s">
        <v>68</v>
      </c>
      <c r="B5200" t="s">
        <v>39</v>
      </c>
      <c r="C5200" t="s">
        <v>28</v>
      </c>
      <c r="D5200">
        <v>19.059999999999999</v>
      </c>
      <c r="E5200" t="s">
        <v>303</v>
      </c>
      <c r="F5200" t="s">
        <v>139</v>
      </c>
      <c r="G5200"/>
    </row>
    <row r="5201" spans="1:7" x14ac:dyDescent="0.25">
      <c r="A5201" t="s">
        <v>68</v>
      </c>
      <c r="B5201" t="s">
        <v>39</v>
      </c>
      <c r="C5201" t="s">
        <v>29</v>
      </c>
      <c r="D5201">
        <v>18.774000000000001</v>
      </c>
      <c r="E5201" t="s">
        <v>303</v>
      </c>
      <c r="F5201" t="s">
        <v>139</v>
      </c>
      <c r="G5201"/>
    </row>
    <row r="5202" spans="1:7" x14ac:dyDescent="0.25">
      <c r="A5202" t="s">
        <v>68</v>
      </c>
      <c r="B5202" t="s">
        <v>39</v>
      </c>
      <c r="C5202" t="s">
        <v>30</v>
      </c>
      <c r="D5202">
        <v>23.306999999999999</v>
      </c>
      <c r="E5202" t="s">
        <v>303</v>
      </c>
      <c r="F5202" t="s">
        <v>139</v>
      </c>
      <c r="G5202"/>
    </row>
    <row r="5203" spans="1:7" x14ac:dyDescent="0.25">
      <c r="A5203" t="s">
        <v>68</v>
      </c>
      <c r="B5203" t="s">
        <v>39</v>
      </c>
      <c r="C5203" t="s">
        <v>31</v>
      </c>
      <c r="D5203">
        <v>18.361000000000001</v>
      </c>
      <c r="E5203" t="s">
        <v>303</v>
      </c>
      <c r="F5203" t="s">
        <v>139</v>
      </c>
      <c r="G5203"/>
    </row>
    <row r="5204" spans="1:7" x14ac:dyDescent="0.25">
      <c r="A5204" t="s">
        <v>68</v>
      </c>
      <c r="B5204" t="s">
        <v>39</v>
      </c>
      <c r="C5204" t="s">
        <v>32</v>
      </c>
      <c r="D5204">
        <v>12.262</v>
      </c>
      <c r="E5204" t="s">
        <v>303</v>
      </c>
      <c r="F5204" t="s">
        <v>139</v>
      </c>
      <c r="G5204"/>
    </row>
    <row r="5205" spans="1:7" x14ac:dyDescent="0.25">
      <c r="A5205" t="s">
        <v>68</v>
      </c>
      <c r="B5205" t="s">
        <v>39</v>
      </c>
      <c r="C5205" t="s">
        <v>33</v>
      </c>
      <c r="D5205">
        <v>16.233000000000001</v>
      </c>
      <c r="E5205" t="s">
        <v>303</v>
      </c>
      <c r="F5205" t="s">
        <v>139</v>
      </c>
      <c r="G5205"/>
    </row>
    <row r="5206" spans="1:7" x14ac:dyDescent="0.25">
      <c r="A5206" t="s">
        <v>69</v>
      </c>
      <c r="B5206" t="s">
        <v>70</v>
      </c>
      <c r="C5206" t="s">
        <v>24</v>
      </c>
      <c r="D5206">
        <v>0</v>
      </c>
      <c r="E5206" t="s">
        <v>303</v>
      </c>
      <c r="F5206" t="s">
        <v>139</v>
      </c>
      <c r="G5206"/>
    </row>
    <row r="5207" spans="1:7" x14ac:dyDescent="0.25">
      <c r="A5207" t="s">
        <v>69</v>
      </c>
      <c r="B5207" t="s">
        <v>70</v>
      </c>
      <c r="C5207" t="s">
        <v>25</v>
      </c>
      <c r="D5207">
        <v>0</v>
      </c>
      <c r="E5207" t="s">
        <v>303</v>
      </c>
      <c r="F5207" t="s">
        <v>139</v>
      </c>
      <c r="G5207"/>
    </row>
    <row r="5208" spans="1:7" x14ac:dyDescent="0.25">
      <c r="A5208" t="s">
        <v>69</v>
      </c>
      <c r="B5208" t="s">
        <v>70</v>
      </c>
      <c r="C5208" t="s">
        <v>26</v>
      </c>
      <c r="D5208">
        <v>0</v>
      </c>
      <c r="E5208" t="s">
        <v>303</v>
      </c>
      <c r="F5208" t="s">
        <v>139</v>
      </c>
      <c r="G5208"/>
    </row>
    <row r="5209" spans="1:7" x14ac:dyDescent="0.25">
      <c r="A5209" t="s">
        <v>69</v>
      </c>
      <c r="B5209" t="s">
        <v>70</v>
      </c>
      <c r="C5209" t="s">
        <v>27</v>
      </c>
      <c r="D5209">
        <v>0</v>
      </c>
      <c r="E5209" t="s">
        <v>303</v>
      </c>
      <c r="F5209" t="s">
        <v>139</v>
      </c>
      <c r="G5209"/>
    </row>
    <row r="5210" spans="1:7" x14ac:dyDescent="0.25">
      <c r="A5210" t="s">
        <v>69</v>
      </c>
      <c r="B5210" t="s">
        <v>70</v>
      </c>
      <c r="C5210" t="s">
        <v>28</v>
      </c>
      <c r="D5210">
        <v>0</v>
      </c>
      <c r="E5210" t="s">
        <v>303</v>
      </c>
      <c r="F5210" t="s">
        <v>139</v>
      </c>
      <c r="G5210"/>
    </row>
    <row r="5211" spans="1:7" x14ac:dyDescent="0.25">
      <c r="A5211" t="s">
        <v>69</v>
      </c>
      <c r="B5211" t="s">
        <v>70</v>
      </c>
      <c r="C5211" t="s">
        <v>29</v>
      </c>
      <c r="D5211">
        <v>0</v>
      </c>
      <c r="E5211" t="s">
        <v>303</v>
      </c>
      <c r="F5211" t="s">
        <v>139</v>
      </c>
      <c r="G5211"/>
    </row>
    <row r="5212" spans="1:7" x14ac:dyDescent="0.25">
      <c r="A5212" t="s">
        <v>69</v>
      </c>
      <c r="B5212" t="s">
        <v>70</v>
      </c>
      <c r="C5212" t="s">
        <v>30</v>
      </c>
      <c r="D5212">
        <v>0</v>
      </c>
      <c r="E5212" t="s">
        <v>303</v>
      </c>
      <c r="F5212" t="s">
        <v>139</v>
      </c>
      <c r="G5212"/>
    </row>
    <row r="5213" spans="1:7" x14ac:dyDescent="0.25">
      <c r="A5213" t="s">
        <v>69</v>
      </c>
      <c r="B5213" t="s">
        <v>70</v>
      </c>
      <c r="C5213" t="s">
        <v>31</v>
      </c>
      <c r="D5213">
        <v>0</v>
      </c>
      <c r="E5213" t="s">
        <v>303</v>
      </c>
      <c r="F5213" t="s">
        <v>139</v>
      </c>
      <c r="G5213"/>
    </row>
    <row r="5214" spans="1:7" x14ac:dyDescent="0.25">
      <c r="A5214" t="s">
        <v>69</v>
      </c>
      <c r="B5214" t="s">
        <v>70</v>
      </c>
      <c r="C5214" t="s">
        <v>32</v>
      </c>
      <c r="D5214">
        <v>0</v>
      </c>
      <c r="E5214" t="s">
        <v>303</v>
      </c>
      <c r="F5214" t="s">
        <v>139</v>
      </c>
      <c r="G5214"/>
    </row>
    <row r="5215" spans="1:7" x14ac:dyDescent="0.25">
      <c r="A5215" t="s">
        <v>69</v>
      </c>
      <c r="B5215" t="s">
        <v>70</v>
      </c>
      <c r="C5215" t="s">
        <v>33</v>
      </c>
      <c r="D5215">
        <v>0</v>
      </c>
      <c r="E5215" t="s">
        <v>303</v>
      </c>
      <c r="F5215" t="s">
        <v>139</v>
      </c>
      <c r="G5215"/>
    </row>
    <row r="5216" spans="1:7" x14ac:dyDescent="0.25">
      <c r="A5216" t="s">
        <v>71</v>
      </c>
      <c r="B5216" t="s">
        <v>72</v>
      </c>
      <c r="C5216" t="s">
        <v>24</v>
      </c>
      <c r="D5216">
        <v>299124.14199999999</v>
      </c>
      <c r="E5216" t="s">
        <v>303</v>
      </c>
      <c r="F5216" t="s">
        <v>139</v>
      </c>
      <c r="G5216"/>
    </row>
    <row r="5217" spans="1:7" x14ac:dyDescent="0.25">
      <c r="A5217" t="s">
        <v>71</v>
      </c>
      <c r="B5217" t="s">
        <v>72</v>
      </c>
      <c r="C5217" t="s">
        <v>25</v>
      </c>
      <c r="D5217">
        <v>302824.75900000002</v>
      </c>
      <c r="E5217" t="s">
        <v>303</v>
      </c>
      <c r="F5217" t="s">
        <v>139</v>
      </c>
      <c r="G5217"/>
    </row>
    <row r="5218" spans="1:7" x14ac:dyDescent="0.25">
      <c r="A5218" t="s">
        <v>71</v>
      </c>
      <c r="B5218" t="s">
        <v>72</v>
      </c>
      <c r="C5218" t="s">
        <v>26</v>
      </c>
      <c r="D5218">
        <v>281594.44799999997</v>
      </c>
      <c r="E5218" t="s">
        <v>303</v>
      </c>
      <c r="F5218" t="s">
        <v>139</v>
      </c>
      <c r="G5218"/>
    </row>
    <row r="5219" spans="1:7" x14ac:dyDescent="0.25">
      <c r="A5219" t="s">
        <v>71</v>
      </c>
      <c r="B5219" t="s">
        <v>72</v>
      </c>
      <c r="C5219" t="s">
        <v>27</v>
      </c>
      <c r="D5219">
        <v>299301.67499999999</v>
      </c>
      <c r="E5219" t="s">
        <v>303</v>
      </c>
      <c r="F5219" t="s">
        <v>139</v>
      </c>
      <c r="G5219"/>
    </row>
    <row r="5220" spans="1:7" x14ac:dyDescent="0.25">
      <c r="A5220" t="s">
        <v>71</v>
      </c>
      <c r="B5220" t="s">
        <v>72</v>
      </c>
      <c r="C5220" t="s">
        <v>28</v>
      </c>
      <c r="D5220">
        <v>307903.82900000003</v>
      </c>
      <c r="E5220" t="s">
        <v>303</v>
      </c>
      <c r="F5220" t="s">
        <v>139</v>
      </c>
      <c r="G5220"/>
    </row>
    <row r="5221" spans="1:7" x14ac:dyDescent="0.25">
      <c r="A5221" t="s">
        <v>71</v>
      </c>
      <c r="B5221" t="s">
        <v>72</v>
      </c>
      <c r="C5221" t="s">
        <v>29</v>
      </c>
      <c r="D5221">
        <v>320902.53200000001</v>
      </c>
      <c r="E5221" t="s">
        <v>303</v>
      </c>
      <c r="F5221" t="s">
        <v>139</v>
      </c>
      <c r="G5221"/>
    </row>
    <row r="5222" spans="1:7" x14ac:dyDescent="0.25">
      <c r="A5222" t="s">
        <v>71</v>
      </c>
      <c r="B5222" t="s">
        <v>72</v>
      </c>
      <c r="C5222" t="s">
        <v>30</v>
      </c>
      <c r="D5222">
        <v>298059.10399999999</v>
      </c>
      <c r="E5222" t="s">
        <v>303</v>
      </c>
      <c r="F5222" t="s">
        <v>139</v>
      </c>
      <c r="G5222"/>
    </row>
    <row r="5223" spans="1:7" x14ac:dyDescent="0.25">
      <c r="A5223" t="s">
        <v>71</v>
      </c>
      <c r="B5223" t="s">
        <v>72</v>
      </c>
      <c r="C5223" t="s">
        <v>31</v>
      </c>
      <c r="D5223">
        <v>333856.74300000002</v>
      </c>
      <c r="E5223" t="s">
        <v>303</v>
      </c>
      <c r="F5223" t="s">
        <v>139</v>
      </c>
      <c r="G5223"/>
    </row>
    <row r="5224" spans="1:7" x14ac:dyDescent="0.25">
      <c r="A5224" t="s">
        <v>71</v>
      </c>
      <c r="B5224" t="s">
        <v>72</v>
      </c>
      <c r="C5224" t="s">
        <v>32</v>
      </c>
      <c r="D5224">
        <v>299807.30099999998</v>
      </c>
      <c r="E5224" t="s">
        <v>303</v>
      </c>
      <c r="F5224" t="s">
        <v>139</v>
      </c>
      <c r="G5224"/>
    </row>
    <row r="5225" spans="1:7" x14ac:dyDescent="0.25">
      <c r="A5225" t="s">
        <v>71</v>
      </c>
      <c r="B5225" t="s">
        <v>72</v>
      </c>
      <c r="C5225" t="s">
        <v>33</v>
      </c>
      <c r="D5225">
        <v>310781.36599999998</v>
      </c>
      <c r="E5225" t="s">
        <v>303</v>
      </c>
      <c r="F5225" t="s">
        <v>139</v>
      </c>
      <c r="G5225"/>
    </row>
    <row r="5226" spans="1:7" x14ac:dyDescent="0.25">
      <c r="A5226" t="s">
        <v>73</v>
      </c>
      <c r="B5226" t="s">
        <v>39</v>
      </c>
      <c r="C5226" t="s">
        <v>24</v>
      </c>
      <c r="D5226">
        <v>819513.76500000001</v>
      </c>
      <c r="E5226" t="s">
        <v>303</v>
      </c>
      <c r="F5226" t="s">
        <v>139</v>
      </c>
      <c r="G5226"/>
    </row>
    <row r="5227" spans="1:7" x14ac:dyDescent="0.25">
      <c r="A5227" t="s">
        <v>73</v>
      </c>
      <c r="B5227" t="s">
        <v>39</v>
      </c>
      <c r="C5227" t="s">
        <v>25</v>
      </c>
      <c r="D5227">
        <v>810477.04599999997</v>
      </c>
      <c r="E5227" t="s">
        <v>303</v>
      </c>
      <c r="F5227" t="s">
        <v>139</v>
      </c>
      <c r="G5227"/>
    </row>
    <row r="5228" spans="1:7" x14ac:dyDescent="0.25">
      <c r="A5228" t="s">
        <v>73</v>
      </c>
      <c r="B5228" t="s">
        <v>39</v>
      </c>
      <c r="C5228" t="s">
        <v>26</v>
      </c>
      <c r="D5228">
        <v>805888.51500000001</v>
      </c>
      <c r="E5228" t="s">
        <v>303</v>
      </c>
      <c r="F5228" t="s">
        <v>139</v>
      </c>
      <c r="G5228"/>
    </row>
    <row r="5229" spans="1:7" x14ac:dyDescent="0.25">
      <c r="A5229" t="s">
        <v>73</v>
      </c>
      <c r="B5229" t="s">
        <v>39</v>
      </c>
      <c r="C5229" t="s">
        <v>27</v>
      </c>
      <c r="D5229">
        <v>857548.30200000003</v>
      </c>
      <c r="E5229" t="s">
        <v>303</v>
      </c>
      <c r="F5229" t="s">
        <v>139</v>
      </c>
      <c r="G5229"/>
    </row>
    <row r="5230" spans="1:7" x14ac:dyDescent="0.25">
      <c r="A5230" t="s">
        <v>73</v>
      </c>
      <c r="B5230" t="s">
        <v>39</v>
      </c>
      <c r="C5230" t="s">
        <v>28</v>
      </c>
      <c r="D5230">
        <v>863014.53599999996</v>
      </c>
      <c r="E5230" t="s">
        <v>303</v>
      </c>
      <c r="F5230" t="s">
        <v>139</v>
      </c>
      <c r="G5230"/>
    </row>
    <row r="5231" spans="1:7" x14ac:dyDescent="0.25">
      <c r="A5231" t="s">
        <v>73</v>
      </c>
      <c r="B5231" t="s">
        <v>39</v>
      </c>
      <c r="C5231" t="s">
        <v>29</v>
      </c>
      <c r="D5231">
        <v>877231.75199999998</v>
      </c>
      <c r="E5231" t="s">
        <v>303</v>
      </c>
      <c r="F5231" t="s">
        <v>139</v>
      </c>
      <c r="G5231"/>
    </row>
    <row r="5232" spans="1:7" x14ac:dyDescent="0.25">
      <c r="A5232" t="s">
        <v>73</v>
      </c>
      <c r="B5232" t="s">
        <v>39</v>
      </c>
      <c r="C5232" t="s">
        <v>30</v>
      </c>
      <c r="D5232">
        <v>865519.12399999995</v>
      </c>
      <c r="E5232" t="s">
        <v>303</v>
      </c>
      <c r="F5232" t="s">
        <v>139</v>
      </c>
      <c r="G5232"/>
    </row>
    <row r="5233" spans="1:7" x14ac:dyDescent="0.25">
      <c r="A5233" t="s">
        <v>73</v>
      </c>
      <c r="B5233" t="s">
        <v>39</v>
      </c>
      <c r="C5233" t="s">
        <v>31</v>
      </c>
      <c r="D5233">
        <v>855959.73400000005</v>
      </c>
      <c r="E5233" t="s">
        <v>303</v>
      </c>
      <c r="F5233" t="s">
        <v>139</v>
      </c>
      <c r="G5233"/>
    </row>
    <row r="5234" spans="1:7" x14ac:dyDescent="0.25">
      <c r="A5234" t="s">
        <v>73</v>
      </c>
      <c r="B5234" t="s">
        <v>39</v>
      </c>
      <c r="C5234" t="s">
        <v>32</v>
      </c>
      <c r="D5234">
        <v>755025.228</v>
      </c>
      <c r="E5234" t="s">
        <v>303</v>
      </c>
      <c r="F5234" t="s">
        <v>139</v>
      </c>
      <c r="G5234"/>
    </row>
    <row r="5235" spans="1:7" x14ac:dyDescent="0.25">
      <c r="A5235" t="s">
        <v>73</v>
      </c>
      <c r="B5235" t="s">
        <v>39</v>
      </c>
      <c r="C5235" t="s">
        <v>33</v>
      </c>
      <c r="D5235">
        <v>780766.10199999996</v>
      </c>
      <c r="E5235" t="s">
        <v>303</v>
      </c>
      <c r="F5235" t="s">
        <v>139</v>
      </c>
      <c r="G5235"/>
    </row>
    <row r="5236" spans="1:7" x14ac:dyDescent="0.25">
      <c r="A5236" t="s">
        <v>74</v>
      </c>
      <c r="B5236" t="s">
        <v>70</v>
      </c>
      <c r="C5236" t="s">
        <v>24</v>
      </c>
      <c r="D5236">
        <v>508059.27299999999</v>
      </c>
      <c r="E5236" t="s">
        <v>303</v>
      </c>
      <c r="F5236" t="s">
        <v>139</v>
      </c>
      <c r="G5236"/>
    </row>
    <row r="5237" spans="1:7" x14ac:dyDescent="0.25">
      <c r="A5237" t="s">
        <v>74</v>
      </c>
      <c r="B5237" t="s">
        <v>70</v>
      </c>
      <c r="C5237" t="s">
        <v>25</v>
      </c>
      <c r="D5237">
        <v>482077.17800000001</v>
      </c>
      <c r="E5237" t="s">
        <v>303</v>
      </c>
      <c r="F5237" t="s">
        <v>139</v>
      </c>
      <c r="G5237"/>
    </row>
    <row r="5238" spans="1:7" x14ac:dyDescent="0.25">
      <c r="A5238" t="s">
        <v>74</v>
      </c>
      <c r="B5238" t="s">
        <v>70</v>
      </c>
      <c r="C5238" t="s">
        <v>26</v>
      </c>
      <c r="D5238">
        <v>480623.27299999999</v>
      </c>
      <c r="E5238" t="s">
        <v>303</v>
      </c>
      <c r="F5238" t="s">
        <v>139</v>
      </c>
      <c r="G5238"/>
    </row>
    <row r="5239" spans="1:7" x14ac:dyDescent="0.25">
      <c r="A5239" t="s">
        <v>74</v>
      </c>
      <c r="B5239" t="s">
        <v>70</v>
      </c>
      <c r="C5239" t="s">
        <v>27</v>
      </c>
      <c r="D5239">
        <v>517670.125</v>
      </c>
      <c r="E5239" t="s">
        <v>303</v>
      </c>
      <c r="F5239" t="s">
        <v>139</v>
      </c>
      <c r="G5239"/>
    </row>
    <row r="5240" spans="1:7" x14ac:dyDescent="0.25">
      <c r="A5240" t="s">
        <v>74</v>
      </c>
      <c r="B5240" t="s">
        <v>70</v>
      </c>
      <c r="C5240" t="s">
        <v>28</v>
      </c>
      <c r="D5240">
        <v>513190.43099999998</v>
      </c>
      <c r="E5240" t="s">
        <v>303</v>
      </c>
      <c r="F5240" t="s">
        <v>139</v>
      </c>
      <c r="G5240"/>
    </row>
    <row r="5241" spans="1:7" x14ac:dyDescent="0.25">
      <c r="A5241" t="s">
        <v>74</v>
      </c>
      <c r="B5241" t="s">
        <v>70</v>
      </c>
      <c r="C5241" t="s">
        <v>29</v>
      </c>
      <c r="D5241">
        <v>527463.42599999998</v>
      </c>
      <c r="E5241" t="s">
        <v>303</v>
      </c>
      <c r="F5241" t="s">
        <v>139</v>
      </c>
      <c r="G5241"/>
    </row>
    <row r="5242" spans="1:7" x14ac:dyDescent="0.25">
      <c r="A5242" t="s">
        <v>74</v>
      </c>
      <c r="B5242" t="s">
        <v>70</v>
      </c>
      <c r="C5242" t="s">
        <v>30</v>
      </c>
      <c r="D5242">
        <v>518640.03700000001</v>
      </c>
      <c r="E5242" t="s">
        <v>303</v>
      </c>
      <c r="F5242" t="s">
        <v>139</v>
      </c>
      <c r="G5242"/>
    </row>
    <row r="5243" spans="1:7" x14ac:dyDescent="0.25">
      <c r="A5243" t="s">
        <v>74</v>
      </c>
      <c r="B5243" t="s">
        <v>70</v>
      </c>
      <c r="C5243" t="s">
        <v>31</v>
      </c>
      <c r="D5243">
        <v>512982.35600000003</v>
      </c>
      <c r="E5243" t="s">
        <v>303</v>
      </c>
      <c r="F5243" t="s">
        <v>139</v>
      </c>
      <c r="G5243"/>
    </row>
    <row r="5244" spans="1:7" x14ac:dyDescent="0.25">
      <c r="A5244" t="s">
        <v>74</v>
      </c>
      <c r="B5244" t="s">
        <v>70</v>
      </c>
      <c r="C5244" t="s">
        <v>32</v>
      </c>
      <c r="D5244">
        <v>444800.55699999997</v>
      </c>
      <c r="E5244" t="s">
        <v>303</v>
      </c>
      <c r="F5244" t="s">
        <v>139</v>
      </c>
      <c r="G5244"/>
    </row>
    <row r="5245" spans="1:7" x14ac:dyDescent="0.25">
      <c r="A5245" t="s">
        <v>74</v>
      </c>
      <c r="B5245" t="s">
        <v>70</v>
      </c>
      <c r="C5245" t="s">
        <v>33</v>
      </c>
      <c r="D5245">
        <v>451777.315</v>
      </c>
      <c r="E5245" t="s">
        <v>303</v>
      </c>
      <c r="F5245" t="s">
        <v>139</v>
      </c>
      <c r="G5245"/>
    </row>
    <row r="5246" spans="1:7" x14ac:dyDescent="0.25">
      <c r="A5246" t="s">
        <v>75</v>
      </c>
      <c r="B5246" t="s">
        <v>70</v>
      </c>
      <c r="C5246" t="s">
        <v>24</v>
      </c>
      <c r="D5246">
        <v>8796.3529999999992</v>
      </c>
      <c r="E5246" t="s">
        <v>303</v>
      </c>
      <c r="F5246" t="s">
        <v>139</v>
      </c>
      <c r="G5246"/>
    </row>
    <row r="5247" spans="1:7" x14ac:dyDescent="0.25">
      <c r="A5247" t="s">
        <v>75</v>
      </c>
      <c r="B5247" t="s">
        <v>70</v>
      </c>
      <c r="C5247" t="s">
        <v>25</v>
      </c>
      <c r="D5247">
        <v>9155.8799999999992</v>
      </c>
      <c r="E5247" t="s">
        <v>303</v>
      </c>
      <c r="F5247" t="s">
        <v>139</v>
      </c>
      <c r="G5247"/>
    </row>
    <row r="5248" spans="1:7" x14ac:dyDescent="0.25">
      <c r="A5248" t="s">
        <v>75</v>
      </c>
      <c r="B5248" t="s">
        <v>70</v>
      </c>
      <c r="C5248" t="s">
        <v>26</v>
      </c>
      <c r="D5248">
        <v>8829.2019999999993</v>
      </c>
      <c r="E5248" t="s">
        <v>303</v>
      </c>
      <c r="F5248" t="s">
        <v>139</v>
      </c>
      <c r="G5248"/>
    </row>
    <row r="5249" spans="1:7" x14ac:dyDescent="0.25">
      <c r="A5249" t="s">
        <v>75</v>
      </c>
      <c r="B5249" t="s">
        <v>70</v>
      </c>
      <c r="C5249" t="s">
        <v>27</v>
      </c>
      <c r="D5249">
        <v>8868.482</v>
      </c>
      <c r="E5249" t="s">
        <v>303</v>
      </c>
      <c r="F5249" t="s">
        <v>139</v>
      </c>
      <c r="G5249"/>
    </row>
    <row r="5250" spans="1:7" x14ac:dyDescent="0.25">
      <c r="A5250" t="s">
        <v>75</v>
      </c>
      <c r="B5250" t="s">
        <v>70</v>
      </c>
      <c r="C5250" t="s">
        <v>28</v>
      </c>
      <c r="D5250">
        <v>8231.5450000000001</v>
      </c>
      <c r="E5250" t="s">
        <v>303</v>
      </c>
      <c r="F5250" t="s">
        <v>139</v>
      </c>
      <c r="G5250"/>
    </row>
    <row r="5251" spans="1:7" x14ac:dyDescent="0.25">
      <c r="A5251" t="s">
        <v>75</v>
      </c>
      <c r="B5251" t="s">
        <v>70</v>
      </c>
      <c r="C5251" t="s">
        <v>29</v>
      </c>
      <c r="D5251">
        <v>9416.52</v>
      </c>
      <c r="E5251" t="s">
        <v>303</v>
      </c>
      <c r="F5251" t="s">
        <v>139</v>
      </c>
      <c r="G5251"/>
    </row>
    <row r="5252" spans="1:7" x14ac:dyDescent="0.25">
      <c r="A5252" t="s">
        <v>75</v>
      </c>
      <c r="B5252" t="s">
        <v>70</v>
      </c>
      <c r="C5252" t="s">
        <v>30</v>
      </c>
      <c r="D5252">
        <v>8001.0609999999997</v>
      </c>
      <c r="E5252" t="s">
        <v>303</v>
      </c>
      <c r="F5252" t="s">
        <v>139</v>
      </c>
      <c r="G5252"/>
    </row>
    <row r="5253" spans="1:7" x14ac:dyDescent="0.25">
      <c r="A5253" t="s">
        <v>75</v>
      </c>
      <c r="B5253" t="s">
        <v>70</v>
      </c>
      <c r="C5253" t="s">
        <v>31</v>
      </c>
      <c r="D5253">
        <v>5857.7569999999996</v>
      </c>
      <c r="E5253" t="s">
        <v>303</v>
      </c>
      <c r="F5253" t="s">
        <v>139</v>
      </c>
      <c r="G5253"/>
    </row>
    <row r="5254" spans="1:7" x14ac:dyDescent="0.25">
      <c r="A5254" t="s">
        <v>75</v>
      </c>
      <c r="B5254" t="s">
        <v>70</v>
      </c>
      <c r="C5254" t="s">
        <v>32</v>
      </c>
      <c r="D5254">
        <v>7582.4449999999997</v>
      </c>
      <c r="E5254" t="s">
        <v>303</v>
      </c>
      <c r="F5254" t="s">
        <v>139</v>
      </c>
      <c r="G5254"/>
    </row>
    <row r="5255" spans="1:7" x14ac:dyDescent="0.25">
      <c r="A5255" t="s">
        <v>75</v>
      </c>
      <c r="B5255" t="s">
        <v>70</v>
      </c>
      <c r="C5255" t="s">
        <v>33</v>
      </c>
      <c r="D5255">
        <v>5534.9160000000002</v>
      </c>
      <c r="E5255" t="s">
        <v>303</v>
      </c>
      <c r="F5255" t="s">
        <v>139</v>
      </c>
      <c r="G5255"/>
    </row>
    <row r="5256" spans="1:7" x14ac:dyDescent="0.25">
      <c r="A5256" t="s">
        <v>76</v>
      </c>
      <c r="B5256" t="s">
        <v>77</v>
      </c>
      <c r="C5256" t="s">
        <v>24</v>
      </c>
      <c r="D5256">
        <v>17378.677</v>
      </c>
      <c r="E5256" t="s">
        <v>303</v>
      </c>
      <c r="F5256" t="s">
        <v>139</v>
      </c>
      <c r="G5256"/>
    </row>
    <row r="5257" spans="1:7" x14ac:dyDescent="0.25">
      <c r="A5257" t="s">
        <v>76</v>
      </c>
      <c r="B5257" t="s">
        <v>77</v>
      </c>
      <c r="C5257" t="s">
        <v>25</v>
      </c>
      <c r="D5257">
        <v>24956.859</v>
      </c>
      <c r="E5257" t="s">
        <v>303</v>
      </c>
      <c r="F5257" t="s">
        <v>139</v>
      </c>
      <c r="G5257"/>
    </row>
    <row r="5258" spans="1:7" x14ac:dyDescent="0.25">
      <c r="A5258" t="s">
        <v>76</v>
      </c>
      <c r="B5258" t="s">
        <v>77</v>
      </c>
      <c r="C5258" t="s">
        <v>26</v>
      </c>
      <c r="D5258">
        <v>24200.572</v>
      </c>
      <c r="E5258" t="s">
        <v>303</v>
      </c>
      <c r="F5258" t="s">
        <v>139</v>
      </c>
      <c r="G5258"/>
    </row>
    <row r="5259" spans="1:7" x14ac:dyDescent="0.25">
      <c r="A5259" t="s">
        <v>76</v>
      </c>
      <c r="B5259" t="s">
        <v>77</v>
      </c>
      <c r="C5259" t="s">
        <v>27</v>
      </c>
      <c r="D5259">
        <v>21076.491999999998</v>
      </c>
      <c r="E5259" t="s">
        <v>303</v>
      </c>
      <c r="F5259" t="s">
        <v>139</v>
      </c>
      <c r="G5259"/>
    </row>
    <row r="5260" spans="1:7" x14ac:dyDescent="0.25">
      <c r="A5260" t="s">
        <v>76</v>
      </c>
      <c r="B5260" t="s">
        <v>77</v>
      </c>
      <c r="C5260" t="s">
        <v>28</v>
      </c>
      <c r="D5260">
        <v>19864.132000000001</v>
      </c>
      <c r="E5260" t="s">
        <v>303</v>
      </c>
      <c r="F5260" t="s">
        <v>139</v>
      </c>
      <c r="G5260"/>
    </row>
    <row r="5261" spans="1:7" x14ac:dyDescent="0.25">
      <c r="A5261" t="s">
        <v>76</v>
      </c>
      <c r="B5261" t="s">
        <v>77</v>
      </c>
      <c r="C5261" t="s">
        <v>29</v>
      </c>
      <c r="D5261">
        <v>18228.558000000001</v>
      </c>
      <c r="E5261" t="s">
        <v>303</v>
      </c>
      <c r="F5261" t="s">
        <v>139</v>
      </c>
      <c r="G5261"/>
    </row>
    <row r="5262" spans="1:7" x14ac:dyDescent="0.25">
      <c r="A5262" t="s">
        <v>76</v>
      </c>
      <c r="B5262" t="s">
        <v>77</v>
      </c>
      <c r="C5262" t="s">
        <v>30</v>
      </c>
      <c r="D5262">
        <v>17063.644</v>
      </c>
      <c r="E5262" t="s">
        <v>303</v>
      </c>
      <c r="F5262" t="s">
        <v>139</v>
      </c>
      <c r="G5262"/>
    </row>
    <row r="5263" spans="1:7" x14ac:dyDescent="0.25">
      <c r="A5263" t="s">
        <v>76</v>
      </c>
      <c r="B5263" t="s">
        <v>77</v>
      </c>
      <c r="C5263" t="s">
        <v>31</v>
      </c>
      <c r="D5263">
        <v>16290.759</v>
      </c>
      <c r="E5263" t="s">
        <v>303</v>
      </c>
      <c r="F5263" t="s">
        <v>139</v>
      </c>
      <c r="G5263"/>
    </row>
    <row r="5264" spans="1:7" x14ac:dyDescent="0.25">
      <c r="A5264" t="s">
        <v>76</v>
      </c>
      <c r="B5264" t="s">
        <v>77</v>
      </c>
      <c r="C5264" t="s">
        <v>32</v>
      </c>
      <c r="D5264">
        <v>16646.378000000001</v>
      </c>
      <c r="E5264" t="s">
        <v>303</v>
      </c>
      <c r="F5264" t="s">
        <v>139</v>
      </c>
      <c r="G5264"/>
    </row>
    <row r="5265" spans="1:7" x14ac:dyDescent="0.25">
      <c r="A5265" t="s">
        <v>76</v>
      </c>
      <c r="B5265" t="s">
        <v>77</v>
      </c>
      <c r="C5265" t="s">
        <v>33</v>
      </c>
      <c r="D5265">
        <v>20746.806</v>
      </c>
      <c r="E5265" t="s">
        <v>303</v>
      </c>
      <c r="F5265" t="s">
        <v>139</v>
      </c>
      <c r="G5265"/>
    </row>
    <row r="5266" spans="1:7" x14ac:dyDescent="0.25">
      <c r="A5266" t="s">
        <v>78</v>
      </c>
      <c r="B5266" t="s">
        <v>77</v>
      </c>
      <c r="C5266" t="s">
        <v>24</v>
      </c>
      <c r="D5266">
        <v>1527.0250000000001</v>
      </c>
      <c r="E5266" t="s">
        <v>303</v>
      </c>
      <c r="F5266" t="s">
        <v>139</v>
      </c>
      <c r="G5266"/>
    </row>
    <row r="5267" spans="1:7" x14ac:dyDescent="0.25">
      <c r="A5267" t="s">
        <v>78</v>
      </c>
      <c r="B5267" t="s">
        <v>77</v>
      </c>
      <c r="C5267" t="s">
        <v>25</v>
      </c>
      <c r="D5267">
        <v>1596.367</v>
      </c>
      <c r="E5267" t="s">
        <v>303</v>
      </c>
      <c r="F5267" t="s">
        <v>139</v>
      </c>
      <c r="G5267"/>
    </row>
    <row r="5268" spans="1:7" x14ac:dyDescent="0.25">
      <c r="A5268" t="s">
        <v>78</v>
      </c>
      <c r="B5268" t="s">
        <v>77</v>
      </c>
      <c r="C5268" t="s">
        <v>26</v>
      </c>
      <c r="D5268">
        <v>1608.31</v>
      </c>
      <c r="E5268" t="s">
        <v>303</v>
      </c>
      <c r="F5268" t="s">
        <v>139</v>
      </c>
      <c r="G5268"/>
    </row>
    <row r="5269" spans="1:7" x14ac:dyDescent="0.25">
      <c r="A5269" t="s">
        <v>78</v>
      </c>
      <c r="B5269" t="s">
        <v>77</v>
      </c>
      <c r="C5269" t="s">
        <v>27</v>
      </c>
      <c r="D5269">
        <v>1544.402</v>
      </c>
      <c r="E5269" t="s">
        <v>303</v>
      </c>
      <c r="F5269" t="s">
        <v>139</v>
      </c>
      <c r="G5269"/>
    </row>
    <row r="5270" spans="1:7" x14ac:dyDescent="0.25">
      <c r="A5270" t="s">
        <v>78</v>
      </c>
      <c r="B5270" t="s">
        <v>77</v>
      </c>
      <c r="C5270" t="s">
        <v>28</v>
      </c>
      <c r="D5270">
        <v>1532.3810000000001</v>
      </c>
      <c r="E5270" t="s">
        <v>303</v>
      </c>
      <c r="F5270" t="s">
        <v>139</v>
      </c>
      <c r="G5270"/>
    </row>
    <row r="5271" spans="1:7" x14ac:dyDescent="0.25">
      <c r="A5271" t="s">
        <v>78</v>
      </c>
      <c r="B5271" t="s">
        <v>77</v>
      </c>
      <c r="C5271" t="s">
        <v>29</v>
      </c>
      <c r="D5271">
        <v>1462.443</v>
      </c>
      <c r="E5271" t="s">
        <v>303</v>
      </c>
      <c r="F5271" t="s">
        <v>139</v>
      </c>
      <c r="G5271"/>
    </row>
    <row r="5272" spans="1:7" x14ac:dyDescent="0.25">
      <c r="A5272" t="s">
        <v>78</v>
      </c>
      <c r="B5272" t="s">
        <v>77</v>
      </c>
      <c r="C5272" t="s">
        <v>30</v>
      </c>
      <c r="D5272">
        <v>2085.4059999999999</v>
      </c>
      <c r="E5272" t="s">
        <v>303</v>
      </c>
      <c r="F5272" t="s">
        <v>139</v>
      </c>
      <c r="G5272"/>
    </row>
    <row r="5273" spans="1:7" x14ac:dyDescent="0.25">
      <c r="A5273" t="s">
        <v>78</v>
      </c>
      <c r="B5273" t="s">
        <v>77</v>
      </c>
      <c r="C5273" t="s">
        <v>31</v>
      </c>
      <c r="D5273">
        <v>1868.2280000000001</v>
      </c>
      <c r="E5273" t="s">
        <v>303</v>
      </c>
      <c r="F5273" t="s">
        <v>139</v>
      </c>
      <c r="G5273"/>
    </row>
    <row r="5274" spans="1:7" x14ac:dyDescent="0.25">
      <c r="A5274" t="s">
        <v>78</v>
      </c>
      <c r="B5274" t="s">
        <v>77</v>
      </c>
      <c r="C5274" t="s">
        <v>32</v>
      </c>
      <c r="D5274">
        <v>1803.037</v>
      </c>
      <c r="E5274" t="s">
        <v>303</v>
      </c>
      <c r="F5274" t="s">
        <v>139</v>
      </c>
      <c r="G5274"/>
    </row>
    <row r="5275" spans="1:7" x14ac:dyDescent="0.25">
      <c r="A5275" t="s">
        <v>78</v>
      </c>
      <c r="B5275" t="s">
        <v>77</v>
      </c>
      <c r="C5275" t="s">
        <v>33</v>
      </c>
      <c r="D5275">
        <v>2209.5140000000001</v>
      </c>
      <c r="E5275" t="s">
        <v>303</v>
      </c>
      <c r="F5275" t="s">
        <v>139</v>
      </c>
      <c r="G5275"/>
    </row>
    <row r="5276" spans="1:7" x14ac:dyDescent="0.25">
      <c r="A5276" t="s">
        <v>79</v>
      </c>
      <c r="B5276" t="s">
        <v>77</v>
      </c>
      <c r="C5276" t="s">
        <v>24</v>
      </c>
      <c r="D5276">
        <v>19.954000000000001</v>
      </c>
      <c r="E5276" t="s">
        <v>303</v>
      </c>
      <c r="F5276" t="s">
        <v>139</v>
      </c>
      <c r="G5276"/>
    </row>
    <row r="5277" spans="1:7" x14ac:dyDescent="0.25">
      <c r="A5277" t="s">
        <v>79</v>
      </c>
      <c r="B5277" t="s">
        <v>77</v>
      </c>
      <c r="C5277" t="s">
        <v>25</v>
      </c>
      <c r="D5277">
        <v>8.5519999999999996</v>
      </c>
      <c r="E5277" t="s">
        <v>303</v>
      </c>
      <c r="F5277" t="s">
        <v>139</v>
      </c>
      <c r="G5277"/>
    </row>
    <row r="5278" spans="1:7" x14ac:dyDescent="0.25">
      <c r="A5278" t="s">
        <v>79</v>
      </c>
      <c r="B5278" t="s">
        <v>77</v>
      </c>
      <c r="C5278" t="s">
        <v>26</v>
      </c>
      <c r="D5278">
        <v>3.7909999999999999</v>
      </c>
      <c r="E5278" t="s">
        <v>303</v>
      </c>
      <c r="F5278" t="s">
        <v>139</v>
      </c>
      <c r="G5278"/>
    </row>
    <row r="5279" spans="1:7" x14ac:dyDescent="0.25">
      <c r="A5279" t="s">
        <v>79</v>
      </c>
      <c r="B5279" t="s">
        <v>77</v>
      </c>
      <c r="C5279" t="s">
        <v>27</v>
      </c>
      <c r="D5279">
        <v>0.94</v>
      </c>
      <c r="E5279" t="s">
        <v>303</v>
      </c>
      <c r="F5279" t="s">
        <v>139</v>
      </c>
      <c r="G5279"/>
    </row>
    <row r="5280" spans="1:7" x14ac:dyDescent="0.25">
      <c r="A5280" t="s">
        <v>79</v>
      </c>
      <c r="B5280" t="s">
        <v>77</v>
      </c>
      <c r="C5280" t="s">
        <v>28</v>
      </c>
      <c r="D5280">
        <v>0.94</v>
      </c>
      <c r="E5280" t="s">
        <v>303</v>
      </c>
      <c r="F5280" t="s">
        <v>139</v>
      </c>
      <c r="G5280"/>
    </row>
    <row r="5281" spans="1:7" x14ac:dyDescent="0.25">
      <c r="A5281" t="s">
        <v>79</v>
      </c>
      <c r="B5281" t="s">
        <v>77</v>
      </c>
      <c r="C5281" t="s">
        <v>29</v>
      </c>
      <c r="D5281">
        <v>0.432</v>
      </c>
      <c r="E5281" t="s">
        <v>303</v>
      </c>
      <c r="F5281" t="s">
        <v>139</v>
      </c>
      <c r="G5281"/>
    </row>
    <row r="5282" spans="1:7" x14ac:dyDescent="0.25">
      <c r="A5282" t="s">
        <v>79</v>
      </c>
      <c r="B5282" t="s">
        <v>77</v>
      </c>
      <c r="C5282" t="s">
        <v>30</v>
      </c>
      <c r="D5282">
        <v>0.2</v>
      </c>
      <c r="E5282" t="s">
        <v>303</v>
      </c>
      <c r="F5282" t="s">
        <v>139</v>
      </c>
      <c r="G5282"/>
    </row>
    <row r="5283" spans="1:7" x14ac:dyDescent="0.25">
      <c r="A5283" t="s">
        <v>79</v>
      </c>
      <c r="B5283" t="s">
        <v>77</v>
      </c>
      <c r="C5283" t="s">
        <v>31</v>
      </c>
      <c r="D5283">
        <v>0.20899999999999999</v>
      </c>
      <c r="E5283" t="s">
        <v>303</v>
      </c>
      <c r="F5283" t="s">
        <v>139</v>
      </c>
      <c r="G5283"/>
    </row>
    <row r="5284" spans="1:7" x14ac:dyDescent="0.25">
      <c r="A5284" t="s">
        <v>79</v>
      </c>
      <c r="B5284" t="s">
        <v>77</v>
      </c>
      <c r="C5284" t="s">
        <v>32</v>
      </c>
      <c r="D5284">
        <v>1.9E-2</v>
      </c>
      <c r="E5284" t="s">
        <v>303</v>
      </c>
      <c r="F5284" t="s">
        <v>139</v>
      </c>
      <c r="G5284"/>
    </row>
    <row r="5285" spans="1:7" x14ac:dyDescent="0.25">
      <c r="A5285" t="s">
        <v>79</v>
      </c>
      <c r="B5285" t="s">
        <v>77</v>
      </c>
      <c r="C5285" t="s">
        <v>33</v>
      </c>
      <c r="D5285">
        <v>1E-3</v>
      </c>
      <c r="E5285" t="s">
        <v>303</v>
      </c>
      <c r="F5285" t="s">
        <v>139</v>
      </c>
      <c r="G5285"/>
    </row>
    <row r="5286" spans="1:7" x14ac:dyDescent="0.25">
      <c r="A5286" t="s">
        <v>80</v>
      </c>
      <c r="B5286" t="s">
        <v>81</v>
      </c>
      <c r="C5286" t="s">
        <v>24</v>
      </c>
      <c r="D5286">
        <v>0</v>
      </c>
      <c r="E5286" t="s">
        <v>303</v>
      </c>
      <c r="F5286" t="s">
        <v>139</v>
      </c>
      <c r="G5286"/>
    </row>
    <row r="5287" spans="1:7" x14ac:dyDescent="0.25">
      <c r="A5287" t="s">
        <v>80</v>
      </c>
      <c r="B5287" t="s">
        <v>81</v>
      </c>
      <c r="C5287" t="s">
        <v>25</v>
      </c>
      <c r="D5287">
        <v>0</v>
      </c>
      <c r="E5287" t="s">
        <v>303</v>
      </c>
      <c r="F5287" t="s">
        <v>139</v>
      </c>
      <c r="G5287"/>
    </row>
    <row r="5288" spans="1:7" x14ac:dyDescent="0.25">
      <c r="A5288" t="s">
        <v>80</v>
      </c>
      <c r="B5288" t="s">
        <v>81</v>
      </c>
      <c r="C5288" t="s">
        <v>26</v>
      </c>
      <c r="D5288">
        <v>0</v>
      </c>
      <c r="E5288" t="s">
        <v>303</v>
      </c>
      <c r="F5288" t="s">
        <v>139</v>
      </c>
      <c r="G5288"/>
    </row>
    <row r="5289" spans="1:7" x14ac:dyDescent="0.25">
      <c r="A5289" t="s">
        <v>80</v>
      </c>
      <c r="B5289" t="s">
        <v>81</v>
      </c>
      <c r="C5289" t="s">
        <v>27</v>
      </c>
      <c r="D5289">
        <v>0</v>
      </c>
      <c r="E5289" t="s">
        <v>303</v>
      </c>
      <c r="F5289" t="s">
        <v>139</v>
      </c>
      <c r="G5289"/>
    </row>
    <row r="5290" spans="1:7" x14ac:dyDescent="0.25">
      <c r="A5290" t="s">
        <v>80</v>
      </c>
      <c r="B5290" t="s">
        <v>81</v>
      </c>
      <c r="C5290" t="s">
        <v>28</v>
      </c>
      <c r="D5290">
        <v>0</v>
      </c>
      <c r="E5290" t="s">
        <v>303</v>
      </c>
      <c r="F5290" t="s">
        <v>139</v>
      </c>
      <c r="G5290"/>
    </row>
    <row r="5291" spans="1:7" x14ac:dyDescent="0.25">
      <c r="A5291" t="s">
        <v>80</v>
      </c>
      <c r="B5291" t="s">
        <v>81</v>
      </c>
      <c r="C5291" t="s">
        <v>29</v>
      </c>
      <c r="D5291">
        <v>0</v>
      </c>
      <c r="E5291" t="s">
        <v>303</v>
      </c>
      <c r="F5291" t="s">
        <v>139</v>
      </c>
      <c r="G5291"/>
    </row>
    <row r="5292" spans="1:7" x14ac:dyDescent="0.25">
      <c r="A5292" t="s">
        <v>80</v>
      </c>
      <c r="B5292" t="s">
        <v>81</v>
      </c>
      <c r="C5292" t="s">
        <v>30</v>
      </c>
      <c r="D5292">
        <v>0</v>
      </c>
      <c r="E5292" t="s">
        <v>303</v>
      </c>
      <c r="F5292" t="s">
        <v>139</v>
      </c>
      <c r="G5292"/>
    </row>
    <row r="5293" spans="1:7" x14ac:dyDescent="0.25">
      <c r="A5293" t="s">
        <v>80</v>
      </c>
      <c r="B5293" t="s">
        <v>81</v>
      </c>
      <c r="C5293" t="s">
        <v>31</v>
      </c>
      <c r="D5293">
        <v>0</v>
      </c>
      <c r="E5293" t="s">
        <v>303</v>
      </c>
      <c r="F5293" t="s">
        <v>139</v>
      </c>
      <c r="G5293"/>
    </row>
    <row r="5294" spans="1:7" x14ac:dyDescent="0.25">
      <c r="A5294" t="s">
        <v>80</v>
      </c>
      <c r="B5294" t="s">
        <v>81</v>
      </c>
      <c r="C5294" t="s">
        <v>32</v>
      </c>
      <c r="D5294">
        <v>0</v>
      </c>
      <c r="E5294" t="s">
        <v>303</v>
      </c>
      <c r="F5294" t="s">
        <v>139</v>
      </c>
      <c r="G5294"/>
    </row>
    <row r="5295" spans="1:7" x14ac:dyDescent="0.25">
      <c r="A5295" t="s">
        <v>80</v>
      </c>
      <c r="B5295" t="s">
        <v>81</v>
      </c>
      <c r="C5295" t="s">
        <v>33</v>
      </c>
      <c r="D5295">
        <v>0</v>
      </c>
      <c r="E5295" t="s">
        <v>303</v>
      </c>
      <c r="F5295" t="s">
        <v>139</v>
      </c>
      <c r="G5295"/>
    </row>
    <row r="5296" spans="1:7" x14ac:dyDescent="0.25">
      <c r="A5296" t="s">
        <v>82</v>
      </c>
      <c r="B5296" t="s">
        <v>81</v>
      </c>
      <c r="C5296" t="s">
        <v>24</v>
      </c>
      <c r="D5296">
        <v>384.56099999999998</v>
      </c>
      <c r="E5296" t="s">
        <v>303</v>
      </c>
      <c r="F5296" t="s">
        <v>139</v>
      </c>
      <c r="G5296"/>
    </row>
    <row r="5297" spans="1:7" x14ac:dyDescent="0.25">
      <c r="A5297" t="s">
        <v>82</v>
      </c>
      <c r="B5297" t="s">
        <v>81</v>
      </c>
      <c r="C5297" t="s">
        <v>25</v>
      </c>
      <c r="D5297">
        <v>339.12299999999999</v>
      </c>
      <c r="E5297" t="s">
        <v>303</v>
      </c>
      <c r="F5297" t="s">
        <v>139</v>
      </c>
      <c r="G5297"/>
    </row>
    <row r="5298" spans="1:7" x14ac:dyDescent="0.25">
      <c r="A5298" t="s">
        <v>82</v>
      </c>
      <c r="B5298" t="s">
        <v>81</v>
      </c>
      <c r="C5298" t="s">
        <v>26</v>
      </c>
      <c r="D5298">
        <v>381.23599999999999</v>
      </c>
      <c r="E5298" t="s">
        <v>303</v>
      </c>
      <c r="F5298" t="s">
        <v>139</v>
      </c>
      <c r="G5298"/>
    </row>
    <row r="5299" spans="1:7" x14ac:dyDescent="0.25">
      <c r="A5299" t="s">
        <v>82</v>
      </c>
      <c r="B5299" t="s">
        <v>81</v>
      </c>
      <c r="C5299" t="s">
        <v>27</v>
      </c>
      <c r="D5299">
        <v>291.46800000000002</v>
      </c>
      <c r="E5299" t="s">
        <v>303</v>
      </c>
      <c r="F5299" t="s">
        <v>139</v>
      </c>
      <c r="G5299"/>
    </row>
    <row r="5300" spans="1:7" x14ac:dyDescent="0.25">
      <c r="A5300" t="s">
        <v>82</v>
      </c>
      <c r="B5300" t="s">
        <v>81</v>
      </c>
      <c r="C5300" t="s">
        <v>28</v>
      </c>
      <c r="D5300">
        <v>425.56599999999997</v>
      </c>
      <c r="E5300" t="s">
        <v>303</v>
      </c>
      <c r="F5300" t="s">
        <v>139</v>
      </c>
      <c r="G5300"/>
    </row>
    <row r="5301" spans="1:7" x14ac:dyDescent="0.25">
      <c r="A5301" t="s">
        <v>82</v>
      </c>
      <c r="B5301" t="s">
        <v>81</v>
      </c>
      <c r="C5301" t="s">
        <v>29</v>
      </c>
      <c r="D5301">
        <v>490.995</v>
      </c>
      <c r="E5301" t="s">
        <v>303</v>
      </c>
      <c r="F5301" t="s">
        <v>139</v>
      </c>
      <c r="G5301"/>
    </row>
    <row r="5302" spans="1:7" x14ac:dyDescent="0.25">
      <c r="A5302" t="s">
        <v>82</v>
      </c>
      <c r="B5302" t="s">
        <v>81</v>
      </c>
      <c r="C5302" t="s">
        <v>30</v>
      </c>
      <c r="D5302">
        <v>502.07799999999997</v>
      </c>
      <c r="E5302" t="s">
        <v>303</v>
      </c>
      <c r="F5302" t="s">
        <v>139</v>
      </c>
      <c r="G5302"/>
    </row>
    <row r="5303" spans="1:7" x14ac:dyDescent="0.25">
      <c r="A5303" t="s">
        <v>82</v>
      </c>
      <c r="B5303" t="s">
        <v>81</v>
      </c>
      <c r="C5303" t="s">
        <v>31</v>
      </c>
      <c r="D5303">
        <v>495.428</v>
      </c>
      <c r="E5303" t="s">
        <v>303</v>
      </c>
      <c r="F5303" t="s">
        <v>139</v>
      </c>
      <c r="G5303"/>
    </row>
    <row r="5304" spans="1:7" x14ac:dyDescent="0.25">
      <c r="A5304" t="s">
        <v>82</v>
      </c>
      <c r="B5304" t="s">
        <v>81</v>
      </c>
      <c r="C5304" t="s">
        <v>32</v>
      </c>
      <c r="D5304">
        <v>170.12200000000001</v>
      </c>
      <c r="E5304" t="s">
        <v>303</v>
      </c>
      <c r="F5304" t="s">
        <v>139</v>
      </c>
      <c r="G5304"/>
    </row>
    <row r="5305" spans="1:7" x14ac:dyDescent="0.25">
      <c r="A5305" t="s">
        <v>82</v>
      </c>
      <c r="B5305" t="s">
        <v>81</v>
      </c>
      <c r="C5305" t="s">
        <v>33</v>
      </c>
      <c r="D5305">
        <v>392.97800000000001</v>
      </c>
      <c r="E5305" t="s">
        <v>303</v>
      </c>
      <c r="F5305" t="s">
        <v>139</v>
      </c>
      <c r="G5305"/>
    </row>
    <row r="5306" spans="1:7" x14ac:dyDescent="0.25">
      <c r="A5306" t="s">
        <v>83</v>
      </c>
      <c r="B5306" t="s">
        <v>81</v>
      </c>
      <c r="C5306" t="s">
        <v>24</v>
      </c>
      <c r="D5306">
        <v>16002.763000000001</v>
      </c>
      <c r="E5306" t="s">
        <v>303</v>
      </c>
      <c r="F5306" t="s">
        <v>139</v>
      </c>
      <c r="G5306"/>
    </row>
    <row r="5307" spans="1:7" x14ac:dyDescent="0.25">
      <c r="A5307" t="s">
        <v>83</v>
      </c>
      <c r="B5307" t="s">
        <v>81</v>
      </c>
      <c r="C5307" t="s">
        <v>25</v>
      </c>
      <c r="D5307">
        <v>18813.338</v>
      </c>
      <c r="E5307" t="s">
        <v>303</v>
      </c>
      <c r="F5307" t="s">
        <v>139</v>
      </c>
      <c r="G5307"/>
    </row>
    <row r="5308" spans="1:7" x14ac:dyDescent="0.25">
      <c r="A5308" t="s">
        <v>83</v>
      </c>
      <c r="B5308" t="s">
        <v>81</v>
      </c>
      <c r="C5308" t="s">
        <v>26</v>
      </c>
      <c r="D5308">
        <v>20818.487000000001</v>
      </c>
      <c r="E5308" t="s">
        <v>303</v>
      </c>
      <c r="F5308" t="s">
        <v>139</v>
      </c>
      <c r="G5308"/>
    </row>
    <row r="5309" spans="1:7" x14ac:dyDescent="0.25">
      <c r="A5309" t="s">
        <v>83</v>
      </c>
      <c r="B5309" t="s">
        <v>81</v>
      </c>
      <c r="C5309" t="s">
        <v>27</v>
      </c>
      <c r="D5309">
        <v>22179.577000000001</v>
      </c>
      <c r="E5309" t="s">
        <v>303</v>
      </c>
      <c r="F5309" t="s">
        <v>139</v>
      </c>
      <c r="G5309"/>
    </row>
    <row r="5310" spans="1:7" x14ac:dyDescent="0.25">
      <c r="A5310" t="s">
        <v>83</v>
      </c>
      <c r="B5310" t="s">
        <v>81</v>
      </c>
      <c r="C5310" t="s">
        <v>28</v>
      </c>
      <c r="D5310">
        <v>22421.348000000002</v>
      </c>
      <c r="E5310" t="s">
        <v>303</v>
      </c>
      <c r="F5310" t="s">
        <v>139</v>
      </c>
      <c r="G5310"/>
    </row>
    <row r="5311" spans="1:7" x14ac:dyDescent="0.25">
      <c r="A5311" t="s">
        <v>83</v>
      </c>
      <c r="B5311" t="s">
        <v>81</v>
      </c>
      <c r="C5311" t="s">
        <v>29</v>
      </c>
      <c r="D5311">
        <v>21889.01</v>
      </c>
      <c r="E5311" t="s">
        <v>303</v>
      </c>
      <c r="F5311" t="s">
        <v>139</v>
      </c>
      <c r="G5311"/>
    </row>
    <row r="5312" spans="1:7" x14ac:dyDescent="0.25">
      <c r="A5312" t="s">
        <v>83</v>
      </c>
      <c r="B5312" t="s">
        <v>81</v>
      </c>
      <c r="C5312" t="s">
        <v>30</v>
      </c>
      <c r="D5312">
        <v>23134.469000000001</v>
      </c>
      <c r="E5312" t="s">
        <v>303</v>
      </c>
      <c r="F5312" t="s">
        <v>139</v>
      </c>
      <c r="G5312"/>
    </row>
    <row r="5313" spans="1:7" x14ac:dyDescent="0.25">
      <c r="A5313" t="s">
        <v>83</v>
      </c>
      <c r="B5313" t="s">
        <v>81</v>
      </c>
      <c r="C5313" t="s">
        <v>31</v>
      </c>
      <c r="D5313">
        <v>23195.517</v>
      </c>
      <c r="E5313" t="s">
        <v>303</v>
      </c>
      <c r="F5313" t="s">
        <v>139</v>
      </c>
      <c r="G5313"/>
    </row>
    <row r="5314" spans="1:7" x14ac:dyDescent="0.25">
      <c r="A5314" t="s">
        <v>83</v>
      </c>
      <c r="B5314" t="s">
        <v>81</v>
      </c>
      <c r="C5314" t="s">
        <v>32</v>
      </c>
      <c r="D5314">
        <v>21558.669000000002</v>
      </c>
      <c r="E5314" t="s">
        <v>303</v>
      </c>
      <c r="F5314" t="s">
        <v>139</v>
      </c>
      <c r="G5314"/>
    </row>
    <row r="5315" spans="1:7" x14ac:dyDescent="0.25">
      <c r="A5315" t="s">
        <v>83</v>
      </c>
      <c r="B5315" t="s">
        <v>81</v>
      </c>
      <c r="C5315" t="s">
        <v>33</v>
      </c>
      <c r="D5315">
        <v>22021.973999999998</v>
      </c>
      <c r="E5315" t="s">
        <v>303</v>
      </c>
      <c r="F5315" t="s">
        <v>139</v>
      </c>
      <c r="G5315"/>
    </row>
    <row r="5316" spans="1:7" x14ac:dyDescent="0.25">
      <c r="A5316" t="s">
        <v>84</v>
      </c>
      <c r="B5316" t="s">
        <v>85</v>
      </c>
      <c r="C5316" t="s">
        <v>24</v>
      </c>
      <c r="D5316">
        <v>33793.262999999999</v>
      </c>
      <c r="E5316" t="s">
        <v>303</v>
      </c>
      <c r="F5316" t="s">
        <v>139</v>
      </c>
      <c r="G5316"/>
    </row>
    <row r="5317" spans="1:7" x14ac:dyDescent="0.25">
      <c r="A5317" t="s">
        <v>84</v>
      </c>
      <c r="B5317" t="s">
        <v>85</v>
      </c>
      <c r="C5317" t="s">
        <v>25</v>
      </c>
      <c r="D5317">
        <v>32656.309000000001</v>
      </c>
      <c r="E5317" t="s">
        <v>303</v>
      </c>
      <c r="F5317" t="s">
        <v>139</v>
      </c>
      <c r="G5317"/>
    </row>
    <row r="5318" spans="1:7" x14ac:dyDescent="0.25">
      <c r="A5318" t="s">
        <v>84</v>
      </c>
      <c r="B5318" t="s">
        <v>85</v>
      </c>
      <c r="C5318" t="s">
        <v>26</v>
      </c>
      <c r="D5318">
        <v>34000.49</v>
      </c>
      <c r="E5318" t="s">
        <v>303</v>
      </c>
      <c r="F5318" t="s">
        <v>139</v>
      </c>
      <c r="G5318"/>
    </row>
    <row r="5319" spans="1:7" x14ac:dyDescent="0.25">
      <c r="A5319" t="s">
        <v>84</v>
      </c>
      <c r="B5319" t="s">
        <v>85</v>
      </c>
      <c r="C5319" t="s">
        <v>27</v>
      </c>
      <c r="D5319">
        <v>33947.711000000003</v>
      </c>
      <c r="E5319" t="s">
        <v>303</v>
      </c>
      <c r="F5319" t="s">
        <v>139</v>
      </c>
      <c r="G5319"/>
    </row>
    <row r="5320" spans="1:7" x14ac:dyDescent="0.25">
      <c r="A5320" t="s">
        <v>84</v>
      </c>
      <c r="B5320" t="s">
        <v>85</v>
      </c>
      <c r="C5320" t="s">
        <v>28</v>
      </c>
      <c r="D5320">
        <v>35409.841999999997</v>
      </c>
      <c r="E5320" t="s">
        <v>303</v>
      </c>
      <c r="F5320" t="s">
        <v>139</v>
      </c>
      <c r="G5320"/>
    </row>
    <row r="5321" spans="1:7" x14ac:dyDescent="0.25">
      <c r="A5321" t="s">
        <v>84</v>
      </c>
      <c r="B5321" t="s">
        <v>85</v>
      </c>
      <c r="C5321" t="s">
        <v>29</v>
      </c>
      <c r="D5321">
        <v>40303.203999999998</v>
      </c>
      <c r="E5321" t="s">
        <v>303</v>
      </c>
      <c r="F5321" t="s">
        <v>139</v>
      </c>
      <c r="G5321"/>
    </row>
    <row r="5322" spans="1:7" x14ac:dyDescent="0.25">
      <c r="A5322" t="s">
        <v>84</v>
      </c>
      <c r="B5322" t="s">
        <v>85</v>
      </c>
      <c r="C5322" t="s">
        <v>30</v>
      </c>
      <c r="D5322">
        <v>42672.332999999999</v>
      </c>
      <c r="E5322" t="s">
        <v>303</v>
      </c>
      <c r="F5322" t="s">
        <v>139</v>
      </c>
      <c r="G5322"/>
    </row>
    <row r="5323" spans="1:7" x14ac:dyDescent="0.25">
      <c r="A5323" t="s">
        <v>84</v>
      </c>
      <c r="B5323" t="s">
        <v>85</v>
      </c>
      <c r="C5323" t="s">
        <v>31</v>
      </c>
      <c r="D5323">
        <v>42103.828000000001</v>
      </c>
      <c r="E5323" t="s">
        <v>303</v>
      </c>
      <c r="F5323" t="s">
        <v>139</v>
      </c>
      <c r="G5323"/>
    </row>
    <row r="5324" spans="1:7" x14ac:dyDescent="0.25">
      <c r="A5324" t="s">
        <v>84</v>
      </c>
      <c r="B5324" t="s">
        <v>85</v>
      </c>
      <c r="C5324" t="s">
        <v>32</v>
      </c>
      <c r="D5324">
        <v>42403.847999999998</v>
      </c>
      <c r="E5324" t="s">
        <v>303</v>
      </c>
      <c r="F5324" t="s">
        <v>139</v>
      </c>
      <c r="G5324"/>
    </row>
    <row r="5325" spans="1:7" x14ac:dyDescent="0.25">
      <c r="A5325" t="s">
        <v>84</v>
      </c>
      <c r="B5325" t="s">
        <v>85</v>
      </c>
      <c r="C5325" t="s">
        <v>33</v>
      </c>
      <c r="D5325">
        <v>47777.303</v>
      </c>
      <c r="E5325" t="s">
        <v>303</v>
      </c>
      <c r="F5325" t="s">
        <v>139</v>
      </c>
      <c r="G5325"/>
    </row>
    <row r="5326" spans="1:7" x14ac:dyDescent="0.25">
      <c r="A5326" t="s">
        <v>86</v>
      </c>
      <c r="B5326" t="s">
        <v>85</v>
      </c>
      <c r="C5326" t="s">
        <v>24</v>
      </c>
      <c r="D5326">
        <v>49.914999999999999</v>
      </c>
      <c r="E5326" t="s">
        <v>303</v>
      </c>
      <c r="F5326" t="s">
        <v>139</v>
      </c>
      <c r="G5326"/>
    </row>
    <row r="5327" spans="1:7" x14ac:dyDescent="0.25">
      <c r="A5327" t="s">
        <v>86</v>
      </c>
      <c r="B5327" t="s">
        <v>85</v>
      </c>
      <c r="C5327" t="s">
        <v>25</v>
      </c>
      <c r="D5327">
        <v>44.212000000000003</v>
      </c>
      <c r="E5327" t="s">
        <v>303</v>
      </c>
      <c r="F5327" t="s">
        <v>139</v>
      </c>
      <c r="G5327"/>
    </row>
    <row r="5328" spans="1:7" x14ac:dyDescent="0.25">
      <c r="A5328" t="s">
        <v>86</v>
      </c>
      <c r="B5328" t="s">
        <v>85</v>
      </c>
      <c r="C5328" t="s">
        <v>26</v>
      </c>
      <c r="D5328">
        <v>57.445999999999998</v>
      </c>
      <c r="E5328" t="s">
        <v>303</v>
      </c>
      <c r="F5328" t="s">
        <v>139</v>
      </c>
      <c r="G5328"/>
    </row>
    <row r="5329" spans="1:7" x14ac:dyDescent="0.25">
      <c r="A5329" t="s">
        <v>86</v>
      </c>
      <c r="B5329" t="s">
        <v>85</v>
      </c>
      <c r="C5329" t="s">
        <v>27</v>
      </c>
      <c r="D5329">
        <v>93.893000000000001</v>
      </c>
      <c r="E5329" t="s">
        <v>303</v>
      </c>
      <c r="F5329" t="s">
        <v>139</v>
      </c>
      <c r="G5329"/>
    </row>
    <row r="5330" spans="1:7" x14ac:dyDescent="0.25">
      <c r="A5330" t="s">
        <v>86</v>
      </c>
      <c r="B5330" t="s">
        <v>85</v>
      </c>
      <c r="C5330" t="s">
        <v>28</v>
      </c>
      <c r="D5330">
        <v>83.554000000000002</v>
      </c>
      <c r="E5330" t="s">
        <v>303</v>
      </c>
      <c r="F5330" t="s">
        <v>139</v>
      </c>
      <c r="G5330"/>
    </row>
    <row r="5331" spans="1:7" x14ac:dyDescent="0.25">
      <c r="A5331" t="s">
        <v>86</v>
      </c>
      <c r="B5331" t="s">
        <v>85</v>
      </c>
      <c r="C5331" t="s">
        <v>29</v>
      </c>
      <c r="D5331">
        <v>62.835000000000001</v>
      </c>
      <c r="E5331" t="s">
        <v>303</v>
      </c>
      <c r="F5331" t="s">
        <v>139</v>
      </c>
      <c r="G5331"/>
    </row>
    <row r="5332" spans="1:7" x14ac:dyDescent="0.25">
      <c r="A5332" t="s">
        <v>86</v>
      </c>
      <c r="B5332" t="s">
        <v>85</v>
      </c>
      <c r="C5332" t="s">
        <v>30</v>
      </c>
      <c r="D5332">
        <v>54.826999999999998</v>
      </c>
      <c r="E5332" t="s">
        <v>303</v>
      </c>
      <c r="F5332" t="s">
        <v>139</v>
      </c>
      <c r="G5332"/>
    </row>
    <row r="5333" spans="1:7" x14ac:dyDescent="0.25">
      <c r="A5333" t="s">
        <v>86</v>
      </c>
      <c r="B5333" t="s">
        <v>85</v>
      </c>
      <c r="C5333" t="s">
        <v>31</v>
      </c>
      <c r="D5333">
        <v>62.101999999999997</v>
      </c>
      <c r="E5333" t="s">
        <v>303</v>
      </c>
      <c r="F5333" t="s">
        <v>139</v>
      </c>
      <c r="G5333"/>
    </row>
    <row r="5334" spans="1:7" x14ac:dyDescent="0.25">
      <c r="A5334" t="s">
        <v>86</v>
      </c>
      <c r="B5334" t="s">
        <v>85</v>
      </c>
      <c r="C5334" t="s">
        <v>32</v>
      </c>
      <c r="D5334">
        <v>70.027000000000001</v>
      </c>
      <c r="E5334" t="s">
        <v>303</v>
      </c>
      <c r="F5334" t="s">
        <v>139</v>
      </c>
      <c r="G5334"/>
    </row>
    <row r="5335" spans="1:7" x14ac:dyDescent="0.25">
      <c r="A5335" t="s">
        <v>86</v>
      </c>
      <c r="B5335" t="s">
        <v>85</v>
      </c>
      <c r="C5335" t="s">
        <v>33</v>
      </c>
      <c r="D5335">
        <v>42.866999999999997</v>
      </c>
      <c r="E5335" t="s">
        <v>303</v>
      </c>
      <c r="F5335" t="s">
        <v>139</v>
      </c>
      <c r="G5335"/>
    </row>
    <row r="5336" spans="1:7" x14ac:dyDescent="0.25">
      <c r="A5336" t="s">
        <v>87</v>
      </c>
      <c r="B5336" t="s">
        <v>88</v>
      </c>
      <c r="C5336" t="s">
        <v>24</v>
      </c>
      <c r="D5336">
        <v>24150.945</v>
      </c>
      <c r="E5336" t="s">
        <v>303</v>
      </c>
      <c r="F5336" t="s">
        <v>139</v>
      </c>
      <c r="G5336"/>
    </row>
    <row r="5337" spans="1:7" x14ac:dyDescent="0.25">
      <c r="A5337" t="s">
        <v>87</v>
      </c>
      <c r="B5337" t="s">
        <v>88</v>
      </c>
      <c r="C5337" t="s">
        <v>25</v>
      </c>
      <c r="D5337">
        <v>22104.178</v>
      </c>
      <c r="E5337" t="s">
        <v>303</v>
      </c>
      <c r="F5337" t="s">
        <v>139</v>
      </c>
      <c r="G5337"/>
    </row>
    <row r="5338" spans="1:7" x14ac:dyDescent="0.25">
      <c r="A5338" t="s">
        <v>87</v>
      </c>
      <c r="B5338" t="s">
        <v>88</v>
      </c>
      <c r="C5338" t="s">
        <v>26</v>
      </c>
      <c r="D5338">
        <v>22722.002</v>
      </c>
      <c r="E5338" t="s">
        <v>303</v>
      </c>
      <c r="F5338" t="s">
        <v>139</v>
      </c>
      <c r="G5338"/>
    </row>
    <row r="5339" spans="1:7" x14ac:dyDescent="0.25">
      <c r="A5339" t="s">
        <v>87</v>
      </c>
      <c r="B5339" t="s">
        <v>88</v>
      </c>
      <c r="C5339" t="s">
        <v>27</v>
      </c>
      <c r="D5339">
        <v>24437.377</v>
      </c>
      <c r="E5339" t="s">
        <v>303</v>
      </c>
      <c r="F5339" t="s">
        <v>139</v>
      </c>
      <c r="G5339"/>
    </row>
    <row r="5340" spans="1:7" x14ac:dyDescent="0.25">
      <c r="A5340" t="s">
        <v>87</v>
      </c>
      <c r="B5340" t="s">
        <v>88</v>
      </c>
      <c r="C5340" t="s">
        <v>28</v>
      </c>
      <c r="D5340">
        <v>25282.559000000001</v>
      </c>
      <c r="E5340" t="s">
        <v>303</v>
      </c>
      <c r="F5340" t="s">
        <v>139</v>
      </c>
      <c r="G5340"/>
    </row>
    <row r="5341" spans="1:7" x14ac:dyDescent="0.25">
      <c r="A5341" t="s">
        <v>87</v>
      </c>
      <c r="B5341" t="s">
        <v>88</v>
      </c>
      <c r="C5341" t="s">
        <v>29</v>
      </c>
      <c r="D5341">
        <v>25541.092000000001</v>
      </c>
      <c r="E5341" t="s">
        <v>303</v>
      </c>
      <c r="F5341" t="s">
        <v>139</v>
      </c>
      <c r="G5341"/>
    </row>
    <row r="5342" spans="1:7" x14ac:dyDescent="0.25">
      <c r="A5342" t="s">
        <v>87</v>
      </c>
      <c r="B5342" t="s">
        <v>88</v>
      </c>
      <c r="C5342" t="s">
        <v>30</v>
      </c>
      <c r="D5342">
        <v>22445.246999999999</v>
      </c>
      <c r="E5342" t="s">
        <v>303</v>
      </c>
      <c r="F5342" t="s">
        <v>139</v>
      </c>
      <c r="G5342"/>
    </row>
    <row r="5343" spans="1:7" x14ac:dyDescent="0.25">
      <c r="A5343" t="s">
        <v>87</v>
      </c>
      <c r="B5343" t="s">
        <v>88</v>
      </c>
      <c r="C5343" t="s">
        <v>31</v>
      </c>
      <c r="D5343">
        <v>24015.905999999999</v>
      </c>
      <c r="E5343" t="s">
        <v>303</v>
      </c>
      <c r="F5343" t="s">
        <v>139</v>
      </c>
      <c r="G5343"/>
    </row>
    <row r="5344" spans="1:7" x14ac:dyDescent="0.25">
      <c r="A5344" t="s">
        <v>87</v>
      </c>
      <c r="B5344" t="s">
        <v>88</v>
      </c>
      <c r="C5344" t="s">
        <v>32</v>
      </c>
      <c r="D5344">
        <v>21285.363000000001</v>
      </c>
      <c r="E5344" t="s">
        <v>303</v>
      </c>
      <c r="F5344" t="s">
        <v>139</v>
      </c>
      <c r="G5344"/>
    </row>
    <row r="5345" spans="1:7" x14ac:dyDescent="0.25">
      <c r="A5345" t="s">
        <v>87</v>
      </c>
      <c r="B5345" t="s">
        <v>88</v>
      </c>
      <c r="C5345" t="s">
        <v>33</v>
      </c>
      <c r="D5345">
        <v>23313.578000000001</v>
      </c>
      <c r="E5345" t="s">
        <v>303</v>
      </c>
      <c r="F5345" t="s">
        <v>139</v>
      </c>
      <c r="G5345"/>
    </row>
    <row r="5346" spans="1:7" x14ac:dyDescent="0.25">
      <c r="A5346" t="s">
        <v>89</v>
      </c>
      <c r="B5346" t="s">
        <v>85</v>
      </c>
      <c r="C5346" t="s">
        <v>24</v>
      </c>
      <c r="D5346">
        <v>12.385</v>
      </c>
      <c r="E5346" t="s">
        <v>303</v>
      </c>
      <c r="F5346" t="s">
        <v>139</v>
      </c>
      <c r="G5346"/>
    </row>
    <row r="5347" spans="1:7" x14ac:dyDescent="0.25">
      <c r="A5347" t="s">
        <v>89</v>
      </c>
      <c r="B5347" t="s">
        <v>85</v>
      </c>
      <c r="C5347" t="s">
        <v>25</v>
      </c>
      <c r="D5347">
        <v>1.032</v>
      </c>
      <c r="E5347" t="s">
        <v>303</v>
      </c>
      <c r="F5347" t="s">
        <v>139</v>
      </c>
      <c r="G5347"/>
    </row>
    <row r="5348" spans="1:7" x14ac:dyDescent="0.25">
      <c r="A5348" t="s">
        <v>89</v>
      </c>
      <c r="B5348" t="s">
        <v>85</v>
      </c>
      <c r="C5348" t="s">
        <v>26</v>
      </c>
      <c r="D5348">
        <v>0</v>
      </c>
      <c r="E5348" t="s">
        <v>303</v>
      </c>
      <c r="F5348" t="s">
        <v>139</v>
      </c>
      <c r="G5348"/>
    </row>
    <row r="5349" spans="1:7" x14ac:dyDescent="0.25">
      <c r="A5349" t="s">
        <v>89</v>
      </c>
      <c r="B5349" t="s">
        <v>85</v>
      </c>
      <c r="C5349" t="s">
        <v>27</v>
      </c>
      <c r="D5349">
        <v>0</v>
      </c>
      <c r="E5349" t="s">
        <v>303</v>
      </c>
      <c r="F5349" t="s">
        <v>139</v>
      </c>
      <c r="G5349"/>
    </row>
    <row r="5350" spans="1:7" x14ac:dyDescent="0.25">
      <c r="A5350" t="s">
        <v>89</v>
      </c>
      <c r="B5350" t="s">
        <v>85</v>
      </c>
      <c r="C5350" t="s">
        <v>28</v>
      </c>
      <c r="D5350">
        <v>0</v>
      </c>
      <c r="E5350" t="s">
        <v>303</v>
      </c>
      <c r="F5350" t="s">
        <v>139</v>
      </c>
      <c r="G5350"/>
    </row>
    <row r="5351" spans="1:7" x14ac:dyDescent="0.25">
      <c r="A5351" t="s">
        <v>89</v>
      </c>
      <c r="B5351" t="s">
        <v>85</v>
      </c>
      <c r="C5351" t="s">
        <v>29</v>
      </c>
      <c r="D5351">
        <v>1E-3</v>
      </c>
      <c r="E5351" t="s">
        <v>303</v>
      </c>
      <c r="F5351" t="s">
        <v>139</v>
      </c>
      <c r="G5351"/>
    </row>
    <row r="5352" spans="1:7" x14ac:dyDescent="0.25">
      <c r="A5352" t="s">
        <v>89</v>
      </c>
      <c r="B5352" t="s">
        <v>85</v>
      </c>
      <c r="C5352" t="s">
        <v>30</v>
      </c>
      <c r="D5352">
        <v>4.0000000000000001E-3</v>
      </c>
      <c r="E5352" t="s">
        <v>303</v>
      </c>
      <c r="F5352" t="s">
        <v>139</v>
      </c>
      <c r="G5352"/>
    </row>
    <row r="5353" spans="1:7" x14ac:dyDescent="0.25">
      <c r="A5353" t="s">
        <v>89</v>
      </c>
      <c r="B5353" t="s">
        <v>85</v>
      </c>
      <c r="C5353" t="s">
        <v>31</v>
      </c>
      <c r="D5353">
        <v>0</v>
      </c>
      <c r="E5353" t="s">
        <v>303</v>
      </c>
      <c r="F5353" t="s">
        <v>139</v>
      </c>
      <c r="G5353"/>
    </row>
    <row r="5354" spans="1:7" x14ac:dyDescent="0.25">
      <c r="A5354" t="s">
        <v>89</v>
      </c>
      <c r="B5354" t="s">
        <v>85</v>
      </c>
      <c r="C5354" t="s">
        <v>32</v>
      </c>
      <c r="D5354">
        <v>0</v>
      </c>
      <c r="E5354" t="s">
        <v>303</v>
      </c>
      <c r="F5354" t="s">
        <v>139</v>
      </c>
      <c r="G5354"/>
    </row>
    <row r="5355" spans="1:7" x14ac:dyDescent="0.25">
      <c r="A5355" t="s">
        <v>89</v>
      </c>
      <c r="B5355" t="s">
        <v>85</v>
      </c>
      <c r="C5355" t="s">
        <v>33</v>
      </c>
      <c r="D5355">
        <v>0</v>
      </c>
      <c r="E5355" t="s">
        <v>303</v>
      </c>
      <c r="F5355" t="s">
        <v>139</v>
      </c>
      <c r="G5355"/>
    </row>
    <row r="5356" spans="1:7" x14ac:dyDescent="0.25">
      <c r="A5356" t="s">
        <v>90</v>
      </c>
      <c r="B5356" t="s">
        <v>85</v>
      </c>
      <c r="C5356" t="s">
        <v>24</v>
      </c>
      <c r="D5356">
        <v>21922.071</v>
      </c>
      <c r="E5356" t="s">
        <v>303</v>
      </c>
      <c r="F5356" t="s">
        <v>139</v>
      </c>
      <c r="G5356"/>
    </row>
    <row r="5357" spans="1:7" x14ac:dyDescent="0.25">
      <c r="A5357" t="s">
        <v>90</v>
      </c>
      <c r="B5357" t="s">
        <v>85</v>
      </c>
      <c r="C5357" t="s">
        <v>25</v>
      </c>
      <c r="D5357">
        <v>22614.106</v>
      </c>
      <c r="E5357" t="s">
        <v>303</v>
      </c>
      <c r="F5357" t="s">
        <v>139</v>
      </c>
      <c r="G5357"/>
    </row>
    <row r="5358" spans="1:7" x14ac:dyDescent="0.25">
      <c r="A5358" t="s">
        <v>90</v>
      </c>
      <c r="B5358" t="s">
        <v>85</v>
      </c>
      <c r="C5358" t="s">
        <v>26</v>
      </c>
      <c r="D5358">
        <v>21468.558000000001</v>
      </c>
      <c r="E5358" t="s">
        <v>303</v>
      </c>
      <c r="F5358" t="s">
        <v>139</v>
      </c>
      <c r="G5358"/>
    </row>
    <row r="5359" spans="1:7" x14ac:dyDescent="0.25">
      <c r="A5359" t="s">
        <v>90</v>
      </c>
      <c r="B5359" t="s">
        <v>85</v>
      </c>
      <c r="C5359" t="s">
        <v>27</v>
      </c>
      <c r="D5359">
        <v>23486.400000000001</v>
      </c>
      <c r="E5359" t="s">
        <v>303</v>
      </c>
      <c r="F5359" t="s">
        <v>139</v>
      </c>
      <c r="G5359"/>
    </row>
    <row r="5360" spans="1:7" x14ac:dyDescent="0.25">
      <c r="A5360" t="s">
        <v>90</v>
      </c>
      <c r="B5360" t="s">
        <v>85</v>
      </c>
      <c r="C5360" t="s">
        <v>28</v>
      </c>
      <c r="D5360">
        <v>25103.522000000001</v>
      </c>
      <c r="E5360" t="s">
        <v>303</v>
      </c>
      <c r="F5360" t="s">
        <v>139</v>
      </c>
      <c r="G5360"/>
    </row>
    <row r="5361" spans="1:7" x14ac:dyDescent="0.25">
      <c r="A5361" t="s">
        <v>90</v>
      </c>
      <c r="B5361" t="s">
        <v>85</v>
      </c>
      <c r="C5361" t="s">
        <v>29</v>
      </c>
      <c r="D5361">
        <v>26324.761999999999</v>
      </c>
      <c r="E5361" t="s">
        <v>303</v>
      </c>
      <c r="F5361" t="s">
        <v>139</v>
      </c>
      <c r="G5361"/>
    </row>
    <row r="5362" spans="1:7" x14ac:dyDescent="0.25">
      <c r="A5362" t="s">
        <v>90</v>
      </c>
      <c r="B5362" t="s">
        <v>85</v>
      </c>
      <c r="C5362" t="s">
        <v>30</v>
      </c>
      <c r="D5362">
        <v>28078.363000000001</v>
      </c>
      <c r="E5362" t="s">
        <v>303</v>
      </c>
      <c r="F5362" t="s">
        <v>139</v>
      </c>
      <c r="G5362"/>
    </row>
    <row r="5363" spans="1:7" x14ac:dyDescent="0.25">
      <c r="A5363" t="s">
        <v>90</v>
      </c>
      <c r="B5363" t="s">
        <v>85</v>
      </c>
      <c r="C5363" t="s">
        <v>31</v>
      </c>
      <c r="D5363">
        <v>29057.095000000001</v>
      </c>
      <c r="E5363" t="s">
        <v>303</v>
      </c>
      <c r="F5363" t="s">
        <v>139</v>
      </c>
      <c r="G5363"/>
    </row>
    <row r="5364" spans="1:7" x14ac:dyDescent="0.25">
      <c r="A5364" t="s">
        <v>90</v>
      </c>
      <c r="B5364" t="s">
        <v>85</v>
      </c>
      <c r="C5364" t="s">
        <v>32</v>
      </c>
      <c r="D5364">
        <v>18366.786</v>
      </c>
      <c r="E5364" t="s">
        <v>303</v>
      </c>
      <c r="F5364" t="s">
        <v>139</v>
      </c>
      <c r="G5364"/>
    </row>
    <row r="5365" spans="1:7" x14ac:dyDescent="0.25">
      <c r="A5365" t="s">
        <v>90</v>
      </c>
      <c r="B5365" t="s">
        <v>85</v>
      </c>
      <c r="C5365" t="s">
        <v>33</v>
      </c>
      <c r="D5365">
        <v>19675.851999999999</v>
      </c>
      <c r="E5365" t="s">
        <v>303</v>
      </c>
      <c r="F5365" t="s">
        <v>139</v>
      </c>
      <c r="G5365"/>
    </row>
    <row r="5366" spans="1:7" x14ac:dyDescent="0.25">
      <c r="A5366" t="s">
        <v>91</v>
      </c>
      <c r="B5366" t="s">
        <v>85</v>
      </c>
      <c r="C5366" t="s">
        <v>24</v>
      </c>
      <c r="D5366">
        <v>1658.43</v>
      </c>
      <c r="E5366" t="s">
        <v>303</v>
      </c>
      <c r="F5366" t="s">
        <v>139</v>
      </c>
      <c r="G5366"/>
    </row>
    <row r="5367" spans="1:7" x14ac:dyDescent="0.25">
      <c r="A5367" t="s">
        <v>91</v>
      </c>
      <c r="B5367" t="s">
        <v>85</v>
      </c>
      <c r="C5367" t="s">
        <v>25</v>
      </c>
      <c r="D5367">
        <v>2360.5030000000002</v>
      </c>
      <c r="E5367" t="s">
        <v>303</v>
      </c>
      <c r="F5367" t="s">
        <v>139</v>
      </c>
      <c r="G5367"/>
    </row>
    <row r="5368" spans="1:7" x14ac:dyDescent="0.25">
      <c r="A5368" t="s">
        <v>91</v>
      </c>
      <c r="B5368" t="s">
        <v>85</v>
      </c>
      <c r="C5368" t="s">
        <v>26</v>
      </c>
      <c r="D5368">
        <v>1894.894</v>
      </c>
      <c r="E5368" t="s">
        <v>303</v>
      </c>
      <c r="F5368" t="s">
        <v>139</v>
      </c>
      <c r="G5368"/>
    </row>
    <row r="5369" spans="1:7" x14ac:dyDescent="0.25">
      <c r="A5369" t="s">
        <v>91</v>
      </c>
      <c r="B5369" t="s">
        <v>85</v>
      </c>
      <c r="C5369" t="s">
        <v>27</v>
      </c>
      <c r="D5369">
        <v>1624.06</v>
      </c>
      <c r="E5369" t="s">
        <v>303</v>
      </c>
      <c r="F5369" t="s">
        <v>139</v>
      </c>
      <c r="G5369"/>
    </row>
    <row r="5370" spans="1:7" x14ac:dyDescent="0.25">
      <c r="A5370" t="s">
        <v>91</v>
      </c>
      <c r="B5370" t="s">
        <v>85</v>
      </c>
      <c r="C5370" t="s">
        <v>28</v>
      </c>
      <c r="D5370">
        <v>1887.5930000000001</v>
      </c>
      <c r="E5370" t="s">
        <v>303</v>
      </c>
      <c r="F5370" t="s">
        <v>139</v>
      </c>
      <c r="G5370"/>
    </row>
    <row r="5371" spans="1:7" x14ac:dyDescent="0.25">
      <c r="A5371" t="s">
        <v>91</v>
      </c>
      <c r="B5371" t="s">
        <v>85</v>
      </c>
      <c r="C5371" t="s">
        <v>29</v>
      </c>
      <c r="D5371">
        <v>1925.0709999999999</v>
      </c>
      <c r="E5371" t="s">
        <v>303</v>
      </c>
      <c r="F5371" t="s">
        <v>139</v>
      </c>
      <c r="G5371"/>
    </row>
    <row r="5372" spans="1:7" x14ac:dyDescent="0.25">
      <c r="A5372" t="s">
        <v>91</v>
      </c>
      <c r="B5372" t="s">
        <v>85</v>
      </c>
      <c r="C5372" t="s">
        <v>30</v>
      </c>
      <c r="D5372">
        <v>2052.605</v>
      </c>
      <c r="E5372" t="s">
        <v>303</v>
      </c>
      <c r="F5372" t="s">
        <v>139</v>
      </c>
      <c r="G5372"/>
    </row>
    <row r="5373" spans="1:7" x14ac:dyDescent="0.25">
      <c r="A5373" t="s">
        <v>91</v>
      </c>
      <c r="B5373" t="s">
        <v>85</v>
      </c>
      <c r="C5373" t="s">
        <v>31</v>
      </c>
      <c r="D5373">
        <v>1861.1210000000001</v>
      </c>
      <c r="E5373" t="s">
        <v>303</v>
      </c>
      <c r="F5373" t="s">
        <v>139</v>
      </c>
      <c r="G5373"/>
    </row>
    <row r="5374" spans="1:7" x14ac:dyDescent="0.25">
      <c r="A5374" t="s">
        <v>91</v>
      </c>
      <c r="B5374" t="s">
        <v>85</v>
      </c>
      <c r="C5374" t="s">
        <v>32</v>
      </c>
      <c r="D5374">
        <v>2170.0500000000002</v>
      </c>
      <c r="E5374" t="s">
        <v>303</v>
      </c>
      <c r="F5374" t="s">
        <v>139</v>
      </c>
      <c r="G5374"/>
    </row>
    <row r="5375" spans="1:7" x14ac:dyDescent="0.25">
      <c r="A5375" t="s">
        <v>91</v>
      </c>
      <c r="B5375" t="s">
        <v>85</v>
      </c>
      <c r="C5375" t="s">
        <v>33</v>
      </c>
      <c r="D5375">
        <v>1862.3589999999999</v>
      </c>
      <c r="E5375" t="s">
        <v>303</v>
      </c>
      <c r="F5375" t="s">
        <v>139</v>
      </c>
      <c r="G5375"/>
    </row>
    <row r="5376" spans="1:7" x14ac:dyDescent="0.25">
      <c r="A5376" t="s">
        <v>92</v>
      </c>
      <c r="B5376" t="s">
        <v>93</v>
      </c>
      <c r="C5376" t="s">
        <v>24</v>
      </c>
      <c r="D5376">
        <v>104736.92</v>
      </c>
      <c r="E5376" t="s">
        <v>303</v>
      </c>
      <c r="F5376" t="s">
        <v>139</v>
      </c>
      <c r="G5376"/>
    </row>
    <row r="5377" spans="1:7" x14ac:dyDescent="0.25">
      <c r="A5377" t="s">
        <v>92</v>
      </c>
      <c r="B5377" t="s">
        <v>93</v>
      </c>
      <c r="C5377" t="s">
        <v>25</v>
      </c>
      <c r="D5377">
        <v>113583.008</v>
      </c>
      <c r="E5377" t="s">
        <v>303</v>
      </c>
      <c r="F5377" t="s">
        <v>139</v>
      </c>
      <c r="G5377"/>
    </row>
    <row r="5378" spans="1:7" x14ac:dyDescent="0.25">
      <c r="A5378" t="s">
        <v>92</v>
      </c>
      <c r="B5378" t="s">
        <v>93</v>
      </c>
      <c r="C5378" t="s">
        <v>26</v>
      </c>
      <c r="D5378">
        <v>106991.181</v>
      </c>
      <c r="E5378" t="s">
        <v>303</v>
      </c>
      <c r="F5378" t="s">
        <v>139</v>
      </c>
      <c r="G5378"/>
    </row>
    <row r="5379" spans="1:7" x14ac:dyDescent="0.25">
      <c r="A5379" t="s">
        <v>92</v>
      </c>
      <c r="B5379" t="s">
        <v>93</v>
      </c>
      <c r="C5379" t="s">
        <v>27</v>
      </c>
      <c r="D5379">
        <v>116451.7</v>
      </c>
      <c r="E5379" t="s">
        <v>303</v>
      </c>
      <c r="F5379" t="s">
        <v>139</v>
      </c>
      <c r="G5379"/>
    </row>
    <row r="5380" spans="1:7" x14ac:dyDescent="0.25">
      <c r="A5380" t="s">
        <v>92</v>
      </c>
      <c r="B5380" t="s">
        <v>93</v>
      </c>
      <c r="C5380" t="s">
        <v>28</v>
      </c>
      <c r="D5380">
        <v>123751.84299999999</v>
      </c>
      <c r="E5380" t="s">
        <v>303</v>
      </c>
      <c r="F5380" t="s">
        <v>139</v>
      </c>
      <c r="G5380"/>
    </row>
    <row r="5381" spans="1:7" x14ac:dyDescent="0.25">
      <c r="A5381" t="s">
        <v>92</v>
      </c>
      <c r="B5381" t="s">
        <v>93</v>
      </c>
      <c r="C5381" t="s">
        <v>29</v>
      </c>
      <c r="D5381">
        <v>121632.77800000001</v>
      </c>
      <c r="E5381" t="s">
        <v>303</v>
      </c>
      <c r="F5381" t="s">
        <v>139</v>
      </c>
      <c r="G5381"/>
    </row>
    <row r="5382" spans="1:7" x14ac:dyDescent="0.25">
      <c r="A5382" t="s">
        <v>92</v>
      </c>
      <c r="B5382" t="s">
        <v>93</v>
      </c>
      <c r="C5382" t="s">
        <v>30</v>
      </c>
      <c r="D5382">
        <v>114447.443</v>
      </c>
      <c r="E5382" t="s">
        <v>303</v>
      </c>
      <c r="F5382" t="s">
        <v>139</v>
      </c>
      <c r="G5382"/>
    </row>
    <row r="5383" spans="1:7" x14ac:dyDescent="0.25">
      <c r="A5383" t="s">
        <v>92</v>
      </c>
      <c r="B5383" t="s">
        <v>93</v>
      </c>
      <c r="C5383" t="s">
        <v>31</v>
      </c>
      <c r="D5383">
        <v>118712.84</v>
      </c>
      <c r="E5383" t="s">
        <v>303</v>
      </c>
      <c r="F5383" t="s">
        <v>139</v>
      </c>
      <c r="G5383"/>
    </row>
    <row r="5384" spans="1:7" x14ac:dyDescent="0.25">
      <c r="A5384" t="s">
        <v>92</v>
      </c>
      <c r="B5384" t="s">
        <v>93</v>
      </c>
      <c r="C5384" t="s">
        <v>32</v>
      </c>
      <c r="D5384">
        <v>112929.211</v>
      </c>
      <c r="E5384" t="s">
        <v>303</v>
      </c>
      <c r="F5384" t="s">
        <v>139</v>
      </c>
      <c r="G5384"/>
    </row>
    <row r="5385" spans="1:7" x14ac:dyDescent="0.25">
      <c r="A5385" t="s">
        <v>92</v>
      </c>
      <c r="B5385" t="s">
        <v>93</v>
      </c>
      <c r="C5385" t="s">
        <v>33</v>
      </c>
      <c r="D5385">
        <v>110346.011</v>
      </c>
      <c r="E5385" t="s">
        <v>303</v>
      </c>
      <c r="F5385" t="s">
        <v>139</v>
      </c>
      <c r="G5385"/>
    </row>
    <row r="5386" spans="1:7" x14ac:dyDescent="0.25">
      <c r="A5386" t="s">
        <v>94</v>
      </c>
      <c r="B5386" t="s">
        <v>77</v>
      </c>
      <c r="C5386" t="s">
        <v>24</v>
      </c>
      <c r="D5386">
        <v>59249.957000000002</v>
      </c>
      <c r="E5386" t="s">
        <v>303</v>
      </c>
      <c r="F5386" t="s">
        <v>139</v>
      </c>
      <c r="G5386"/>
    </row>
    <row r="5387" spans="1:7" x14ac:dyDescent="0.25">
      <c r="A5387" t="s">
        <v>94</v>
      </c>
      <c r="B5387" t="s">
        <v>77</v>
      </c>
      <c r="C5387" t="s">
        <v>25</v>
      </c>
      <c r="D5387">
        <v>60220.195</v>
      </c>
      <c r="E5387" t="s">
        <v>303</v>
      </c>
      <c r="F5387" t="s">
        <v>139</v>
      </c>
      <c r="G5387"/>
    </row>
    <row r="5388" spans="1:7" x14ac:dyDescent="0.25">
      <c r="A5388" t="s">
        <v>94</v>
      </c>
      <c r="B5388" t="s">
        <v>77</v>
      </c>
      <c r="C5388" t="s">
        <v>26</v>
      </c>
      <c r="D5388">
        <v>61234.175000000003</v>
      </c>
      <c r="E5388" t="s">
        <v>303</v>
      </c>
      <c r="F5388" t="s">
        <v>139</v>
      </c>
      <c r="G5388"/>
    </row>
    <row r="5389" spans="1:7" x14ac:dyDescent="0.25">
      <c r="A5389" t="s">
        <v>94</v>
      </c>
      <c r="B5389" t="s">
        <v>77</v>
      </c>
      <c r="C5389" t="s">
        <v>27</v>
      </c>
      <c r="D5389">
        <v>62763.464</v>
      </c>
      <c r="E5389" t="s">
        <v>303</v>
      </c>
      <c r="F5389" t="s">
        <v>139</v>
      </c>
      <c r="G5389"/>
    </row>
    <row r="5390" spans="1:7" x14ac:dyDescent="0.25">
      <c r="A5390" t="s">
        <v>94</v>
      </c>
      <c r="B5390" t="s">
        <v>77</v>
      </c>
      <c r="C5390" t="s">
        <v>28</v>
      </c>
      <c r="D5390">
        <v>60457.945</v>
      </c>
      <c r="E5390" t="s">
        <v>303</v>
      </c>
      <c r="F5390" t="s">
        <v>139</v>
      </c>
      <c r="G5390"/>
    </row>
    <row r="5391" spans="1:7" x14ac:dyDescent="0.25">
      <c r="A5391" t="s">
        <v>94</v>
      </c>
      <c r="B5391" t="s">
        <v>77</v>
      </c>
      <c r="C5391" t="s">
        <v>29</v>
      </c>
      <c r="D5391">
        <v>43246.315999999999</v>
      </c>
      <c r="E5391" t="s">
        <v>303</v>
      </c>
      <c r="F5391" t="s">
        <v>139</v>
      </c>
      <c r="G5391"/>
    </row>
    <row r="5392" spans="1:7" x14ac:dyDescent="0.25">
      <c r="A5392" t="s">
        <v>94</v>
      </c>
      <c r="B5392" t="s">
        <v>77</v>
      </c>
      <c r="C5392" t="s">
        <v>30</v>
      </c>
      <c r="D5392">
        <v>42854.082999999999</v>
      </c>
      <c r="E5392" t="s">
        <v>303</v>
      </c>
      <c r="F5392" t="s">
        <v>139</v>
      </c>
      <c r="G5392"/>
    </row>
    <row r="5393" spans="1:7" x14ac:dyDescent="0.25">
      <c r="A5393" t="s">
        <v>94</v>
      </c>
      <c r="B5393" t="s">
        <v>77</v>
      </c>
      <c r="C5393" t="s">
        <v>31</v>
      </c>
      <c r="D5393">
        <v>39143.025999999998</v>
      </c>
      <c r="E5393" t="s">
        <v>303</v>
      </c>
      <c r="F5393" t="s">
        <v>139</v>
      </c>
      <c r="G5393"/>
    </row>
    <row r="5394" spans="1:7" x14ac:dyDescent="0.25">
      <c r="A5394" t="s">
        <v>94</v>
      </c>
      <c r="B5394" t="s">
        <v>77</v>
      </c>
      <c r="C5394" t="s">
        <v>32</v>
      </c>
      <c r="D5394">
        <v>42028.553</v>
      </c>
      <c r="E5394" t="s">
        <v>303</v>
      </c>
      <c r="F5394" t="s">
        <v>139</v>
      </c>
      <c r="G5394"/>
    </row>
    <row r="5395" spans="1:7" x14ac:dyDescent="0.25">
      <c r="A5395" t="s">
        <v>94</v>
      </c>
      <c r="B5395" t="s">
        <v>77</v>
      </c>
      <c r="C5395" t="s">
        <v>33</v>
      </c>
      <c r="D5395">
        <v>49395.705000000002</v>
      </c>
      <c r="E5395" t="s">
        <v>303</v>
      </c>
      <c r="F5395" t="s">
        <v>139</v>
      </c>
      <c r="G5395"/>
    </row>
    <row r="5396" spans="1:7" x14ac:dyDescent="0.25">
      <c r="A5396" t="s">
        <v>95</v>
      </c>
      <c r="B5396" t="s">
        <v>77</v>
      </c>
      <c r="C5396" t="s">
        <v>24</v>
      </c>
      <c r="D5396">
        <v>1104.9290000000001</v>
      </c>
      <c r="E5396" t="s">
        <v>303</v>
      </c>
      <c r="F5396" t="s">
        <v>139</v>
      </c>
      <c r="G5396"/>
    </row>
    <row r="5397" spans="1:7" x14ac:dyDescent="0.25">
      <c r="A5397" t="s">
        <v>95</v>
      </c>
      <c r="B5397" t="s">
        <v>77</v>
      </c>
      <c r="C5397" t="s">
        <v>25</v>
      </c>
      <c r="D5397">
        <v>1310.07</v>
      </c>
      <c r="E5397" t="s">
        <v>303</v>
      </c>
      <c r="F5397" t="s">
        <v>139</v>
      </c>
      <c r="G5397"/>
    </row>
    <row r="5398" spans="1:7" x14ac:dyDescent="0.25">
      <c r="A5398" t="s">
        <v>95</v>
      </c>
      <c r="B5398" t="s">
        <v>77</v>
      </c>
      <c r="C5398" t="s">
        <v>26</v>
      </c>
      <c r="D5398">
        <v>1346.9349999999999</v>
      </c>
      <c r="E5398" t="s">
        <v>303</v>
      </c>
      <c r="F5398" t="s">
        <v>139</v>
      </c>
      <c r="G5398"/>
    </row>
    <row r="5399" spans="1:7" x14ac:dyDescent="0.25">
      <c r="A5399" t="s">
        <v>95</v>
      </c>
      <c r="B5399" t="s">
        <v>77</v>
      </c>
      <c r="C5399" t="s">
        <v>27</v>
      </c>
      <c r="D5399">
        <v>1906.9110000000001</v>
      </c>
      <c r="E5399" t="s">
        <v>303</v>
      </c>
      <c r="F5399" t="s">
        <v>139</v>
      </c>
      <c r="G5399"/>
    </row>
    <row r="5400" spans="1:7" x14ac:dyDescent="0.25">
      <c r="A5400" t="s">
        <v>95</v>
      </c>
      <c r="B5400" t="s">
        <v>77</v>
      </c>
      <c r="C5400" t="s">
        <v>28</v>
      </c>
      <c r="D5400">
        <v>2667.58</v>
      </c>
      <c r="E5400" t="s">
        <v>303</v>
      </c>
      <c r="F5400" t="s">
        <v>139</v>
      </c>
      <c r="G5400"/>
    </row>
    <row r="5401" spans="1:7" x14ac:dyDescent="0.25">
      <c r="A5401" t="s">
        <v>95</v>
      </c>
      <c r="B5401" t="s">
        <v>77</v>
      </c>
      <c r="C5401" t="s">
        <v>29</v>
      </c>
      <c r="D5401">
        <v>2739.623</v>
      </c>
      <c r="E5401" t="s">
        <v>303</v>
      </c>
      <c r="F5401" t="s">
        <v>139</v>
      </c>
      <c r="G5401"/>
    </row>
    <row r="5402" spans="1:7" x14ac:dyDescent="0.25">
      <c r="A5402" t="s">
        <v>95</v>
      </c>
      <c r="B5402" t="s">
        <v>77</v>
      </c>
      <c r="C5402" t="s">
        <v>30</v>
      </c>
      <c r="D5402">
        <v>2614.41</v>
      </c>
      <c r="E5402" t="s">
        <v>303</v>
      </c>
      <c r="F5402" t="s">
        <v>139</v>
      </c>
      <c r="G5402"/>
    </row>
    <row r="5403" spans="1:7" x14ac:dyDescent="0.25">
      <c r="A5403" t="s">
        <v>95</v>
      </c>
      <c r="B5403" t="s">
        <v>77</v>
      </c>
      <c r="C5403" t="s">
        <v>31</v>
      </c>
      <c r="D5403">
        <v>2562.0320000000002</v>
      </c>
      <c r="E5403" t="s">
        <v>303</v>
      </c>
      <c r="F5403" t="s">
        <v>139</v>
      </c>
      <c r="G5403"/>
    </row>
    <row r="5404" spans="1:7" x14ac:dyDescent="0.25">
      <c r="A5404" t="s">
        <v>95</v>
      </c>
      <c r="B5404" t="s">
        <v>77</v>
      </c>
      <c r="C5404" t="s">
        <v>32</v>
      </c>
      <c r="D5404">
        <v>1755.3150000000001</v>
      </c>
      <c r="E5404" t="s">
        <v>303</v>
      </c>
      <c r="F5404" t="s">
        <v>139</v>
      </c>
      <c r="G5404"/>
    </row>
    <row r="5405" spans="1:7" x14ac:dyDescent="0.25">
      <c r="A5405" t="s">
        <v>95</v>
      </c>
      <c r="B5405" t="s">
        <v>77</v>
      </c>
      <c r="C5405" t="s">
        <v>33</v>
      </c>
      <c r="D5405">
        <v>2409.326</v>
      </c>
      <c r="E5405" t="s">
        <v>303</v>
      </c>
      <c r="F5405" t="s">
        <v>139</v>
      </c>
      <c r="G5405"/>
    </row>
    <row r="5406" spans="1:7" x14ac:dyDescent="0.25">
      <c r="A5406" t="s">
        <v>96</v>
      </c>
      <c r="B5406" t="s">
        <v>77</v>
      </c>
      <c r="C5406" t="s">
        <v>24</v>
      </c>
      <c r="D5406">
        <v>4810.366</v>
      </c>
      <c r="E5406" t="s">
        <v>303</v>
      </c>
      <c r="F5406" t="s">
        <v>139</v>
      </c>
      <c r="G5406"/>
    </row>
    <row r="5407" spans="1:7" x14ac:dyDescent="0.25">
      <c r="A5407" t="s">
        <v>96</v>
      </c>
      <c r="B5407" t="s">
        <v>77</v>
      </c>
      <c r="C5407" t="s">
        <v>25</v>
      </c>
      <c r="D5407">
        <v>4752.6450000000004</v>
      </c>
      <c r="E5407" t="s">
        <v>303</v>
      </c>
      <c r="F5407" t="s">
        <v>139</v>
      </c>
      <c r="G5407"/>
    </row>
    <row r="5408" spans="1:7" x14ac:dyDescent="0.25">
      <c r="A5408" t="s">
        <v>96</v>
      </c>
      <c r="B5408" t="s">
        <v>77</v>
      </c>
      <c r="C5408" t="s">
        <v>26</v>
      </c>
      <c r="D5408">
        <v>5156.799</v>
      </c>
      <c r="E5408" t="s">
        <v>303</v>
      </c>
      <c r="F5408" t="s">
        <v>139</v>
      </c>
      <c r="G5408"/>
    </row>
    <row r="5409" spans="1:7" x14ac:dyDescent="0.25">
      <c r="A5409" t="s">
        <v>96</v>
      </c>
      <c r="B5409" t="s">
        <v>77</v>
      </c>
      <c r="C5409" t="s">
        <v>27</v>
      </c>
      <c r="D5409">
        <v>5834.4709999999995</v>
      </c>
      <c r="E5409" t="s">
        <v>303</v>
      </c>
      <c r="F5409" t="s">
        <v>139</v>
      </c>
      <c r="G5409"/>
    </row>
    <row r="5410" spans="1:7" x14ac:dyDescent="0.25">
      <c r="A5410" t="s">
        <v>96</v>
      </c>
      <c r="B5410" t="s">
        <v>77</v>
      </c>
      <c r="C5410" t="s">
        <v>28</v>
      </c>
      <c r="D5410">
        <v>6398.7489999999998</v>
      </c>
      <c r="E5410" t="s">
        <v>303</v>
      </c>
      <c r="F5410" t="s">
        <v>139</v>
      </c>
      <c r="G5410"/>
    </row>
    <row r="5411" spans="1:7" x14ac:dyDescent="0.25">
      <c r="A5411" t="s">
        <v>96</v>
      </c>
      <c r="B5411" t="s">
        <v>77</v>
      </c>
      <c r="C5411" t="s">
        <v>29</v>
      </c>
      <c r="D5411">
        <v>7505.0290000000005</v>
      </c>
      <c r="E5411" t="s">
        <v>303</v>
      </c>
      <c r="F5411" t="s">
        <v>139</v>
      </c>
      <c r="G5411"/>
    </row>
    <row r="5412" spans="1:7" x14ac:dyDescent="0.25">
      <c r="A5412" t="s">
        <v>96</v>
      </c>
      <c r="B5412" t="s">
        <v>77</v>
      </c>
      <c r="C5412" t="s">
        <v>30</v>
      </c>
      <c r="D5412">
        <v>7870.09</v>
      </c>
      <c r="E5412" t="s">
        <v>303</v>
      </c>
      <c r="F5412" t="s">
        <v>139</v>
      </c>
      <c r="G5412"/>
    </row>
    <row r="5413" spans="1:7" x14ac:dyDescent="0.25">
      <c r="A5413" t="s">
        <v>96</v>
      </c>
      <c r="B5413" t="s">
        <v>77</v>
      </c>
      <c r="C5413" t="s">
        <v>31</v>
      </c>
      <c r="D5413">
        <v>7140.4709999999995</v>
      </c>
      <c r="E5413" t="s">
        <v>303</v>
      </c>
      <c r="F5413" t="s">
        <v>139</v>
      </c>
      <c r="G5413"/>
    </row>
    <row r="5414" spans="1:7" x14ac:dyDescent="0.25">
      <c r="A5414" t="s">
        <v>96</v>
      </c>
      <c r="B5414" t="s">
        <v>77</v>
      </c>
      <c r="C5414" t="s">
        <v>32</v>
      </c>
      <c r="D5414">
        <v>6435.3459999999995</v>
      </c>
      <c r="E5414" t="s">
        <v>303</v>
      </c>
      <c r="F5414" t="s">
        <v>139</v>
      </c>
      <c r="G5414"/>
    </row>
    <row r="5415" spans="1:7" x14ac:dyDescent="0.25">
      <c r="A5415" t="s">
        <v>96</v>
      </c>
      <c r="B5415" t="s">
        <v>77</v>
      </c>
      <c r="C5415" t="s">
        <v>33</v>
      </c>
      <c r="D5415">
        <v>7462.7889999999998</v>
      </c>
      <c r="E5415" t="s">
        <v>303</v>
      </c>
      <c r="F5415" t="s">
        <v>139</v>
      </c>
      <c r="G5415"/>
    </row>
    <row r="5416" spans="1:7" x14ac:dyDescent="0.25">
      <c r="A5416" t="s">
        <v>97</v>
      </c>
      <c r="B5416" t="s">
        <v>77</v>
      </c>
      <c r="C5416" t="s">
        <v>24</v>
      </c>
      <c r="D5416">
        <v>648.01499999999999</v>
      </c>
      <c r="E5416" t="s">
        <v>303</v>
      </c>
      <c r="F5416" t="s">
        <v>139</v>
      </c>
      <c r="G5416"/>
    </row>
    <row r="5417" spans="1:7" x14ac:dyDescent="0.25">
      <c r="A5417" t="s">
        <v>97</v>
      </c>
      <c r="B5417" t="s">
        <v>77</v>
      </c>
      <c r="C5417" t="s">
        <v>25</v>
      </c>
      <c r="D5417">
        <v>645.87800000000004</v>
      </c>
      <c r="E5417" t="s">
        <v>303</v>
      </c>
      <c r="F5417" t="s">
        <v>139</v>
      </c>
      <c r="G5417"/>
    </row>
    <row r="5418" spans="1:7" x14ac:dyDescent="0.25">
      <c r="A5418" t="s">
        <v>97</v>
      </c>
      <c r="B5418" t="s">
        <v>77</v>
      </c>
      <c r="C5418" t="s">
        <v>26</v>
      </c>
      <c r="D5418">
        <v>815.70100000000002</v>
      </c>
      <c r="E5418" t="s">
        <v>303</v>
      </c>
      <c r="F5418" t="s">
        <v>139</v>
      </c>
      <c r="G5418"/>
    </row>
    <row r="5419" spans="1:7" x14ac:dyDescent="0.25">
      <c r="A5419" t="s">
        <v>97</v>
      </c>
      <c r="B5419" t="s">
        <v>77</v>
      </c>
      <c r="C5419" t="s">
        <v>27</v>
      </c>
      <c r="D5419">
        <v>842.75900000000001</v>
      </c>
      <c r="E5419" t="s">
        <v>303</v>
      </c>
      <c r="F5419" t="s">
        <v>139</v>
      </c>
      <c r="G5419"/>
    </row>
    <row r="5420" spans="1:7" x14ac:dyDescent="0.25">
      <c r="A5420" t="s">
        <v>97</v>
      </c>
      <c r="B5420" t="s">
        <v>77</v>
      </c>
      <c r="C5420" t="s">
        <v>28</v>
      </c>
      <c r="D5420">
        <v>850.471</v>
      </c>
      <c r="E5420" t="s">
        <v>303</v>
      </c>
      <c r="F5420" t="s">
        <v>139</v>
      </c>
      <c r="G5420"/>
    </row>
    <row r="5421" spans="1:7" x14ac:dyDescent="0.25">
      <c r="A5421" t="s">
        <v>97</v>
      </c>
      <c r="B5421" t="s">
        <v>77</v>
      </c>
      <c r="C5421" t="s">
        <v>29</v>
      </c>
      <c r="D5421">
        <v>837.99300000000005</v>
      </c>
      <c r="E5421" t="s">
        <v>303</v>
      </c>
      <c r="F5421" t="s">
        <v>139</v>
      </c>
      <c r="G5421"/>
    </row>
    <row r="5422" spans="1:7" x14ac:dyDescent="0.25">
      <c r="A5422" t="s">
        <v>97</v>
      </c>
      <c r="B5422" t="s">
        <v>77</v>
      </c>
      <c r="C5422" t="s">
        <v>30</v>
      </c>
      <c r="D5422">
        <v>797.92499999999995</v>
      </c>
      <c r="E5422" t="s">
        <v>303</v>
      </c>
      <c r="F5422" t="s">
        <v>139</v>
      </c>
      <c r="G5422"/>
    </row>
    <row r="5423" spans="1:7" x14ac:dyDescent="0.25">
      <c r="A5423" t="s">
        <v>97</v>
      </c>
      <c r="B5423" t="s">
        <v>77</v>
      </c>
      <c r="C5423" t="s">
        <v>31</v>
      </c>
      <c r="D5423">
        <v>744.99800000000005</v>
      </c>
      <c r="E5423" t="s">
        <v>303</v>
      </c>
      <c r="F5423" t="s">
        <v>139</v>
      </c>
      <c r="G5423"/>
    </row>
    <row r="5424" spans="1:7" x14ac:dyDescent="0.25">
      <c r="A5424" t="s">
        <v>97</v>
      </c>
      <c r="B5424" t="s">
        <v>77</v>
      </c>
      <c r="C5424" t="s">
        <v>32</v>
      </c>
      <c r="D5424">
        <v>777.34400000000005</v>
      </c>
      <c r="E5424" t="s">
        <v>303</v>
      </c>
      <c r="F5424" t="s">
        <v>139</v>
      </c>
      <c r="G5424"/>
    </row>
    <row r="5425" spans="1:7" x14ac:dyDescent="0.25">
      <c r="A5425" t="s">
        <v>97</v>
      </c>
      <c r="B5425" t="s">
        <v>77</v>
      </c>
      <c r="C5425" t="s">
        <v>33</v>
      </c>
      <c r="D5425">
        <v>885.86699999999996</v>
      </c>
      <c r="E5425" t="s">
        <v>303</v>
      </c>
      <c r="F5425" t="s">
        <v>139</v>
      </c>
      <c r="G5425"/>
    </row>
    <row r="5426" spans="1:7" x14ac:dyDescent="0.25">
      <c r="A5426" t="s">
        <v>98</v>
      </c>
      <c r="B5426" t="s">
        <v>77</v>
      </c>
      <c r="C5426" t="s">
        <v>24</v>
      </c>
      <c r="D5426">
        <v>7937.5339999999997</v>
      </c>
      <c r="E5426" t="s">
        <v>303</v>
      </c>
      <c r="F5426" t="s">
        <v>139</v>
      </c>
      <c r="G5426"/>
    </row>
    <row r="5427" spans="1:7" x14ac:dyDescent="0.25">
      <c r="A5427" t="s">
        <v>98</v>
      </c>
      <c r="B5427" t="s">
        <v>77</v>
      </c>
      <c r="C5427" t="s">
        <v>25</v>
      </c>
      <c r="D5427">
        <v>6516.1880000000001</v>
      </c>
      <c r="E5427" t="s">
        <v>303</v>
      </c>
      <c r="F5427" t="s">
        <v>139</v>
      </c>
      <c r="G5427"/>
    </row>
    <row r="5428" spans="1:7" x14ac:dyDescent="0.25">
      <c r="A5428" t="s">
        <v>98</v>
      </c>
      <c r="B5428" t="s">
        <v>77</v>
      </c>
      <c r="C5428" t="s">
        <v>26</v>
      </c>
      <c r="D5428">
        <v>6834.6909999999998</v>
      </c>
      <c r="E5428" t="s">
        <v>303</v>
      </c>
      <c r="F5428" t="s">
        <v>139</v>
      </c>
      <c r="G5428"/>
    </row>
    <row r="5429" spans="1:7" x14ac:dyDescent="0.25">
      <c r="A5429" t="s">
        <v>98</v>
      </c>
      <c r="B5429" t="s">
        <v>77</v>
      </c>
      <c r="C5429" t="s">
        <v>27</v>
      </c>
      <c r="D5429">
        <v>7114.3360000000002</v>
      </c>
      <c r="E5429" t="s">
        <v>303</v>
      </c>
      <c r="F5429" t="s">
        <v>139</v>
      </c>
      <c r="G5429"/>
    </row>
    <row r="5430" spans="1:7" x14ac:dyDescent="0.25">
      <c r="A5430" t="s">
        <v>98</v>
      </c>
      <c r="B5430" t="s">
        <v>77</v>
      </c>
      <c r="C5430" t="s">
        <v>28</v>
      </c>
      <c r="D5430">
        <v>7169.4229999999998</v>
      </c>
      <c r="E5430" t="s">
        <v>303</v>
      </c>
      <c r="F5430" t="s">
        <v>139</v>
      </c>
      <c r="G5430"/>
    </row>
    <row r="5431" spans="1:7" x14ac:dyDescent="0.25">
      <c r="A5431" t="s">
        <v>98</v>
      </c>
      <c r="B5431" t="s">
        <v>77</v>
      </c>
      <c r="C5431" t="s">
        <v>29</v>
      </c>
      <c r="D5431">
        <v>6734.7030000000004</v>
      </c>
      <c r="E5431" t="s">
        <v>303</v>
      </c>
      <c r="F5431" t="s">
        <v>139</v>
      </c>
      <c r="G5431"/>
    </row>
    <row r="5432" spans="1:7" x14ac:dyDescent="0.25">
      <c r="A5432" t="s">
        <v>98</v>
      </c>
      <c r="B5432" t="s">
        <v>77</v>
      </c>
      <c r="C5432" t="s">
        <v>30</v>
      </c>
      <c r="D5432">
        <v>6401.5789999999997</v>
      </c>
      <c r="E5432" t="s">
        <v>303</v>
      </c>
      <c r="F5432" t="s">
        <v>139</v>
      </c>
      <c r="G5432"/>
    </row>
    <row r="5433" spans="1:7" x14ac:dyDescent="0.25">
      <c r="A5433" t="s">
        <v>98</v>
      </c>
      <c r="B5433" t="s">
        <v>77</v>
      </c>
      <c r="C5433" t="s">
        <v>31</v>
      </c>
      <c r="D5433">
        <v>6900.7449999999999</v>
      </c>
      <c r="E5433" t="s">
        <v>303</v>
      </c>
      <c r="F5433" t="s">
        <v>139</v>
      </c>
      <c r="G5433"/>
    </row>
    <row r="5434" spans="1:7" x14ac:dyDescent="0.25">
      <c r="A5434" t="s">
        <v>98</v>
      </c>
      <c r="B5434" t="s">
        <v>77</v>
      </c>
      <c r="C5434" t="s">
        <v>32</v>
      </c>
      <c r="D5434">
        <v>5556.0389999999998</v>
      </c>
      <c r="E5434" t="s">
        <v>303</v>
      </c>
      <c r="F5434" t="s">
        <v>139</v>
      </c>
      <c r="G5434"/>
    </row>
    <row r="5435" spans="1:7" x14ac:dyDescent="0.25">
      <c r="A5435" t="s">
        <v>98</v>
      </c>
      <c r="B5435" t="s">
        <v>77</v>
      </c>
      <c r="C5435" t="s">
        <v>33</v>
      </c>
      <c r="D5435">
        <v>6236.991</v>
      </c>
      <c r="E5435" t="s">
        <v>303</v>
      </c>
      <c r="F5435" t="s">
        <v>139</v>
      </c>
      <c r="G5435"/>
    </row>
    <row r="5436" spans="1:7" x14ac:dyDescent="0.25">
      <c r="A5436" t="s">
        <v>99</v>
      </c>
      <c r="B5436" t="s">
        <v>77</v>
      </c>
      <c r="C5436" t="s">
        <v>24</v>
      </c>
      <c r="D5436">
        <v>4562.3190000000004</v>
      </c>
      <c r="E5436" t="s">
        <v>303</v>
      </c>
      <c r="F5436" t="s">
        <v>139</v>
      </c>
      <c r="G5436"/>
    </row>
    <row r="5437" spans="1:7" x14ac:dyDescent="0.25">
      <c r="A5437" t="s">
        <v>99</v>
      </c>
      <c r="B5437" t="s">
        <v>77</v>
      </c>
      <c r="C5437" t="s">
        <v>25</v>
      </c>
      <c r="D5437">
        <v>4317.933</v>
      </c>
      <c r="E5437" t="s">
        <v>303</v>
      </c>
      <c r="F5437" t="s">
        <v>139</v>
      </c>
      <c r="G5437"/>
    </row>
    <row r="5438" spans="1:7" x14ac:dyDescent="0.25">
      <c r="A5438" t="s">
        <v>99</v>
      </c>
      <c r="B5438" t="s">
        <v>77</v>
      </c>
      <c r="C5438" t="s">
        <v>26</v>
      </c>
      <c r="D5438">
        <v>4042.7139999999999</v>
      </c>
      <c r="E5438" t="s">
        <v>303</v>
      </c>
      <c r="F5438" t="s">
        <v>139</v>
      </c>
      <c r="G5438"/>
    </row>
    <row r="5439" spans="1:7" x14ac:dyDescent="0.25">
      <c r="A5439" t="s">
        <v>99</v>
      </c>
      <c r="B5439" t="s">
        <v>77</v>
      </c>
      <c r="C5439" t="s">
        <v>27</v>
      </c>
      <c r="D5439">
        <v>4308.7759999999998</v>
      </c>
      <c r="E5439" t="s">
        <v>303</v>
      </c>
      <c r="F5439" t="s">
        <v>139</v>
      </c>
      <c r="G5439"/>
    </row>
    <row r="5440" spans="1:7" x14ac:dyDescent="0.25">
      <c r="A5440" t="s">
        <v>99</v>
      </c>
      <c r="B5440" t="s">
        <v>77</v>
      </c>
      <c r="C5440" t="s">
        <v>28</v>
      </c>
      <c r="D5440">
        <v>4539.75</v>
      </c>
      <c r="E5440" t="s">
        <v>303</v>
      </c>
      <c r="F5440" t="s">
        <v>139</v>
      </c>
      <c r="G5440"/>
    </row>
    <row r="5441" spans="1:7" x14ac:dyDescent="0.25">
      <c r="A5441" t="s">
        <v>99</v>
      </c>
      <c r="B5441" t="s">
        <v>77</v>
      </c>
      <c r="C5441" t="s">
        <v>29</v>
      </c>
      <c r="D5441">
        <v>4624.7489999999998</v>
      </c>
      <c r="E5441" t="s">
        <v>303</v>
      </c>
      <c r="F5441" t="s">
        <v>139</v>
      </c>
      <c r="G5441"/>
    </row>
    <row r="5442" spans="1:7" x14ac:dyDescent="0.25">
      <c r="A5442" t="s">
        <v>99</v>
      </c>
      <c r="B5442" t="s">
        <v>77</v>
      </c>
      <c r="C5442" t="s">
        <v>30</v>
      </c>
      <c r="D5442">
        <v>5203.9040000000005</v>
      </c>
      <c r="E5442" t="s">
        <v>303</v>
      </c>
      <c r="F5442" t="s">
        <v>139</v>
      </c>
      <c r="G5442"/>
    </row>
    <row r="5443" spans="1:7" x14ac:dyDescent="0.25">
      <c r="A5443" t="s">
        <v>99</v>
      </c>
      <c r="B5443" t="s">
        <v>77</v>
      </c>
      <c r="C5443" t="s">
        <v>31</v>
      </c>
      <c r="D5443">
        <v>5238.79</v>
      </c>
      <c r="E5443" t="s">
        <v>303</v>
      </c>
      <c r="F5443" t="s">
        <v>139</v>
      </c>
      <c r="G5443"/>
    </row>
    <row r="5444" spans="1:7" x14ac:dyDescent="0.25">
      <c r="A5444" t="s">
        <v>99</v>
      </c>
      <c r="B5444" t="s">
        <v>77</v>
      </c>
      <c r="C5444" t="s">
        <v>32</v>
      </c>
      <c r="D5444">
        <v>5271.8119999999999</v>
      </c>
      <c r="E5444" t="s">
        <v>303</v>
      </c>
      <c r="F5444" t="s">
        <v>139</v>
      </c>
      <c r="G5444"/>
    </row>
    <row r="5445" spans="1:7" x14ac:dyDescent="0.25">
      <c r="A5445" t="s">
        <v>99</v>
      </c>
      <c r="B5445" t="s">
        <v>77</v>
      </c>
      <c r="C5445" t="s">
        <v>33</v>
      </c>
      <c r="D5445">
        <v>5720.3339999999998</v>
      </c>
      <c r="E5445" t="s">
        <v>303</v>
      </c>
      <c r="F5445" t="s">
        <v>139</v>
      </c>
      <c r="G5445"/>
    </row>
    <row r="5446" spans="1:7" x14ac:dyDescent="0.25">
      <c r="A5446" t="s">
        <v>100</v>
      </c>
      <c r="B5446" t="s">
        <v>77</v>
      </c>
      <c r="C5446" t="s">
        <v>24</v>
      </c>
      <c r="D5446">
        <v>2708.1060000000002</v>
      </c>
      <c r="E5446" t="s">
        <v>303</v>
      </c>
      <c r="F5446" t="s">
        <v>139</v>
      </c>
      <c r="G5446"/>
    </row>
    <row r="5447" spans="1:7" x14ac:dyDescent="0.25">
      <c r="A5447" t="s">
        <v>100</v>
      </c>
      <c r="B5447" t="s">
        <v>77</v>
      </c>
      <c r="C5447" t="s">
        <v>25</v>
      </c>
      <c r="D5447">
        <v>2403.4920000000002</v>
      </c>
      <c r="E5447" t="s">
        <v>303</v>
      </c>
      <c r="F5447" t="s">
        <v>139</v>
      </c>
      <c r="G5447"/>
    </row>
    <row r="5448" spans="1:7" x14ac:dyDescent="0.25">
      <c r="A5448" t="s">
        <v>100</v>
      </c>
      <c r="B5448" t="s">
        <v>77</v>
      </c>
      <c r="C5448" t="s">
        <v>26</v>
      </c>
      <c r="D5448">
        <v>2858.058</v>
      </c>
      <c r="E5448" t="s">
        <v>303</v>
      </c>
      <c r="F5448" t="s">
        <v>139</v>
      </c>
      <c r="G5448"/>
    </row>
    <row r="5449" spans="1:7" x14ac:dyDescent="0.25">
      <c r="A5449" t="s">
        <v>100</v>
      </c>
      <c r="B5449" t="s">
        <v>77</v>
      </c>
      <c r="C5449" t="s">
        <v>27</v>
      </c>
      <c r="D5449">
        <v>3104.9609999999998</v>
      </c>
      <c r="E5449" t="s">
        <v>303</v>
      </c>
      <c r="F5449" t="s">
        <v>139</v>
      </c>
      <c r="G5449"/>
    </row>
    <row r="5450" spans="1:7" x14ac:dyDescent="0.25">
      <c r="A5450" t="s">
        <v>100</v>
      </c>
      <c r="B5450" t="s">
        <v>77</v>
      </c>
      <c r="C5450" t="s">
        <v>28</v>
      </c>
      <c r="D5450">
        <v>3745.3620000000001</v>
      </c>
      <c r="E5450" t="s">
        <v>303</v>
      </c>
      <c r="F5450" t="s">
        <v>139</v>
      </c>
      <c r="G5450"/>
    </row>
    <row r="5451" spans="1:7" x14ac:dyDescent="0.25">
      <c r="A5451" t="s">
        <v>100</v>
      </c>
      <c r="B5451" t="s">
        <v>77</v>
      </c>
      <c r="C5451" t="s">
        <v>29</v>
      </c>
      <c r="D5451">
        <v>16802.21</v>
      </c>
      <c r="E5451" t="s">
        <v>303</v>
      </c>
      <c r="F5451" t="s">
        <v>139</v>
      </c>
      <c r="G5451"/>
    </row>
    <row r="5452" spans="1:7" x14ac:dyDescent="0.25">
      <c r="A5452" t="s">
        <v>100</v>
      </c>
      <c r="B5452" t="s">
        <v>77</v>
      </c>
      <c r="C5452" t="s">
        <v>30</v>
      </c>
      <c r="D5452">
        <v>20599.415000000001</v>
      </c>
      <c r="E5452" t="s">
        <v>303</v>
      </c>
      <c r="F5452" t="s">
        <v>139</v>
      </c>
      <c r="G5452"/>
    </row>
    <row r="5453" spans="1:7" x14ac:dyDescent="0.25">
      <c r="A5453" t="s">
        <v>100</v>
      </c>
      <c r="B5453" t="s">
        <v>77</v>
      </c>
      <c r="C5453" t="s">
        <v>31</v>
      </c>
      <c r="D5453">
        <v>17726.525000000001</v>
      </c>
      <c r="E5453" t="s">
        <v>303</v>
      </c>
      <c r="F5453" t="s">
        <v>139</v>
      </c>
      <c r="G5453"/>
    </row>
    <row r="5454" spans="1:7" x14ac:dyDescent="0.25">
      <c r="A5454" t="s">
        <v>100</v>
      </c>
      <c r="B5454" t="s">
        <v>77</v>
      </c>
      <c r="C5454" t="s">
        <v>32</v>
      </c>
      <c r="D5454">
        <v>3414.306</v>
      </c>
      <c r="E5454" t="s">
        <v>303</v>
      </c>
      <c r="F5454" t="s">
        <v>139</v>
      </c>
      <c r="G5454"/>
    </row>
    <row r="5455" spans="1:7" x14ac:dyDescent="0.25">
      <c r="A5455" t="s">
        <v>100</v>
      </c>
      <c r="B5455" t="s">
        <v>77</v>
      </c>
      <c r="C5455" t="s">
        <v>33</v>
      </c>
      <c r="D5455">
        <v>2953.6129999999998</v>
      </c>
      <c r="E5455" t="s">
        <v>303</v>
      </c>
      <c r="F5455" t="s">
        <v>139</v>
      </c>
      <c r="G5455"/>
    </row>
    <row r="5456" spans="1:7" x14ac:dyDescent="0.25">
      <c r="A5456" t="s">
        <v>101</v>
      </c>
      <c r="B5456" t="s">
        <v>39</v>
      </c>
      <c r="C5456" t="s">
        <v>24</v>
      </c>
      <c r="D5456">
        <v>13375.531000000001</v>
      </c>
      <c r="E5456" t="s">
        <v>303</v>
      </c>
      <c r="F5456" t="s">
        <v>139</v>
      </c>
      <c r="G5456"/>
    </row>
    <row r="5457" spans="1:7" x14ac:dyDescent="0.25">
      <c r="A5457" t="s">
        <v>101</v>
      </c>
      <c r="B5457" t="s">
        <v>39</v>
      </c>
      <c r="C5457" t="s">
        <v>25</v>
      </c>
      <c r="D5457">
        <v>13186.123</v>
      </c>
      <c r="E5457" t="s">
        <v>303</v>
      </c>
      <c r="F5457" t="s">
        <v>139</v>
      </c>
      <c r="G5457"/>
    </row>
    <row r="5458" spans="1:7" x14ac:dyDescent="0.25">
      <c r="A5458" t="s">
        <v>101</v>
      </c>
      <c r="B5458" t="s">
        <v>39</v>
      </c>
      <c r="C5458" t="s">
        <v>26</v>
      </c>
      <c r="D5458">
        <v>14989.84</v>
      </c>
      <c r="E5458" t="s">
        <v>303</v>
      </c>
      <c r="F5458" t="s">
        <v>139</v>
      </c>
      <c r="G5458"/>
    </row>
    <row r="5459" spans="1:7" x14ac:dyDescent="0.25">
      <c r="A5459" t="s">
        <v>101</v>
      </c>
      <c r="B5459" t="s">
        <v>39</v>
      </c>
      <c r="C5459" t="s">
        <v>27</v>
      </c>
      <c r="D5459">
        <v>14036.56</v>
      </c>
      <c r="E5459" t="s">
        <v>303</v>
      </c>
      <c r="F5459" t="s">
        <v>139</v>
      </c>
      <c r="G5459"/>
    </row>
    <row r="5460" spans="1:7" x14ac:dyDescent="0.25">
      <c r="A5460" t="s">
        <v>101</v>
      </c>
      <c r="B5460" t="s">
        <v>39</v>
      </c>
      <c r="C5460" t="s">
        <v>28</v>
      </c>
      <c r="D5460">
        <v>15010.716</v>
      </c>
      <c r="E5460" t="s">
        <v>303</v>
      </c>
      <c r="F5460" t="s">
        <v>139</v>
      </c>
      <c r="G5460"/>
    </row>
    <row r="5461" spans="1:7" x14ac:dyDescent="0.25">
      <c r="A5461" t="s">
        <v>101</v>
      </c>
      <c r="B5461" t="s">
        <v>39</v>
      </c>
      <c r="C5461" t="s">
        <v>29</v>
      </c>
      <c r="D5461">
        <v>16243.207</v>
      </c>
      <c r="E5461" t="s">
        <v>303</v>
      </c>
      <c r="F5461" t="s">
        <v>139</v>
      </c>
      <c r="G5461"/>
    </row>
    <row r="5462" spans="1:7" x14ac:dyDescent="0.25">
      <c r="A5462" t="s">
        <v>101</v>
      </c>
      <c r="B5462" t="s">
        <v>39</v>
      </c>
      <c r="C5462" t="s">
        <v>30</v>
      </c>
      <c r="D5462">
        <v>18700.543000000001</v>
      </c>
      <c r="E5462" t="s">
        <v>303</v>
      </c>
      <c r="F5462" t="s">
        <v>139</v>
      </c>
      <c r="G5462"/>
    </row>
    <row r="5463" spans="1:7" x14ac:dyDescent="0.25">
      <c r="A5463" t="s">
        <v>101</v>
      </c>
      <c r="B5463" t="s">
        <v>39</v>
      </c>
      <c r="C5463" t="s">
        <v>31</v>
      </c>
      <c r="D5463">
        <v>19300.77</v>
      </c>
      <c r="E5463" t="s">
        <v>303</v>
      </c>
      <c r="F5463" t="s">
        <v>139</v>
      </c>
      <c r="G5463"/>
    </row>
    <row r="5464" spans="1:7" x14ac:dyDescent="0.25">
      <c r="A5464" t="s">
        <v>101</v>
      </c>
      <c r="B5464" t="s">
        <v>39</v>
      </c>
      <c r="C5464" t="s">
        <v>32</v>
      </c>
      <c r="D5464">
        <v>20881.076000000001</v>
      </c>
      <c r="E5464" t="s">
        <v>303</v>
      </c>
      <c r="F5464" t="s">
        <v>139</v>
      </c>
      <c r="G5464"/>
    </row>
    <row r="5465" spans="1:7" x14ac:dyDescent="0.25">
      <c r="A5465" t="s">
        <v>101</v>
      </c>
      <c r="B5465" t="s">
        <v>39</v>
      </c>
      <c r="C5465" t="s">
        <v>33</v>
      </c>
      <c r="D5465">
        <v>22437.358</v>
      </c>
      <c r="E5465" t="s">
        <v>303</v>
      </c>
      <c r="F5465" t="s">
        <v>139</v>
      </c>
      <c r="G5465"/>
    </row>
    <row r="5466" spans="1:7" x14ac:dyDescent="0.25">
      <c r="A5466" t="s">
        <v>102</v>
      </c>
      <c r="B5466" t="s">
        <v>103</v>
      </c>
      <c r="C5466" t="s">
        <v>24</v>
      </c>
      <c r="D5466">
        <v>0</v>
      </c>
      <c r="E5466" t="s">
        <v>303</v>
      </c>
      <c r="F5466" t="s">
        <v>139</v>
      </c>
      <c r="G5466"/>
    </row>
    <row r="5467" spans="1:7" x14ac:dyDescent="0.25">
      <c r="A5467" t="s">
        <v>102</v>
      </c>
      <c r="B5467" t="s">
        <v>103</v>
      </c>
      <c r="C5467" t="s">
        <v>25</v>
      </c>
      <c r="D5467">
        <v>0</v>
      </c>
      <c r="E5467" t="s">
        <v>303</v>
      </c>
      <c r="F5467" t="s">
        <v>139</v>
      </c>
      <c r="G5467"/>
    </row>
    <row r="5468" spans="1:7" x14ac:dyDescent="0.25">
      <c r="A5468" t="s">
        <v>102</v>
      </c>
      <c r="B5468" t="s">
        <v>103</v>
      </c>
      <c r="C5468" t="s">
        <v>26</v>
      </c>
      <c r="D5468">
        <v>0</v>
      </c>
      <c r="E5468" t="s">
        <v>303</v>
      </c>
      <c r="F5468" t="s">
        <v>139</v>
      </c>
      <c r="G5468"/>
    </row>
    <row r="5469" spans="1:7" x14ac:dyDescent="0.25">
      <c r="A5469" t="s">
        <v>102</v>
      </c>
      <c r="B5469" t="s">
        <v>103</v>
      </c>
      <c r="C5469" t="s">
        <v>27</v>
      </c>
      <c r="D5469">
        <v>0</v>
      </c>
      <c r="E5469" t="s">
        <v>303</v>
      </c>
      <c r="F5469" t="s">
        <v>139</v>
      </c>
      <c r="G5469"/>
    </row>
    <row r="5470" spans="1:7" x14ac:dyDescent="0.25">
      <c r="A5470" t="s">
        <v>102</v>
      </c>
      <c r="B5470" t="s">
        <v>103</v>
      </c>
      <c r="C5470" t="s">
        <v>28</v>
      </c>
      <c r="D5470">
        <v>0</v>
      </c>
      <c r="E5470" t="s">
        <v>303</v>
      </c>
      <c r="F5470" t="s">
        <v>139</v>
      </c>
      <c r="G5470"/>
    </row>
    <row r="5471" spans="1:7" x14ac:dyDescent="0.25">
      <c r="A5471" t="s">
        <v>102</v>
      </c>
      <c r="B5471" t="s">
        <v>103</v>
      </c>
      <c r="C5471" t="s">
        <v>29</v>
      </c>
      <c r="D5471">
        <v>0</v>
      </c>
      <c r="E5471" t="s">
        <v>303</v>
      </c>
      <c r="F5471" t="s">
        <v>139</v>
      </c>
      <c r="G5471"/>
    </row>
    <row r="5472" spans="1:7" x14ac:dyDescent="0.25">
      <c r="A5472" t="s">
        <v>102</v>
      </c>
      <c r="B5472" t="s">
        <v>103</v>
      </c>
      <c r="C5472" t="s">
        <v>30</v>
      </c>
      <c r="D5472">
        <v>0</v>
      </c>
      <c r="E5472" t="s">
        <v>303</v>
      </c>
      <c r="F5472" t="s">
        <v>139</v>
      </c>
      <c r="G5472"/>
    </row>
    <row r="5473" spans="1:7" x14ac:dyDescent="0.25">
      <c r="A5473" t="s">
        <v>102</v>
      </c>
      <c r="B5473" t="s">
        <v>103</v>
      </c>
      <c r="C5473" t="s">
        <v>31</v>
      </c>
      <c r="D5473">
        <v>0</v>
      </c>
      <c r="E5473" t="s">
        <v>303</v>
      </c>
      <c r="F5473" t="s">
        <v>139</v>
      </c>
      <c r="G5473"/>
    </row>
    <row r="5474" spans="1:7" x14ac:dyDescent="0.25">
      <c r="A5474" t="s">
        <v>102</v>
      </c>
      <c r="B5474" t="s">
        <v>103</v>
      </c>
      <c r="C5474" t="s">
        <v>32</v>
      </c>
      <c r="D5474">
        <v>0</v>
      </c>
      <c r="E5474" t="s">
        <v>303</v>
      </c>
      <c r="F5474" t="s">
        <v>139</v>
      </c>
      <c r="G5474"/>
    </row>
    <row r="5475" spans="1:7" x14ac:dyDescent="0.25">
      <c r="A5475" t="s">
        <v>102</v>
      </c>
      <c r="B5475" t="s">
        <v>103</v>
      </c>
      <c r="C5475" t="s">
        <v>33</v>
      </c>
      <c r="D5475">
        <v>0</v>
      </c>
      <c r="E5475" t="s">
        <v>303</v>
      </c>
      <c r="F5475" t="s">
        <v>139</v>
      </c>
      <c r="G5475"/>
    </row>
    <row r="5476" spans="1:7" x14ac:dyDescent="0.25">
      <c r="A5476" t="s">
        <v>104</v>
      </c>
      <c r="B5476" t="s">
        <v>105</v>
      </c>
      <c r="C5476" t="s">
        <v>24</v>
      </c>
      <c r="D5476">
        <v>0</v>
      </c>
      <c r="E5476" t="s">
        <v>303</v>
      </c>
      <c r="F5476" t="s">
        <v>139</v>
      </c>
      <c r="G5476"/>
    </row>
    <row r="5477" spans="1:7" x14ac:dyDescent="0.25">
      <c r="A5477" t="s">
        <v>104</v>
      </c>
      <c r="B5477" t="s">
        <v>105</v>
      </c>
      <c r="C5477" t="s">
        <v>25</v>
      </c>
      <c r="D5477">
        <v>0</v>
      </c>
      <c r="E5477" t="s">
        <v>303</v>
      </c>
      <c r="F5477" t="s">
        <v>139</v>
      </c>
      <c r="G5477"/>
    </row>
    <row r="5478" spans="1:7" x14ac:dyDescent="0.25">
      <c r="A5478" t="s">
        <v>104</v>
      </c>
      <c r="B5478" t="s">
        <v>105</v>
      </c>
      <c r="C5478" t="s">
        <v>26</v>
      </c>
      <c r="D5478">
        <v>0</v>
      </c>
      <c r="E5478" t="s">
        <v>303</v>
      </c>
      <c r="F5478" t="s">
        <v>139</v>
      </c>
      <c r="G5478"/>
    </row>
    <row r="5479" spans="1:7" x14ac:dyDescent="0.25">
      <c r="A5479" t="s">
        <v>104</v>
      </c>
      <c r="B5479" t="s">
        <v>105</v>
      </c>
      <c r="C5479" t="s">
        <v>27</v>
      </c>
      <c r="D5479">
        <v>0</v>
      </c>
      <c r="E5479" t="s">
        <v>303</v>
      </c>
      <c r="F5479" t="s">
        <v>139</v>
      </c>
      <c r="G5479"/>
    </row>
    <row r="5480" spans="1:7" x14ac:dyDescent="0.25">
      <c r="A5480" t="s">
        <v>104</v>
      </c>
      <c r="B5480" t="s">
        <v>105</v>
      </c>
      <c r="C5480" t="s">
        <v>28</v>
      </c>
      <c r="D5480">
        <v>0</v>
      </c>
      <c r="E5480" t="s">
        <v>303</v>
      </c>
      <c r="F5480" t="s">
        <v>139</v>
      </c>
      <c r="G5480"/>
    </row>
    <row r="5481" spans="1:7" x14ac:dyDescent="0.25">
      <c r="A5481" t="s">
        <v>104</v>
      </c>
      <c r="B5481" t="s">
        <v>105</v>
      </c>
      <c r="C5481" t="s">
        <v>29</v>
      </c>
      <c r="D5481">
        <v>0</v>
      </c>
      <c r="E5481" t="s">
        <v>303</v>
      </c>
      <c r="F5481" t="s">
        <v>139</v>
      </c>
      <c r="G5481"/>
    </row>
    <row r="5482" spans="1:7" x14ac:dyDescent="0.25">
      <c r="A5482" t="s">
        <v>104</v>
      </c>
      <c r="B5482" t="s">
        <v>105</v>
      </c>
      <c r="C5482" t="s">
        <v>30</v>
      </c>
      <c r="D5482">
        <v>0</v>
      </c>
      <c r="E5482" t="s">
        <v>303</v>
      </c>
      <c r="F5482" t="s">
        <v>139</v>
      </c>
      <c r="G5482"/>
    </row>
    <row r="5483" spans="1:7" x14ac:dyDescent="0.25">
      <c r="A5483" t="s">
        <v>104</v>
      </c>
      <c r="B5483" t="s">
        <v>105</v>
      </c>
      <c r="C5483" t="s">
        <v>31</v>
      </c>
      <c r="D5483">
        <v>0</v>
      </c>
      <c r="E5483" t="s">
        <v>303</v>
      </c>
      <c r="F5483" t="s">
        <v>139</v>
      </c>
      <c r="G5483"/>
    </row>
    <row r="5484" spans="1:7" x14ac:dyDescent="0.25">
      <c r="A5484" t="s">
        <v>104</v>
      </c>
      <c r="B5484" t="s">
        <v>105</v>
      </c>
      <c r="C5484" t="s">
        <v>32</v>
      </c>
      <c r="D5484">
        <v>0</v>
      </c>
      <c r="E5484" t="s">
        <v>303</v>
      </c>
      <c r="F5484" t="s">
        <v>139</v>
      </c>
      <c r="G5484"/>
    </row>
    <row r="5485" spans="1:7" x14ac:dyDescent="0.25">
      <c r="A5485" t="s">
        <v>104</v>
      </c>
      <c r="B5485" t="s">
        <v>105</v>
      </c>
      <c r="C5485" t="s">
        <v>33</v>
      </c>
      <c r="D5485">
        <v>0</v>
      </c>
      <c r="E5485" t="s">
        <v>303</v>
      </c>
      <c r="F5485" t="s">
        <v>139</v>
      </c>
      <c r="G5485"/>
    </row>
    <row r="5486" spans="1:7" x14ac:dyDescent="0.25">
      <c r="A5486" t="s">
        <v>106</v>
      </c>
      <c r="B5486" t="s">
        <v>107</v>
      </c>
      <c r="C5486" t="s">
        <v>24</v>
      </c>
      <c r="D5486">
        <v>0</v>
      </c>
      <c r="E5486" t="s">
        <v>303</v>
      </c>
      <c r="F5486" t="s">
        <v>139</v>
      </c>
      <c r="G5486"/>
    </row>
    <row r="5487" spans="1:7" x14ac:dyDescent="0.25">
      <c r="A5487" t="s">
        <v>106</v>
      </c>
      <c r="B5487" t="s">
        <v>107</v>
      </c>
      <c r="C5487" t="s">
        <v>25</v>
      </c>
      <c r="D5487">
        <v>0</v>
      </c>
      <c r="E5487" t="s">
        <v>303</v>
      </c>
      <c r="F5487" t="s">
        <v>139</v>
      </c>
      <c r="G5487"/>
    </row>
    <row r="5488" spans="1:7" x14ac:dyDescent="0.25">
      <c r="A5488" t="s">
        <v>106</v>
      </c>
      <c r="B5488" t="s">
        <v>107</v>
      </c>
      <c r="C5488" t="s">
        <v>26</v>
      </c>
      <c r="D5488">
        <v>0</v>
      </c>
      <c r="E5488" t="s">
        <v>303</v>
      </c>
      <c r="F5488" t="s">
        <v>139</v>
      </c>
      <c r="G5488"/>
    </row>
    <row r="5489" spans="1:7" x14ac:dyDescent="0.25">
      <c r="A5489" t="s">
        <v>106</v>
      </c>
      <c r="B5489" t="s">
        <v>107</v>
      </c>
      <c r="C5489" t="s">
        <v>27</v>
      </c>
      <c r="D5489">
        <v>0</v>
      </c>
      <c r="E5489" t="s">
        <v>303</v>
      </c>
      <c r="F5489" t="s">
        <v>139</v>
      </c>
      <c r="G5489"/>
    </row>
    <row r="5490" spans="1:7" x14ac:dyDescent="0.25">
      <c r="A5490" t="s">
        <v>106</v>
      </c>
      <c r="B5490" t="s">
        <v>107</v>
      </c>
      <c r="C5490" t="s">
        <v>28</v>
      </c>
      <c r="D5490">
        <v>0</v>
      </c>
      <c r="E5490" t="s">
        <v>303</v>
      </c>
      <c r="F5490" t="s">
        <v>139</v>
      </c>
      <c r="G5490"/>
    </row>
    <row r="5491" spans="1:7" x14ac:dyDescent="0.25">
      <c r="A5491" t="s">
        <v>106</v>
      </c>
      <c r="B5491" t="s">
        <v>107</v>
      </c>
      <c r="C5491" t="s">
        <v>29</v>
      </c>
      <c r="D5491">
        <v>0</v>
      </c>
      <c r="E5491" t="s">
        <v>303</v>
      </c>
      <c r="F5491" t="s">
        <v>139</v>
      </c>
      <c r="G5491"/>
    </row>
    <row r="5492" spans="1:7" x14ac:dyDescent="0.25">
      <c r="A5492" t="s">
        <v>106</v>
      </c>
      <c r="B5492" t="s">
        <v>107</v>
      </c>
      <c r="C5492" t="s">
        <v>30</v>
      </c>
      <c r="D5492">
        <v>0</v>
      </c>
      <c r="E5492" t="s">
        <v>303</v>
      </c>
      <c r="F5492" t="s">
        <v>139</v>
      </c>
      <c r="G5492"/>
    </row>
    <row r="5493" spans="1:7" x14ac:dyDescent="0.25">
      <c r="A5493" t="s">
        <v>106</v>
      </c>
      <c r="B5493" t="s">
        <v>107</v>
      </c>
      <c r="C5493" t="s">
        <v>31</v>
      </c>
      <c r="D5493">
        <v>0</v>
      </c>
      <c r="E5493" t="s">
        <v>303</v>
      </c>
      <c r="F5493" t="s">
        <v>139</v>
      </c>
      <c r="G5493"/>
    </row>
    <row r="5494" spans="1:7" x14ac:dyDescent="0.25">
      <c r="A5494" t="s">
        <v>106</v>
      </c>
      <c r="B5494" t="s">
        <v>107</v>
      </c>
      <c r="C5494" t="s">
        <v>32</v>
      </c>
      <c r="D5494">
        <v>0</v>
      </c>
      <c r="E5494" t="s">
        <v>303</v>
      </c>
      <c r="F5494" t="s">
        <v>139</v>
      </c>
      <c r="G5494"/>
    </row>
    <row r="5495" spans="1:7" x14ac:dyDescent="0.25">
      <c r="A5495" t="s">
        <v>106</v>
      </c>
      <c r="B5495" t="s">
        <v>107</v>
      </c>
      <c r="C5495" t="s">
        <v>33</v>
      </c>
      <c r="D5495">
        <v>0</v>
      </c>
      <c r="E5495" t="s">
        <v>303</v>
      </c>
      <c r="F5495" t="s">
        <v>139</v>
      </c>
      <c r="G5495"/>
    </row>
    <row r="5496" spans="1:7" x14ac:dyDescent="0.25">
      <c r="A5496" t="s">
        <v>108</v>
      </c>
      <c r="B5496" t="s">
        <v>109</v>
      </c>
      <c r="C5496" t="s">
        <v>24</v>
      </c>
      <c r="D5496">
        <v>0</v>
      </c>
      <c r="E5496" t="s">
        <v>303</v>
      </c>
      <c r="F5496" t="s">
        <v>139</v>
      </c>
      <c r="G5496"/>
    </row>
    <row r="5497" spans="1:7" x14ac:dyDescent="0.25">
      <c r="A5497" t="s">
        <v>108</v>
      </c>
      <c r="B5497" t="s">
        <v>109</v>
      </c>
      <c r="C5497" t="s">
        <v>25</v>
      </c>
      <c r="D5497">
        <v>0</v>
      </c>
      <c r="E5497" t="s">
        <v>303</v>
      </c>
      <c r="F5497" t="s">
        <v>139</v>
      </c>
      <c r="G5497"/>
    </row>
    <row r="5498" spans="1:7" x14ac:dyDescent="0.25">
      <c r="A5498" t="s">
        <v>108</v>
      </c>
      <c r="B5498" t="s">
        <v>109</v>
      </c>
      <c r="C5498" t="s">
        <v>26</v>
      </c>
      <c r="D5498">
        <v>0</v>
      </c>
      <c r="E5498" t="s">
        <v>303</v>
      </c>
      <c r="F5498" t="s">
        <v>139</v>
      </c>
      <c r="G5498"/>
    </row>
    <row r="5499" spans="1:7" x14ac:dyDescent="0.25">
      <c r="A5499" t="s">
        <v>108</v>
      </c>
      <c r="B5499" t="s">
        <v>109</v>
      </c>
      <c r="C5499" t="s">
        <v>27</v>
      </c>
      <c r="D5499">
        <v>0</v>
      </c>
      <c r="E5499" t="s">
        <v>303</v>
      </c>
      <c r="F5499" t="s">
        <v>139</v>
      </c>
      <c r="G5499"/>
    </row>
    <row r="5500" spans="1:7" x14ac:dyDescent="0.25">
      <c r="A5500" t="s">
        <v>108</v>
      </c>
      <c r="B5500" t="s">
        <v>109</v>
      </c>
      <c r="C5500" t="s">
        <v>28</v>
      </c>
      <c r="D5500">
        <v>0</v>
      </c>
      <c r="E5500" t="s">
        <v>303</v>
      </c>
      <c r="F5500" t="s">
        <v>139</v>
      </c>
      <c r="G5500"/>
    </row>
    <row r="5501" spans="1:7" x14ac:dyDescent="0.25">
      <c r="A5501" t="s">
        <v>108</v>
      </c>
      <c r="B5501" t="s">
        <v>109</v>
      </c>
      <c r="C5501" t="s">
        <v>29</v>
      </c>
      <c r="D5501">
        <v>0</v>
      </c>
      <c r="E5501" t="s">
        <v>303</v>
      </c>
      <c r="F5501" t="s">
        <v>139</v>
      </c>
      <c r="G5501"/>
    </row>
    <row r="5502" spans="1:7" x14ac:dyDescent="0.25">
      <c r="A5502" t="s">
        <v>108</v>
      </c>
      <c r="B5502" t="s">
        <v>109</v>
      </c>
      <c r="C5502" t="s">
        <v>30</v>
      </c>
      <c r="D5502">
        <v>0</v>
      </c>
      <c r="E5502" t="s">
        <v>303</v>
      </c>
      <c r="F5502" t="s">
        <v>139</v>
      </c>
      <c r="G5502"/>
    </row>
    <row r="5503" spans="1:7" x14ac:dyDescent="0.25">
      <c r="A5503" t="s">
        <v>108</v>
      </c>
      <c r="B5503" t="s">
        <v>109</v>
      </c>
      <c r="C5503" t="s">
        <v>31</v>
      </c>
      <c r="D5503">
        <v>0</v>
      </c>
      <c r="E5503" t="s">
        <v>303</v>
      </c>
      <c r="F5503" t="s">
        <v>139</v>
      </c>
      <c r="G5503"/>
    </row>
    <row r="5504" spans="1:7" x14ac:dyDescent="0.25">
      <c r="A5504" t="s">
        <v>108</v>
      </c>
      <c r="B5504" t="s">
        <v>109</v>
      </c>
      <c r="C5504" t="s">
        <v>32</v>
      </c>
      <c r="D5504">
        <v>0</v>
      </c>
      <c r="E5504" t="s">
        <v>303</v>
      </c>
      <c r="F5504" t="s">
        <v>139</v>
      </c>
      <c r="G5504"/>
    </row>
    <row r="5505" spans="1:7" x14ac:dyDescent="0.25">
      <c r="A5505" t="s">
        <v>108</v>
      </c>
      <c r="B5505" t="s">
        <v>109</v>
      </c>
      <c r="C5505" t="s">
        <v>33</v>
      </c>
      <c r="D5505">
        <v>0</v>
      </c>
      <c r="E5505" t="s">
        <v>303</v>
      </c>
      <c r="F5505" t="s">
        <v>139</v>
      </c>
      <c r="G5505"/>
    </row>
    <row r="5506" spans="1:7" x14ac:dyDescent="0.25">
      <c r="A5506" t="s">
        <v>110</v>
      </c>
      <c r="B5506" t="s">
        <v>109</v>
      </c>
      <c r="C5506" t="s">
        <v>24</v>
      </c>
      <c r="D5506">
        <v>0</v>
      </c>
      <c r="E5506" t="s">
        <v>303</v>
      </c>
      <c r="F5506" t="s">
        <v>139</v>
      </c>
      <c r="G5506"/>
    </row>
    <row r="5507" spans="1:7" x14ac:dyDescent="0.25">
      <c r="A5507" t="s">
        <v>110</v>
      </c>
      <c r="B5507" t="s">
        <v>109</v>
      </c>
      <c r="C5507" t="s">
        <v>25</v>
      </c>
      <c r="D5507">
        <v>0</v>
      </c>
      <c r="E5507" t="s">
        <v>303</v>
      </c>
      <c r="F5507" t="s">
        <v>139</v>
      </c>
      <c r="G5507"/>
    </row>
    <row r="5508" spans="1:7" x14ac:dyDescent="0.25">
      <c r="A5508" t="s">
        <v>110</v>
      </c>
      <c r="B5508" t="s">
        <v>109</v>
      </c>
      <c r="C5508" t="s">
        <v>26</v>
      </c>
      <c r="D5508">
        <v>0</v>
      </c>
      <c r="E5508" t="s">
        <v>303</v>
      </c>
      <c r="F5508" t="s">
        <v>139</v>
      </c>
      <c r="G5508"/>
    </row>
    <row r="5509" spans="1:7" x14ac:dyDescent="0.25">
      <c r="A5509" t="s">
        <v>110</v>
      </c>
      <c r="B5509" t="s">
        <v>109</v>
      </c>
      <c r="C5509" t="s">
        <v>27</v>
      </c>
      <c r="D5509">
        <v>0</v>
      </c>
      <c r="E5509" t="s">
        <v>303</v>
      </c>
      <c r="F5509" t="s">
        <v>139</v>
      </c>
      <c r="G5509"/>
    </row>
    <row r="5510" spans="1:7" x14ac:dyDescent="0.25">
      <c r="A5510" t="s">
        <v>110</v>
      </c>
      <c r="B5510" t="s">
        <v>109</v>
      </c>
      <c r="C5510" t="s">
        <v>28</v>
      </c>
      <c r="D5510">
        <v>0</v>
      </c>
      <c r="E5510" t="s">
        <v>303</v>
      </c>
      <c r="F5510" t="s">
        <v>139</v>
      </c>
      <c r="G5510"/>
    </row>
    <row r="5511" spans="1:7" x14ac:dyDescent="0.25">
      <c r="A5511" t="s">
        <v>110</v>
      </c>
      <c r="B5511" t="s">
        <v>109</v>
      </c>
      <c r="C5511" t="s">
        <v>29</v>
      </c>
      <c r="D5511">
        <v>0</v>
      </c>
      <c r="E5511" t="s">
        <v>303</v>
      </c>
      <c r="F5511" t="s">
        <v>139</v>
      </c>
      <c r="G5511"/>
    </row>
    <row r="5512" spans="1:7" x14ac:dyDescent="0.25">
      <c r="A5512" t="s">
        <v>110</v>
      </c>
      <c r="B5512" t="s">
        <v>109</v>
      </c>
      <c r="C5512" t="s">
        <v>30</v>
      </c>
      <c r="D5512">
        <v>0</v>
      </c>
      <c r="E5512" t="s">
        <v>303</v>
      </c>
      <c r="F5512" t="s">
        <v>139</v>
      </c>
      <c r="G5512"/>
    </row>
    <row r="5513" spans="1:7" x14ac:dyDescent="0.25">
      <c r="A5513" t="s">
        <v>110</v>
      </c>
      <c r="B5513" t="s">
        <v>109</v>
      </c>
      <c r="C5513" t="s">
        <v>31</v>
      </c>
      <c r="D5513">
        <v>0</v>
      </c>
      <c r="E5513" t="s">
        <v>303</v>
      </c>
      <c r="F5513" t="s">
        <v>139</v>
      </c>
      <c r="G5513"/>
    </row>
    <row r="5514" spans="1:7" x14ac:dyDescent="0.25">
      <c r="A5514" t="s">
        <v>110</v>
      </c>
      <c r="B5514" t="s">
        <v>109</v>
      </c>
      <c r="C5514" t="s">
        <v>32</v>
      </c>
      <c r="D5514">
        <v>0</v>
      </c>
      <c r="E5514" t="s">
        <v>303</v>
      </c>
      <c r="F5514" t="s">
        <v>139</v>
      </c>
      <c r="G5514"/>
    </row>
    <row r="5515" spans="1:7" x14ac:dyDescent="0.25">
      <c r="A5515" t="s">
        <v>110</v>
      </c>
      <c r="B5515" t="s">
        <v>109</v>
      </c>
      <c r="C5515" t="s">
        <v>33</v>
      </c>
      <c r="D5515">
        <v>0</v>
      </c>
      <c r="E5515" t="s">
        <v>303</v>
      </c>
      <c r="F5515" t="s">
        <v>139</v>
      </c>
      <c r="G5515"/>
    </row>
    <row r="5516" spans="1:7" x14ac:dyDescent="0.25">
      <c r="A5516" t="s">
        <v>111</v>
      </c>
      <c r="B5516" t="s">
        <v>103</v>
      </c>
      <c r="C5516" t="s">
        <v>24</v>
      </c>
      <c r="D5516">
        <v>0</v>
      </c>
      <c r="E5516" t="s">
        <v>303</v>
      </c>
      <c r="F5516" t="s">
        <v>139</v>
      </c>
      <c r="G5516"/>
    </row>
    <row r="5517" spans="1:7" x14ac:dyDescent="0.25">
      <c r="A5517" t="s">
        <v>111</v>
      </c>
      <c r="B5517" t="s">
        <v>103</v>
      </c>
      <c r="C5517" t="s">
        <v>25</v>
      </c>
      <c r="D5517">
        <v>0</v>
      </c>
      <c r="E5517" t="s">
        <v>303</v>
      </c>
      <c r="F5517" t="s">
        <v>139</v>
      </c>
      <c r="G5517"/>
    </row>
    <row r="5518" spans="1:7" x14ac:dyDescent="0.25">
      <c r="A5518" t="s">
        <v>111</v>
      </c>
      <c r="B5518" t="s">
        <v>103</v>
      </c>
      <c r="C5518" t="s">
        <v>26</v>
      </c>
      <c r="D5518">
        <v>0</v>
      </c>
      <c r="E5518" t="s">
        <v>303</v>
      </c>
      <c r="F5518" t="s">
        <v>139</v>
      </c>
      <c r="G5518"/>
    </row>
    <row r="5519" spans="1:7" x14ac:dyDescent="0.25">
      <c r="A5519" t="s">
        <v>111</v>
      </c>
      <c r="B5519" t="s">
        <v>103</v>
      </c>
      <c r="C5519" t="s">
        <v>27</v>
      </c>
      <c r="D5519">
        <v>0</v>
      </c>
      <c r="E5519" t="s">
        <v>303</v>
      </c>
      <c r="F5519" t="s">
        <v>139</v>
      </c>
      <c r="G5519"/>
    </row>
    <row r="5520" spans="1:7" x14ac:dyDescent="0.25">
      <c r="A5520" t="s">
        <v>111</v>
      </c>
      <c r="B5520" t="s">
        <v>103</v>
      </c>
      <c r="C5520" t="s">
        <v>28</v>
      </c>
      <c r="D5520">
        <v>0</v>
      </c>
      <c r="E5520" t="s">
        <v>303</v>
      </c>
      <c r="F5520" t="s">
        <v>139</v>
      </c>
      <c r="G5520"/>
    </row>
    <row r="5521" spans="1:7" x14ac:dyDescent="0.25">
      <c r="A5521" t="s">
        <v>111</v>
      </c>
      <c r="B5521" t="s">
        <v>103</v>
      </c>
      <c r="C5521" t="s">
        <v>29</v>
      </c>
      <c r="D5521">
        <v>0</v>
      </c>
      <c r="E5521" t="s">
        <v>303</v>
      </c>
      <c r="F5521" t="s">
        <v>139</v>
      </c>
      <c r="G5521"/>
    </row>
    <row r="5522" spans="1:7" x14ac:dyDescent="0.25">
      <c r="A5522" t="s">
        <v>111</v>
      </c>
      <c r="B5522" t="s">
        <v>103</v>
      </c>
      <c r="C5522" t="s">
        <v>30</v>
      </c>
      <c r="D5522">
        <v>0</v>
      </c>
      <c r="E5522" t="s">
        <v>303</v>
      </c>
      <c r="F5522" t="s">
        <v>139</v>
      </c>
      <c r="G5522"/>
    </row>
    <row r="5523" spans="1:7" x14ac:dyDescent="0.25">
      <c r="A5523" t="s">
        <v>111</v>
      </c>
      <c r="B5523" t="s">
        <v>103</v>
      </c>
      <c r="C5523" t="s">
        <v>31</v>
      </c>
      <c r="D5523">
        <v>0</v>
      </c>
      <c r="E5523" t="s">
        <v>303</v>
      </c>
      <c r="F5523" t="s">
        <v>139</v>
      </c>
      <c r="G5523"/>
    </row>
    <row r="5524" spans="1:7" x14ac:dyDescent="0.25">
      <c r="A5524" t="s">
        <v>111</v>
      </c>
      <c r="B5524" t="s">
        <v>103</v>
      </c>
      <c r="C5524" t="s">
        <v>32</v>
      </c>
      <c r="D5524">
        <v>0</v>
      </c>
      <c r="E5524" t="s">
        <v>303</v>
      </c>
      <c r="F5524" t="s">
        <v>139</v>
      </c>
      <c r="G5524"/>
    </row>
    <row r="5525" spans="1:7" x14ac:dyDescent="0.25">
      <c r="A5525" t="s">
        <v>111</v>
      </c>
      <c r="B5525" t="s">
        <v>103</v>
      </c>
      <c r="C5525" t="s">
        <v>33</v>
      </c>
      <c r="D5525">
        <v>0</v>
      </c>
      <c r="E5525" t="s">
        <v>303</v>
      </c>
      <c r="F5525" t="s">
        <v>139</v>
      </c>
      <c r="G5525"/>
    </row>
    <row r="5526" spans="1:7" x14ac:dyDescent="0.25">
      <c r="A5526" t="s">
        <v>112</v>
      </c>
      <c r="B5526" t="s">
        <v>113</v>
      </c>
      <c r="C5526" t="s">
        <v>24</v>
      </c>
      <c r="D5526">
        <v>0</v>
      </c>
      <c r="E5526" t="s">
        <v>303</v>
      </c>
      <c r="F5526" t="s">
        <v>139</v>
      </c>
      <c r="G5526"/>
    </row>
    <row r="5527" spans="1:7" x14ac:dyDescent="0.25">
      <c r="A5527" t="s">
        <v>112</v>
      </c>
      <c r="B5527" t="s">
        <v>113</v>
      </c>
      <c r="C5527" t="s">
        <v>25</v>
      </c>
      <c r="D5527">
        <v>0</v>
      </c>
      <c r="E5527" t="s">
        <v>303</v>
      </c>
      <c r="F5527" t="s">
        <v>139</v>
      </c>
      <c r="G5527"/>
    </row>
    <row r="5528" spans="1:7" x14ac:dyDescent="0.25">
      <c r="A5528" t="s">
        <v>112</v>
      </c>
      <c r="B5528" t="s">
        <v>113</v>
      </c>
      <c r="C5528" t="s">
        <v>26</v>
      </c>
      <c r="D5528">
        <v>0</v>
      </c>
      <c r="E5528" t="s">
        <v>303</v>
      </c>
      <c r="F5528" t="s">
        <v>139</v>
      </c>
      <c r="G5528"/>
    </row>
    <row r="5529" spans="1:7" x14ac:dyDescent="0.25">
      <c r="A5529" t="s">
        <v>112</v>
      </c>
      <c r="B5529" t="s">
        <v>113</v>
      </c>
      <c r="C5529" t="s">
        <v>27</v>
      </c>
      <c r="D5529">
        <v>0</v>
      </c>
      <c r="E5529" t="s">
        <v>303</v>
      </c>
      <c r="F5529" t="s">
        <v>139</v>
      </c>
      <c r="G5529"/>
    </row>
    <row r="5530" spans="1:7" x14ac:dyDescent="0.25">
      <c r="A5530" t="s">
        <v>112</v>
      </c>
      <c r="B5530" t="s">
        <v>113</v>
      </c>
      <c r="C5530" t="s">
        <v>28</v>
      </c>
      <c r="D5530">
        <v>0</v>
      </c>
      <c r="E5530" t="s">
        <v>303</v>
      </c>
      <c r="F5530" t="s">
        <v>139</v>
      </c>
      <c r="G5530"/>
    </row>
    <row r="5531" spans="1:7" x14ac:dyDescent="0.25">
      <c r="A5531" t="s">
        <v>112</v>
      </c>
      <c r="B5531" t="s">
        <v>113</v>
      </c>
      <c r="C5531" t="s">
        <v>29</v>
      </c>
      <c r="D5531">
        <v>0</v>
      </c>
      <c r="E5531" t="s">
        <v>303</v>
      </c>
      <c r="F5531" t="s">
        <v>139</v>
      </c>
      <c r="G5531"/>
    </row>
    <row r="5532" spans="1:7" x14ac:dyDescent="0.25">
      <c r="A5532" t="s">
        <v>112</v>
      </c>
      <c r="B5532" t="s">
        <v>113</v>
      </c>
      <c r="C5532" t="s">
        <v>30</v>
      </c>
      <c r="D5532">
        <v>0</v>
      </c>
      <c r="E5532" t="s">
        <v>303</v>
      </c>
      <c r="F5532" t="s">
        <v>139</v>
      </c>
      <c r="G5532"/>
    </row>
    <row r="5533" spans="1:7" x14ac:dyDescent="0.25">
      <c r="A5533" t="s">
        <v>112</v>
      </c>
      <c r="B5533" t="s">
        <v>113</v>
      </c>
      <c r="C5533" t="s">
        <v>31</v>
      </c>
      <c r="D5533">
        <v>0</v>
      </c>
      <c r="E5533" t="s">
        <v>303</v>
      </c>
      <c r="F5533" t="s">
        <v>139</v>
      </c>
      <c r="G5533"/>
    </row>
    <row r="5534" spans="1:7" x14ac:dyDescent="0.25">
      <c r="A5534" t="s">
        <v>112</v>
      </c>
      <c r="B5534" t="s">
        <v>113</v>
      </c>
      <c r="C5534" t="s">
        <v>32</v>
      </c>
      <c r="D5534">
        <v>0</v>
      </c>
      <c r="E5534" t="s">
        <v>303</v>
      </c>
      <c r="F5534" t="s">
        <v>139</v>
      </c>
      <c r="G5534"/>
    </row>
    <row r="5535" spans="1:7" x14ac:dyDescent="0.25">
      <c r="A5535" t="s">
        <v>112</v>
      </c>
      <c r="B5535" t="s">
        <v>113</v>
      </c>
      <c r="C5535" t="s">
        <v>33</v>
      </c>
      <c r="D5535">
        <v>0</v>
      </c>
      <c r="E5535" t="s">
        <v>303</v>
      </c>
      <c r="F5535" t="s">
        <v>139</v>
      </c>
      <c r="G5535"/>
    </row>
    <row r="5536" spans="1:7" x14ac:dyDescent="0.25">
      <c r="A5536" t="s">
        <v>114</v>
      </c>
      <c r="B5536" t="s">
        <v>115</v>
      </c>
      <c r="C5536" t="s">
        <v>24</v>
      </c>
      <c r="D5536">
        <v>5288.7150000000001</v>
      </c>
      <c r="E5536" t="s">
        <v>303</v>
      </c>
      <c r="F5536" t="s">
        <v>139</v>
      </c>
      <c r="G5536"/>
    </row>
    <row r="5537" spans="1:7" x14ac:dyDescent="0.25">
      <c r="A5537" t="s">
        <v>114</v>
      </c>
      <c r="B5537" t="s">
        <v>115</v>
      </c>
      <c r="C5537" t="s">
        <v>25</v>
      </c>
      <c r="D5537">
        <v>6238.8159999999998</v>
      </c>
      <c r="E5537" t="s">
        <v>303</v>
      </c>
      <c r="F5537" t="s">
        <v>139</v>
      </c>
      <c r="G5537"/>
    </row>
    <row r="5538" spans="1:7" x14ac:dyDescent="0.25">
      <c r="A5538" t="s">
        <v>114</v>
      </c>
      <c r="B5538" t="s">
        <v>115</v>
      </c>
      <c r="C5538" t="s">
        <v>26</v>
      </c>
      <c r="D5538">
        <v>6965.165</v>
      </c>
      <c r="E5538" t="s">
        <v>303</v>
      </c>
      <c r="F5538" t="s">
        <v>139</v>
      </c>
      <c r="G5538"/>
    </row>
    <row r="5539" spans="1:7" x14ac:dyDescent="0.25">
      <c r="A5539" t="s">
        <v>114</v>
      </c>
      <c r="B5539" t="s">
        <v>115</v>
      </c>
      <c r="C5539" t="s">
        <v>27</v>
      </c>
      <c r="D5539">
        <v>6235.3689999999997</v>
      </c>
      <c r="E5539" t="s">
        <v>303</v>
      </c>
      <c r="F5539" t="s">
        <v>139</v>
      </c>
      <c r="G5539"/>
    </row>
    <row r="5540" spans="1:7" x14ac:dyDescent="0.25">
      <c r="A5540" t="s">
        <v>114</v>
      </c>
      <c r="B5540" t="s">
        <v>115</v>
      </c>
      <c r="C5540" t="s">
        <v>28</v>
      </c>
      <c r="D5540">
        <v>6434.3559999999998</v>
      </c>
      <c r="E5540" t="s">
        <v>303</v>
      </c>
      <c r="F5540" t="s">
        <v>139</v>
      </c>
      <c r="G5540"/>
    </row>
    <row r="5541" spans="1:7" x14ac:dyDescent="0.25">
      <c r="A5541" t="s">
        <v>114</v>
      </c>
      <c r="B5541" t="s">
        <v>115</v>
      </c>
      <c r="C5541" t="s">
        <v>29</v>
      </c>
      <c r="D5541">
        <v>6672.5919999999996</v>
      </c>
      <c r="E5541" t="s">
        <v>303</v>
      </c>
      <c r="F5541" t="s">
        <v>139</v>
      </c>
      <c r="G5541"/>
    </row>
    <row r="5542" spans="1:7" x14ac:dyDescent="0.25">
      <c r="A5542" t="s">
        <v>114</v>
      </c>
      <c r="B5542" t="s">
        <v>115</v>
      </c>
      <c r="C5542" t="s">
        <v>30</v>
      </c>
      <c r="D5542">
        <v>7202.4539999999997</v>
      </c>
      <c r="E5542" t="s">
        <v>303</v>
      </c>
      <c r="F5542" t="s">
        <v>139</v>
      </c>
      <c r="G5542"/>
    </row>
    <row r="5543" spans="1:7" x14ac:dyDescent="0.25">
      <c r="A5543" t="s">
        <v>114</v>
      </c>
      <c r="B5543" t="s">
        <v>115</v>
      </c>
      <c r="C5543" t="s">
        <v>31</v>
      </c>
      <c r="D5543">
        <v>7449.7830000000004</v>
      </c>
      <c r="E5543" t="s">
        <v>303</v>
      </c>
      <c r="F5543" t="s">
        <v>139</v>
      </c>
      <c r="G5543"/>
    </row>
    <row r="5544" spans="1:7" x14ac:dyDescent="0.25">
      <c r="A5544" t="s">
        <v>114</v>
      </c>
      <c r="B5544" t="s">
        <v>115</v>
      </c>
      <c r="C5544" t="s">
        <v>32</v>
      </c>
      <c r="D5544">
        <v>8178.3180000000002</v>
      </c>
      <c r="E5544" t="s">
        <v>303</v>
      </c>
      <c r="F5544" t="s">
        <v>139</v>
      </c>
      <c r="G5544"/>
    </row>
    <row r="5545" spans="1:7" x14ac:dyDescent="0.25">
      <c r="A5545" t="s">
        <v>114</v>
      </c>
      <c r="B5545" t="s">
        <v>115</v>
      </c>
      <c r="C5545" t="s">
        <v>33</v>
      </c>
      <c r="D5545">
        <v>9039.2720000000008</v>
      </c>
      <c r="E5545" t="s">
        <v>303</v>
      </c>
      <c r="F5545" t="s">
        <v>139</v>
      </c>
      <c r="G5545"/>
    </row>
    <row r="5546" spans="1:7" x14ac:dyDescent="0.25">
      <c r="A5546" t="s">
        <v>116</v>
      </c>
      <c r="B5546" t="s">
        <v>115</v>
      </c>
      <c r="C5546" t="s">
        <v>24</v>
      </c>
      <c r="D5546">
        <v>395.05799999999999</v>
      </c>
      <c r="E5546" t="s">
        <v>303</v>
      </c>
      <c r="F5546" t="s">
        <v>139</v>
      </c>
      <c r="G5546"/>
    </row>
    <row r="5547" spans="1:7" x14ac:dyDescent="0.25">
      <c r="A5547" t="s">
        <v>116</v>
      </c>
      <c r="B5547" t="s">
        <v>115</v>
      </c>
      <c r="C5547" t="s">
        <v>25</v>
      </c>
      <c r="D5547">
        <v>371.91399999999999</v>
      </c>
      <c r="E5547" t="s">
        <v>303</v>
      </c>
      <c r="F5547" t="s">
        <v>139</v>
      </c>
      <c r="G5547"/>
    </row>
    <row r="5548" spans="1:7" x14ac:dyDescent="0.25">
      <c r="A5548" t="s">
        <v>116</v>
      </c>
      <c r="B5548" t="s">
        <v>115</v>
      </c>
      <c r="C5548" t="s">
        <v>26</v>
      </c>
      <c r="D5548">
        <v>362.17200000000003</v>
      </c>
      <c r="E5548" t="s">
        <v>303</v>
      </c>
      <c r="F5548" t="s">
        <v>139</v>
      </c>
      <c r="G5548"/>
    </row>
    <row r="5549" spans="1:7" x14ac:dyDescent="0.25">
      <c r="A5549" t="s">
        <v>116</v>
      </c>
      <c r="B5549" t="s">
        <v>115</v>
      </c>
      <c r="C5549" t="s">
        <v>27</v>
      </c>
      <c r="D5549">
        <v>349.89100000000002</v>
      </c>
      <c r="E5549" t="s">
        <v>303</v>
      </c>
      <c r="F5549" t="s">
        <v>139</v>
      </c>
      <c r="G5549"/>
    </row>
    <row r="5550" spans="1:7" x14ac:dyDescent="0.25">
      <c r="A5550" t="s">
        <v>116</v>
      </c>
      <c r="B5550" t="s">
        <v>115</v>
      </c>
      <c r="C5550" t="s">
        <v>28</v>
      </c>
      <c r="D5550">
        <v>337.77300000000002</v>
      </c>
      <c r="E5550" t="s">
        <v>303</v>
      </c>
      <c r="F5550" t="s">
        <v>139</v>
      </c>
      <c r="G5550"/>
    </row>
    <row r="5551" spans="1:7" x14ac:dyDescent="0.25">
      <c r="A5551" t="s">
        <v>116</v>
      </c>
      <c r="B5551" t="s">
        <v>115</v>
      </c>
      <c r="C5551" t="s">
        <v>29</v>
      </c>
      <c r="D5551">
        <v>367.42099999999999</v>
      </c>
      <c r="E5551" t="s">
        <v>303</v>
      </c>
      <c r="F5551" t="s">
        <v>139</v>
      </c>
      <c r="G5551"/>
    </row>
    <row r="5552" spans="1:7" x14ac:dyDescent="0.25">
      <c r="A5552" t="s">
        <v>116</v>
      </c>
      <c r="B5552" t="s">
        <v>115</v>
      </c>
      <c r="C5552" t="s">
        <v>30</v>
      </c>
      <c r="D5552">
        <v>367.51799999999997</v>
      </c>
      <c r="E5552" t="s">
        <v>303</v>
      </c>
      <c r="F5552" t="s">
        <v>139</v>
      </c>
      <c r="G5552"/>
    </row>
    <row r="5553" spans="1:7" x14ac:dyDescent="0.25">
      <c r="A5553" t="s">
        <v>116</v>
      </c>
      <c r="B5553" t="s">
        <v>115</v>
      </c>
      <c r="C5553" t="s">
        <v>31</v>
      </c>
      <c r="D5553">
        <v>341.904</v>
      </c>
      <c r="E5553" t="s">
        <v>303</v>
      </c>
      <c r="F5553" t="s">
        <v>139</v>
      </c>
      <c r="G5553"/>
    </row>
    <row r="5554" spans="1:7" x14ac:dyDescent="0.25">
      <c r="A5554" t="s">
        <v>116</v>
      </c>
      <c r="B5554" t="s">
        <v>115</v>
      </c>
      <c r="C5554" t="s">
        <v>32</v>
      </c>
      <c r="D5554">
        <v>306.22800000000001</v>
      </c>
      <c r="E5554" t="s">
        <v>303</v>
      </c>
      <c r="F5554" t="s">
        <v>139</v>
      </c>
      <c r="G5554"/>
    </row>
    <row r="5555" spans="1:7" x14ac:dyDescent="0.25">
      <c r="A5555" t="s">
        <v>116</v>
      </c>
      <c r="B5555" t="s">
        <v>115</v>
      </c>
      <c r="C5555" t="s">
        <v>33</v>
      </c>
      <c r="D5555">
        <v>298.67899999999997</v>
      </c>
      <c r="E5555" t="s">
        <v>303</v>
      </c>
      <c r="F5555" t="s">
        <v>139</v>
      </c>
      <c r="G5555"/>
    </row>
    <row r="5556" spans="1:7" x14ac:dyDescent="0.25">
      <c r="A5556" t="s">
        <v>117</v>
      </c>
      <c r="B5556" t="s">
        <v>118</v>
      </c>
      <c r="C5556" t="s">
        <v>24</v>
      </c>
      <c r="D5556">
        <v>1146.79</v>
      </c>
      <c r="E5556" t="s">
        <v>303</v>
      </c>
      <c r="F5556" t="s">
        <v>139</v>
      </c>
      <c r="G5556"/>
    </row>
    <row r="5557" spans="1:7" x14ac:dyDescent="0.25">
      <c r="A5557" t="s">
        <v>117</v>
      </c>
      <c r="B5557" t="s">
        <v>118</v>
      </c>
      <c r="C5557" t="s">
        <v>25</v>
      </c>
      <c r="D5557">
        <v>880.77</v>
      </c>
      <c r="E5557" t="s">
        <v>303</v>
      </c>
      <c r="F5557" t="s">
        <v>139</v>
      </c>
      <c r="G5557"/>
    </row>
    <row r="5558" spans="1:7" x14ac:dyDescent="0.25">
      <c r="A5558" t="s">
        <v>117</v>
      </c>
      <c r="B5558" t="s">
        <v>118</v>
      </c>
      <c r="C5558" t="s">
        <v>26</v>
      </c>
      <c r="D5558">
        <v>966.64200000000005</v>
      </c>
      <c r="E5558" t="s">
        <v>303</v>
      </c>
      <c r="F5558" t="s">
        <v>139</v>
      </c>
      <c r="G5558"/>
    </row>
    <row r="5559" spans="1:7" x14ac:dyDescent="0.25">
      <c r="A5559" t="s">
        <v>117</v>
      </c>
      <c r="B5559" t="s">
        <v>118</v>
      </c>
      <c r="C5559" t="s">
        <v>27</v>
      </c>
      <c r="D5559">
        <v>1101.95</v>
      </c>
      <c r="E5559" t="s">
        <v>303</v>
      </c>
      <c r="F5559" t="s">
        <v>139</v>
      </c>
      <c r="G5559"/>
    </row>
    <row r="5560" spans="1:7" x14ac:dyDescent="0.25">
      <c r="A5560" t="s">
        <v>117</v>
      </c>
      <c r="B5560" t="s">
        <v>118</v>
      </c>
      <c r="C5560" t="s">
        <v>28</v>
      </c>
      <c r="D5560">
        <v>1073.739</v>
      </c>
      <c r="E5560" t="s">
        <v>303</v>
      </c>
      <c r="F5560" t="s">
        <v>139</v>
      </c>
      <c r="G5560"/>
    </row>
    <row r="5561" spans="1:7" x14ac:dyDescent="0.25">
      <c r="A5561" t="s">
        <v>117</v>
      </c>
      <c r="B5561" t="s">
        <v>118</v>
      </c>
      <c r="C5561" t="s">
        <v>29</v>
      </c>
      <c r="D5561">
        <v>1159.5920000000001</v>
      </c>
      <c r="E5561" t="s">
        <v>303</v>
      </c>
      <c r="F5561" t="s">
        <v>139</v>
      </c>
      <c r="G5561"/>
    </row>
    <row r="5562" spans="1:7" x14ac:dyDescent="0.25">
      <c r="A5562" t="s">
        <v>117</v>
      </c>
      <c r="B5562" t="s">
        <v>118</v>
      </c>
      <c r="C5562" t="s">
        <v>30</v>
      </c>
      <c r="D5562">
        <v>1320.5309999999999</v>
      </c>
      <c r="E5562" t="s">
        <v>303</v>
      </c>
      <c r="F5562" t="s">
        <v>139</v>
      </c>
      <c r="G5562"/>
    </row>
    <row r="5563" spans="1:7" x14ac:dyDescent="0.25">
      <c r="A5563" t="s">
        <v>117</v>
      </c>
      <c r="B5563" t="s">
        <v>118</v>
      </c>
      <c r="C5563" t="s">
        <v>31</v>
      </c>
      <c r="D5563">
        <v>1564.4929999999999</v>
      </c>
      <c r="E5563" t="s">
        <v>303</v>
      </c>
      <c r="F5563" t="s">
        <v>139</v>
      </c>
      <c r="G5563"/>
    </row>
    <row r="5564" spans="1:7" x14ac:dyDescent="0.25">
      <c r="A5564" t="s">
        <v>117</v>
      </c>
      <c r="B5564" t="s">
        <v>118</v>
      </c>
      <c r="C5564" t="s">
        <v>32</v>
      </c>
      <c r="D5564">
        <v>1673.7249999999999</v>
      </c>
      <c r="E5564" t="s">
        <v>303</v>
      </c>
      <c r="F5564" t="s">
        <v>139</v>
      </c>
      <c r="G5564"/>
    </row>
    <row r="5565" spans="1:7" x14ac:dyDescent="0.25">
      <c r="A5565" t="s">
        <v>117</v>
      </c>
      <c r="B5565" t="s">
        <v>118</v>
      </c>
      <c r="C5565" t="s">
        <v>33</v>
      </c>
      <c r="D5565">
        <v>1795.8130000000001</v>
      </c>
      <c r="E5565" t="s">
        <v>303</v>
      </c>
      <c r="F5565" t="s">
        <v>139</v>
      </c>
      <c r="G5565"/>
    </row>
    <row r="5566" spans="1:7" x14ac:dyDescent="0.25">
      <c r="A5566" t="s">
        <v>119</v>
      </c>
      <c r="B5566" t="s">
        <v>118</v>
      </c>
      <c r="C5566" t="s">
        <v>24</v>
      </c>
      <c r="D5566">
        <v>116.28400000000001</v>
      </c>
      <c r="E5566" t="s">
        <v>303</v>
      </c>
      <c r="F5566" t="s">
        <v>139</v>
      </c>
      <c r="G5566"/>
    </row>
    <row r="5567" spans="1:7" x14ac:dyDescent="0.25">
      <c r="A5567" t="s">
        <v>119</v>
      </c>
      <c r="B5567" t="s">
        <v>118</v>
      </c>
      <c r="C5567" t="s">
        <v>25</v>
      </c>
      <c r="D5567">
        <v>64.909000000000006</v>
      </c>
      <c r="E5567" t="s">
        <v>303</v>
      </c>
      <c r="F5567" t="s">
        <v>139</v>
      </c>
      <c r="G5567"/>
    </row>
    <row r="5568" spans="1:7" x14ac:dyDescent="0.25">
      <c r="A5568" t="s">
        <v>119</v>
      </c>
      <c r="B5568" t="s">
        <v>118</v>
      </c>
      <c r="C5568" t="s">
        <v>26</v>
      </c>
      <c r="D5568">
        <v>75.936000000000007</v>
      </c>
      <c r="E5568" t="s">
        <v>303</v>
      </c>
      <c r="F5568" t="s">
        <v>139</v>
      </c>
      <c r="G5568"/>
    </row>
    <row r="5569" spans="1:7" x14ac:dyDescent="0.25">
      <c r="A5569" t="s">
        <v>119</v>
      </c>
      <c r="B5569" t="s">
        <v>118</v>
      </c>
      <c r="C5569" t="s">
        <v>27</v>
      </c>
      <c r="D5569">
        <v>76.847999999999999</v>
      </c>
      <c r="E5569" t="s">
        <v>303</v>
      </c>
      <c r="F5569" t="s">
        <v>139</v>
      </c>
      <c r="G5569"/>
    </row>
    <row r="5570" spans="1:7" x14ac:dyDescent="0.25">
      <c r="A5570" t="s">
        <v>119</v>
      </c>
      <c r="B5570" t="s">
        <v>118</v>
      </c>
      <c r="C5570" t="s">
        <v>28</v>
      </c>
      <c r="D5570">
        <v>87.795000000000002</v>
      </c>
      <c r="E5570" t="s">
        <v>303</v>
      </c>
      <c r="F5570" t="s">
        <v>139</v>
      </c>
      <c r="G5570"/>
    </row>
    <row r="5571" spans="1:7" x14ac:dyDescent="0.25">
      <c r="A5571" t="s">
        <v>119</v>
      </c>
      <c r="B5571" t="s">
        <v>118</v>
      </c>
      <c r="C5571" t="s">
        <v>29</v>
      </c>
      <c r="D5571">
        <v>97.641999999999996</v>
      </c>
      <c r="E5571" t="s">
        <v>303</v>
      </c>
      <c r="F5571" t="s">
        <v>139</v>
      </c>
      <c r="G5571"/>
    </row>
    <row r="5572" spans="1:7" x14ac:dyDescent="0.25">
      <c r="A5572" t="s">
        <v>119</v>
      </c>
      <c r="B5572" t="s">
        <v>118</v>
      </c>
      <c r="C5572" t="s">
        <v>30</v>
      </c>
      <c r="D5572">
        <v>103.095</v>
      </c>
      <c r="E5572" t="s">
        <v>303</v>
      </c>
      <c r="F5572" t="s">
        <v>139</v>
      </c>
      <c r="G5572"/>
    </row>
    <row r="5573" spans="1:7" x14ac:dyDescent="0.25">
      <c r="A5573" t="s">
        <v>119</v>
      </c>
      <c r="B5573" t="s">
        <v>118</v>
      </c>
      <c r="C5573" t="s">
        <v>31</v>
      </c>
      <c r="D5573">
        <v>119.31100000000001</v>
      </c>
      <c r="E5573" t="s">
        <v>303</v>
      </c>
      <c r="F5573" t="s">
        <v>139</v>
      </c>
      <c r="G5573"/>
    </row>
    <row r="5574" spans="1:7" x14ac:dyDescent="0.25">
      <c r="A5574" t="s">
        <v>119</v>
      </c>
      <c r="B5574" t="s">
        <v>118</v>
      </c>
      <c r="C5574" t="s">
        <v>32</v>
      </c>
      <c r="D5574">
        <v>129.762</v>
      </c>
      <c r="E5574" t="s">
        <v>303</v>
      </c>
      <c r="F5574" t="s">
        <v>139</v>
      </c>
      <c r="G5574"/>
    </row>
    <row r="5575" spans="1:7" x14ac:dyDescent="0.25">
      <c r="A5575" t="s">
        <v>119</v>
      </c>
      <c r="B5575" t="s">
        <v>118</v>
      </c>
      <c r="C5575" t="s">
        <v>33</v>
      </c>
      <c r="D5575">
        <v>163.24</v>
      </c>
      <c r="E5575" t="s">
        <v>303</v>
      </c>
      <c r="F5575" t="s">
        <v>139</v>
      </c>
      <c r="G5575"/>
    </row>
    <row r="5576" spans="1:7" x14ac:dyDescent="0.25">
      <c r="A5576" t="s">
        <v>120</v>
      </c>
      <c r="B5576" t="s">
        <v>121</v>
      </c>
      <c r="C5576" t="s">
        <v>24</v>
      </c>
      <c r="D5576">
        <v>5164.0789999999997</v>
      </c>
      <c r="E5576" t="s">
        <v>303</v>
      </c>
      <c r="F5576" t="s">
        <v>139</v>
      </c>
      <c r="G5576"/>
    </row>
    <row r="5577" spans="1:7" x14ac:dyDescent="0.25">
      <c r="A5577" t="s">
        <v>120</v>
      </c>
      <c r="B5577" t="s">
        <v>121</v>
      </c>
      <c r="C5577" t="s">
        <v>25</v>
      </c>
      <c r="D5577">
        <v>4155.8890000000001</v>
      </c>
      <c r="E5577" t="s">
        <v>303</v>
      </c>
      <c r="F5577" t="s">
        <v>139</v>
      </c>
      <c r="G5577"/>
    </row>
    <row r="5578" spans="1:7" x14ac:dyDescent="0.25">
      <c r="A5578" t="s">
        <v>120</v>
      </c>
      <c r="B5578" t="s">
        <v>121</v>
      </c>
      <c r="C5578" t="s">
        <v>26</v>
      </c>
      <c r="D5578">
        <v>4950.6679999999997</v>
      </c>
      <c r="E5578" t="s">
        <v>303</v>
      </c>
      <c r="F5578" t="s">
        <v>139</v>
      </c>
      <c r="G5578"/>
    </row>
    <row r="5579" spans="1:7" x14ac:dyDescent="0.25">
      <c r="A5579" t="s">
        <v>120</v>
      </c>
      <c r="B5579" t="s">
        <v>121</v>
      </c>
      <c r="C5579" t="s">
        <v>27</v>
      </c>
      <c r="D5579">
        <v>4452.8119999999999</v>
      </c>
      <c r="E5579" t="s">
        <v>303</v>
      </c>
      <c r="F5579" t="s">
        <v>139</v>
      </c>
      <c r="G5579"/>
    </row>
    <row r="5580" spans="1:7" x14ac:dyDescent="0.25">
      <c r="A5580" t="s">
        <v>120</v>
      </c>
      <c r="B5580" t="s">
        <v>121</v>
      </c>
      <c r="C5580" t="s">
        <v>28</v>
      </c>
      <c r="D5580">
        <v>5292.3519999999999</v>
      </c>
      <c r="E5580" t="s">
        <v>303</v>
      </c>
      <c r="F5580" t="s">
        <v>139</v>
      </c>
      <c r="G5580"/>
    </row>
    <row r="5581" spans="1:7" x14ac:dyDescent="0.25">
      <c r="A5581" t="s">
        <v>120</v>
      </c>
      <c r="B5581" t="s">
        <v>121</v>
      </c>
      <c r="C5581" t="s">
        <v>29</v>
      </c>
      <c r="D5581">
        <v>6096.0950000000003</v>
      </c>
      <c r="E5581" t="s">
        <v>303</v>
      </c>
      <c r="F5581" t="s">
        <v>139</v>
      </c>
      <c r="G5581"/>
    </row>
    <row r="5582" spans="1:7" x14ac:dyDescent="0.25">
      <c r="A5582" t="s">
        <v>120</v>
      </c>
      <c r="B5582" t="s">
        <v>121</v>
      </c>
      <c r="C5582" t="s">
        <v>30</v>
      </c>
      <c r="D5582">
        <v>7819.2349999999997</v>
      </c>
      <c r="E5582" t="s">
        <v>303</v>
      </c>
      <c r="F5582" t="s">
        <v>139</v>
      </c>
      <c r="G5582"/>
    </row>
    <row r="5583" spans="1:7" x14ac:dyDescent="0.25">
      <c r="A5583" t="s">
        <v>120</v>
      </c>
      <c r="B5583" t="s">
        <v>121</v>
      </c>
      <c r="C5583" t="s">
        <v>31</v>
      </c>
      <c r="D5583">
        <v>7772.7920000000004</v>
      </c>
      <c r="E5583" t="s">
        <v>303</v>
      </c>
      <c r="F5583" t="s">
        <v>139</v>
      </c>
      <c r="G5583"/>
    </row>
    <row r="5584" spans="1:7" x14ac:dyDescent="0.25">
      <c r="A5584" t="s">
        <v>120</v>
      </c>
      <c r="B5584" t="s">
        <v>121</v>
      </c>
      <c r="C5584" t="s">
        <v>32</v>
      </c>
      <c r="D5584">
        <v>8607.3040000000001</v>
      </c>
      <c r="E5584" t="s">
        <v>303</v>
      </c>
      <c r="F5584" t="s">
        <v>139</v>
      </c>
      <c r="G5584"/>
    </row>
    <row r="5585" spans="1:7" x14ac:dyDescent="0.25">
      <c r="A5585" t="s">
        <v>120</v>
      </c>
      <c r="B5585" t="s">
        <v>121</v>
      </c>
      <c r="C5585" t="s">
        <v>33</v>
      </c>
      <c r="D5585">
        <v>9132.348</v>
      </c>
      <c r="E5585" t="s">
        <v>303</v>
      </c>
      <c r="F5585" t="s">
        <v>139</v>
      </c>
      <c r="G5585"/>
    </row>
    <row r="5586" spans="1:7" x14ac:dyDescent="0.25">
      <c r="A5586" t="s">
        <v>122</v>
      </c>
      <c r="B5586" t="s">
        <v>121</v>
      </c>
      <c r="C5586" t="s">
        <v>24</v>
      </c>
      <c r="D5586">
        <v>490.37099999999998</v>
      </c>
      <c r="E5586" t="s">
        <v>303</v>
      </c>
      <c r="F5586" t="s">
        <v>139</v>
      </c>
      <c r="G5586"/>
    </row>
    <row r="5587" spans="1:7" x14ac:dyDescent="0.25">
      <c r="A5587" t="s">
        <v>122</v>
      </c>
      <c r="B5587" t="s">
        <v>121</v>
      </c>
      <c r="C5587" t="s">
        <v>25</v>
      </c>
      <c r="D5587">
        <v>464.09300000000002</v>
      </c>
      <c r="E5587" t="s">
        <v>303</v>
      </c>
      <c r="F5587" t="s">
        <v>139</v>
      </c>
      <c r="G5587"/>
    </row>
    <row r="5588" spans="1:7" x14ac:dyDescent="0.25">
      <c r="A5588" t="s">
        <v>122</v>
      </c>
      <c r="B5588" t="s">
        <v>121</v>
      </c>
      <c r="C5588" t="s">
        <v>26</v>
      </c>
      <c r="D5588">
        <v>517.83299999999997</v>
      </c>
      <c r="E5588" t="s">
        <v>303</v>
      </c>
      <c r="F5588" t="s">
        <v>139</v>
      </c>
      <c r="G5588"/>
    </row>
    <row r="5589" spans="1:7" x14ac:dyDescent="0.25">
      <c r="A5589" t="s">
        <v>122</v>
      </c>
      <c r="B5589" t="s">
        <v>121</v>
      </c>
      <c r="C5589" t="s">
        <v>27</v>
      </c>
      <c r="D5589">
        <v>571.77099999999996</v>
      </c>
      <c r="E5589" t="s">
        <v>303</v>
      </c>
      <c r="F5589" t="s">
        <v>139</v>
      </c>
      <c r="G5589"/>
    </row>
    <row r="5590" spans="1:7" x14ac:dyDescent="0.25">
      <c r="A5590" t="s">
        <v>122</v>
      </c>
      <c r="B5590" t="s">
        <v>121</v>
      </c>
      <c r="C5590" t="s">
        <v>28</v>
      </c>
      <c r="D5590">
        <v>586.86400000000003</v>
      </c>
      <c r="E5590" t="s">
        <v>303</v>
      </c>
      <c r="F5590" t="s">
        <v>139</v>
      </c>
      <c r="G5590"/>
    </row>
    <row r="5591" spans="1:7" x14ac:dyDescent="0.25">
      <c r="A5591" t="s">
        <v>122</v>
      </c>
      <c r="B5591" t="s">
        <v>121</v>
      </c>
      <c r="C5591" t="s">
        <v>29</v>
      </c>
      <c r="D5591">
        <v>715.69200000000001</v>
      </c>
      <c r="E5591" t="s">
        <v>303</v>
      </c>
      <c r="F5591" t="s">
        <v>139</v>
      </c>
      <c r="G5591"/>
    </row>
    <row r="5592" spans="1:7" x14ac:dyDescent="0.25">
      <c r="A5592" t="s">
        <v>122</v>
      </c>
      <c r="B5592" t="s">
        <v>121</v>
      </c>
      <c r="C5592" t="s">
        <v>30</v>
      </c>
      <c r="D5592">
        <v>780.88499999999999</v>
      </c>
      <c r="E5592" t="s">
        <v>303</v>
      </c>
      <c r="F5592" t="s">
        <v>139</v>
      </c>
      <c r="G5592"/>
    </row>
    <row r="5593" spans="1:7" x14ac:dyDescent="0.25">
      <c r="A5593" t="s">
        <v>122</v>
      </c>
      <c r="B5593" t="s">
        <v>121</v>
      </c>
      <c r="C5593" t="s">
        <v>31</v>
      </c>
      <c r="D5593">
        <v>881.5</v>
      </c>
      <c r="E5593" t="s">
        <v>303</v>
      </c>
      <c r="F5593" t="s">
        <v>139</v>
      </c>
      <c r="G5593"/>
    </row>
    <row r="5594" spans="1:7" x14ac:dyDescent="0.25">
      <c r="A5594" t="s">
        <v>122</v>
      </c>
      <c r="B5594" t="s">
        <v>121</v>
      </c>
      <c r="C5594" t="s">
        <v>32</v>
      </c>
      <c r="D5594">
        <v>921.76099999999997</v>
      </c>
      <c r="E5594" t="s">
        <v>303</v>
      </c>
      <c r="F5594" t="s">
        <v>139</v>
      </c>
      <c r="G5594"/>
    </row>
    <row r="5595" spans="1:7" x14ac:dyDescent="0.25">
      <c r="A5595" t="s">
        <v>122</v>
      </c>
      <c r="B5595" t="s">
        <v>121</v>
      </c>
      <c r="C5595" t="s">
        <v>33</v>
      </c>
      <c r="D5595">
        <v>893.18700000000001</v>
      </c>
      <c r="E5595" t="s">
        <v>303</v>
      </c>
      <c r="F5595" t="s">
        <v>139</v>
      </c>
      <c r="G5595"/>
    </row>
    <row r="5596" spans="1:7" x14ac:dyDescent="0.25">
      <c r="A5596" t="s">
        <v>123</v>
      </c>
      <c r="B5596" t="s">
        <v>85</v>
      </c>
      <c r="C5596" t="s">
        <v>24</v>
      </c>
      <c r="D5596">
        <v>0</v>
      </c>
      <c r="E5596" t="s">
        <v>303</v>
      </c>
      <c r="F5596" t="s">
        <v>139</v>
      </c>
      <c r="G5596"/>
    </row>
    <row r="5597" spans="1:7" x14ac:dyDescent="0.25">
      <c r="A5597" t="s">
        <v>123</v>
      </c>
      <c r="B5597" t="s">
        <v>85</v>
      </c>
      <c r="C5597" t="s">
        <v>25</v>
      </c>
      <c r="D5597">
        <v>0</v>
      </c>
      <c r="E5597" t="s">
        <v>303</v>
      </c>
      <c r="F5597" t="s">
        <v>139</v>
      </c>
      <c r="G5597"/>
    </row>
    <row r="5598" spans="1:7" x14ac:dyDescent="0.25">
      <c r="A5598" t="s">
        <v>123</v>
      </c>
      <c r="B5598" t="s">
        <v>85</v>
      </c>
      <c r="C5598" t="s">
        <v>26</v>
      </c>
      <c r="D5598">
        <v>0</v>
      </c>
      <c r="E5598" t="s">
        <v>303</v>
      </c>
      <c r="F5598" t="s">
        <v>139</v>
      </c>
      <c r="G5598"/>
    </row>
    <row r="5599" spans="1:7" x14ac:dyDescent="0.25">
      <c r="A5599" t="s">
        <v>123</v>
      </c>
      <c r="B5599" t="s">
        <v>85</v>
      </c>
      <c r="C5599" t="s">
        <v>27</v>
      </c>
      <c r="D5599">
        <v>0</v>
      </c>
      <c r="E5599" t="s">
        <v>303</v>
      </c>
      <c r="F5599" t="s">
        <v>139</v>
      </c>
      <c r="G5599"/>
    </row>
    <row r="5600" spans="1:7" x14ac:dyDescent="0.25">
      <c r="A5600" t="s">
        <v>123</v>
      </c>
      <c r="B5600" t="s">
        <v>85</v>
      </c>
      <c r="C5600" t="s">
        <v>28</v>
      </c>
      <c r="D5600">
        <v>0</v>
      </c>
      <c r="E5600" t="s">
        <v>303</v>
      </c>
      <c r="F5600" t="s">
        <v>139</v>
      </c>
      <c r="G5600"/>
    </row>
    <row r="5601" spans="1:7" x14ac:dyDescent="0.25">
      <c r="A5601" t="s">
        <v>123</v>
      </c>
      <c r="B5601" t="s">
        <v>85</v>
      </c>
      <c r="C5601" t="s">
        <v>29</v>
      </c>
      <c r="D5601">
        <v>0</v>
      </c>
      <c r="E5601" t="s">
        <v>303</v>
      </c>
      <c r="F5601" t="s">
        <v>139</v>
      </c>
      <c r="G5601"/>
    </row>
    <row r="5602" spans="1:7" x14ac:dyDescent="0.25">
      <c r="A5602" t="s">
        <v>123</v>
      </c>
      <c r="B5602" t="s">
        <v>85</v>
      </c>
      <c r="C5602" t="s">
        <v>30</v>
      </c>
      <c r="D5602">
        <v>0</v>
      </c>
      <c r="E5602" t="s">
        <v>303</v>
      </c>
      <c r="F5602" t="s">
        <v>139</v>
      </c>
      <c r="G5602"/>
    </row>
    <row r="5603" spans="1:7" x14ac:dyDescent="0.25">
      <c r="A5603" t="s">
        <v>123</v>
      </c>
      <c r="B5603" t="s">
        <v>85</v>
      </c>
      <c r="C5603" t="s">
        <v>31</v>
      </c>
      <c r="D5603">
        <v>0</v>
      </c>
      <c r="E5603" t="s">
        <v>303</v>
      </c>
      <c r="F5603" t="s">
        <v>139</v>
      </c>
      <c r="G5603"/>
    </row>
    <row r="5604" spans="1:7" x14ac:dyDescent="0.25">
      <c r="A5604" t="s">
        <v>123</v>
      </c>
      <c r="B5604" t="s">
        <v>85</v>
      </c>
      <c r="C5604" t="s">
        <v>32</v>
      </c>
      <c r="D5604">
        <v>0</v>
      </c>
      <c r="E5604" t="s">
        <v>303</v>
      </c>
      <c r="F5604" t="s">
        <v>139</v>
      </c>
      <c r="G5604"/>
    </row>
    <row r="5605" spans="1:7" x14ac:dyDescent="0.25">
      <c r="A5605" t="s">
        <v>123</v>
      </c>
      <c r="B5605" t="s">
        <v>85</v>
      </c>
      <c r="C5605" t="s">
        <v>33</v>
      </c>
      <c r="D5605">
        <v>0</v>
      </c>
      <c r="E5605" t="s">
        <v>303</v>
      </c>
      <c r="F5605" t="s">
        <v>139</v>
      </c>
      <c r="G5605"/>
    </row>
    <row r="5606" spans="1:7" x14ac:dyDescent="0.25">
      <c r="A5606" t="s">
        <v>124</v>
      </c>
      <c r="B5606" t="s">
        <v>85</v>
      </c>
      <c r="C5606" t="s">
        <v>24</v>
      </c>
      <c r="D5606">
        <v>0</v>
      </c>
      <c r="E5606" t="s">
        <v>303</v>
      </c>
      <c r="F5606" t="s">
        <v>139</v>
      </c>
      <c r="G5606"/>
    </row>
    <row r="5607" spans="1:7" x14ac:dyDescent="0.25">
      <c r="A5607" t="s">
        <v>124</v>
      </c>
      <c r="B5607" t="s">
        <v>85</v>
      </c>
      <c r="C5607" t="s">
        <v>25</v>
      </c>
      <c r="D5607">
        <v>0</v>
      </c>
      <c r="E5607" t="s">
        <v>303</v>
      </c>
      <c r="F5607" t="s">
        <v>139</v>
      </c>
      <c r="G5607"/>
    </row>
    <row r="5608" spans="1:7" x14ac:dyDescent="0.25">
      <c r="A5608" t="s">
        <v>124</v>
      </c>
      <c r="B5608" t="s">
        <v>85</v>
      </c>
      <c r="C5608" t="s">
        <v>26</v>
      </c>
      <c r="D5608">
        <v>0</v>
      </c>
      <c r="E5608" t="s">
        <v>303</v>
      </c>
      <c r="F5608" t="s">
        <v>139</v>
      </c>
      <c r="G5608"/>
    </row>
    <row r="5609" spans="1:7" x14ac:dyDescent="0.25">
      <c r="A5609" t="s">
        <v>124</v>
      </c>
      <c r="B5609" t="s">
        <v>85</v>
      </c>
      <c r="C5609" t="s">
        <v>27</v>
      </c>
      <c r="D5609">
        <v>0</v>
      </c>
      <c r="E5609" t="s">
        <v>303</v>
      </c>
      <c r="F5609" t="s">
        <v>139</v>
      </c>
      <c r="G5609"/>
    </row>
    <row r="5610" spans="1:7" x14ac:dyDescent="0.25">
      <c r="A5610" t="s">
        <v>124</v>
      </c>
      <c r="B5610" t="s">
        <v>85</v>
      </c>
      <c r="C5610" t="s">
        <v>28</v>
      </c>
      <c r="D5610">
        <v>0</v>
      </c>
      <c r="E5610" t="s">
        <v>303</v>
      </c>
      <c r="F5610" t="s">
        <v>139</v>
      </c>
      <c r="G5610"/>
    </row>
    <row r="5611" spans="1:7" x14ac:dyDescent="0.25">
      <c r="A5611" t="s">
        <v>124</v>
      </c>
      <c r="B5611" t="s">
        <v>85</v>
      </c>
      <c r="C5611" t="s">
        <v>29</v>
      </c>
      <c r="D5611">
        <v>0</v>
      </c>
      <c r="E5611" t="s">
        <v>303</v>
      </c>
      <c r="F5611" t="s">
        <v>139</v>
      </c>
      <c r="G5611"/>
    </row>
    <row r="5612" spans="1:7" x14ac:dyDescent="0.25">
      <c r="A5612" t="s">
        <v>124</v>
      </c>
      <c r="B5612" t="s">
        <v>85</v>
      </c>
      <c r="C5612" t="s">
        <v>30</v>
      </c>
      <c r="D5612">
        <v>0</v>
      </c>
      <c r="E5612" t="s">
        <v>303</v>
      </c>
      <c r="F5612" t="s">
        <v>139</v>
      </c>
      <c r="G5612"/>
    </row>
    <row r="5613" spans="1:7" x14ac:dyDescent="0.25">
      <c r="A5613" t="s">
        <v>124</v>
      </c>
      <c r="B5613" t="s">
        <v>85</v>
      </c>
      <c r="C5613" t="s">
        <v>31</v>
      </c>
      <c r="D5613">
        <v>0</v>
      </c>
      <c r="E5613" t="s">
        <v>303</v>
      </c>
      <c r="F5613" t="s">
        <v>139</v>
      </c>
      <c r="G5613"/>
    </row>
    <row r="5614" spans="1:7" x14ac:dyDescent="0.25">
      <c r="A5614" t="s">
        <v>124</v>
      </c>
      <c r="B5614" t="s">
        <v>85</v>
      </c>
      <c r="C5614" t="s">
        <v>32</v>
      </c>
      <c r="D5614">
        <v>0</v>
      </c>
      <c r="E5614" t="s">
        <v>303</v>
      </c>
      <c r="F5614" t="s">
        <v>139</v>
      </c>
      <c r="G5614"/>
    </row>
    <row r="5615" spans="1:7" x14ac:dyDescent="0.25">
      <c r="A5615" t="s">
        <v>124</v>
      </c>
      <c r="B5615" t="s">
        <v>85</v>
      </c>
      <c r="C5615" t="s">
        <v>33</v>
      </c>
      <c r="D5615">
        <v>0</v>
      </c>
      <c r="E5615" t="s">
        <v>303</v>
      </c>
      <c r="F5615" t="s">
        <v>139</v>
      </c>
      <c r="G5615"/>
    </row>
    <row r="5616" spans="1:7" x14ac:dyDescent="0.25">
      <c r="A5616" t="s">
        <v>125</v>
      </c>
      <c r="B5616" t="s">
        <v>115</v>
      </c>
      <c r="C5616" t="s">
        <v>24</v>
      </c>
      <c r="D5616">
        <v>555.07000000000005</v>
      </c>
      <c r="E5616" t="s">
        <v>303</v>
      </c>
      <c r="F5616" t="s">
        <v>139</v>
      </c>
      <c r="G5616"/>
    </row>
    <row r="5617" spans="1:7" x14ac:dyDescent="0.25">
      <c r="A5617" t="s">
        <v>125</v>
      </c>
      <c r="B5617" t="s">
        <v>115</v>
      </c>
      <c r="C5617" t="s">
        <v>25</v>
      </c>
      <c r="D5617">
        <v>688.89</v>
      </c>
      <c r="E5617" t="s">
        <v>303</v>
      </c>
      <c r="F5617" t="s">
        <v>139</v>
      </c>
      <c r="G5617"/>
    </row>
    <row r="5618" spans="1:7" x14ac:dyDescent="0.25">
      <c r="A5618" t="s">
        <v>125</v>
      </c>
      <c r="B5618" t="s">
        <v>115</v>
      </c>
      <c r="C5618" t="s">
        <v>26</v>
      </c>
      <c r="D5618">
        <v>811.79200000000003</v>
      </c>
      <c r="E5618" t="s">
        <v>303</v>
      </c>
      <c r="F5618" t="s">
        <v>139</v>
      </c>
      <c r="G5618"/>
    </row>
    <row r="5619" spans="1:7" x14ac:dyDescent="0.25">
      <c r="A5619" t="s">
        <v>125</v>
      </c>
      <c r="B5619" t="s">
        <v>115</v>
      </c>
      <c r="C5619" t="s">
        <v>27</v>
      </c>
      <c r="D5619">
        <v>866.16600000000005</v>
      </c>
      <c r="E5619" t="s">
        <v>303</v>
      </c>
      <c r="F5619" t="s">
        <v>139</v>
      </c>
      <c r="G5619"/>
    </row>
    <row r="5620" spans="1:7" x14ac:dyDescent="0.25">
      <c r="A5620" t="s">
        <v>125</v>
      </c>
      <c r="B5620" t="s">
        <v>115</v>
      </c>
      <c r="C5620" t="s">
        <v>28</v>
      </c>
      <c r="D5620">
        <v>755.62199999999996</v>
      </c>
      <c r="E5620" t="s">
        <v>303</v>
      </c>
      <c r="F5620" t="s">
        <v>139</v>
      </c>
      <c r="G5620"/>
    </row>
    <row r="5621" spans="1:7" x14ac:dyDescent="0.25">
      <c r="A5621" t="s">
        <v>125</v>
      </c>
      <c r="B5621" t="s">
        <v>115</v>
      </c>
      <c r="C5621" t="s">
        <v>29</v>
      </c>
      <c r="D5621">
        <v>671.98599999999999</v>
      </c>
      <c r="E5621" t="s">
        <v>303</v>
      </c>
      <c r="F5621" t="s">
        <v>139</v>
      </c>
      <c r="G5621"/>
    </row>
    <row r="5622" spans="1:7" x14ac:dyDescent="0.25">
      <c r="A5622" t="s">
        <v>125</v>
      </c>
      <c r="B5622" t="s">
        <v>115</v>
      </c>
      <c r="C5622" t="s">
        <v>30</v>
      </c>
      <c r="D5622">
        <v>642.56500000000005</v>
      </c>
      <c r="E5622" t="s">
        <v>303</v>
      </c>
      <c r="F5622" t="s">
        <v>139</v>
      </c>
      <c r="G5622"/>
    </row>
    <row r="5623" spans="1:7" x14ac:dyDescent="0.25">
      <c r="A5623" t="s">
        <v>125</v>
      </c>
      <c r="B5623" t="s">
        <v>115</v>
      </c>
      <c r="C5623" t="s">
        <v>31</v>
      </c>
      <c r="D5623">
        <v>729.31200000000001</v>
      </c>
      <c r="E5623" t="s">
        <v>303</v>
      </c>
      <c r="F5623" t="s">
        <v>139</v>
      </c>
      <c r="G5623"/>
    </row>
    <row r="5624" spans="1:7" x14ac:dyDescent="0.25">
      <c r="A5624" t="s">
        <v>125</v>
      </c>
      <c r="B5624" t="s">
        <v>115</v>
      </c>
      <c r="C5624" t="s">
        <v>32</v>
      </c>
      <c r="D5624">
        <v>653.08100000000002</v>
      </c>
      <c r="E5624" t="s">
        <v>303</v>
      </c>
      <c r="F5624" t="s">
        <v>139</v>
      </c>
      <c r="G5624"/>
    </row>
    <row r="5625" spans="1:7" x14ac:dyDescent="0.25">
      <c r="A5625" t="s">
        <v>125</v>
      </c>
      <c r="B5625" t="s">
        <v>115</v>
      </c>
      <c r="C5625" t="s">
        <v>33</v>
      </c>
      <c r="D5625">
        <v>592.93100000000004</v>
      </c>
      <c r="E5625" t="s">
        <v>303</v>
      </c>
      <c r="F5625" t="s">
        <v>139</v>
      </c>
      <c r="G5625"/>
    </row>
    <row r="5626" spans="1:7" x14ac:dyDescent="0.25">
      <c r="A5626" t="s">
        <v>126</v>
      </c>
      <c r="B5626" t="s">
        <v>115</v>
      </c>
      <c r="C5626" t="s">
        <v>24</v>
      </c>
      <c r="D5626">
        <v>1.889</v>
      </c>
      <c r="E5626" t="s">
        <v>303</v>
      </c>
      <c r="F5626" t="s">
        <v>139</v>
      </c>
      <c r="G5626"/>
    </row>
    <row r="5627" spans="1:7" x14ac:dyDescent="0.25">
      <c r="A5627" t="s">
        <v>126</v>
      </c>
      <c r="B5627" t="s">
        <v>115</v>
      </c>
      <c r="C5627" t="s">
        <v>25</v>
      </c>
      <c r="D5627">
        <v>0</v>
      </c>
      <c r="E5627" t="s">
        <v>303</v>
      </c>
      <c r="F5627" t="s">
        <v>139</v>
      </c>
      <c r="G5627"/>
    </row>
    <row r="5628" spans="1:7" x14ac:dyDescent="0.25">
      <c r="A5628" t="s">
        <v>126</v>
      </c>
      <c r="B5628" t="s">
        <v>115</v>
      </c>
      <c r="C5628" t="s">
        <v>26</v>
      </c>
      <c r="D5628">
        <v>0</v>
      </c>
      <c r="E5628" t="s">
        <v>303</v>
      </c>
      <c r="F5628" t="s">
        <v>139</v>
      </c>
      <c r="G5628"/>
    </row>
    <row r="5629" spans="1:7" x14ac:dyDescent="0.25">
      <c r="A5629" t="s">
        <v>126</v>
      </c>
      <c r="B5629" t="s">
        <v>115</v>
      </c>
      <c r="C5629" t="s">
        <v>27</v>
      </c>
      <c r="D5629">
        <v>0</v>
      </c>
      <c r="E5629" t="s">
        <v>303</v>
      </c>
      <c r="F5629" t="s">
        <v>139</v>
      </c>
      <c r="G5629"/>
    </row>
    <row r="5630" spans="1:7" x14ac:dyDescent="0.25">
      <c r="A5630" t="s">
        <v>126</v>
      </c>
      <c r="B5630" t="s">
        <v>115</v>
      </c>
      <c r="C5630" t="s">
        <v>28</v>
      </c>
      <c r="D5630">
        <v>0</v>
      </c>
      <c r="E5630" t="s">
        <v>303</v>
      </c>
      <c r="F5630" t="s">
        <v>139</v>
      </c>
      <c r="G5630"/>
    </row>
    <row r="5631" spans="1:7" x14ac:dyDescent="0.25">
      <c r="A5631" t="s">
        <v>126</v>
      </c>
      <c r="B5631" t="s">
        <v>115</v>
      </c>
      <c r="C5631" t="s">
        <v>29</v>
      </c>
      <c r="D5631">
        <v>0</v>
      </c>
      <c r="E5631" t="s">
        <v>303</v>
      </c>
      <c r="F5631" t="s">
        <v>139</v>
      </c>
      <c r="G5631"/>
    </row>
    <row r="5632" spans="1:7" x14ac:dyDescent="0.25">
      <c r="A5632" t="s">
        <v>126</v>
      </c>
      <c r="B5632" t="s">
        <v>115</v>
      </c>
      <c r="C5632" t="s">
        <v>30</v>
      </c>
      <c r="D5632">
        <v>0</v>
      </c>
      <c r="E5632" t="s">
        <v>303</v>
      </c>
      <c r="F5632" t="s">
        <v>139</v>
      </c>
      <c r="G5632"/>
    </row>
    <row r="5633" spans="1:7" x14ac:dyDescent="0.25">
      <c r="A5633" t="s">
        <v>126</v>
      </c>
      <c r="B5633" t="s">
        <v>115</v>
      </c>
      <c r="C5633" t="s">
        <v>31</v>
      </c>
      <c r="D5633">
        <v>0</v>
      </c>
      <c r="E5633" t="s">
        <v>303</v>
      </c>
      <c r="F5633" t="s">
        <v>139</v>
      </c>
      <c r="G5633"/>
    </row>
    <row r="5634" spans="1:7" x14ac:dyDescent="0.25">
      <c r="A5634" t="s">
        <v>126</v>
      </c>
      <c r="B5634" t="s">
        <v>115</v>
      </c>
      <c r="C5634" t="s">
        <v>32</v>
      </c>
      <c r="D5634">
        <v>0</v>
      </c>
      <c r="E5634" t="s">
        <v>303</v>
      </c>
      <c r="F5634" t="s">
        <v>139</v>
      </c>
      <c r="G5634"/>
    </row>
    <row r="5635" spans="1:7" x14ac:dyDescent="0.25">
      <c r="A5635" t="s">
        <v>126</v>
      </c>
      <c r="B5635" t="s">
        <v>115</v>
      </c>
      <c r="C5635" t="s">
        <v>33</v>
      </c>
      <c r="D5635">
        <v>18.940999999999999</v>
      </c>
      <c r="E5635" t="s">
        <v>303</v>
      </c>
      <c r="F5635" t="s">
        <v>139</v>
      </c>
      <c r="G5635"/>
    </row>
    <row r="5636" spans="1:7" x14ac:dyDescent="0.25">
      <c r="A5636" t="s">
        <v>127</v>
      </c>
      <c r="B5636" t="s">
        <v>128</v>
      </c>
      <c r="C5636" t="s">
        <v>24</v>
      </c>
      <c r="D5636">
        <v>217.279</v>
      </c>
      <c r="E5636" t="s">
        <v>303</v>
      </c>
      <c r="F5636" t="s">
        <v>139</v>
      </c>
      <c r="G5636"/>
    </row>
    <row r="5637" spans="1:7" x14ac:dyDescent="0.25">
      <c r="A5637" t="s">
        <v>127</v>
      </c>
      <c r="B5637" t="s">
        <v>128</v>
      </c>
      <c r="C5637" t="s">
        <v>25</v>
      </c>
      <c r="D5637">
        <v>320.84199999999998</v>
      </c>
      <c r="E5637" t="s">
        <v>303</v>
      </c>
      <c r="F5637" t="s">
        <v>139</v>
      </c>
      <c r="G5637"/>
    </row>
    <row r="5638" spans="1:7" x14ac:dyDescent="0.25">
      <c r="A5638" t="s">
        <v>127</v>
      </c>
      <c r="B5638" t="s">
        <v>128</v>
      </c>
      <c r="C5638" t="s">
        <v>26</v>
      </c>
      <c r="D5638">
        <v>339.63400000000001</v>
      </c>
      <c r="E5638" t="s">
        <v>303</v>
      </c>
      <c r="F5638" t="s">
        <v>139</v>
      </c>
      <c r="G5638"/>
    </row>
    <row r="5639" spans="1:7" x14ac:dyDescent="0.25">
      <c r="A5639" t="s">
        <v>127</v>
      </c>
      <c r="B5639" t="s">
        <v>128</v>
      </c>
      <c r="C5639" t="s">
        <v>27</v>
      </c>
      <c r="D5639">
        <v>381.74700000000001</v>
      </c>
      <c r="E5639" t="s">
        <v>303</v>
      </c>
      <c r="F5639" t="s">
        <v>139</v>
      </c>
      <c r="G5639"/>
    </row>
    <row r="5640" spans="1:7" x14ac:dyDescent="0.25">
      <c r="A5640" t="s">
        <v>127</v>
      </c>
      <c r="B5640" t="s">
        <v>128</v>
      </c>
      <c r="C5640" t="s">
        <v>28</v>
      </c>
      <c r="D5640">
        <v>442.21100000000001</v>
      </c>
      <c r="E5640" t="s">
        <v>303</v>
      </c>
      <c r="F5640" t="s">
        <v>139</v>
      </c>
      <c r="G5640"/>
    </row>
    <row r="5641" spans="1:7" x14ac:dyDescent="0.25">
      <c r="A5641" t="s">
        <v>127</v>
      </c>
      <c r="B5641" t="s">
        <v>128</v>
      </c>
      <c r="C5641" t="s">
        <v>29</v>
      </c>
      <c r="D5641">
        <v>462.18900000000002</v>
      </c>
      <c r="E5641" t="s">
        <v>303</v>
      </c>
      <c r="F5641" t="s">
        <v>139</v>
      </c>
      <c r="G5641"/>
    </row>
    <row r="5642" spans="1:7" x14ac:dyDescent="0.25">
      <c r="A5642" t="s">
        <v>127</v>
      </c>
      <c r="B5642" t="s">
        <v>128</v>
      </c>
      <c r="C5642" t="s">
        <v>30</v>
      </c>
      <c r="D5642">
        <v>464.26499999999999</v>
      </c>
      <c r="E5642" t="s">
        <v>303</v>
      </c>
      <c r="F5642" t="s">
        <v>139</v>
      </c>
      <c r="G5642"/>
    </row>
    <row r="5643" spans="1:7" x14ac:dyDescent="0.25">
      <c r="A5643" t="s">
        <v>127</v>
      </c>
      <c r="B5643" t="s">
        <v>128</v>
      </c>
      <c r="C5643" t="s">
        <v>31</v>
      </c>
      <c r="D5643">
        <v>441.673</v>
      </c>
      <c r="E5643" t="s">
        <v>303</v>
      </c>
      <c r="F5643" t="s">
        <v>139</v>
      </c>
      <c r="G5643"/>
    </row>
    <row r="5644" spans="1:7" x14ac:dyDescent="0.25">
      <c r="A5644" t="s">
        <v>127</v>
      </c>
      <c r="B5644" t="s">
        <v>128</v>
      </c>
      <c r="C5644" t="s">
        <v>32</v>
      </c>
      <c r="D5644">
        <v>410.89699999999999</v>
      </c>
      <c r="E5644" t="s">
        <v>303</v>
      </c>
      <c r="F5644" t="s">
        <v>139</v>
      </c>
      <c r="G5644"/>
    </row>
    <row r="5645" spans="1:7" x14ac:dyDescent="0.25">
      <c r="A5645" t="s">
        <v>127</v>
      </c>
      <c r="B5645" t="s">
        <v>128</v>
      </c>
      <c r="C5645" t="s">
        <v>33</v>
      </c>
      <c r="D5645">
        <v>502.952</v>
      </c>
      <c r="E5645" t="s">
        <v>303</v>
      </c>
      <c r="F5645" t="s">
        <v>139</v>
      </c>
      <c r="G5645"/>
    </row>
    <row r="5646" spans="1:7" x14ac:dyDescent="0.25">
      <c r="A5646" t="s">
        <v>129</v>
      </c>
      <c r="B5646" t="s">
        <v>128</v>
      </c>
      <c r="C5646" t="s">
        <v>24</v>
      </c>
      <c r="D5646">
        <v>241.97499999999999</v>
      </c>
      <c r="E5646" t="s">
        <v>303</v>
      </c>
      <c r="F5646" t="s">
        <v>139</v>
      </c>
      <c r="G5646"/>
    </row>
    <row r="5647" spans="1:7" x14ac:dyDescent="0.25">
      <c r="A5647" t="s">
        <v>129</v>
      </c>
      <c r="B5647" t="s">
        <v>128</v>
      </c>
      <c r="C5647" t="s">
        <v>25</v>
      </c>
      <c r="D5647">
        <v>345.42099999999999</v>
      </c>
      <c r="E5647" t="s">
        <v>303</v>
      </c>
      <c r="F5647" t="s">
        <v>139</v>
      </c>
      <c r="G5647"/>
    </row>
    <row r="5648" spans="1:7" x14ac:dyDescent="0.25">
      <c r="A5648" t="s">
        <v>129</v>
      </c>
      <c r="B5648" t="s">
        <v>128</v>
      </c>
      <c r="C5648" t="s">
        <v>26</v>
      </c>
      <c r="D5648">
        <v>366.64600000000002</v>
      </c>
      <c r="E5648" t="s">
        <v>303</v>
      </c>
      <c r="F5648" t="s">
        <v>139</v>
      </c>
      <c r="G5648"/>
    </row>
    <row r="5649" spans="1:7" x14ac:dyDescent="0.25">
      <c r="A5649" t="s">
        <v>129</v>
      </c>
      <c r="B5649" t="s">
        <v>128</v>
      </c>
      <c r="C5649" t="s">
        <v>27</v>
      </c>
      <c r="D5649">
        <v>423.67399999999998</v>
      </c>
      <c r="E5649" t="s">
        <v>303</v>
      </c>
      <c r="F5649" t="s">
        <v>139</v>
      </c>
      <c r="G5649"/>
    </row>
    <row r="5650" spans="1:7" x14ac:dyDescent="0.25">
      <c r="A5650" t="s">
        <v>129</v>
      </c>
      <c r="B5650" t="s">
        <v>128</v>
      </c>
      <c r="C5650" t="s">
        <v>28</v>
      </c>
      <c r="D5650">
        <v>468.101</v>
      </c>
      <c r="E5650" t="s">
        <v>303</v>
      </c>
      <c r="F5650" t="s">
        <v>139</v>
      </c>
      <c r="G5650"/>
    </row>
    <row r="5651" spans="1:7" x14ac:dyDescent="0.25">
      <c r="A5651" t="s">
        <v>129</v>
      </c>
      <c r="B5651" t="s">
        <v>128</v>
      </c>
      <c r="C5651" t="s">
        <v>29</v>
      </c>
      <c r="D5651">
        <v>495.09399999999999</v>
      </c>
      <c r="E5651" t="s">
        <v>303</v>
      </c>
      <c r="F5651" t="s">
        <v>139</v>
      </c>
      <c r="G5651"/>
    </row>
    <row r="5652" spans="1:7" x14ac:dyDescent="0.25">
      <c r="A5652" t="s">
        <v>129</v>
      </c>
      <c r="B5652" t="s">
        <v>128</v>
      </c>
      <c r="C5652" t="s">
        <v>30</v>
      </c>
      <c r="D5652">
        <v>487.90600000000001</v>
      </c>
      <c r="E5652" t="s">
        <v>303</v>
      </c>
      <c r="F5652" t="s">
        <v>139</v>
      </c>
      <c r="G5652"/>
    </row>
    <row r="5653" spans="1:7" x14ac:dyDescent="0.25">
      <c r="A5653" t="s">
        <v>129</v>
      </c>
      <c r="B5653" t="s">
        <v>128</v>
      </c>
      <c r="C5653" t="s">
        <v>31</v>
      </c>
      <c r="D5653">
        <v>495.12</v>
      </c>
      <c r="E5653" t="s">
        <v>303</v>
      </c>
      <c r="F5653" t="s">
        <v>139</v>
      </c>
      <c r="G5653"/>
    </row>
    <row r="5654" spans="1:7" x14ac:dyDescent="0.25">
      <c r="A5654" t="s">
        <v>129</v>
      </c>
      <c r="B5654" t="s">
        <v>128</v>
      </c>
      <c r="C5654" t="s">
        <v>32</v>
      </c>
      <c r="D5654">
        <v>481.46800000000002</v>
      </c>
      <c r="E5654" t="s">
        <v>303</v>
      </c>
      <c r="F5654" t="s">
        <v>139</v>
      </c>
      <c r="G5654"/>
    </row>
    <row r="5655" spans="1:7" x14ac:dyDescent="0.25">
      <c r="A5655" t="s">
        <v>129</v>
      </c>
      <c r="B5655" t="s">
        <v>128</v>
      </c>
      <c r="C5655" t="s">
        <v>33</v>
      </c>
      <c r="D5655">
        <v>578.37099999999998</v>
      </c>
      <c r="E5655" t="s">
        <v>303</v>
      </c>
      <c r="F5655" t="s">
        <v>139</v>
      </c>
      <c r="G5655"/>
    </row>
    <row r="5656" spans="1:7" x14ac:dyDescent="0.25">
      <c r="A5656" t="s">
        <v>130</v>
      </c>
      <c r="B5656" t="s">
        <v>39</v>
      </c>
      <c r="C5656" t="s">
        <v>24</v>
      </c>
      <c r="D5656">
        <v>13.901</v>
      </c>
      <c r="E5656" t="s">
        <v>303</v>
      </c>
      <c r="F5656" t="s">
        <v>139</v>
      </c>
      <c r="G5656"/>
    </row>
    <row r="5657" spans="1:7" x14ac:dyDescent="0.25">
      <c r="A5657" t="s">
        <v>130</v>
      </c>
      <c r="B5657" t="s">
        <v>39</v>
      </c>
      <c r="C5657" t="s">
        <v>25</v>
      </c>
      <c r="D5657">
        <v>39.314</v>
      </c>
      <c r="E5657" t="s">
        <v>303</v>
      </c>
      <c r="F5657" t="s">
        <v>139</v>
      </c>
      <c r="G5657"/>
    </row>
    <row r="5658" spans="1:7" x14ac:dyDescent="0.25">
      <c r="A5658" t="s">
        <v>130</v>
      </c>
      <c r="B5658" t="s">
        <v>39</v>
      </c>
      <c r="C5658" t="s">
        <v>26</v>
      </c>
      <c r="D5658">
        <v>30.166</v>
      </c>
      <c r="E5658" t="s">
        <v>303</v>
      </c>
      <c r="F5658" t="s">
        <v>139</v>
      </c>
      <c r="G5658"/>
    </row>
    <row r="5659" spans="1:7" x14ac:dyDescent="0.25">
      <c r="A5659" t="s">
        <v>130</v>
      </c>
      <c r="B5659" t="s">
        <v>39</v>
      </c>
      <c r="C5659" t="s">
        <v>27</v>
      </c>
      <c r="D5659">
        <v>59.545000000000002</v>
      </c>
      <c r="E5659" t="s">
        <v>303</v>
      </c>
      <c r="F5659" t="s">
        <v>139</v>
      </c>
      <c r="G5659"/>
    </row>
    <row r="5660" spans="1:7" x14ac:dyDescent="0.25">
      <c r="A5660" t="s">
        <v>130</v>
      </c>
      <c r="B5660" t="s">
        <v>39</v>
      </c>
      <c r="C5660" t="s">
        <v>28</v>
      </c>
      <c r="D5660">
        <v>60.405000000000001</v>
      </c>
      <c r="E5660" t="s">
        <v>303</v>
      </c>
      <c r="F5660" t="s">
        <v>139</v>
      </c>
      <c r="G5660"/>
    </row>
    <row r="5661" spans="1:7" x14ac:dyDescent="0.25">
      <c r="A5661" t="s">
        <v>130</v>
      </c>
      <c r="B5661" t="s">
        <v>39</v>
      </c>
      <c r="C5661" t="s">
        <v>29</v>
      </c>
      <c r="D5661">
        <v>74.084000000000003</v>
      </c>
      <c r="E5661" t="s">
        <v>303</v>
      </c>
      <c r="F5661" t="s">
        <v>139</v>
      </c>
      <c r="G5661"/>
    </row>
    <row r="5662" spans="1:7" x14ac:dyDescent="0.25">
      <c r="A5662" t="s">
        <v>130</v>
      </c>
      <c r="B5662" t="s">
        <v>39</v>
      </c>
      <c r="C5662" t="s">
        <v>30</v>
      </c>
      <c r="D5662">
        <v>86.144000000000005</v>
      </c>
      <c r="E5662" t="s">
        <v>303</v>
      </c>
      <c r="F5662" t="s">
        <v>139</v>
      </c>
      <c r="G5662"/>
    </row>
    <row r="5663" spans="1:7" x14ac:dyDescent="0.25">
      <c r="A5663" t="s">
        <v>130</v>
      </c>
      <c r="B5663" t="s">
        <v>39</v>
      </c>
      <c r="C5663" t="s">
        <v>31</v>
      </c>
      <c r="D5663">
        <v>107.977</v>
      </c>
      <c r="E5663" t="s">
        <v>303</v>
      </c>
      <c r="F5663" t="s">
        <v>139</v>
      </c>
      <c r="G5663"/>
    </row>
    <row r="5664" spans="1:7" x14ac:dyDescent="0.25">
      <c r="A5664" t="s">
        <v>130</v>
      </c>
      <c r="B5664" t="s">
        <v>39</v>
      </c>
      <c r="C5664" t="s">
        <v>32</v>
      </c>
      <c r="D5664">
        <v>123.13200000000001</v>
      </c>
      <c r="E5664" t="s">
        <v>303</v>
      </c>
      <c r="F5664" t="s">
        <v>139</v>
      </c>
      <c r="G5664"/>
    </row>
    <row r="5665" spans="1:7" x14ac:dyDescent="0.25">
      <c r="A5665" t="s">
        <v>130</v>
      </c>
      <c r="B5665" t="s">
        <v>39</v>
      </c>
      <c r="C5665" t="s">
        <v>33</v>
      </c>
      <c r="D5665">
        <v>127.57</v>
      </c>
      <c r="E5665" t="s">
        <v>303</v>
      </c>
      <c r="F5665" t="s">
        <v>139</v>
      </c>
      <c r="G5665"/>
    </row>
    <row r="5666" spans="1:7" x14ac:dyDescent="0.25">
      <c r="A5666" t="s">
        <v>131</v>
      </c>
      <c r="B5666" t="s">
        <v>39</v>
      </c>
      <c r="C5666" t="s">
        <v>24</v>
      </c>
      <c r="D5666">
        <v>228.07400000000001</v>
      </c>
      <c r="E5666" t="s">
        <v>303</v>
      </c>
      <c r="F5666" t="s">
        <v>139</v>
      </c>
      <c r="G5666"/>
    </row>
    <row r="5667" spans="1:7" x14ac:dyDescent="0.25">
      <c r="A5667" t="s">
        <v>131</v>
      </c>
      <c r="B5667" t="s">
        <v>39</v>
      </c>
      <c r="C5667" t="s">
        <v>25</v>
      </c>
      <c r="D5667">
        <v>306.10599999999999</v>
      </c>
      <c r="E5667" t="s">
        <v>303</v>
      </c>
      <c r="F5667" t="s">
        <v>139</v>
      </c>
      <c r="G5667"/>
    </row>
    <row r="5668" spans="1:7" x14ac:dyDescent="0.25">
      <c r="A5668" t="s">
        <v>131</v>
      </c>
      <c r="B5668" t="s">
        <v>39</v>
      </c>
      <c r="C5668" t="s">
        <v>26</v>
      </c>
      <c r="D5668">
        <v>336.47899999999998</v>
      </c>
      <c r="E5668" t="s">
        <v>303</v>
      </c>
      <c r="F5668" t="s">
        <v>139</v>
      </c>
      <c r="G5668"/>
    </row>
    <row r="5669" spans="1:7" x14ac:dyDescent="0.25">
      <c r="A5669" t="s">
        <v>131</v>
      </c>
      <c r="B5669" t="s">
        <v>39</v>
      </c>
      <c r="C5669" t="s">
        <v>27</v>
      </c>
      <c r="D5669">
        <v>364.12900000000002</v>
      </c>
      <c r="E5669" t="s">
        <v>303</v>
      </c>
      <c r="F5669" t="s">
        <v>139</v>
      </c>
      <c r="G5669"/>
    </row>
    <row r="5670" spans="1:7" x14ac:dyDescent="0.25">
      <c r="A5670" t="s">
        <v>131</v>
      </c>
      <c r="B5670" t="s">
        <v>39</v>
      </c>
      <c r="C5670" t="s">
        <v>28</v>
      </c>
      <c r="D5670">
        <v>407.697</v>
      </c>
      <c r="E5670" t="s">
        <v>303</v>
      </c>
      <c r="F5670" t="s">
        <v>139</v>
      </c>
      <c r="G5670"/>
    </row>
    <row r="5671" spans="1:7" x14ac:dyDescent="0.25">
      <c r="A5671" t="s">
        <v>131</v>
      </c>
      <c r="B5671" t="s">
        <v>39</v>
      </c>
      <c r="C5671" t="s">
        <v>29</v>
      </c>
      <c r="D5671">
        <v>421.01</v>
      </c>
      <c r="E5671" t="s">
        <v>303</v>
      </c>
      <c r="F5671" t="s">
        <v>139</v>
      </c>
      <c r="G5671"/>
    </row>
    <row r="5672" spans="1:7" x14ac:dyDescent="0.25">
      <c r="A5672" t="s">
        <v>131</v>
      </c>
      <c r="B5672" t="s">
        <v>39</v>
      </c>
      <c r="C5672" t="s">
        <v>30</v>
      </c>
      <c r="D5672">
        <v>401.76299999999998</v>
      </c>
      <c r="E5672" t="s">
        <v>303</v>
      </c>
      <c r="F5672" t="s">
        <v>139</v>
      </c>
      <c r="G5672"/>
    </row>
    <row r="5673" spans="1:7" x14ac:dyDescent="0.25">
      <c r="A5673" t="s">
        <v>131</v>
      </c>
      <c r="B5673" t="s">
        <v>39</v>
      </c>
      <c r="C5673" t="s">
        <v>31</v>
      </c>
      <c r="D5673">
        <v>387.14299999999997</v>
      </c>
      <c r="E5673" t="s">
        <v>303</v>
      </c>
      <c r="F5673" t="s">
        <v>139</v>
      </c>
      <c r="G5673"/>
    </row>
    <row r="5674" spans="1:7" x14ac:dyDescent="0.25">
      <c r="A5674" t="s">
        <v>131</v>
      </c>
      <c r="B5674" t="s">
        <v>39</v>
      </c>
      <c r="C5674" t="s">
        <v>32</v>
      </c>
      <c r="D5674">
        <v>358.33600000000001</v>
      </c>
      <c r="E5674" t="s">
        <v>303</v>
      </c>
      <c r="F5674" t="s">
        <v>139</v>
      </c>
      <c r="G5674"/>
    </row>
    <row r="5675" spans="1:7" x14ac:dyDescent="0.25">
      <c r="A5675" t="s">
        <v>131</v>
      </c>
      <c r="B5675" t="s">
        <v>39</v>
      </c>
      <c r="C5675" t="s">
        <v>33</v>
      </c>
      <c r="D5675">
        <v>450.80099999999999</v>
      </c>
      <c r="E5675" t="s">
        <v>303</v>
      </c>
      <c r="F5675" t="s">
        <v>139</v>
      </c>
      <c r="G5675"/>
    </row>
    <row r="5676" spans="1:7" x14ac:dyDescent="0.25">
      <c r="A5676" t="s">
        <v>132</v>
      </c>
      <c r="B5676" t="s">
        <v>133</v>
      </c>
      <c r="C5676" t="s">
        <v>24</v>
      </c>
      <c r="D5676">
        <v>0</v>
      </c>
      <c r="E5676" t="s">
        <v>303</v>
      </c>
      <c r="F5676" t="s">
        <v>139</v>
      </c>
      <c r="G5676"/>
    </row>
    <row r="5677" spans="1:7" x14ac:dyDescent="0.25">
      <c r="A5677" t="s">
        <v>132</v>
      </c>
      <c r="B5677" t="s">
        <v>133</v>
      </c>
      <c r="C5677" t="s">
        <v>25</v>
      </c>
      <c r="D5677">
        <v>0</v>
      </c>
      <c r="E5677" t="s">
        <v>303</v>
      </c>
      <c r="F5677" t="s">
        <v>139</v>
      </c>
      <c r="G5677"/>
    </row>
    <row r="5678" spans="1:7" x14ac:dyDescent="0.25">
      <c r="A5678" t="s">
        <v>132</v>
      </c>
      <c r="B5678" t="s">
        <v>133</v>
      </c>
      <c r="C5678" t="s">
        <v>26</v>
      </c>
      <c r="D5678">
        <v>0</v>
      </c>
      <c r="E5678" t="s">
        <v>303</v>
      </c>
      <c r="F5678" t="s">
        <v>139</v>
      </c>
      <c r="G5678"/>
    </row>
    <row r="5679" spans="1:7" x14ac:dyDescent="0.25">
      <c r="A5679" t="s">
        <v>132</v>
      </c>
      <c r="B5679" t="s">
        <v>133</v>
      </c>
      <c r="C5679" t="s">
        <v>27</v>
      </c>
      <c r="D5679">
        <v>0</v>
      </c>
      <c r="E5679" t="s">
        <v>303</v>
      </c>
      <c r="F5679" t="s">
        <v>139</v>
      </c>
      <c r="G5679"/>
    </row>
    <row r="5680" spans="1:7" x14ac:dyDescent="0.25">
      <c r="A5680" t="s">
        <v>132</v>
      </c>
      <c r="B5680" t="s">
        <v>133</v>
      </c>
      <c r="C5680" t="s">
        <v>28</v>
      </c>
      <c r="D5680">
        <v>0</v>
      </c>
      <c r="E5680" t="s">
        <v>303</v>
      </c>
      <c r="F5680" t="s">
        <v>139</v>
      </c>
      <c r="G5680"/>
    </row>
    <row r="5681" spans="1:7" x14ac:dyDescent="0.25">
      <c r="A5681" t="s">
        <v>132</v>
      </c>
      <c r="B5681" t="s">
        <v>133</v>
      </c>
      <c r="C5681" t="s">
        <v>29</v>
      </c>
      <c r="D5681">
        <v>0</v>
      </c>
      <c r="E5681" t="s">
        <v>303</v>
      </c>
      <c r="F5681" t="s">
        <v>139</v>
      </c>
      <c r="G5681"/>
    </row>
    <row r="5682" spans="1:7" x14ac:dyDescent="0.25">
      <c r="A5682" t="s">
        <v>132</v>
      </c>
      <c r="B5682" t="s">
        <v>133</v>
      </c>
      <c r="C5682" t="s">
        <v>30</v>
      </c>
      <c r="D5682">
        <v>0</v>
      </c>
      <c r="E5682" t="s">
        <v>303</v>
      </c>
      <c r="F5682" t="s">
        <v>139</v>
      </c>
      <c r="G5682"/>
    </row>
    <row r="5683" spans="1:7" x14ac:dyDescent="0.25">
      <c r="A5683" t="s">
        <v>132</v>
      </c>
      <c r="B5683" t="s">
        <v>133</v>
      </c>
      <c r="C5683" t="s">
        <v>31</v>
      </c>
      <c r="D5683">
        <v>0</v>
      </c>
      <c r="E5683" t="s">
        <v>303</v>
      </c>
      <c r="F5683" t="s">
        <v>139</v>
      </c>
      <c r="G5683"/>
    </row>
    <row r="5684" spans="1:7" x14ac:dyDescent="0.25">
      <c r="A5684" t="s">
        <v>132</v>
      </c>
      <c r="B5684" t="s">
        <v>133</v>
      </c>
      <c r="C5684" t="s">
        <v>32</v>
      </c>
      <c r="D5684">
        <v>0</v>
      </c>
      <c r="E5684" t="s">
        <v>303</v>
      </c>
      <c r="F5684" t="s">
        <v>139</v>
      </c>
      <c r="G5684"/>
    </row>
    <row r="5685" spans="1:7" x14ac:dyDescent="0.25">
      <c r="A5685" t="s">
        <v>132</v>
      </c>
      <c r="B5685" t="s">
        <v>133</v>
      </c>
      <c r="C5685" t="s">
        <v>33</v>
      </c>
      <c r="D5685">
        <v>0</v>
      </c>
      <c r="E5685" t="s">
        <v>303</v>
      </c>
      <c r="F5685" t="s">
        <v>139</v>
      </c>
      <c r="G5685"/>
    </row>
    <row r="5686" spans="1:7" x14ac:dyDescent="0.25">
      <c r="A5686" t="s">
        <v>134</v>
      </c>
      <c r="B5686" t="s">
        <v>135</v>
      </c>
      <c r="C5686" t="s">
        <v>24</v>
      </c>
      <c r="D5686">
        <v>30047.647000000001</v>
      </c>
      <c r="E5686" t="s">
        <v>303</v>
      </c>
      <c r="F5686" t="s">
        <v>139</v>
      </c>
      <c r="G5686"/>
    </row>
    <row r="5687" spans="1:7" x14ac:dyDescent="0.25">
      <c r="A5687" t="s">
        <v>134</v>
      </c>
      <c r="B5687" t="s">
        <v>135</v>
      </c>
      <c r="C5687" t="s">
        <v>25</v>
      </c>
      <c r="D5687">
        <v>28552.216</v>
      </c>
      <c r="E5687" t="s">
        <v>303</v>
      </c>
      <c r="F5687" t="s">
        <v>139</v>
      </c>
      <c r="G5687"/>
    </row>
    <row r="5688" spans="1:7" x14ac:dyDescent="0.25">
      <c r="A5688" t="s">
        <v>134</v>
      </c>
      <c r="B5688" t="s">
        <v>135</v>
      </c>
      <c r="C5688" t="s">
        <v>26</v>
      </c>
      <c r="D5688">
        <v>31271.442999999999</v>
      </c>
      <c r="E5688" t="s">
        <v>303</v>
      </c>
      <c r="F5688" t="s">
        <v>139</v>
      </c>
      <c r="G5688"/>
    </row>
    <row r="5689" spans="1:7" x14ac:dyDescent="0.25">
      <c r="A5689" t="s">
        <v>134</v>
      </c>
      <c r="B5689" t="s">
        <v>135</v>
      </c>
      <c r="C5689" t="s">
        <v>27</v>
      </c>
      <c r="D5689">
        <v>33330.923999999999</v>
      </c>
      <c r="E5689" t="s">
        <v>303</v>
      </c>
      <c r="F5689" t="s">
        <v>139</v>
      </c>
      <c r="G5689"/>
    </row>
    <row r="5690" spans="1:7" x14ac:dyDescent="0.25">
      <c r="A5690" t="s">
        <v>134</v>
      </c>
      <c r="B5690" t="s">
        <v>135</v>
      </c>
      <c r="C5690" t="s">
        <v>28</v>
      </c>
      <c r="D5690">
        <v>31171.504000000001</v>
      </c>
      <c r="E5690" t="s">
        <v>303</v>
      </c>
      <c r="F5690" t="s">
        <v>139</v>
      </c>
      <c r="G5690"/>
    </row>
    <row r="5691" spans="1:7" x14ac:dyDescent="0.25">
      <c r="A5691" t="s">
        <v>134</v>
      </c>
      <c r="B5691" t="s">
        <v>135</v>
      </c>
      <c r="C5691" t="s">
        <v>29</v>
      </c>
      <c r="D5691">
        <v>31518</v>
      </c>
      <c r="E5691" t="s">
        <v>303</v>
      </c>
      <c r="F5691" t="s">
        <v>139</v>
      </c>
      <c r="G5691"/>
    </row>
    <row r="5692" spans="1:7" x14ac:dyDescent="0.25">
      <c r="A5692" t="s">
        <v>134</v>
      </c>
      <c r="B5692" t="s">
        <v>135</v>
      </c>
      <c r="C5692" t="s">
        <v>30</v>
      </c>
      <c r="D5692">
        <v>32016.188999999998</v>
      </c>
      <c r="E5692" t="s">
        <v>303</v>
      </c>
      <c r="F5692" t="s">
        <v>139</v>
      </c>
      <c r="G5692"/>
    </row>
    <row r="5693" spans="1:7" x14ac:dyDescent="0.25">
      <c r="A5693" t="s">
        <v>134</v>
      </c>
      <c r="B5693" t="s">
        <v>135</v>
      </c>
      <c r="C5693" t="s">
        <v>31</v>
      </c>
      <c r="D5693">
        <v>31765.473999999998</v>
      </c>
      <c r="E5693" t="s">
        <v>303</v>
      </c>
      <c r="F5693" t="s">
        <v>139</v>
      </c>
      <c r="G5693"/>
    </row>
    <row r="5694" spans="1:7" x14ac:dyDescent="0.25">
      <c r="A5694" t="s">
        <v>134</v>
      </c>
      <c r="B5694" t="s">
        <v>135</v>
      </c>
      <c r="C5694" t="s">
        <v>32</v>
      </c>
      <c r="D5694">
        <v>32760.863000000001</v>
      </c>
      <c r="E5694" t="s">
        <v>303</v>
      </c>
      <c r="F5694" t="s">
        <v>139</v>
      </c>
      <c r="G5694"/>
    </row>
    <row r="5695" spans="1:7" x14ac:dyDescent="0.25">
      <c r="A5695" t="s">
        <v>134</v>
      </c>
      <c r="B5695" t="s">
        <v>135</v>
      </c>
      <c r="C5695" t="s">
        <v>33</v>
      </c>
      <c r="D5695">
        <v>34516.406999999999</v>
      </c>
      <c r="E5695" t="s">
        <v>303</v>
      </c>
      <c r="F5695" t="s">
        <v>139</v>
      </c>
      <c r="G5695"/>
    </row>
    <row r="5696" spans="1:7" x14ac:dyDescent="0.25">
      <c r="A5696" t="s">
        <v>136</v>
      </c>
      <c r="B5696" t="s">
        <v>113</v>
      </c>
      <c r="C5696" t="s">
        <v>24</v>
      </c>
      <c r="D5696">
        <v>4.2279999999999998</v>
      </c>
      <c r="E5696" t="s">
        <v>303</v>
      </c>
      <c r="F5696" t="s">
        <v>139</v>
      </c>
      <c r="G5696"/>
    </row>
    <row r="5697" spans="1:7" x14ac:dyDescent="0.25">
      <c r="A5697" t="s">
        <v>136</v>
      </c>
      <c r="B5697" t="s">
        <v>113</v>
      </c>
      <c r="C5697" t="s">
        <v>25</v>
      </c>
      <c r="D5697">
        <v>4.4660000000000002</v>
      </c>
      <c r="E5697" t="s">
        <v>303</v>
      </c>
      <c r="F5697" t="s">
        <v>139</v>
      </c>
      <c r="G5697"/>
    </row>
    <row r="5698" spans="1:7" x14ac:dyDescent="0.25">
      <c r="A5698" t="s">
        <v>136</v>
      </c>
      <c r="B5698" t="s">
        <v>113</v>
      </c>
      <c r="C5698" t="s">
        <v>26</v>
      </c>
      <c r="D5698">
        <v>5.78</v>
      </c>
      <c r="E5698" t="s">
        <v>303</v>
      </c>
      <c r="F5698" t="s">
        <v>139</v>
      </c>
      <c r="G5698"/>
    </row>
    <row r="5699" spans="1:7" x14ac:dyDescent="0.25">
      <c r="A5699" t="s">
        <v>136</v>
      </c>
      <c r="B5699" t="s">
        <v>113</v>
      </c>
      <c r="C5699" t="s">
        <v>27</v>
      </c>
      <c r="D5699">
        <v>6.2009999999999996</v>
      </c>
      <c r="E5699" t="s">
        <v>303</v>
      </c>
      <c r="F5699" t="s">
        <v>139</v>
      </c>
      <c r="G5699"/>
    </row>
    <row r="5700" spans="1:7" x14ac:dyDescent="0.25">
      <c r="A5700" t="s">
        <v>136</v>
      </c>
      <c r="B5700" t="s">
        <v>113</v>
      </c>
      <c r="C5700" t="s">
        <v>28</v>
      </c>
      <c r="D5700">
        <v>5.8310000000000004</v>
      </c>
      <c r="E5700" t="s">
        <v>303</v>
      </c>
      <c r="F5700" t="s">
        <v>139</v>
      </c>
      <c r="G5700"/>
    </row>
    <row r="5701" spans="1:7" x14ac:dyDescent="0.25">
      <c r="A5701" t="s">
        <v>136</v>
      </c>
      <c r="B5701" t="s">
        <v>113</v>
      </c>
      <c r="C5701" t="s">
        <v>29</v>
      </c>
      <c r="D5701">
        <v>6.2160000000000002</v>
      </c>
      <c r="E5701" t="s">
        <v>303</v>
      </c>
      <c r="F5701" t="s">
        <v>139</v>
      </c>
      <c r="G5701"/>
    </row>
    <row r="5702" spans="1:7" x14ac:dyDescent="0.25">
      <c r="A5702" t="s">
        <v>136</v>
      </c>
      <c r="B5702" t="s">
        <v>113</v>
      </c>
      <c r="C5702" t="s">
        <v>30</v>
      </c>
      <c r="D5702">
        <v>5.7590000000000003</v>
      </c>
      <c r="E5702" t="s">
        <v>303</v>
      </c>
      <c r="F5702" t="s">
        <v>139</v>
      </c>
      <c r="G5702"/>
    </row>
    <row r="5703" spans="1:7" x14ac:dyDescent="0.25">
      <c r="A5703" t="s">
        <v>136</v>
      </c>
      <c r="B5703" t="s">
        <v>113</v>
      </c>
      <c r="C5703" t="s">
        <v>31</v>
      </c>
      <c r="D5703">
        <v>5.423</v>
      </c>
      <c r="E5703" t="s">
        <v>303</v>
      </c>
      <c r="F5703" t="s">
        <v>139</v>
      </c>
      <c r="G5703"/>
    </row>
    <row r="5704" spans="1:7" x14ac:dyDescent="0.25">
      <c r="A5704" t="s">
        <v>136</v>
      </c>
      <c r="B5704" t="s">
        <v>113</v>
      </c>
      <c r="C5704" t="s">
        <v>32</v>
      </c>
      <c r="D5704">
        <v>5.3369999999999997</v>
      </c>
      <c r="E5704" t="s">
        <v>303</v>
      </c>
      <c r="F5704" t="s">
        <v>139</v>
      </c>
      <c r="G5704"/>
    </row>
    <row r="5705" spans="1:7" x14ac:dyDescent="0.25">
      <c r="A5705" t="s">
        <v>136</v>
      </c>
      <c r="B5705" t="s">
        <v>113</v>
      </c>
      <c r="C5705" t="s">
        <v>33</v>
      </c>
      <c r="D5705">
        <v>5.6159999999999997</v>
      </c>
      <c r="E5705" t="s">
        <v>303</v>
      </c>
      <c r="F5705" t="s">
        <v>139</v>
      </c>
      <c r="G5705"/>
    </row>
    <row r="5706" spans="1:7" x14ac:dyDescent="0.25">
      <c r="A5706" t="s">
        <v>137</v>
      </c>
      <c r="B5706" t="s">
        <v>39</v>
      </c>
      <c r="C5706" t="s">
        <v>24</v>
      </c>
      <c r="D5706">
        <v>15201.725</v>
      </c>
      <c r="E5706" t="s">
        <v>303</v>
      </c>
      <c r="F5706" t="s">
        <v>139</v>
      </c>
      <c r="G5706"/>
    </row>
    <row r="5707" spans="1:7" x14ac:dyDescent="0.25">
      <c r="A5707" t="s">
        <v>137</v>
      </c>
      <c r="B5707" t="s">
        <v>39</v>
      </c>
      <c r="C5707" t="s">
        <v>25</v>
      </c>
      <c r="D5707">
        <v>15001.537</v>
      </c>
      <c r="E5707" t="s">
        <v>303</v>
      </c>
      <c r="F5707" t="s">
        <v>139</v>
      </c>
      <c r="G5707"/>
    </row>
    <row r="5708" spans="1:7" x14ac:dyDescent="0.25">
      <c r="A5708" t="s">
        <v>137</v>
      </c>
      <c r="B5708" t="s">
        <v>39</v>
      </c>
      <c r="C5708" t="s">
        <v>26</v>
      </c>
      <c r="D5708">
        <v>17171.564999999999</v>
      </c>
      <c r="E5708" t="s">
        <v>303</v>
      </c>
      <c r="F5708" t="s">
        <v>139</v>
      </c>
      <c r="G5708"/>
    </row>
    <row r="5709" spans="1:7" x14ac:dyDescent="0.25">
      <c r="A5709" t="s">
        <v>137</v>
      </c>
      <c r="B5709" t="s">
        <v>39</v>
      </c>
      <c r="C5709" t="s">
        <v>27</v>
      </c>
      <c r="D5709">
        <v>16406.532999999999</v>
      </c>
      <c r="E5709" t="s">
        <v>303</v>
      </c>
      <c r="F5709" t="s">
        <v>139</v>
      </c>
      <c r="G5709"/>
    </row>
    <row r="5710" spans="1:7" x14ac:dyDescent="0.25">
      <c r="A5710" t="s">
        <v>137</v>
      </c>
      <c r="B5710" t="s">
        <v>39</v>
      </c>
      <c r="C5710" t="s">
        <v>28</v>
      </c>
      <c r="D5710">
        <v>17221.344000000001</v>
      </c>
      <c r="E5710" t="s">
        <v>303</v>
      </c>
      <c r="F5710" t="s">
        <v>139</v>
      </c>
      <c r="G5710"/>
    </row>
    <row r="5711" spans="1:7" x14ac:dyDescent="0.25">
      <c r="A5711" t="s">
        <v>137</v>
      </c>
      <c r="B5711" t="s">
        <v>39</v>
      </c>
      <c r="C5711" t="s">
        <v>29</v>
      </c>
      <c r="D5711">
        <v>18556.916000000001</v>
      </c>
      <c r="E5711" t="s">
        <v>303</v>
      </c>
      <c r="F5711" t="s">
        <v>139</v>
      </c>
      <c r="G5711"/>
    </row>
    <row r="5712" spans="1:7" x14ac:dyDescent="0.25">
      <c r="A5712" t="s">
        <v>137</v>
      </c>
      <c r="B5712" t="s">
        <v>39</v>
      </c>
      <c r="C5712" t="s">
        <v>30</v>
      </c>
      <c r="D5712">
        <v>21294.344000000001</v>
      </c>
      <c r="E5712" t="s">
        <v>303</v>
      </c>
      <c r="F5712" t="s">
        <v>139</v>
      </c>
      <c r="G5712"/>
    </row>
    <row r="5713" spans="1:7" x14ac:dyDescent="0.25">
      <c r="A5713" t="s">
        <v>137</v>
      </c>
      <c r="B5713" t="s">
        <v>39</v>
      </c>
      <c r="C5713" t="s">
        <v>31</v>
      </c>
      <c r="D5713">
        <v>22166.289000000001</v>
      </c>
      <c r="E5713" t="s">
        <v>303</v>
      </c>
      <c r="F5713" t="s">
        <v>139</v>
      </c>
      <c r="G5713"/>
    </row>
    <row r="5714" spans="1:7" x14ac:dyDescent="0.25">
      <c r="A5714" t="s">
        <v>137</v>
      </c>
      <c r="B5714" t="s">
        <v>39</v>
      </c>
      <c r="C5714" t="s">
        <v>32</v>
      </c>
      <c r="D5714">
        <v>24330.284</v>
      </c>
      <c r="E5714" t="s">
        <v>303</v>
      </c>
      <c r="F5714" t="s">
        <v>139</v>
      </c>
      <c r="G5714"/>
    </row>
    <row r="5715" spans="1:7" x14ac:dyDescent="0.25">
      <c r="A5715" t="s">
        <v>137</v>
      </c>
      <c r="B5715" t="s">
        <v>39</v>
      </c>
      <c r="C5715" t="s">
        <v>33</v>
      </c>
      <c r="D5715">
        <v>27236.477999999999</v>
      </c>
      <c r="E5715" t="s">
        <v>303</v>
      </c>
      <c r="F5715" t="s">
        <v>139</v>
      </c>
      <c r="G5715"/>
    </row>
    <row r="5716" spans="1:7" x14ac:dyDescent="0.25">
      <c r="A5716" t="s">
        <v>138</v>
      </c>
      <c r="B5716" t="s">
        <v>39</v>
      </c>
      <c r="C5716" t="s">
        <v>24</v>
      </c>
      <c r="D5716">
        <v>1251523.0160000001</v>
      </c>
      <c r="E5716" t="s">
        <v>303</v>
      </c>
      <c r="F5716" t="s">
        <v>139</v>
      </c>
      <c r="G5716"/>
    </row>
    <row r="5717" spans="1:7" x14ac:dyDescent="0.25">
      <c r="A5717" t="s">
        <v>138</v>
      </c>
      <c r="B5717" t="s">
        <v>39</v>
      </c>
      <c r="C5717" t="s">
        <v>25</v>
      </c>
      <c r="D5717">
        <v>1242181.2890000001</v>
      </c>
      <c r="E5717" t="s">
        <v>303</v>
      </c>
      <c r="F5717" t="s">
        <v>139</v>
      </c>
      <c r="G5717"/>
    </row>
    <row r="5718" spans="1:7" x14ac:dyDescent="0.25">
      <c r="A5718" t="s">
        <v>138</v>
      </c>
      <c r="B5718" t="s">
        <v>39</v>
      </c>
      <c r="C5718" t="s">
        <v>26</v>
      </c>
      <c r="D5718">
        <v>1217387.8859999999</v>
      </c>
      <c r="E5718" t="s">
        <v>303</v>
      </c>
      <c r="F5718" t="s">
        <v>139</v>
      </c>
      <c r="G5718"/>
    </row>
    <row r="5719" spans="1:7" x14ac:dyDescent="0.25">
      <c r="A5719" t="s">
        <v>138</v>
      </c>
      <c r="B5719" t="s">
        <v>39</v>
      </c>
      <c r="C5719" t="s">
        <v>27</v>
      </c>
      <c r="D5719">
        <v>1285797.064</v>
      </c>
      <c r="E5719" t="s">
        <v>303</v>
      </c>
      <c r="F5719" t="s">
        <v>139</v>
      </c>
      <c r="G5719"/>
    </row>
    <row r="5720" spans="1:7" x14ac:dyDescent="0.25">
      <c r="A5720" t="s">
        <v>138</v>
      </c>
      <c r="B5720" t="s">
        <v>39</v>
      </c>
      <c r="C5720" t="s">
        <v>28</v>
      </c>
      <c r="D5720">
        <v>1293819.4809999999</v>
      </c>
      <c r="E5720" t="s">
        <v>303</v>
      </c>
      <c r="F5720" t="s">
        <v>139</v>
      </c>
      <c r="G5720"/>
    </row>
    <row r="5721" spans="1:7" x14ac:dyDescent="0.25">
      <c r="A5721" t="s">
        <v>138</v>
      </c>
      <c r="B5721" t="s">
        <v>39</v>
      </c>
      <c r="C5721" t="s">
        <v>29</v>
      </c>
      <c r="D5721">
        <v>1321001.7239999999</v>
      </c>
      <c r="E5721" t="s">
        <v>303</v>
      </c>
      <c r="F5721" t="s">
        <v>139</v>
      </c>
      <c r="G5721"/>
    </row>
    <row r="5722" spans="1:7" x14ac:dyDescent="0.25">
      <c r="A5722" t="s">
        <v>138</v>
      </c>
      <c r="B5722" t="s">
        <v>39</v>
      </c>
      <c r="C5722" t="s">
        <v>30</v>
      </c>
      <c r="D5722">
        <v>1282339.1610000001</v>
      </c>
      <c r="E5722" t="s">
        <v>303</v>
      </c>
      <c r="F5722" t="s">
        <v>139</v>
      </c>
      <c r="G5722"/>
    </row>
    <row r="5723" spans="1:7" x14ac:dyDescent="0.25">
      <c r="A5723" t="s">
        <v>138</v>
      </c>
      <c r="B5723" t="s">
        <v>39</v>
      </c>
      <c r="C5723" t="s">
        <v>31</v>
      </c>
      <c r="D5723">
        <v>1289978.517</v>
      </c>
      <c r="E5723" t="s">
        <v>303</v>
      </c>
      <c r="F5723" t="s">
        <v>139</v>
      </c>
      <c r="G5723"/>
    </row>
    <row r="5724" spans="1:7" x14ac:dyDescent="0.25">
      <c r="A5724" t="s">
        <v>138</v>
      </c>
      <c r="B5724" t="s">
        <v>39</v>
      </c>
      <c r="C5724" t="s">
        <v>32</v>
      </c>
      <c r="D5724">
        <v>1130016.4809999999</v>
      </c>
      <c r="E5724" t="s">
        <v>303</v>
      </c>
      <c r="F5724" t="s">
        <v>139</v>
      </c>
      <c r="G5724"/>
    </row>
    <row r="5725" spans="1:7" x14ac:dyDescent="0.25">
      <c r="A5725" t="s">
        <v>138</v>
      </c>
      <c r="B5725" t="s">
        <v>39</v>
      </c>
      <c r="C5725" t="s">
        <v>33</v>
      </c>
      <c r="D5725">
        <v>1178506.79</v>
      </c>
      <c r="E5725" t="s">
        <v>303</v>
      </c>
      <c r="F5725" t="s">
        <v>139</v>
      </c>
      <c r="G5725"/>
    </row>
    <row r="5726" spans="1:7" x14ac:dyDescent="0.25">
      <c r="A5726" t="s">
        <v>36</v>
      </c>
      <c r="B5726" t="s">
        <v>37</v>
      </c>
      <c r="C5726" t="s">
        <v>24</v>
      </c>
      <c r="D5726">
        <v>435231.13400000002</v>
      </c>
      <c r="E5726" t="s">
        <v>303</v>
      </c>
      <c r="F5726" t="s">
        <v>140</v>
      </c>
      <c r="G5726"/>
    </row>
    <row r="5727" spans="1:7" x14ac:dyDescent="0.25">
      <c r="A5727" t="s">
        <v>36</v>
      </c>
      <c r="B5727" t="s">
        <v>37</v>
      </c>
      <c r="C5727" t="s">
        <v>25</v>
      </c>
      <c r="D5727">
        <v>450433.80599999998</v>
      </c>
      <c r="E5727" t="s">
        <v>303</v>
      </c>
      <c r="F5727" t="s">
        <v>140</v>
      </c>
      <c r="G5727"/>
    </row>
    <row r="5728" spans="1:7" x14ac:dyDescent="0.25">
      <c r="A5728" t="s">
        <v>36</v>
      </c>
      <c r="B5728" t="s">
        <v>37</v>
      </c>
      <c r="C5728" t="s">
        <v>26</v>
      </c>
      <c r="D5728">
        <v>450468.31099999999</v>
      </c>
      <c r="E5728" t="s">
        <v>303</v>
      </c>
      <c r="F5728" t="s">
        <v>140</v>
      </c>
      <c r="G5728"/>
    </row>
    <row r="5729" spans="1:7" x14ac:dyDescent="0.25">
      <c r="A5729" t="s">
        <v>36</v>
      </c>
      <c r="B5729" t="s">
        <v>37</v>
      </c>
      <c r="C5729" t="s">
        <v>27</v>
      </c>
      <c r="D5729">
        <v>483184.28499999997</v>
      </c>
      <c r="E5729" t="s">
        <v>303</v>
      </c>
      <c r="F5729" t="s">
        <v>140</v>
      </c>
      <c r="G5729"/>
    </row>
    <row r="5730" spans="1:7" x14ac:dyDescent="0.25">
      <c r="A5730" t="s">
        <v>36</v>
      </c>
      <c r="B5730" t="s">
        <v>37</v>
      </c>
      <c r="C5730" t="s">
        <v>28</v>
      </c>
      <c r="D5730">
        <v>483331.99400000001</v>
      </c>
      <c r="E5730" t="s">
        <v>303</v>
      </c>
      <c r="F5730" t="s">
        <v>140</v>
      </c>
      <c r="G5730"/>
    </row>
    <row r="5731" spans="1:7" x14ac:dyDescent="0.25">
      <c r="A5731" t="s">
        <v>36</v>
      </c>
      <c r="B5731" t="s">
        <v>37</v>
      </c>
      <c r="C5731" t="s">
        <v>29</v>
      </c>
      <c r="D5731">
        <v>473361.80200000003</v>
      </c>
      <c r="E5731" t="s">
        <v>303</v>
      </c>
      <c r="F5731" t="s">
        <v>140</v>
      </c>
      <c r="G5731"/>
    </row>
    <row r="5732" spans="1:7" x14ac:dyDescent="0.25">
      <c r="A5732" t="s">
        <v>36</v>
      </c>
      <c r="B5732" t="s">
        <v>37</v>
      </c>
      <c r="C5732" t="s">
        <v>30</v>
      </c>
      <c r="D5732">
        <v>433336.815</v>
      </c>
      <c r="E5732" t="s">
        <v>303</v>
      </c>
      <c r="F5732" t="s">
        <v>140</v>
      </c>
      <c r="G5732"/>
    </row>
    <row r="5733" spans="1:7" x14ac:dyDescent="0.25">
      <c r="A5733" t="s">
        <v>36</v>
      </c>
      <c r="B5733" t="s">
        <v>37</v>
      </c>
      <c r="C5733" t="s">
        <v>31</v>
      </c>
      <c r="D5733">
        <v>420337.30300000001</v>
      </c>
      <c r="E5733" t="s">
        <v>303</v>
      </c>
      <c r="F5733" t="s">
        <v>140</v>
      </c>
      <c r="G5733"/>
    </row>
    <row r="5734" spans="1:7" x14ac:dyDescent="0.25">
      <c r="A5734" t="s">
        <v>36</v>
      </c>
      <c r="B5734" t="s">
        <v>37</v>
      </c>
      <c r="C5734" t="s">
        <v>32</v>
      </c>
      <c r="D5734">
        <v>379532.52500000002</v>
      </c>
      <c r="E5734" t="s">
        <v>303</v>
      </c>
      <c r="F5734" t="s">
        <v>140</v>
      </c>
      <c r="G5734"/>
    </row>
    <row r="5735" spans="1:7" x14ac:dyDescent="0.25">
      <c r="A5735" t="s">
        <v>36</v>
      </c>
      <c r="B5735" t="s">
        <v>37</v>
      </c>
      <c r="C5735" t="s">
        <v>33</v>
      </c>
      <c r="D5735">
        <v>412326.76500000001</v>
      </c>
      <c r="E5735" t="s">
        <v>303</v>
      </c>
      <c r="F5735" t="s">
        <v>140</v>
      </c>
      <c r="G5735"/>
    </row>
    <row r="5736" spans="1:7" x14ac:dyDescent="0.25">
      <c r="A5736" t="s">
        <v>38</v>
      </c>
      <c r="B5736" t="s">
        <v>39</v>
      </c>
      <c r="C5736" t="s">
        <v>24</v>
      </c>
      <c r="D5736">
        <v>17863.552</v>
      </c>
      <c r="E5736" t="s">
        <v>303</v>
      </c>
      <c r="F5736" t="s">
        <v>140</v>
      </c>
      <c r="G5736"/>
    </row>
    <row r="5737" spans="1:7" x14ac:dyDescent="0.25">
      <c r="A5737" t="s">
        <v>38</v>
      </c>
      <c r="B5737" t="s">
        <v>39</v>
      </c>
      <c r="C5737" t="s">
        <v>25</v>
      </c>
      <c r="D5737">
        <v>19197.617999999999</v>
      </c>
      <c r="E5737" t="s">
        <v>303</v>
      </c>
      <c r="F5737" t="s">
        <v>140</v>
      </c>
      <c r="G5737"/>
    </row>
    <row r="5738" spans="1:7" x14ac:dyDescent="0.25">
      <c r="A5738" t="s">
        <v>38</v>
      </c>
      <c r="B5738" t="s">
        <v>39</v>
      </c>
      <c r="C5738" t="s">
        <v>26</v>
      </c>
      <c r="D5738">
        <v>18633.081999999999</v>
      </c>
      <c r="E5738" t="s">
        <v>303</v>
      </c>
      <c r="F5738" t="s">
        <v>140</v>
      </c>
      <c r="G5738"/>
    </row>
    <row r="5739" spans="1:7" x14ac:dyDescent="0.25">
      <c r="A5739" t="s">
        <v>38</v>
      </c>
      <c r="B5739" t="s">
        <v>39</v>
      </c>
      <c r="C5739" t="s">
        <v>27</v>
      </c>
      <c r="D5739">
        <v>17006.883000000002</v>
      </c>
      <c r="E5739" t="s">
        <v>303</v>
      </c>
      <c r="F5739" t="s">
        <v>140</v>
      </c>
      <c r="G5739"/>
    </row>
    <row r="5740" spans="1:7" x14ac:dyDescent="0.25">
      <c r="A5740" t="s">
        <v>38</v>
      </c>
      <c r="B5740" t="s">
        <v>39</v>
      </c>
      <c r="C5740" t="s">
        <v>28</v>
      </c>
      <c r="D5740">
        <v>16765.262999999999</v>
      </c>
      <c r="E5740" t="s">
        <v>303</v>
      </c>
      <c r="F5740" t="s">
        <v>140</v>
      </c>
      <c r="G5740"/>
    </row>
    <row r="5741" spans="1:7" x14ac:dyDescent="0.25">
      <c r="A5741" t="s">
        <v>38</v>
      </c>
      <c r="B5741" t="s">
        <v>39</v>
      </c>
      <c r="C5741" t="s">
        <v>29</v>
      </c>
      <c r="D5741">
        <v>14506.085999999999</v>
      </c>
      <c r="E5741" t="s">
        <v>303</v>
      </c>
      <c r="F5741" t="s">
        <v>140</v>
      </c>
      <c r="G5741"/>
    </row>
    <row r="5742" spans="1:7" x14ac:dyDescent="0.25">
      <c r="A5742" t="s">
        <v>38</v>
      </c>
      <c r="B5742" t="s">
        <v>39</v>
      </c>
      <c r="C5742" t="s">
        <v>30</v>
      </c>
      <c r="D5742">
        <v>12831.294</v>
      </c>
      <c r="E5742" t="s">
        <v>303</v>
      </c>
      <c r="F5742" t="s">
        <v>140</v>
      </c>
      <c r="G5742"/>
    </row>
    <row r="5743" spans="1:7" x14ac:dyDescent="0.25">
      <c r="A5743" t="s">
        <v>38</v>
      </c>
      <c r="B5743" t="s">
        <v>39</v>
      </c>
      <c r="C5743" t="s">
        <v>31</v>
      </c>
      <c r="D5743">
        <v>12549.472</v>
      </c>
      <c r="E5743" t="s">
        <v>303</v>
      </c>
      <c r="F5743" t="s">
        <v>140</v>
      </c>
      <c r="G5743"/>
    </row>
    <row r="5744" spans="1:7" x14ac:dyDescent="0.25">
      <c r="A5744" t="s">
        <v>38</v>
      </c>
      <c r="B5744" t="s">
        <v>39</v>
      </c>
      <c r="C5744" t="s">
        <v>32</v>
      </c>
      <c r="D5744">
        <v>12587.843000000001</v>
      </c>
      <c r="E5744" t="s">
        <v>303</v>
      </c>
      <c r="F5744" t="s">
        <v>140</v>
      </c>
      <c r="G5744"/>
    </row>
    <row r="5745" spans="1:7" x14ac:dyDescent="0.25">
      <c r="A5745" t="s">
        <v>38</v>
      </c>
      <c r="B5745" t="s">
        <v>39</v>
      </c>
      <c r="C5745" t="s">
        <v>33</v>
      </c>
      <c r="D5745">
        <v>14224.674999999999</v>
      </c>
      <c r="E5745" t="s">
        <v>303</v>
      </c>
      <c r="F5745" t="s">
        <v>140</v>
      </c>
      <c r="G5745"/>
    </row>
    <row r="5746" spans="1:7" x14ac:dyDescent="0.25">
      <c r="A5746" t="s">
        <v>40</v>
      </c>
      <c r="B5746" t="s">
        <v>41</v>
      </c>
      <c r="C5746" t="s">
        <v>24</v>
      </c>
      <c r="D5746">
        <v>553.02700000000004</v>
      </c>
      <c r="E5746" t="s">
        <v>303</v>
      </c>
      <c r="F5746" t="s">
        <v>140</v>
      </c>
      <c r="G5746"/>
    </row>
    <row r="5747" spans="1:7" x14ac:dyDescent="0.25">
      <c r="A5747" t="s">
        <v>40</v>
      </c>
      <c r="B5747" t="s">
        <v>41</v>
      </c>
      <c r="C5747" t="s">
        <v>25</v>
      </c>
      <c r="D5747">
        <v>269.40199999999999</v>
      </c>
      <c r="E5747" t="s">
        <v>303</v>
      </c>
      <c r="F5747" t="s">
        <v>140</v>
      </c>
      <c r="G5747"/>
    </row>
    <row r="5748" spans="1:7" x14ac:dyDescent="0.25">
      <c r="A5748" t="s">
        <v>40</v>
      </c>
      <c r="B5748" t="s">
        <v>41</v>
      </c>
      <c r="C5748" t="s">
        <v>26</v>
      </c>
      <c r="D5748">
        <v>368.30200000000002</v>
      </c>
      <c r="E5748" t="s">
        <v>303</v>
      </c>
      <c r="F5748" t="s">
        <v>140</v>
      </c>
      <c r="G5748"/>
    </row>
    <row r="5749" spans="1:7" x14ac:dyDescent="0.25">
      <c r="A5749" t="s">
        <v>40</v>
      </c>
      <c r="B5749" t="s">
        <v>41</v>
      </c>
      <c r="C5749" t="s">
        <v>27</v>
      </c>
      <c r="D5749">
        <v>257.64499999999998</v>
      </c>
      <c r="E5749" t="s">
        <v>303</v>
      </c>
      <c r="F5749" t="s">
        <v>140</v>
      </c>
      <c r="G5749"/>
    </row>
    <row r="5750" spans="1:7" x14ac:dyDescent="0.25">
      <c r="A5750" t="s">
        <v>40</v>
      </c>
      <c r="B5750" t="s">
        <v>41</v>
      </c>
      <c r="C5750" t="s">
        <v>28</v>
      </c>
      <c r="D5750">
        <v>171.845</v>
      </c>
      <c r="E5750" t="s">
        <v>303</v>
      </c>
      <c r="F5750" t="s">
        <v>140</v>
      </c>
      <c r="G5750"/>
    </row>
    <row r="5751" spans="1:7" x14ac:dyDescent="0.25">
      <c r="A5751" t="s">
        <v>40</v>
      </c>
      <c r="B5751" t="s">
        <v>41</v>
      </c>
      <c r="C5751" t="s">
        <v>29</v>
      </c>
      <c r="D5751">
        <v>162.464</v>
      </c>
      <c r="E5751" t="s">
        <v>303</v>
      </c>
      <c r="F5751" t="s">
        <v>140</v>
      </c>
      <c r="G5751"/>
    </row>
    <row r="5752" spans="1:7" x14ac:dyDescent="0.25">
      <c r="A5752" t="s">
        <v>40</v>
      </c>
      <c r="B5752" t="s">
        <v>41</v>
      </c>
      <c r="C5752" t="s">
        <v>30</v>
      </c>
      <c r="D5752">
        <v>136.505</v>
      </c>
      <c r="E5752" t="s">
        <v>303</v>
      </c>
      <c r="F5752" t="s">
        <v>140</v>
      </c>
      <c r="G5752"/>
    </row>
    <row r="5753" spans="1:7" x14ac:dyDescent="0.25">
      <c r="A5753" t="s">
        <v>40</v>
      </c>
      <c r="B5753" t="s">
        <v>41</v>
      </c>
      <c r="C5753" t="s">
        <v>31</v>
      </c>
      <c r="D5753">
        <v>607.27</v>
      </c>
      <c r="E5753" t="s">
        <v>303</v>
      </c>
      <c r="F5753" t="s">
        <v>140</v>
      </c>
      <c r="G5753"/>
    </row>
    <row r="5754" spans="1:7" x14ac:dyDescent="0.25">
      <c r="A5754" t="s">
        <v>40</v>
      </c>
      <c r="B5754" t="s">
        <v>41</v>
      </c>
      <c r="C5754" t="s">
        <v>32</v>
      </c>
      <c r="D5754">
        <v>885.84</v>
      </c>
      <c r="E5754" t="s">
        <v>303</v>
      </c>
      <c r="F5754" t="s">
        <v>140</v>
      </c>
      <c r="G5754"/>
    </row>
    <row r="5755" spans="1:7" x14ac:dyDescent="0.25">
      <c r="A5755" t="s">
        <v>40</v>
      </c>
      <c r="B5755" t="s">
        <v>41</v>
      </c>
      <c r="C5755" t="s">
        <v>33</v>
      </c>
      <c r="D5755">
        <v>182.57300000000001</v>
      </c>
      <c r="E5755" t="s">
        <v>303</v>
      </c>
      <c r="F5755" t="s">
        <v>140</v>
      </c>
      <c r="G5755"/>
    </row>
    <row r="5756" spans="1:7" x14ac:dyDescent="0.25">
      <c r="A5756" t="s">
        <v>42</v>
      </c>
      <c r="B5756" t="s">
        <v>41</v>
      </c>
      <c r="C5756" t="s">
        <v>24</v>
      </c>
      <c r="D5756">
        <v>3207.4769999999999</v>
      </c>
      <c r="E5756" t="s">
        <v>303</v>
      </c>
      <c r="F5756" t="s">
        <v>140</v>
      </c>
      <c r="G5756"/>
    </row>
    <row r="5757" spans="1:7" x14ac:dyDescent="0.25">
      <c r="A5757" t="s">
        <v>42</v>
      </c>
      <c r="B5757" t="s">
        <v>41</v>
      </c>
      <c r="C5757" t="s">
        <v>25</v>
      </c>
      <c r="D5757">
        <v>3109.6170000000002</v>
      </c>
      <c r="E5757" t="s">
        <v>303</v>
      </c>
      <c r="F5757" t="s">
        <v>140</v>
      </c>
      <c r="G5757"/>
    </row>
    <row r="5758" spans="1:7" x14ac:dyDescent="0.25">
      <c r="A5758" t="s">
        <v>42</v>
      </c>
      <c r="B5758" t="s">
        <v>41</v>
      </c>
      <c r="C5758" t="s">
        <v>26</v>
      </c>
      <c r="D5758">
        <v>3171.4409999999998</v>
      </c>
      <c r="E5758" t="s">
        <v>303</v>
      </c>
      <c r="F5758" t="s">
        <v>140</v>
      </c>
      <c r="G5758"/>
    </row>
    <row r="5759" spans="1:7" x14ac:dyDescent="0.25">
      <c r="A5759" t="s">
        <v>42</v>
      </c>
      <c r="B5759" t="s">
        <v>41</v>
      </c>
      <c r="C5759" t="s">
        <v>27</v>
      </c>
      <c r="D5759">
        <v>2932.5010000000002</v>
      </c>
      <c r="E5759" t="s">
        <v>303</v>
      </c>
      <c r="F5759" t="s">
        <v>140</v>
      </c>
      <c r="G5759"/>
    </row>
    <row r="5760" spans="1:7" x14ac:dyDescent="0.25">
      <c r="A5760" t="s">
        <v>42</v>
      </c>
      <c r="B5760" t="s">
        <v>41</v>
      </c>
      <c r="C5760" t="s">
        <v>28</v>
      </c>
      <c r="D5760">
        <v>3115.2750000000001</v>
      </c>
      <c r="E5760" t="s">
        <v>303</v>
      </c>
      <c r="F5760" t="s">
        <v>140</v>
      </c>
      <c r="G5760"/>
    </row>
    <row r="5761" spans="1:7" x14ac:dyDescent="0.25">
      <c r="A5761" t="s">
        <v>42</v>
      </c>
      <c r="B5761" t="s">
        <v>41</v>
      </c>
      <c r="C5761" t="s">
        <v>29</v>
      </c>
      <c r="D5761">
        <v>2956.7730000000001</v>
      </c>
      <c r="E5761" t="s">
        <v>303</v>
      </c>
      <c r="F5761" t="s">
        <v>140</v>
      </c>
      <c r="G5761"/>
    </row>
    <row r="5762" spans="1:7" x14ac:dyDescent="0.25">
      <c r="A5762" t="s">
        <v>42</v>
      </c>
      <c r="B5762" t="s">
        <v>41</v>
      </c>
      <c r="C5762" t="s">
        <v>30</v>
      </c>
      <c r="D5762">
        <v>2882.6660000000002</v>
      </c>
      <c r="E5762" t="s">
        <v>303</v>
      </c>
      <c r="F5762" t="s">
        <v>140</v>
      </c>
      <c r="G5762"/>
    </row>
    <row r="5763" spans="1:7" x14ac:dyDescent="0.25">
      <c r="A5763" t="s">
        <v>42</v>
      </c>
      <c r="B5763" t="s">
        <v>41</v>
      </c>
      <c r="C5763" t="s">
        <v>31</v>
      </c>
      <c r="D5763">
        <v>2427.538</v>
      </c>
      <c r="E5763" t="s">
        <v>303</v>
      </c>
      <c r="F5763" t="s">
        <v>140</v>
      </c>
      <c r="G5763"/>
    </row>
    <row r="5764" spans="1:7" x14ac:dyDescent="0.25">
      <c r="A5764" t="s">
        <v>42</v>
      </c>
      <c r="B5764" t="s">
        <v>41</v>
      </c>
      <c r="C5764" t="s">
        <v>32</v>
      </c>
      <c r="D5764">
        <v>2227.9380000000001</v>
      </c>
      <c r="E5764" t="s">
        <v>303</v>
      </c>
      <c r="F5764" t="s">
        <v>140</v>
      </c>
      <c r="G5764"/>
    </row>
    <row r="5765" spans="1:7" x14ac:dyDescent="0.25">
      <c r="A5765" t="s">
        <v>42</v>
      </c>
      <c r="B5765" t="s">
        <v>41</v>
      </c>
      <c r="C5765" t="s">
        <v>33</v>
      </c>
      <c r="D5765">
        <v>3133.5720000000001</v>
      </c>
      <c r="E5765" t="s">
        <v>303</v>
      </c>
      <c r="F5765" t="s">
        <v>140</v>
      </c>
      <c r="G5765"/>
    </row>
    <row r="5766" spans="1:7" x14ac:dyDescent="0.25">
      <c r="A5766" t="s">
        <v>44</v>
      </c>
      <c r="B5766" t="s">
        <v>41</v>
      </c>
      <c r="C5766" t="s">
        <v>24</v>
      </c>
      <c r="D5766">
        <v>6152.2619999999997</v>
      </c>
      <c r="E5766" t="s">
        <v>303</v>
      </c>
      <c r="F5766" t="s">
        <v>140</v>
      </c>
      <c r="G5766"/>
    </row>
    <row r="5767" spans="1:7" x14ac:dyDescent="0.25">
      <c r="A5767" t="s">
        <v>44</v>
      </c>
      <c r="B5767" t="s">
        <v>41</v>
      </c>
      <c r="C5767" t="s">
        <v>25</v>
      </c>
      <c r="D5767">
        <v>7875.0209999999997</v>
      </c>
      <c r="E5767" t="s">
        <v>303</v>
      </c>
      <c r="F5767" t="s">
        <v>140</v>
      </c>
      <c r="G5767"/>
    </row>
    <row r="5768" spans="1:7" x14ac:dyDescent="0.25">
      <c r="A5768" t="s">
        <v>44</v>
      </c>
      <c r="B5768" t="s">
        <v>41</v>
      </c>
      <c r="C5768" t="s">
        <v>26</v>
      </c>
      <c r="D5768">
        <v>6442.9160000000002</v>
      </c>
      <c r="E5768" t="s">
        <v>303</v>
      </c>
      <c r="F5768" t="s">
        <v>140</v>
      </c>
      <c r="G5768"/>
    </row>
    <row r="5769" spans="1:7" x14ac:dyDescent="0.25">
      <c r="A5769" t="s">
        <v>44</v>
      </c>
      <c r="B5769" t="s">
        <v>41</v>
      </c>
      <c r="C5769" t="s">
        <v>27</v>
      </c>
      <c r="D5769">
        <v>5980.2520000000004</v>
      </c>
      <c r="E5769" t="s">
        <v>303</v>
      </c>
      <c r="F5769" t="s">
        <v>140</v>
      </c>
      <c r="G5769"/>
    </row>
    <row r="5770" spans="1:7" x14ac:dyDescent="0.25">
      <c r="A5770" t="s">
        <v>44</v>
      </c>
      <c r="B5770" t="s">
        <v>41</v>
      </c>
      <c r="C5770" t="s">
        <v>28</v>
      </c>
      <c r="D5770">
        <v>5411.6210000000001</v>
      </c>
      <c r="E5770" t="s">
        <v>303</v>
      </c>
      <c r="F5770" t="s">
        <v>140</v>
      </c>
      <c r="G5770"/>
    </row>
    <row r="5771" spans="1:7" x14ac:dyDescent="0.25">
      <c r="A5771" t="s">
        <v>44</v>
      </c>
      <c r="B5771" t="s">
        <v>41</v>
      </c>
      <c r="C5771" t="s">
        <v>29</v>
      </c>
      <c r="D5771">
        <v>3497.4360000000001</v>
      </c>
      <c r="E5771" t="s">
        <v>303</v>
      </c>
      <c r="F5771" t="s">
        <v>140</v>
      </c>
      <c r="G5771"/>
    </row>
    <row r="5772" spans="1:7" x14ac:dyDescent="0.25">
      <c r="A5772" t="s">
        <v>44</v>
      </c>
      <c r="B5772" t="s">
        <v>41</v>
      </c>
      <c r="C5772" t="s">
        <v>30</v>
      </c>
      <c r="D5772">
        <v>1897.5820000000001</v>
      </c>
      <c r="E5772" t="s">
        <v>303</v>
      </c>
      <c r="F5772" t="s">
        <v>140</v>
      </c>
      <c r="G5772"/>
    </row>
    <row r="5773" spans="1:7" x14ac:dyDescent="0.25">
      <c r="A5773" t="s">
        <v>44</v>
      </c>
      <c r="B5773" t="s">
        <v>41</v>
      </c>
      <c r="C5773" t="s">
        <v>31</v>
      </c>
      <c r="D5773">
        <v>2151.86</v>
      </c>
      <c r="E5773" t="s">
        <v>303</v>
      </c>
      <c r="F5773" t="s">
        <v>140</v>
      </c>
      <c r="G5773"/>
    </row>
    <row r="5774" spans="1:7" x14ac:dyDescent="0.25">
      <c r="A5774" t="s">
        <v>44</v>
      </c>
      <c r="B5774" t="s">
        <v>41</v>
      </c>
      <c r="C5774" t="s">
        <v>32</v>
      </c>
      <c r="D5774">
        <v>2299.4780000000001</v>
      </c>
      <c r="E5774" t="s">
        <v>303</v>
      </c>
      <c r="F5774" t="s">
        <v>140</v>
      </c>
      <c r="G5774"/>
    </row>
    <row r="5775" spans="1:7" x14ac:dyDescent="0.25">
      <c r="A5775" t="s">
        <v>44</v>
      </c>
      <c r="B5775" t="s">
        <v>41</v>
      </c>
      <c r="C5775" t="s">
        <v>33</v>
      </c>
      <c r="D5775">
        <v>3148.4029999999998</v>
      </c>
      <c r="E5775" t="s">
        <v>303</v>
      </c>
      <c r="F5775" t="s">
        <v>140</v>
      </c>
      <c r="G5775"/>
    </row>
    <row r="5776" spans="1:7" x14ac:dyDescent="0.25">
      <c r="A5776" t="s">
        <v>46</v>
      </c>
      <c r="B5776" t="s">
        <v>41</v>
      </c>
      <c r="C5776" t="s">
        <v>24</v>
      </c>
      <c r="D5776">
        <v>7.0289999999999999</v>
      </c>
      <c r="E5776" t="s">
        <v>303</v>
      </c>
      <c r="F5776" t="s">
        <v>140</v>
      </c>
      <c r="G5776"/>
    </row>
    <row r="5777" spans="1:7" x14ac:dyDescent="0.25">
      <c r="A5777" t="s">
        <v>46</v>
      </c>
      <c r="B5777" t="s">
        <v>41</v>
      </c>
      <c r="C5777" t="s">
        <v>25</v>
      </c>
      <c r="D5777">
        <v>0</v>
      </c>
      <c r="E5777" t="s">
        <v>303</v>
      </c>
      <c r="F5777" t="s">
        <v>140</v>
      </c>
      <c r="G5777"/>
    </row>
    <row r="5778" spans="1:7" x14ac:dyDescent="0.25">
      <c r="A5778" t="s">
        <v>46</v>
      </c>
      <c r="B5778" t="s">
        <v>41</v>
      </c>
      <c r="C5778" t="s">
        <v>26</v>
      </c>
      <c r="D5778">
        <v>0</v>
      </c>
      <c r="E5778" t="s">
        <v>303</v>
      </c>
      <c r="F5778" t="s">
        <v>140</v>
      </c>
      <c r="G5778"/>
    </row>
    <row r="5779" spans="1:7" x14ac:dyDescent="0.25">
      <c r="A5779" t="s">
        <v>46</v>
      </c>
      <c r="B5779" t="s">
        <v>41</v>
      </c>
      <c r="C5779" t="s">
        <v>27</v>
      </c>
      <c r="D5779">
        <v>0.19500000000000001</v>
      </c>
      <c r="E5779" t="s">
        <v>303</v>
      </c>
      <c r="F5779" t="s">
        <v>140</v>
      </c>
      <c r="G5779"/>
    </row>
    <row r="5780" spans="1:7" x14ac:dyDescent="0.25">
      <c r="A5780" t="s">
        <v>46</v>
      </c>
      <c r="B5780" t="s">
        <v>41</v>
      </c>
      <c r="C5780" t="s">
        <v>28</v>
      </c>
      <c r="D5780">
        <v>0.19500000000000001</v>
      </c>
      <c r="E5780" t="s">
        <v>303</v>
      </c>
      <c r="F5780" t="s">
        <v>140</v>
      </c>
      <c r="G5780"/>
    </row>
    <row r="5781" spans="1:7" x14ac:dyDescent="0.25">
      <c r="A5781" t="s">
        <v>46</v>
      </c>
      <c r="B5781" t="s">
        <v>41</v>
      </c>
      <c r="C5781" t="s">
        <v>29</v>
      </c>
      <c r="D5781">
        <v>1.43</v>
      </c>
      <c r="E5781" t="s">
        <v>303</v>
      </c>
      <c r="F5781" t="s">
        <v>140</v>
      </c>
      <c r="G5781"/>
    </row>
    <row r="5782" spans="1:7" x14ac:dyDescent="0.25">
      <c r="A5782" t="s">
        <v>46</v>
      </c>
      <c r="B5782" t="s">
        <v>41</v>
      </c>
      <c r="C5782" t="s">
        <v>30</v>
      </c>
      <c r="D5782">
        <v>0.217</v>
      </c>
      <c r="E5782" t="s">
        <v>303</v>
      </c>
      <c r="F5782" t="s">
        <v>140</v>
      </c>
      <c r="G5782"/>
    </row>
    <row r="5783" spans="1:7" x14ac:dyDescent="0.25">
      <c r="A5783" t="s">
        <v>46</v>
      </c>
      <c r="B5783" t="s">
        <v>41</v>
      </c>
      <c r="C5783" t="s">
        <v>31</v>
      </c>
      <c r="D5783">
        <v>0.28199999999999997</v>
      </c>
      <c r="E5783" t="s">
        <v>303</v>
      </c>
      <c r="F5783" t="s">
        <v>140</v>
      </c>
      <c r="G5783"/>
    </row>
    <row r="5784" spans="1:7" x14ac:dyDescent="0.25">
      <c r="A5784" t="s">
        <v>46</v>
      </c>
      <c r="B5784" t="s">
        <v>41</v>
      </c>
      <c r="C5784" t="s">
        <v>32</v>
      </c>
      <c r="D5784">
        <v>4.2999999999999997E-2</v>
      </c>
      <c r="E5784" t="s">
        <v>303</v>
      </c>
      <c r="F5784" t="s">
        <v>140</v>
      </c>
      <c r="G5784"/>
    </row>
    <row r="5785" spans="1:7" x14ac:dyDescent="0.25">
      <c r="A5785" t="s">
        <v>46</v>
      </c>
      <c r="B5785" t="s">
        <v>41</v>
      </c>
      <c r="C5785" t="s">
        <v>33</v>
      </c>
      <c r="D5785">
        <v>4.2999999999999997E-2</v>
      </c>
      <c r="E5785" t="s">
        <v>303</v>
      </c>
      <c r="F5785" t="s">
        <v>140</v>
      </c>
      <c r="G5785"/>
    </row>
    <row r="5786" spans="1:7" x14ac:dyDescent="0.25">
      <c r="A5786" t="s">
        <v>48</v>
      </c>
      <c r="B5786" t="s">
        <v>49</v>
      </c>
      <c r="C5786" t="s">
        <v>24</v>
      </c>
      <c r="D5786">
        <v>606.36900000000003</v>
      </c>
      <c r="E5786" t="s">
        <v>303</v>
      </c>
      <c r="F5786" t="s">
        <v>140</v>
      </c>
      <c r="G5786"/>
    </row>
    <row r="5787" spans="1:7" x14ac:dyDescent="0.25">
      <c r="A5787" t="s">
        <v>48</v>
      </c>
      <c r="B5787" t="s">
        <v>49</v>
      </c>
      <c r="C5787" t="s">
        <v>25</v>
      </c>
      <c r="D5787">
        <v>578.79399999999998</v>
      </c>
      <c r="E5787" t="s">
        <v>303</v>
      </c>
      <c r="F5787" t="s">
        <v>140</v>
      </c>
      <c r="G5787"/>
    </row>
    <row r="5788" spans="1:7" x14ac:dyDescent="0.25">
      <c r="A5788" t="s">
        <v>48</v>
      </c>
      <c r="B5788" t="s">
        <v>49</v>
      </c>
      <c r="C5788" t="s">
        <v>26</v>
      </c>
      <c r="D5788">
        <v>820.14499999999998</v>
      </c>
      <c r="E5788" t="s">
        <v>303</v>
      </c>
      <c r="F5788" t="s">
        <v>140</v>
      </c>
      <c r="G5788"/>
    </row>
    <row r="5789" spans="1:7" x14ac:dyDescent="0.25">
      <c r="A5789" t="s">
        <v>48</v>
      </c>
      <c r="B5789" t="s">
        <v>49</v>
      </c>
      <c r="C5789" t="s">
        <v>27</v>
      </c>
      <c r="D5789">
        <v>774.56</v>
      </c>
      <c r="E5789" t="s">
        <v>303</v>
      </c>
      <c r="F5789" t="s">
        <v>140</v>
      </c>
      <c r="G5789"/>
    </row>
    <row r="5790" spans="1:7" x14ac:dyDescent="0.25">
      <c r="A5790" t="s">
        <v>48</v>
      </c>
      <c r="B5790" t="s">
        <v>49</v>
      </c>
      <c r="C5790" t="s">
        <v>28</v>
      </c>
      <c r="D5790">
        <v>448.358</v>
      </c>
      <c r="E5790" t="s">
        <v>303</v>
      </c>
      <c r="F5790" t="s">
        <v>140</v>
      </c>
      <c r="G5790"/>
    </row>
    <row r="5791" spans="1:7" x14ac:dyDescent="0.25">
      <c r="A5791" t="s">
        <v>48</v>
      </c>
      <c r="B5791" t="s">
        <v>49</v>
      </c>
      <c r="C5791" t="s">
        <v>29</v>
      </c>
      <c r="D5791">
        <v>461.185</v>
      </c>
      <c r="E5791" t="s">
        <v>303</v>
      </c>
      <c r="F5791" t="s">
        <v>140</v>
      </c>
      <c r="G5791"/>
    </row>
    <row r="5792" spans="1:7" x14ac:dyDescent="0.25">
      <c r="A5792" t="s">
        <v>48</v>
      </c>
      <c r="B5792" t="s">
        <v>49</v>
      </c>
      <c r="C5792" t="s">
        <v>30</v>
      </c>
      <c r="D5792">
        <v>422.41699999999997</v>
      </c>
      <c r="E5792" t="s">
        <v>303</v>
      </c>
      <c r="F5792" t="s">
        <v>140</v>
      </c>
      <c r="G5792"/>
    </row>
    <row r="5793" spans="1:7" x14ac:dyDescent="0.25">
      <c r="A5793" t="s">
        <v>48</v>
      </c>
      <c r="B5793" t="s">
        <v>49</v>
      </c>
      <c r="C5793" t="s">
        <v>31</v>
      </c>
      <c r="D5793">
        <v>332.42700000000002</v>
      </c>
      <c r="E5793" t="s">
        <v>303</v>
      </c>
      <c r="F5793" t="s">
        <v>140</v>
      </c>
      <c r="G5793"/>
    </row>
    <row r="5794" spans="1:7" x14ac:dyDescent="0.25">
      <c r="A5794" t="s">
        <v>48</v>
      </c>
      <c r="B5794" t="s">
        <v>49</v>
      </c>
      <c r="C5794" t="s">
        <v>32</v>
      </c>
      <c r="D5794">
        <v>224.66900000000001</v>
      </c>
      <c r="E5794" t="s">
        <v>303</v>
      </c>
      <c r="F5794" t="s">
        <v>140</v>
      </c>
      <c r="G5794"/>
    </row>
    <row r="5795" spans="1:7" x14ac:dyDescent="0.25">
      <c r="A5795" t="s">
        <v>48</v>
      </c>
      <c r="B5795" t="s">
        <v>49</v>
      </c>
      <c r="C5795" t="s">
        <v>33</v>
      </c>
      <c r="D5795">
        <v>148.042</v>
      </c>
      <c r="E5795" t="s">
        <v>303</v>
      </c>
      <c r="F5795" t="s">
        <v>140</v>
      </c>
      <c r="G5795"/>
    </row>
    <row r="5796" spans="1:7" x14ac:dyDescent="0.25">
      <c r="A5796" t="s">
        <v>51</v>
      </c>
      <c r="B5796" t="s">
        <v>49</v>
      </c>
      <c r="C5796" t="s">
        <v>24</v>
      </c>
      <c r="D5796">
        <v>6029.1450000000004</v>
      </c>
      <c r="E5796" t="s">
        <v>303</v>
      </c>
      <c r="F5796" t="s">
        <v>140</v>
      </c>
      <c r="G5796"/>
    </row>
    <row r="5797" spans="1:7" x14ac:dyDescent="0.25">
      <c r="A5797" t="s">
        <v>51</v>
      </c>
      <c r="B5797" t="s">
        <v>49</v>
      </c>
      <c r="C5797" t="s">
        <v>25</v>
      </c>
      <c r="D5797">
        <v>6111.049</v>
      </c>
      <c r="E5797" t="s">
        <v>303</v>
      </c>
      <c r="F5797" t="s">
        <v>140</v>
      </c>
      <c r="G5797"/>
    </row>
    <row r="5798" spans="1:7" x14ac:dyDescent="0.25">
      <c r="A5798" t="s">
        <v>51</v>
      </c>
      <c r="B5798" t="s">
        <v>49</v>
      </c>
      <c r="C5798" t="s">
        <v>26</v>
      </c>
      <c r="D5798">
        <v>6502.7190000000001</v>
      </c>
      <c r="E5798" t="s">
        <v>303</v>
      </c>
      <c r="F5798" t="s">
        <v>140</v>
      </c>
      <c r="G5798"/>
    </row>
    <row r="5799" spans="1:7" x14ac:dyDescent="0.25">
      <c r="A5799" t="s">
        <v>51</v>
      </c>
      <c r="B5799" t="s">
        <v>49</v>
      </c>
      <c r="C5799" t="s">
        <v>27</v>
      </c>
      <c r="D5799">
        <v>5669.2269999999999</v>
      </c>
      <c r="E5799" t="s">
        <v>303</v>
      </c>
      <c r="F5799" t="s">
        <v>140</v>
      </c>
      <c r="G5799"/>
    </row>
    <row r="5800" spans="1:7" x14ac:dyDescent="0.25">
      <c r="A5800" t="s">
        <v>51</v>
      </c>
      <c r="B5800" t="s">
        <v>49</v>
      </c>
      <c r="C5800" t="s">
        <v>28</v>
      </c>
      <c r="D5800">
        <v>6337.3530000000001</v>
      </c>
      <c r="E5800" t="s">
        <v>303</v>
      </c>
      <c r="F5800" t="s">
        <v>140</v>
      </c>
      <c r="G5800"/>
    </row>
    <row r="5801" spans="1:7" x14ac:dyDescent="0.25">
      <c r="A5801" t="s">
        <v>51</v>
      </c>
      <c r="B5801" t="s">
        <v>49</v>
      </c>
      <c r="C5801" t="s">
        <v>29</v>
      </c>
      <c r="D5801">
        <v>6095.357</v>
      </c>
      <c r="E5801" t="s">
        <v>303</v>
      </c>
      <c r="F5801" t="s">
        <v>140</v>
      </c>
      <c r="G5801"/>
    </row>
    <row r="5802" spans="1:7" x14ac:dyDescent="0.25">
      <c r="A5802" t="s">
        <v>51</v>
      </c>
      <c r="B5802" t="s">
        <v>49</v>
      </c>
      <c r="C5802" t="s">
        <v>30</v>
      </c>
      <c r="D5802">
        <v>6131.9520000000002</v>
      </c>
      <c r="E5802" t="s">
        <v>303</v>
      </c>
      <c r="F5802" t="s">
        <v>140</v>
      </c>
      <c r="G5802"/>
    </row>
    <row r="5803" spans="1:7" x14ac:dyDescent="0.25">
      <c r="A5803" t="s">
        <v>51</v>
      </c>
      <c r="B5803" t="s">
        <v>49</v>
      </c>
      <c r="C5803" t="s">
        <v>31</v>
      </c>
      <c r="D5803">
        <v>5793.9189999999999</v>
      </c>
      <c r="E5803" t="s">
        <v>303</v>
      </c>
      <c r="F5803" t="s">
        <v>140</v>
      </c>
      <c r="G5803"/>
    </row>
    <row r="5804" spans="1:7" x14ac:dyDescent="0.25">
      <c r="A5804" t="s">
        <v>51</v>
      </c>
      <c r="B5804" t="s">
        <v>49</v>
      </c>
      <c r="C5804" t="s">
        <v>32</v>
      </c>
      <c r="D5804">
        <v>5899.5609999999997</v>
      </c>
      <c r="E5804" t="s">
        <v>303</v>
      </c>
      <c r="F5804" t="s">
        <v>140</v>
      </c>
      <c r="G5804"/>
    </row>
    <row r="5805" spans="1:7" x14ac:dyDescent="0.25">
      <c r="A5805" t="s">
        <v>51</v>
      </c>
      <c r="B5805" t="s">
        <v>49</v>
      </c>
      <c r="C5805" t="s">
        <v>33</v>
      </c>
      <c r="D5805">
        <v>6402</v>
      </c>
      <c r="E5805" t="s">
        <v>303</v>
      </c>
      <c r="F5805" t="s">
        <v>140</v>
      </c>
      <c r="G5805"/>
    </row>
    <row r="5806" spans="1:7" x14ac:dyDescent="0.25">
      <c r="A5806" t="s">
        <v>53</v>
      </c>
      <c r="B5806" t="s">
        <v>49</v>
      </c>
      <c r="C5806" t="s">
        <v>24</v>
      </c>
      <c r="D5806">
        <v>0</v>
      </c>
      <c r="E5806" t="s">
        <v>303</v>
      </c>
      <c r="F5806" t="s">
        <v>140</v>
      </c>
      <c r="G5806"/>
    </row>
    <row r="5807" spans="1:7" x14ac:dyDescent="0.25">
      <c r="A5807" t="s">
        <v>53</v>
      </c>
      <c r="B5807" t="s">
        <v>49</v>
      </c>
      <c r="C5807" t="s">
        <v>25</v>
      </c>
      <c r="D5807">
        <v>0</v>
      </c>
      <c r="E5807" t="s">
        <v>303</v>
      </c>
      <c r="F5807" t="s">
        <v>140</v>
      </c>
      <c r="G5807"/>
    </row>
    <row r="5808" spans="1:7" x14ac:dyDescent="0.25">
      <c r="A5808" t="s">
        <v>53</v>
      </c>
      <c r="B5808" t="s">
        <v>49</v>
      </c>
      <c r="C5808" t="s">
        <v>26</v>
      </c>
      <c r="D5808">
        <v>0</v>
      </c>
      <c r="E5808" t="s">
        <v>303</v>
      </c>
      <c r="F5808" t="s">
        <v>140</v>
      </c>
      <c r="G5808"/>
    </row>
    <row r="5809" spans="1:7" x14ac:dyDescent="0.25">
      <c r="A5809" t="s">
        <v>53</v>
      </c>
      <c r="B5809" t="s">
        <v>49</v>
      </c>
      <c r="C5809" t="s">
        <v>27</v>
      </c>
      <c r="D5809">
        <v>0</v>
      </c>
      <c r="E5809" t="s">
        <v>303</v>
      </c>
      <c r="F5809" t="s">
        <v>140</v>
      </c>
      <c r="G5809"/>
    </row>
    <row r="5810" spans="1:7" x14ac:dyDescent="0.25">
      <c r="A5810" t="s">
        <v>53</v>
      </c>
      <c r="B5810" t="s">
        <v>49</v>
      </c>
      <c r="C5810" t="s">
        <v>28</v>
      </c>
      <c r="D5810">
        <v>0</v>
      </c>
      <c r="E5810" t="s">
        <v>303</v>
      </c>
      <c r="F5810" t="s">
        <v>140</v>
      </c>
      <c r="G5810"/>
    </row>
    <row r="5811" spans="1:7" x14ac:dyDescent="0.25">
      <c r="A5811" t="s">
        <v>53</v>
      </c>
      <c r="B5811" t="s">
        <v>49</v>
      </c>
      <c r="C5811" t="s">
        <v>29</v>
      </c>
      <c r="D5811">
        <v>0</v>
      </c>
      <c r="E5811" t="s">
        <v>303</v>
      </c>
      <c r="F5811" t="s">
        <v>140</v>
      </c>
      <c r="G5811"/>
    </row>
    <row r="5812" spans="1:7" x14ac:dyDescent="0.25">
      <c r="A5812" t="s">
        <v>53</v>
      </c>
      <c r="B5812" t="s">
        <v>49</v>
      </c>
      <c r="C5812" t="s">
        <v>30</v>
      </c>
      <c r="D5812">
        <v>0</v>
      </c>
      <c r="E5812" t="s">
        <v>303</v>
      </c>
      <c r="F5812" t="s">
        <v>140</v>
      </c>
      <c r="G5812"/>
    </row>
    <row r="5813" spans="1:7" x14ac:dyDescent="0.25">
      <c r="A5813" t="s">
        <v>53</v>
      </c>
      <c r="B5813" t="s">
        <v>49</v>
      </c>
      <c r="C5813" t="s">
        <v>31</v>
      </c>
      <c r="D5813">
        <v>0</v>
      </c>
      <c r="E5813" t="s">
        <v>303</v>
      </c>
      <c r="F5813" t="s">
        <v>140</v>
      </c>
      <c r="G5813"/>
    </row>
    <row r="5814" spans="1:7" x14ac:dyDescent="0.25">
      <c r="A5814" t="s">
        <v>53</v>
      </c>
      <c r="B5814" t="s">
        <v>49</v>
      </c>
      <c r="C5814" t="s">
        <v>32</v>
      </c>
      <c r="D5814">
        <v>0</v>
      </c>
      <c r="E5814" t="s">
        <v>303</v>
      </c>
      <c r="F5814" t="s">
        <v>140</v>
      </c>
      <c r="G5814"/>
    </row>
    <row r="5815" spans="1:7" x14ac:dyDescent="0.25">
      <c r="A5815" t="s">
        <v>53</v>
      </c>
      <c r="B5815" t="s">
        <v>49</v>
      </c>
      <c r="C5815" t="s">
        <v>33</v>
      </c>
      <c r="D5815">
        <v>0</v>
      </c>
      <c r="E5815" t="s">
        <v>303</v>
      </c>
      <c r="F5815" t="s">
        <v>140</v>
      </c>
      <c r="G5815"/>
    </row>
    <row r="5816" spans="1:7" x14ac:dyDescent="0.25">
      <c r="A5816" t="s">
        <v>55</v>
      </c>
      <c r="B5816" t="s">
        <v>49</v>
      </c>
      <c r="C5816" t="s">
        <v>24</v>
      </c>
      <c r="D5816">
        <v>12.022</v>
      </c>
      <c r="E5816" t="s">
        <v>303</v>
      </c>
      <c r="F5816" t="s">
        <v>140</v>
      </c>
      <c r="G5816"/>
    </row>
    <row r="5817" spans="1:7" x14ac:dyDescent="0.25">
      <c r="A5817" t="s">
        <v>55</v>
      </c>
      <c r="B5817" t="s">
        <v>49</v>
      </c>
      <c r="C5817" t="s">
        <v>25</v>
      </c>
      <c r="D5817">
        <v>8.41</v>
      </c>
      <c r="E5817" t="s">
        <v>303</v>
      </c>
      <c r="F5817" t="s">
        <v>140</v>
      </c>
      <c r="G5817"/>
    </row>
    <row r="5818" spans="1:7" x14ac:dyDescent="0.25">
      <c r="A5818" t="s">
        <v>55</v>
      </c>
      <c r="B5818" t="s">
        <v>49</v>
      </c>
      <c r="C5818" t="s">
        <v>26</v>
      </c>
      <c r="D5818">
        <v>10.446</v>
      </c>
      <c r="E5818" t="s">
        <v>303</v>
      </c>
      <c r="F5818" t="s">
        <v>140</v>
      </c>
      <c r="G5818"/>
    </row>
    <row r="5819" spans="1:7" x14ac:dyDescent="0.25">
      <c r="A5819" t="s">
        <v>55</v>
      </c>
      <c r="B5819" t="s">
        <v>49</v>
      </c>
      <c r="C5819" t="s">
        <v>27</v>
      </c>
      <c r="D5819">
        <v>11.539</v>
      </c>
      <c r="E5819" t="s">
        <v>303</v>
      </c>
      <c r="F5819" t="s">
        <v>140</v>
      </c>
      <c r="G5819"/>
    </row>
    <row r="5820" spans="1:7" x14ac:dyDescent="0.25">
      <c r="A5820" t="s">
        <v>55</v>
      </c>
      <c r="B5820" t="s">
        <v>49</v>
      </c>
      <c r="C5820" t="s">
        <v>28</v>
      </c>
      <c r="D5820">
        <v>6.9109999999999996</v>
      </c>
      <c r="E5820" t="s">
        <v>303</v>
      </c>
      <c r="F5820" t="s">
        <v>140</v>
      </c>
      <c r="G5820"/>
    </row>
    <row r="5821" spans="1:7" x14ac:dyDescent="0.25">
      <c r="A5821" t="s">
        <v>55</v>
      </c>
      <c r="B5821" t="s">
        <v>49</v>
      </c>
      <c r="C5821" t="s">
        <v>29</v>
      </c>
      <c r="D5821">
        <v>6.141</v>
      </c>
      <c r="E5821" t="s">
        <v>303</v>
      </c>
      <c r="F5821" t="s">
        <v>140</v>
      </c>
      <c r="G5821"/>
    </row>
    <row r="5822" spans="1:7" x14ac:dyDescent="0.25">
      <c r="A5822" t="s">
        <v>55</v>
      </c>
      <c r="B5822" t="s">
        <v>49</v>
      </c>
      <c r="C5822" t="s">
        <v>30</v>
      </c>
      <c r="D5822">
        <v>7.8070000000000004</v>
      </c>
      <c r="E5822" t="s">
        <v>303</v>
      </c>
      <c r="F5822" t="s">
        <v>140</v>
      </c>
      <c r="G5822"/>
    </row>
    <row r="5823" spans="1:7" x14ac:dyDescent="0.25">
      <c r="A5823" t="s">
        <v>55</v>
      </c>
      <c r="B5823" t="s">
        <v>49</v>
      </c>
      <c r="C5823" t="s">
        <v>31</v>
      </c>
      <c r="D5823">
        <v>15.566000000000001</v>
      </c>
      <c r="E5823" t="s">
        <v>303</v>
      </c>
      <c r="F5823" t="s">
        <v>140</v>
      </c>
      <c r="G5823"/>
    </row>
    <row r="5824" spans="1:7" x14ac:dyDescent="0.25">
      <c r="A5824" t="s">
        <v>55</v>
      </c>
      <c r="B5824" t="s">
        <v>49</v>
      </c>
      <c r="C5824" t="s">
        <v>32</v>
      </c>
      <c r="D5824">
        <v>12.962999999999999</v>
      </c>
      <c r="E5824" t="s">
        <v>303</v>
      </c>
      <c r="F5824" t="s">
        <v>140</v>
      </c>
      <c r="G5824"/>
    </row>
    <row r="5825" spans="1:7" x14ac:dyDescent="0.25">
      <c r="A5825" t="s">
        <v>55</v>
      </c>
      <c r="B5825" t="s">
        <v>49</v>
      </c>
      <c r="C5825" t="s">
        <v>33</v>
      </c>
      <c r="D5825">
        <v>14.882</v>
      </c>
      <c r="E5825" t="s">
        <v>303</v>
      </c>
      <c r="F5825" t="s">
        <v>140</v>
      </c>
      <c r="G5825"/>
    </row>
    <row r="5826" spans="1:7" x14ac:dyDescent="0.25">
      <c r="A5826" t="s">
        <v>56</v>
      </c>
      <c r="B5826" t="s">
        <v>49</v>
      </c>
      <c r="C5826" t="s">
        <v>24</v>
      </c>
      <c r="D5826">
        <v>810.17</v>
      </c>
      <c r="E5826" t="s">
        <v>303</v>
      </c>
      <c r="F5826" t="s">
        <v>140</v>
      </c>
      <c r="G5826"/>
    </row>
    <row r="5827" spans="1:7" x14ac:dyDescent="0.25">
      <c r="A5827" t="s">
        <v>56</v>
      </c>
      <c r="B5827" t="s">
        <v>49</v>
      </c>
      <c r="C5827" t="s">
        <v>25</v>
      </c>
      <c r="D5827">
        <v>804.173</v>
      </c>
      <c r="E5827" t="s">
        <v>303</v>
      </c>
      <c r="F5827" t="s">
        <v>140</v>
      </c>
      <c r="G5827"/>
    </row>
    <row r="5828" spans="1:7" x14ac:dyDescent="0.25">
      <c r="A5828" t="s">
        <v>56</v>
      </c>
      <c r="B5828" t="s">
        <v>49</v>
      </c>
      <c r="C5828" t="s">
        <v>26</v>
      </c>
      <c r="D5828">
        <v>833.65200000000004</v>
      </c>
      <c r="E5828" t="s">
        <v>303</v>
      </c>
      <c r="F5828" t="s">
        <v>140</v>
      </c>
      <c r="G5828"/>
    </row>
    <row r="5829" spans="1:7" x14ac:dyDescent="0.25">
      <c r="A5829" t="s">
        <v>56</v>
      </c>
      <c r="B5829" t="s">
        <v>49</v>
      </c>
      <c r="C5829" t="s">
        <v>27</v>
      </c>
      <c r="D5829">
        <v>854.04700000000003</v>
      </c>
      <c r="E5829" t="s">
        <v>303</v>
      </c>
      <c r="F5829" t="s">
        <v>140</v>
      </c>
      <c r="G5829"/>
    </row>
    <row r="5830" spans="1:7" x14ac:dyDescent="0.25">
      <c r="A5830" t="s">
        <v>56</v>
      </c>
      <c r="B5830" t="s">
        <v>49</v>
      </c>
      <c r="C5830" t="s">
        <v>28</v>
      </c>
      <c r="D5830">
        <v>771.55700000000002</v>
      </c>
      <c r="E5830" t="s">
        <v>303</v>
      </c>
      <c r="F5830" t="s">
        <v>140</v>
      </c>
      <c r="G5830"/>
    </row>
    <row r="5831" spans="1:7" x14ac:dyDescent="0.25">
      <c r="A5831" t="s">
        <v>56</v>
      </c>
      <c r="B5831" t="s">
        <v>49</v>
      </c>
      <c r="C5831" t="s">
        <v>29</v>
      </c>
      <c r="D5831">
        <v>826.00599999999997</v>
      </c>
      <c r="E5831" t="s">
        <v>303</v>
      </c>
      <c r="F5831" t="s">
        <v>140</v>
      </c>
      <c r="G5831"/>
    </row>
    <row r="5832" spans="1:7" x14ac:dyDescent="0.25">
      <c r="A5832" t="s">
        <v>56</v>
      </c>
      <c r="B5832" t="s">
        <v>49</v>
      </c>
      <c r="C5832" t="s">
        <v>30</v>
      </c>
      <c r="D5832">
        <v>843.06899999999996</v>
      </c>
      <c r="E5832" t="s">
        <v>303</v>
      </c>
      <c r="F5832" t="s">
        <v>140</v>
      </c>
      <c r="G5832"/>
    </row>
    <row r="5833" spans="1:7" x14ac:dyDescent="0.25">
      <c r="A5833" t="s">
        <v>56</v>
      </c>
      <c r="B5833" t="s">
        <v>49</v>
      </c>
      <c r="C5833" t="s">
        <v>31</v>
      </c>
      <c r="D5833">
        <v>739.577</v>
      </c>
      <c r="E5833" t="s">
        <v>303</v>
      </c>
      <c r="F5833" t="s">
        <v>140</v>
      </c>
      <c r="G5833"/>
    </row>
    <row r="5834" spans="1:7" x14ac:dyDescent="0.25">
      <c r="A5834" t="s">
        <v>56</v>
      </c>
      <c r="B5834" t="s">
        <v>49</v>
      </c>
      <c r="C5834" t="s">
        <v>32</v>
      </c>
      <c r="D5834">
        <v>624.03200000000004</v>
      </c>
      <c r="E5834" t="s">
        <v>303</v>
      </c>
      <c r="F5834" t="s">
        <v>140</v>
      </c>
      <c r="G5834"/>
    </row>
    <row r="5835" spans="1:7" x14ac:dyDescent="0.25">
      <c r="A5835" t="s">
        <v>56</v>
      </c>
      <c r="B5835" t="s">
        <v>49</v>
      </c>
      <c r="C5835" t="s">
        <v>33</v>
      </c>
      <c r="D5835">
        <v>689.25599999999997</v>
      </c>
      <c r="E5835" t="s">
        <v>303</v>
      </c>
      <c r="F5835" t="s">
        <v>140</v>
      </c>
      <c r="G5835"/>
    </row>
    <row r="5836" spans="1:7" x14ac:dyDescent="0.25">
      <c r="A5836" t="s">
        <v>58</v>
      </c>
      <c r="B5836" t="s">
        <v>49</v>
      </c>
      <c r="C5836" t="s">
        <v>24</v>
      </c>
      <c r="D5836">
        <v>486.05</v>
      </c>
      <c r="E5836" t="s">
        <v>303</v>
      </c>
      <c r="F5836" t="s">
        <v>140</v>
      </c>
      <c r="G5836"/>
    </row>
    <row r="5837" spans="1:7" x14ac:dyDescent="0.25">
      <c r="A5837" t="s">
        <v>58</v>
      </c>
      <c r="B5837" t="s">
        <v>49</v>
      </c>
      <c r="C5837" t="s">
        <v>25</v>
      </c>
      <c r="D5837">
        <v>441.149</v>
      </c>
      <c r="E5837" t="s">
        <v>303</v>
      </c>
      <c r="F5837" t="s">
        <v>140</v>
      </c>
      <c r="G5837"/>
    </row>
    <row r="5838" spans="1:7" x14ac:dyDescent="0.25">
      <c r="A5838" t="s">
        <v>58</v>
      </c>
      <c r="B5838" t="s">
        <v>49</v>
      </c>
      <c r="C5838" t="s">
        <v>26</v>
      </c>
      <c r="D5838">
        <v>483.45800000000003</v>
      </c>
      <c r="E5838" t="s">
        <v>303</v>
      </c>
      <c r="F5838" t="s">
        <v>140</v>
      </c>
      <c r="G5838"/>
    </row>
    <row r="5839" spans="1:7" x14ac:dyDescent="0.25">
      <c r="A5839" t="s">
        <v>58</v>
      </c>
      <c r="B5839" t="s">
        <v>49</v>
      </c>
      <c r="C5839" t="s">
        <v>27</v>
      </c>
      <c r="D5839">
        <v>526.91999999999996</v>
      </c>
      <c r="E5839" t="s">
        <v>303</v>
      </c>
      <c r="F5839" t="s">
        <v>140</v>
      </c>
      <c r="G5839"/>
    </row>
    <row r="5840" spans="1:7" x14ac:dyDescent="0.25">
      <c r="A5840" t="s">
        <v>58</v>
      </c>
      <c r="B5840" t="s">
        <v>49</v>
      </c>
      <c r="C5840" t="s">
        <v>28</v>
      </c>
      <c r="D5840">
        <v>502.149</v>
      </c>
      <c r="E5840" t="s">
        <v>303</v>
      </c>
      <c r="F5840" t="s">
        <v>140</v>
      </c>
      <c r="G5840"/>
    </row>
    <row r="5841" spans="1:7" x14ac:dyDescent="0.25">
      <c r="A5841" t="s">
        <v>58</v>
      </c>
      <c r="B5841" t="s">
        <v>49</v>
      </c>
      <c r="C5841" t="s">
        <v>29</v>
      </c>
      <c r="D5841">
        <v>499.29199999999997</v>
      </c>
      <c r="E5841" t="s">
        <v>303</v>
      </c>
      <c r="F5841" t="s">
        <v>140</v>
      </c>
      <c r="G5841"/>
    </row>
    <row r="5842" spans="1:7" x14ac:dyDescent="0.25">
      <c r="A5842" t="s">
        <v>58</v>
      </c>
      <c r="B5842" t="s">
        <v>49</v>
      </c>
      <c r="C5842" t="s">
        <v>30</v>
      </c>
      <c r="D5842">
        <v>509.07900000000001</v>
      </c>
      <c r="E5842" t="s">
        <v>303</v>
      </c>
      <c r="F5842" t="s">
        <v>140</v>
      </c>
      <c r="G5842"/>
    </row>
    <row r="5843" spans="1:7" x14ac:dyDescent="0.25">
      <c r="A5843" t="s">
        <v>58</v>
      </c>
      <c r="B5843" t="s">
        <v>49</v>
      </c>
      <c r="C5843" t="s">
        <v>31</v>
      </c>
      <c r="D5843">
        <v>481.03300000000002</v>
      </c>
      <c r="E5843" t="s">
        <v>303</v>
      </c>
      <c r="F5843" t="s">
        <v>140</v>
      </c>
      <c r="G5843"/>
    </row>
    <row r="5844" spans="1:7" x14ac:dyDescent="0.25">
      <c r="A5844" t="s">
        <v>58</v>
      </c>
      <c r="B5844" t="s">
        <v>49</v>
      </c>
      <c r="C5844" t="s">
        <v>32</v>
      </c>
      <c r="D5844">
        <v>413.32100000000003</v>
      </c>
      <c r="E5844" t="s">
        <v>303</v>
      </c>
      <c r="F5844" t="s">
        <v>140</v>
      </c>
      <c r="G5844"/>
    </row>
    <row r="5845" spans="1:7" x14ac:dyDescent="0.25">
      <c r="A5845" t="s">
        <v>58</v>
      </c>
      <c r="B5845" t="s">
        <v>49</v>
      </c>
      <c r="C5845" t="s">
        <v>33</v>
      </c>
      <c r="D5845">
        <v>505.90199999999999</v>
      </c>
      <c r="E5845" t="s">
        <v>303</v>
      </c>
      <c r="F5845" t="s">
        <v>140</v>
      </c>
      <c r="G5845"/>
    </row>
    <row r="5846" spans="1:7" x14ac:dyDescent="0.25">
      <c r="A5846" t="s">
        <v>59</v>
      </c>
      <c r="B5846" t="s">
        <v>49</v>
      </c>
      <c r="C5846" t="s">
        <v>24</v>
      </c>
      <c r="D5846">
        <v>0</v>
      </c>
      <c r="E5846" t="s">
        <v>303</v>
      </c>
      <c r="F5846" t="s">
        <v>140</v>
      </c>
      <c r="G5846"/>
    </row>
    <row r="5847" spans="1:7" x14ac:dyDescent="0.25">
      <c r="A5847" t="s">
        <v>59</v>
      </c>
      <c r="B5847" t="s">
        <v>49</v>
      </c>
      <c r="C5847" t="s">
        <v>25</v>
      </c>
      <c r="D5847">
        <v>0</v>
      </c>
      <c r="E5847" t="s">
        <v>303</v>
      </c>
      <c r="F5847" t="s">
        <v>140</v>
      </c>
      <c r="G5847"/>
    </row>
    <row r="5848" spans="1:7" x14ac:dyDescent="0.25">
      <c r="A5848" t="s">
        <v>59</v>
      </c>
      <c r="B5848" t="s">
        <v>49</v>
      </c>
      <c r="C5848" t="s">
        <v>26</v>
      </c>
      <c r="D5848">
        <v>0</v>
      </c>
      <c r="E5848" t="s">
        <v>303</v>
      </c>
      <c r="F5848" t="s">
        <v>140</v>
      </c>
      <c r="G5848"/>
    </row>
    <row r="5849" spans="1:7" x14ac:dyDescent="0.25">
      <c r="A5849" t="s">
        <v>59</v>
      </c>
      <c r="B5849" t="s">
        <v>49</v>
      </c>
      <c r="C5849" t="s">
        <v>27</v>
      </c>
      <c r="D5849">
        <v>0</v>
      </c>
      <c r="E5849" t="s">
        <v>303</v>
      </c>
      <c r="F5849" t="s">
        <v>140</v>
      </c>
      <c r="G5849"/>
    </row>
    <row r="5850" spans="1:7" x14ac:dyDescent="0.25">
      <c r="A5850" t="s">
        <v>59</v>
      </c>
      <c r="B5850" t="s">
        <v>49</v>
      </c>
      <c r="C5850" t="s">
        <v>28</v>
      </c>
      <c r="D5850">
        <v>0</v>
      </c>
      <c r="E5850" t="s">
        <v>303</v>
      </c>
      <c r="F5850" t="s">
        <v>140</v>
      </c>
      <c r="G5850"/>
    </row>
    <row r="5851" spans="1:7" x14ac:dyDescent="0.25">
      <c r="A5851" t="s">
        <v>59</v>
      </c>
      <c r="B5851" t="s">
        <v>49</v>
      </c>
      <c r="C5851" t="s">
        <v>29</v>
      </c>
      <c r="D5851">
        <v>0</v>
      </c>
      <c r="E5851" t="s">
        <v>303</v>
      </c>
      <c r="F5851" t="s">
        <v>140</v>
      </c>
      <c r="G5851"/>
    </row>
    <row r="5852" spans="1:7" x14ac:dyDescent="0.25">
      <c r="A5852" t="s">
        <v>59</v>
      </c>
      <c r="B5852" t="s">
        <v>49</v>
      </c>
      <c r="C5852" t="s">
        <v>30</v>
      </c>
      <c r="D5852">
        <v>0</v>
      </c>
      <c r="E5852" t="s">
        <v>303</v>
      </c>
      <c r="F5852" t="s">
        <v>140</v>
      </c>
      <c r="G5852"/>
    </row>
    <row r="5853" spans="1:7" x14ac:dyDescent="0.25">
      <c r="A5853" t="s">
        <v>59</v>
      </c>
      <c r="B5853" t="s">
        <v>49</v>
      </c>
      <c r="C5853" t="s">
        <v>31</v>
      </c>
      <c r="D5853">
        <v>0</v>
      </c>
      <c r="E5853" t="s">
        <v>303</v>
      </c>
      <c r="F5853" t="s">
        <v>140</v>
      </c>
      <c r="G5853"/>
    </row>
    <row r="5854" spans="1:7" x14ac:dyDescent="0.25">
      <c r="A5854" t="s">
        <v>59</v>
      </c>
      <c r="B5854" t="s">
        <v>49</v>
      </c>
      <c r="C5854" t="s">
        <v>32</v>
      </c>
      <c r="D5854">
        <v>0</v>
      </c>
      <c r="E5854" t="s">
        <v>303</v>
      </c>
      <c r="F5854" t="s">
        <v>140</v>
      </c>
      <c r="G5854"/>
    </row>
    <row r="5855" spans="1:7" x14ac:dyDescent="0.25">
      <c r="A5855" t="s">
        <v>59</v>
      </c>
      <c r="B5855" t="s">
        <v>49</v>
      </c>
      <c r="C5855" t="s">
        <v>33</v>
      </c>
      <c r="D5855">
        <v>0</v>
      </c>
      <c r="E5855" t="s">
        <v>303</v>
      </c>
      <c r="F5855" t="s">
        <v>140</v>
      </c>
      <c r="G5855"/>
    </row>
    <row r="5856" spans="1:7" x14ac:dyDescent="0.25">
      <c r="A5856" t="s">
        <v>61</v>
      </c>
      <c r="B5856" t="s">
        <v>49</v>
      </c>
      <c r="C5856" t="s">
        <v>24</v>
      </c>
      <c r="D5856">
        <v>0</v>
      </c>
      <c r="E5856" t="s">
        <v>303</v>
      </c>
      <c r="F5856" t="s">
        <v>140</v>
      </c>
      <c r="G5856"/>
    </row>
    <row r="5857" spans="1:7" x14ac:dyDescent="0.25">
      <c r="A5857" t="s">
        <v>61</v>
      </c>
      <c r="B5857" t="s">
        <v>49</v>
      </c>
      <c r="C5857" t="s">
        <v>25</v>
      </c>
      <c r="D5857">
        <v>0</v>
      </c>
      <c r="E5857" t="s">
        <v>303</v>
      </c>
      <c r="F5857" t="s">
        <v>140</v>
      </c>
      <c r="G5857"/>
    </row>
    <row r="5858" spans="1:7" x14ac:dyDescent="0.25">
      <c r="A5858" t="s">
        <v>61</v>
      </c>
      <c r="B5858" t="s">
        <v>49</v>
      </c>
      <c r="C5858" t="s">
        <v>26</v>
      </c>
      <c r="D5858">
        <v>0</v>
      </c>
      <c r="E5858" t="s">
        <v>303</v>
      </c>
      <c r="F5858" t="s">
        <v>140</v>
      </c>
      <c r="G5858"/>
    </row>
    <row r="5859" spans="1:7" x14ac:dyDescent="0.25">
      <c r="A5859" t="s">
        <v>61</v>
      </c>
      <c r="B5859" t="s">
        <v>49</v>
      </c>
      <c r="C5859" t="s">
        <v>27</v>
      </c>
      <c r="D5859">
        <v>0</v>
      </c>
      <c r="E5859" t="s">
        <v>303</v>
      </c>
      <c r="F5859" t="s">
        <v>140</v>
      </c>
      <c r="G5859"/>
    </row>
    <row r="5860" spans="1:7" x14ac:dyDescent="0.25">
      <c r="A5860" t="s">
        <v>61</v>
      </c>
      <c r="B5860" t="s">
        <v>49</v>
      </c>
      <c r="C5860" t="s">
        <v>28</v>
      </c>
      <c r="D5860">
        <v>0</v>
      </c>
      <c r="E5860" t="s">
        <v>303</v>
      </c>
      <c r="F5860" t="s">
        <v>140</v>
      </c>
      <c r="G5860"/>
    </row>
    <row r="5861" spans="1:7" x14ac:dyDescent="0.25">
      <c r="A5861" t="s">
        <v>61</v>
      </c>
      <c r="B5861" t="s">
        <v>49</v>
      </c>
      <c r="C5861" t="s">
        <v>29</v>
      </c>
      <c r="D5861">
        <v>0</v>
      </c>
      <c r="E5861" t="s">
        <v>303</v>
      </c>
      <c r="F5861" t="s">
        <v>140</v>
      </c>
      <c r="G5861"/>
    </row>
    <row r="5862" spans="1:7" x14ac:dyDescent="0.25">
      <c r="A5862" t="s">
        <v>61</v>
      </c>
      <c r="B5862" t="s">
        <v>49</v>
      </c>
      <c r="C5862" t="s">
        <v>30</v>
      </c>
      <c r="D5862">
        <v>0</v>
      </c>
      <c r="E5862" t="s">
        <v>303</v>
      </c>
      <c r="F5862" t="s">
        <v>140</v>
      </c>
      <c r="G5862"/>
    </row>
    <row r="5863" spans="1:7" x14ac:dyDescent="0.25">
      <c r="A5863" t="s">
        <v>61</v>
      </c>
      <c r="B5863" t="s">
        <v>49</v>
      </c>
      <c r="C5863" t="s">
        <v>31</v>
      </c>
      <c r="D5863">
        <v>0</v>
      </c>
      <c r="E5863" t="s">
        <v>303</v>
      </c>
      <c r="F5863" t="s">
        <v>140</v>
      </c>
      <c r="G5863"/>
    </row>
    <row r="5864" spans="1:7" x14ac:dyDescent="0.25">
      <c r="A5864" t="s">
        <v>61</v>
      </c>
      <c r="B5864" t="s">
        <v>49</v>
      </c>
      <c r="C5864" t="s">
        <v>32</v>
      </c>
      <c r="D5864">
        <v>0</v>
      </c>
      <c r="E5864" t="s">
        <v>303</v>
      </c>
      <c r="F5864" t="s">
        <v>140</v>
      </c>
      <c r="G5864"/>
    </row>
    <row r="5865" spans="1:7" x14ac:dyDescent="0.25">
      <c r="A5865" t="s">
        <v>61</v>
      </c>
      <c r="B5865" t="s">
        <v>49</v>
      </c>
      <c r="C5865" t="s">
        <v>33</v>
      </c>
      <c r="D5865">
        <v>0</v>
      </c>
      <c r="E5865" t="s">
        <v>303</v>
      </c>
      <c r="F5865" t="s">
        <v>140</v>
      </c>
      <c r="G5865"/>
    </row>
    <row r="5866" spans="1:7" x14ac:dyDescent="0.25">
      <c r="A5866" t="s">
        <v>62</v>
      </c>
      <c r="B5866" t="s">
        <v>49</v>
      </c>
      <c r="C5866" t="s">
        <v>24</v>
      </c>
      <c r="D5866">
        <v>0</v>
      </c>
      <c r="E5866" t="s">
        <v>303</v>
      </c>
      <c r="F5866" t="s">
        <v>140</v>
      </c>
      <c r="G5866"/>
    </row>
    <row r="5867" spans="1:7" x14ac:dyDescent="0.25">
      <c r="A5867" t="s">
        <v>62</v>
      </c>
      <c r="B5867" t="s">
        <v>49</v>
      </c>
      <c r="C5867" t="s">
        <v>25</v>
      </c>
      <c r="D5867">
        <v>0</v>
      </c>
      <c r="E5867" t="s">
        <v>303</v>
      </c>
      <c r="F5867" t="s">
        <v>140</v>
      </c>
      <c r="G5867"/>
    </row>
    <row r="5868" spans="1:7" x14ac:dyDescent="0.25">
      <c r="A5868" t="s">
        <v>62</v>
      </c>
      <c r="B5868" t="s">
        <v>49</v>
      </c>
      <c r="C5868" t="s">
        <v>26</v>
      </c>
      <c r="D5868">
        <v>0</v>
      </c>
      <c r="E5868" t="s">
        <v>303</v>
      </c>
      <c r="F5868" t="s">
        <v>140</v>
      </c>
      <c r="G5868"/>
    </row>
    <row r="5869" spans="1:7" x14ac:dyDescent="0.25">
      <c r="A5869" t="s">
        <v>62</v>
      </c>
      <c r="B5869" t="s">
        <v>49</v>
      </c>
      <c r="C5869" t="s">
        <v>27</v>
      </c>
      <c r="D5869">
        <v>0</v>
      </c>
      <c r="E5869" t="s">
        <v>303</v>
      </c>
      <c r="F5869" t="s">
        <v>140</v>
      </c>
      <c r="G5869"/>
    </row>
    <row r="5870" spans="1:7" x14ac:dyDescent="0.25">
      <c r="A5870" t="s">
        <v>62</v>
      </c>
      <c r="B5870" t="s">
        <v>49</v>
      </c>
      <c r="C5870" t="s">
        <v>28</v>
      </c>
      <c r="D5870">
        <v>0</v>
      </c>
      <c r="E5870" t="s">
        <v>303</v>
      </c>
      <c r="F5870" t="s">
        <v>140</v>
      </c>
      <c r="G5870"/>
    </row>
    <row r="5871" spans="1:7" x14ac:dyDescent="0.25">
      <c r="A5871" t="s">
        <v>62</v>
      </c>
      <c r="B5871" t="s">
        <v>49</v>
      </c>
      <c r="C5871" t="s">
        <v>29</v>
      </c>
      <c r="D5871">
        <v>0</v>
      </c>
      <c r="E5871" t="s">
        <v>303</v>
      </c>
      <c r="F5871" t="s">
        <v>140</v>
      </c>
      <c r="G5871"/>
    </row>
    <row r="5872" spans="1:7" x14ac:dyDescent="0.25">
      <c r="A5872" t="s">
        <v>62</v>
      </c>
      <c r="B5872" t="s">
        <v>49</v>
      </c>
      <c r="C5872" t="s">
        <v>30</v>
      </c>
      <c r="D5872">
        <v>0</v>
      </c>
      <c r="E5872" t="s">
        <v>303</v>
      </c>
      <c r="F5872" t="s">
        <v>140</v>
      </c>
      <c r="G5872"/>
    </row>
    <row r="5873" spans="1:7" x14ac:dyDescent="0.25">
      <c r="A5873" t="s">
        <v>62</v>
      </c>
      <c r="B5873" t="s">
        <v>49</v>
      </c>
      <c r="C5873" t="s">
        <v>31</v>
      </c>
      <c r="D5873">
        <v>0</v>
      </c>
      <c r="E5873" t="s">
        <v>303</v>
      </c>
      <c r="F5873" t="s">
        <v>140</v>
      </c>
      <c r="G5873"/>
    </row>
    <row r="5874" spans="1:7" x14ac:dyDescent="0.25">
      <c r="A5874" t="s">
        <v>62</v>
      </c>
      <c r="B5874" t="s">
        <v>49</v>
      </c>
      <c r="C5874" t="s">
        <v>32</v>
      </c>
      <c r="D5874">
        <v>0</v>
      </c>
      <c r="E5874" t="s">
        <v>303</v>
      </c>
      <c r="F5874" t="s">
        <v>140</v>
      </c>
      <c r="G5874"/>
    </row>
    <row r="5875" spans="1:7" x14ac:dyDescent="0.25">
      <c r="A5875" t="s">
        <v>62</v>
      </c>
      <c r="B5875" t="s">
        <v>49</v>
      </c>
      <c r="C5875" t="s">
        <v>33</v>
      </c>
      <c r="D5875">
        <v>0</v>
      </c>
      <c r="E5875" t="s">
        <v>303</v>
      </c>
      <c r="F5875" t="s">
        <v>140</v>
      </c>
      <c r="G5875"/>
    </row>
    <row r="5876" spans="1:7" x14ac:dyDescent="0.25">
      <c r="A5876" t="s">
        <v>63</v>
      </c>
      <c r="B5876" t="s">
        <v>49</v>
      </c>
      <c r="C5876" t="s">
        <v>24</v>
      </c>
      <c r="D5876">
        <v>0</v>
      </c>
      <c r="E5876" t="s">
        <v>303</v>
      </c>
      <c r="F5876" t="s">
        <v>140</v>
      </c>
      <c r="G5876"/>
    </row>
    <row r="5877" spans="1:7" x14ac:dyDescent="0.25">
      <c r="A5877" t="s">
        <v>63</v>
      </c>
      <c r="B5877" t="s">
        <v>49</v>
      </c>
      <c r="C5877" t="s">
        <v>25</v>
      </c>
      <c r="D5877">
        <v>0</v>
      </c>
      <c r="E5877" t="s">
        <v>303</v>
      </c>
      <c r="F5877" t="s">
        <v>140</v>
      </c>
      <c r="G5877"/>
    </row>
    <row r="5878" spans="1:7" x14ac:dyDescent="0.25">
      <c r="A5878" t="s">
        <v>63</v>
      </c>
      <c r="B5878" t="s">
        <v>49</v>
      </c>
      <c r="C5878" t="s">
        <v>26</v>
      </c>
      <c r="D5878">
        <v>0</v>
      </c>
      <c r="E5878" t="s">
        <v>303</v>
      </c>
      <c r="F5878" t="s">
        <v>140</v>
      </c>
      <c r="G5878"/>
    </row>
    <row r="5879" spans="1:7" x14ac:dyDescent="0.25">
      <c r="A5879" t="s">
        <v>63</v>
      </c>
      <c r="B5879" t="s">
        <v>49</v>
      </c>
      <c r="C5879" t="s">
        <v>27</v>
      </c>
      <c r="D5879">
        <v>0</v>
      </c>
      <c r="E5879" t="s">
        <v>303</v>
      </c>
      <c r="F5879" t="s">
        <v>140</v>
      </c>
      <c r="G5879"/>
    </row>
    <row r="5880" spans="1:7" x14ac:dyDescent="0.25">
      <c r="A5880" t="s">
        <v>63</v>
      </c>
      <c r="B5880" t="s">
        <v>49</v>
      </c>
      <c r="C5880" t="s">
        <v>28</v>
      </c>
      <c r="D5880">
        <v>0</v>
      </c>
      <c r="E5880" t="s">
        <v>303</v>
      </c>
      <c r="F5880" t="s">
        <v>140</v>
      </c>
      <c r="G5880"/>
    </row>
    <row r="5881" spans="1:7" x14ac:dyDescent="0.25">
      <c r="A5881" t="s">
        <v>63</v>
      </c>
      <c r="B5881" t="s">
        <v>49</v>
      </c>
      <c r="C5881" t="s">
        <v>29</v>
      </c>
      <c r="D5881">
        <v>0</v>
      </c>
      <c r="E5881" t="s">
        <v>303</v>
      </c>
      <c r="F5881" t="s">
        <v>140</v>
      </c>
      <c r="G5881"/>
    </row>
    <row r="5882" spans="1:7" x14ac:dyDescent="0.25">
      <c r="A5882" t="s">
        <v>63</v>
      </c>
      <c r="B5882" t="s">
        <v>49</v>
      </c>
      <c r="C5882" t="s">
        <v>30</v>
      </c>
      <c r="D5882">
        <v>0</v>
      </c>
      <c r="E5882" t="s">
        <v>303</v>
      </c>
      <c r="F5882" t="s">
        <v>140</v>
      </c>
      <c r="G5882"/>
    </row>
    <row r="5883" spans="1:7" x14ac:dyDescent="0.25">
      <c r="A5883" t="s">
        <v>63</v>
      </c>
      <c r="B5883" t="s">
        <v>49</v>
      </c>
      <c r="C5883" t="s">
        <v>31</v>
      </c>
      <c r="D5883">
        <v>0</v>
      </c>
      <c r="E5883" t="s">
        <v>303</v>
      </c>
      <c r="F5883" t="s">
        <v>140</v>
      </c>
      <c r="G5883"/>
    </row>
    <row r="5884" spans="1:7" x14ac:dyDescent="0.25">
      <c r="A5884" t="s">
        <v>63</v>
      </c>
      <c r="B5884" t="s">
        <v>49</v>
      </c>
      <c r="C5884" t="s">
        <v>32</v>
      </c>
      <c r="D5884">
        <v>0</v>
      </c>
      <c r="E5884" t="s">
        <v>303</v>
      </c>
      <c r="F5884" t="s">
        <v>140</v>
      </c>
      <c r="G5884"/>
    </row>
    <row r="5885" spans="1:7" x14ac:dyDescent="0.25">
      <c r="A5885" t="s">
        <v>63</v>
      </c>
      <c r="B5885" t="s">
        <v>49</v>
      </c>
      <c r="C5885" t="s">
        <v>33</v>
      </c>
      <c r="D5885">
        <v>0</v>
      </c>
      <c r="E5885" t="s">
        <v>303</v>
      </c>
      <c r="F5885" t="s">
        <v>140</v>
      </c>
      <c r="G5885"/>
    </row>
    <row r="5886" spans="1:7" x14ac:dyDescent="0.25">
      <c r="A5886" t="s">
        <v>65</v>
      </c>
      <c r="B5886" t="s">
        <v>49</v>
      </c>
      <c r="C5886" t="s">
        <v>24</v>
      </c>
      <c r="D5886">
        <v>0</v>
      </c>
      <c r="E5886" t="s">
        <v>303</v>
      </c>
      <c r="F5886" t="s">
        <v>140</v>
      </c>
      <c r="G5886"/>
    </row>
    <row r="5887" spans="1:7" x14ac:dyDescent="0.25">
      <c r="A5887" t="s">
        <v>65</v>
      </c>
      <c r="B5887" t="s">
        <v>49</v>
      </c>
      <c r="C5887" t="s">
        <v>25</v>
      </c>
      <c r="D5887">
        <v>0</v>
      </c>
      <c r="E5887" t="s">
        <v>303</v>
      </c>
      <c r="F5887" t="s">
        <v>140</v>
      </c>
      <c r="G5887"/>
    </row>
    <row r="5888" spans="1:7" x14ac:dyDescent="0.25">
      <c r="A5888" t="s">
        <v>65</v>
      </c>
      <c r="B5888" t="s">
        <v>49</v>
      </c>
      <c r="C5888" t="s">
        <v>26</v>
      </c>
      <c r="D5888">
        <v>0</v>
      </c>
      <c r="E5888" t="s">
        <v>303</v>
      </c>
      <c r="F5888" t="s">
        <v>140</v>
      </c>
      <c r="G5888"/>
    </row>
    <row r="5889" spans="1:7" x14ac:dyDescent="0.25">
      <c r="A5889" t="s">
        <v>65</v>
      </c>
      <c r="B5889" t="s">
        <v>49</v>
      </c>
      <c r="C5889" t="s">
        <v>27</v>
      </c>
      <c r="D5889">
        <v>0</v>
      </c>
      <c r="E5889" t="s">
        <v>303</v>
      </c>
      <c r="F5889" t="s">
        <v>140</v>
      </c>
      <c r="G5889"/>
    </row>
    <row r="5890" spans="1:7" x14ac:dyDescent="0.25">
      <c r="A5890" t="s">
        <v>65</v>
      </c>
      <c r="B5890" t="s">
        <v>49</v>
      </c>
      <c r="C5890" t="s">
        <v>28</v>
      </c>
      <c r="D5890">
        <v>0</v>
      </c>
      <c r="E5890" t="s">
        <v>303</v>
      </c>
      <c r="F5890" t="s">
        <v>140</v>
      </c>
      <c r="G5890"/>
    </row>
    <row r="5891" spans="1:7" x14ac:dyDescent="0.25">
      <c r="A5891" t="s">
        <v>65</v>
      </c>
      <c r="B5891" t="s">
        <v>49</v>
      </c>
      <c r="C5891" t="s">
        <v>29</v>
      </c>
      <c r="D5891">
        <v>0</v>
      </c>
      <c r="E5891" t="s">
        <v>303</v>
      </c>
      <c r="F5891" t="s">
        <v>140</v>
      </c>
      <c r="G5891"/>
    </row>
    <row r="5892" spans="1:7" x14ac:dyDescent="0.25">
      <c r="A5892" t="s">
        <v>65</v>
      </c>
      <c r="B5892" t="s">
        <v>49</v>
      </c>
      <c r="C5892" t="s">
        <v>30</v>
      </c>
      <c r="D5892">
        <v>0</v>
      </c>
      <c r="E5892" t="s">
        <v>303</v>
      </c>
      <c r="F5892" t="s">
        <v>140</v>
      </c>
      <c r="G5892"/>
    </row>
    <row r="5893" spans="1:7" x14ac:dyDescent="0.25">
      <c r="A5893" t="s">
        <v>65</v>
      </c>
      <c r="B5893" t="s">
        <v>49</v>
      </c>
      <c r="C5893" t="s">
        <v>31</v>
      </c>
      <c r="D5893">
        <v>0</v>
      </c>
      <c r="E5893" t="s">
        <v>303</v>
      </c>
      <c r="F5893" t="s">
        <v>140</v>
      </c>
      <c r="G5893"/>
    </row>
    <row r="5894" spans="1:7" x14ac:dyDescent="0.25">
      <c r="A5894" t="s">
        <v>65</v>
      </c>
      <c r="B5894" t="s">
        <v>49</v>
      </c>
      <c r="C5894" t="s">
        <v>32</v>
      </c>
      <c r="D5894">
        <v>0</v>
      </c>
      <c r="E5894" t="s">
        <v>303</v>
      </c>
      <c r="F5894" t="s">
        <v>140</v>
      </c>
      <c r="G5894"/>
    </row>
    <row r="5895" spans="1:7" x14ac:dyDescent="0.25">
      <c r="A5895" t="s">
        <v>65</v>
      </c>
      <c r="B5895" t="s">
        <v>49</v>
      </c>
      <c r="C5895" t="s">
        <v>33</v>
      </c>
      <c r="D5895">
        <v>0</v>
      </c>
      <c r="E5895" t="s">
        <v>303</v>
      </c>
      <c r="F5895" t="s">
        <v>140</v>
      </c>
      <c r="G5895"/>
    </row>
    <row r="5896" spans="1:7" x14ac:dyDescent="0.25">
      <c r="A5896" t="s">
        <v>66</v>
      </c>
      <c r="B5896" t="s">
        <v>49</v>
      </c>
      <c r="C5896" t="s">
        <v>24</v>
      </c>
      <c r="D5896">
        <v>40.767000000000003</v>
      </c>
      <c r="E5896" t="s">
        <v>303</v>
      </c>
      <c r="F5896" t="s">
        <v>140</v>
      </c>
      <c r="G5896"/>
    </row>
    <row r="5897" spans="1:7" x14ac:dyDescent="0.25">
      <c r="A5897" t="s">
        <v>66</v>
      </c>
      <c r="B5897" t="s">
        <v>49</v>
      </c>
      <c r="C5897" t="s">
        <v>25</v>
      </c>
      <c r="D5897">
        <v>39.357999999999997</v>
      </c>
      <c r="E5897" t="s">
        <v>303</v>
      </c>
      <c r="F5897" t="s">
        <v>140</v>
      </c>
      <c r="G5897"/>
    </row>
    <row r="5898" spans="1:7" x14ac:dyDescent="0.25">
      <c r="A5898" t="s">
        <v>66</v>
      </c>
      <c r="B5898" t="s">
        <v>49</v>
      </c>
      <c r="C5898" t="s">
        <v>26</v>
      </c>
      <c r="D5898">
        <v>27.585000000000001</v>
      </c>
      <c r="E5898" t="s">
        <v>303</v>
      </c>
      <c r="F5898" t="s">
        <v>140</v>
      </c>
      <c r="G5898"/>
    </row>
    <row r="5899" spans="1:7" x14ac:dyDescent="0.25">
      <c r="A5899" t="s">
        <v>66</v>
      </c>
      <c r="B5899" t="s">
        <v>49</v>
      </c>
      <c r="C5899" t="s">
        <v>27</v>
      </c>
      <c r="D5899">
        <v>20.626999999999999</v>
      </c>
      <c r="E5899" t="s">
        <v>303</v>
      </c>
      <c r="F5899" t="s">
        <v>140</v>
      </c>
      <c r="G5899"/>
    </row>
    <row r="5900" spans="1:7" x14ac:dyDescent="0.25">
      <c r="A5900" t="s">
        <v>66</v>
      </c>
      <c r="B5900" t="s">
        <v>49</v>
      </c>
      <c r="C5900" t="s">
        <v>28</v>
      </c>
      <c r="D5900">
        <v>11.904999999999999</v>
      </c>
      <c r="E5900" t="s">
        <v>303</v>
      </c>
      <c r="F5900" t="s">
        <v>140</v>
      </c>
      <c r="G5900"/>
    </row>
    <row r="5901" spans="1:7" x14ac:dyDescent="0.25">
      <c r="A5901" t="s">
        <v>66</v>
      </c>
      <c r="B5901" t="s">
        <v>49</v>
      </c>
      <c r="C5901" t="s">
        <v>29</v>
      </c>
      <c r="D5901">
        <v>14.999000000000001</v>
      </c>
      <c r="E5901" t="s">
        <v>303</v>
      </c>
      <c r="F5901" t="s">
        <v>140</v>
      </c>
      <c r="G5901"/>
    </row>
    <row r="5902" spans="1:7" x14ac:dyDescent="0.25">
      <c r="A5902" t="s">
        <v>66</v>
      </c>
      <c r="B5902" t="s">
        <v>49</v>
      </c>
      <c r="C5902" t="s">
        <v>30</v>
      </c>
      <c r="D5902">
        <v>8.6020000000000003</v>
      </c>
      <c r="E5902" t="s">
        <v>303</v>
      </c>
      <c r="F5902" t="s">
        <v>140</v>
      </c>
      <c r="G5902"/>
    </row>
    <row r="5903" spans="1:7" x14ac:dyDescent="0.25">
      <c r="A5903" t="s">
        <v>66</v>
      </c>
      <c r="B5903" t="s">
        <v>49</v>
      </c>
      <c r="C5903" t="s">
        <v>31</v>
      </c>
      <c r="D5903">
        <v>7.008</v>
      </c>
      <c r="E5903" t="s">
        <v>303</v>
      </c>
      <c r="F5903" t="s">
        <v>140</v>
      </c>
      <c r="G5903"/>
    </row>
    <row r="5904" spans="1:7" x14ac:dyDescent="0.25">
      <c r="A5904" t="s">
        <v>66</v>
      </c>
      <c r="B5904" t="s">
        <v>49</v>
      </c>
      <c r="C5904" t="s">
        <v>32</v>
      </c>
      <c r="D5904">
        <v>6.508</v>
      </c>
      <c r="E5904" t="s">
        <v>303</v>
      </c>
      <c r="F5904" t="s">
        <v>140</v>
      </c>
      <c r="G5904"/>
    </row>
    <row r="5905" spans="1:7" x14ac:dyDescent="0.25">
      <c r="A5905" t="s">
        <v>66</v>
      </c>
      <c r="B5905" t="s">
        <v>49</v>
      </c>
      <c r="C5905" t="s">
        <v>33</v>
      </c>
      <c r="D5905">
        <v>3.6080000000000001</v>
      </c>
      <c r="E5905" t="s">
        <v>303</v>
      </c>
      <c r="F5905" t="s">
        <v>140</v>
      </c>
      <c r="G5905"/>
    </row>
    <row r="5906" spans="1:7" x14ac:dyDescent="0.25">
      <c r="A5906" t="s">
        <v>67</v>
      </c>
      <c r="B5906" t="s">
        <v>39</v>
      </c>
      <c r="C5906" t="s">
        <v>24</v>
      </c>
      <c r="D5906">
        <v>12.882</v>
      </c>
      <c r="E5906" t="s">
        <v>303</v>
      </c>
      <c r="F5906" t="s">
        <v>140</v>
      </c>
      <c r="G5906"/>
    </row>
    <row r="5907" spans="1:7" x14ac:dyDescent="0.25">
      <c r="A5907" t="s">
        <v>67</v>
      </c>
      <c r="B5907" t="s">
        <v>39</v>
      </c>
      <c r="C5907" t="s">
        <v>25</v>
      </c>
      <c r="D5907">
        <v>9.0359999999999996</v>
      </c>
      <c r="E5907" t="s">
        <v>303</v>
      </c>
      <c r="F5907" t="s">
        <v>140</v>
      </c>
      <c r="G5907"/>
    </row>
    <row r="5908" spans="1:7" x14ac:dyDescent="0.25">
      <c r="A5908" t="s">
        <v>67</v>
      </c>
      <c r="B5908" t="s">
        <v>39</v>
      </c>
      <c r="C5908" t="s">
        <v>26</v>
      </c>
      <c r="D5908">
        <v>3.6259999999999999</v>
      </c>
      <c r="E5908" t="s">
        <v>303</v>
      </c>
      <c r="F5908" t="s">
        <v>140</v>
      </c>
      <c r="G5908"/>
    </row>
    <row r="5909" spans="1:7" x14ac:dyDescent="0.25">
      <c r="A5909" t="s">
        <v>67</v>
      </c>
      <c r="B5909" t="s">
        <v>39</v>
      </c>
      <c r="C5909" t="s">
        <v>27</v>
      </c>
      <c r="D5909">
        <v>13.007</v>
      </c>
      <c r="E5909" t="s">
        <v>303</v>
      </c>
      <c r="F5909" t="s">
        <v>140</v>
      </c>
      <c r="G5909"/>
    </row>
    <row r="5910" spans="1:7" x14ac:dyDescent="0.25">
      <c r="A5910" t="s">
        <v>67</v>
      </c>
      <c r="B5910" t="s">
        <v>39</v>
      </c>
      <c r="C5910" t="s">
        <v>28</v>
      </c>
      <c r="D5910">
        <v>5.649</v>
      </c>
      <c r="E5910" t="s">
        <v>303</v>
      </c>
      <c r="F5910" t="s">
        <v>140</v>
      </c>
      <c r="G5910"/>
    </row>
    <row r="5911" spans="1:7" x14ac:dyDescent="0.25">
      <c r="A5911" t="s">
        <v>67</v>
      </c>
      <c r="B5911" t="s">
        <v>39</v>
      </c>
      <c r="C5911" t="s">
        <v>29</v>
      </c>
      <c r="D5911">
        <v>8.2260000000000009</v>
      </c>
      <c r="E5911" t="s">
        <v>303</v>
      </c>
      <c r="F5911" t="s">
        <v>140</v>
      </c>
      <c r="G5911"/>
    </row>
    <row r="5912" spans="1:7" x14ac:dyDescent="0.25">
      <c r="A5912" t="s">
        <v>67</v>
      </c>
      <c r="B5912" t="s">
        <v>39</v>
      </c>
      <c r="C5912" t="s">
        <v>30</v>
      </c>
      <c r="D5912">
        <v>1.087</v>
      </c>
      <c r="E5912" t="s">
        <v>303</v>
      </c>
      <c r="F5912" t="s">
        <v>140</v>
      </c>
      <c r="G5912"/>
    </row>
    <row r="5913" spans="1:7" x14ac:dyDescent="0.25">
      <c r="A5913" t="s">
        <v>67</v>
      </c>
      <c r="B5913" t="s">
        <v>39</v>
      </c>
      <c r="C5913" t="s">
        <v>31</v>
      </c>
      <c r="D5913">
        <v>0.69599999999999995</v>
      </c>
      <c r="E5913" t="s">
        <v>303</v>
      </c>
      <c r="F5913" t="s">
        <v>140</v>
      </c>
      <c r="G5913"/>
    </row>
    <row r="5914" spans="1:7" x14ac:dyDescent="0.25">
      <c r="A5914" t="s">
        <v>67</v>
      </c>
      <c r="B5914" t="s">
        <v>39</v>
      </c>
      <c r="C5914" t="s">
        <v>32</v>
      </c>
      <c r="D5914">
        <v>0.50700000000000001</v>
      </c>
      <c r="E5914" t="s">
        <v>303</v>
      </c>
      <c r="F5914" t="s">
        <v>140</v>
      </c>
      <c r="G5914"/>
    </row>
    <row r="5915" spans="1:7" x14ac:dyDescent="0.25">
      <c r="A5915" t="s">
        <v>67</v>
      </c>
      <c r="B5915" t="s">
        <v>39</v>
      </c>
      <c r="C5915" t="s">
        <v>33</v>
      </c>
      <c r="D5915">
        <v>0.65100000000000002</v>
      </c>
      <c r="E5915" t="s">
        <v>303</v>
      </c>
      <c r="F5915" t="s">
        <v>140</v>
      </c>
      <c r="G5915"/>
    </row>
    <row r="5916" spans="1:7" x14ac:dyDescent="0.25">
      <c r="A5916" t="s">
        <v>68</v>
      </c>
      <c r="B5916" t="s">
        <v>39</v>
      </c>
      <c r="C5916" t="s">
        <v>24</v>
      </c>
      <c r="D5916">
        <v>27.885000000000002</v>
      </c>
      <c r="E5916" t="s">
        <v>303</v>
      </c>
      <c r="F5916" t="s">
        <v>140</v>
      </c>
      <c r="G5916"/>
    </row>
    <row r="5917" spans="1:7" x14ac:dyDescent="0.25">
      <c r="A5917" t="s">
        <v>68</v>
      </c>
      <c r="B5917" t="s">
        <v>39</v>
      </c>
      <c r="C5917" t="s">
        <v>25</v>
      </c>
      <c r="D5917">
        <v>30.321000000000002</v>
      </c>
      <c r="E5917" t="s">
        <v>303</v>
      </c>
      <c r="F5917" t="s">
        <v>140</v>
      </c>
      <c r="G5917"/>
    </row>
    <row r="5918" spans="1:7" x14ac:dyDescent="0.25">
      <c r="A5918" t="s">
        <v>68</v>
      </c>
      <c r="B5918" t="s">
        <v>39</v>
      </c>
      <c r="C5918" t="s">
        <v>26</v>
      </c>
      <c r="D5918">
        <v>23.959</v>
      </c>
      <c r="E5918" t="s">
        <v>303</v>
      </c>
      <c r="F5918" t="s">
        <v>140</v>
      </c>
      <c r="G5918"/>
    </row>
    <row r="5919" spans="1:7" x14ac:dyDescent="0.25">
      <c r="A5919" t="s">
        <v>68</v>
      </c>
      <c r="B5919" t="s">
        <v>39</v>
      </c>
      <c r="C5919" t="s">
        <v>27</v>
      </c>
      <c r="D5919">
        <v>7.6189999999999998</v>
      </c>
      <c r="E5919" t="s">
        <v>303</v>
      </c>
      <c r="F5919" t="s">
        <v>140</v>
      </c>
      <c r="G5919"/>
    </row>
    <row r="5920" spans="1:7" x14ac:dyDescent="0.25">
      <c r="A5920" t="s">
        <v>68</v>
      </c>
      <c r="B5920" t="s">
        <v>39</v>
      </c>
      <c r="C5920" t="s">
        <v>28</v>
      </c>
      <c r="D5920">
        <v>6.2560000000000002</v>
      </c>
      <c r="E5920" t="s">
        <v>303</v>
      </c>
      <c r="F5920" t="s">
        <v>140</v>
      </c>
      <c r="G5920"/>
    </row>
    <row r="5921" spans="1:7" x14ac:dyDescent="0.25">
      <c r="A5921" t="s">
        <v>68</v>
      </c>
      <c r="B5921" t="s">
        <v>39</v>
      </c>
      <c r="C5921" t="s">
        <v>29</v>
      </c>
      <c r="D5921">
        <v>6.7729999999999997</v>
      </c>
      <c r="E5921" t="s">
        <v>303</v>
      </c>
      <c r="F5921" t="s">
        <v>140</v>
      </c>
      <c r="G5921"/>
    </row>
    <row r="5922" spans="1:7" x14ac:dyDescent="0.25">
      <c r="A5922" t="s">
        <v>68</v>
      </c>
      <c r="B5922" t="s">
        <v>39</v>
      </c>
      <c r="C5922" t="s">
        <v>30</v>
      </c>
      <c r="D5922">
        <v>7.5149999999999997</v>
      </c>
      <c r="E5922" t="s">
        <v>303</v>
      </c>
      <c r="F5922" t="s">
        <v>140</v>
      </c>
      <c r="G5922"/>
    </row>
    <row r="5923" spans="1:7" x14ac:dyDescent="0.25">
      <c r="A5923" t="s">
        <v>68</v>
      </c>
      <c r="B5923" t="s">
        <v>39</v>
      </c>
      <c r="C5923" t="s">
        <v>31</v>
      </c>
      <c r="D5923">
        <v>6.3120000000000003</v>
      </c>
      <c r="E5923" t="s">
        <v>303</v>
      </c>
      <c r="F5923" t="s">
        <v>140</v>
      </c>
      <c r="G5923"/>
    </row>
    <row r="5924" spans="1:7" x14ac:dyDescent="0.25">
      <c r="A5924" t="s">
        <v>68</v>
      </c>
      <c r="B5924" t="s">
        <v>39</v>
      </c>
      <c r="C5924" t="s">
        <v>32</v>
      </c>
      <c r="D5924">
        <v>6.0010000000000003</v>
      </c>
      <c r="E5924" t="s">
        <v>303</v>
      </c>
      <c r="F5924" t="s">
        <v>140</v>
      </c>
      <c r="G5924"/>
    </row>
    <row r="5925" spans="1:7" x14ac:dyDescent="0.25">
      <c r="A5925" t="s">
        <v>68</v>
      </c>
      <c r="B5925" t="s">
        <v>39</v>
      </c>
      <c r="C5925" t="s">
        <v>33</v>
      </c>
      <c r="D5925">
        <v>2.9569999999999999</v>
      </c>
      <c r="E5925" t="s">
        <v>303</v>
      </c>
      <c r="F5925" t="s">
        <v>140</v>
      </c>
      <c r="G5925"/>
    </row>
    <row r="5926" spans="1:7" x14ac:dyDescent="0.25">
      <c r="A5926" t="s">
        <v>69</v>
      </c>
      <c r="B5926" t="s">
        <v>70</v>
      </c>
      <c r="C5926" t="s">
        <v>24</v>
      </c>
      <c r="D5926">
        <v>0</v>
      </c>
      <c r="E5926" t="s">
        <v>303</v>
      </c>
      <c r="F5926" t="s">
        <v>140</v>
      </c>
      <c r="G5926"/>
    </row>
    <row r="5927" spans="1:7" x14ac:dyDescent="0.25">
      <c r="A5927" t="s">
        <v>69</v>
      </c>
      <c r="B5927" t="s">
        <v>70</v>
      </c>
      <c r="C5927" t="s">
        <v>25</v>
      </c>
      <c r="D5927">
        <v>0</v>
      </c>
      <c r="E5927" t="s">
        <v>303</v>
      </c>
      <c r="F5927" t="s">
        <v>140</v>
      </c>
      <c r="G5927"/>
    </row>
    <row r="5928" spans="1:7" x14ac:dyDescent="0.25">
      <c r="A5928" t="s">
        <v>69</v>
      </c>
      <c r="B5928" t="s">
        <v>70</v>
      </c>
      <c r="C5928" t="s">
        <v>26</v>
      </c>
      <c r="D5928">
        <v>0</v>
      </c>
      <c r="E5928" t="s">
        <v>303</v>
      </c>
      <c r="F5928" t="s">
        <v>140</v>
      </c>
      <c r="G5928"/>
    </row>
    <row r="5929" spans="1:7" x14ac:dyDescent="0.25">
      <c r="A5929" t="s">
        <v>69</v>
      </c>
      <c r="B5929" t="s">
        <v>70</v>
      </c>
      <c r="C5929" t="s">
        <v>27</v>
      </c>
      <c r="D5929">
        <v>0</v>
      </c>
      <c r="E5929" t="s">
        <v>303</v>
      </c>
      <c r="F5929" t="s">
        <v>140</v>
      </c>
      <c r="G5929"/>
    </row>
    <row r="5930" spans="1:7" x14ac:dyDescent="0.25">
      <c r="A5930" t="s">
        <v>69</v>
      </c>
      <c r="B5930" t="s">
        <v>70</v>
      </c>
      <c r="C5930" t="s">
        <v>28</v>
      </c>
      <c r="D5930">
        <v>0</v>
      </c>
      <c r="E5930" t="s">
        <v>303</v>
      </c>
      <c r="F5930" t="s">
        <v>140</v>
      </c>
      <c r="G5930"/>
    </row>
    <row r="5931" spans="1:7" x14ac:dyDescent="0.25">
      <c r="A5931" t="s">
        <v>69</v>
      </c>
      <c r="B5931" t="s">
        <v>70</v>
      </c>
      <c r="C5931" t="s">
        <v>29</v>
      </c>
      <c r="D5931">
        <v>0</v>
      </c>
      <c r="E5931" t="s">
        <v>303</v>
      </c>
      <c r="F5931" t="s">
        <v>140</v>
      </c>
      <c r="G5931"/>
    </row>
    <row r="5932" spans="1:7" x14ac:dyDescent="0.25">
      <c r="A5932" t="s">
        <v>69</v>
      </c>
      <c r="B5932" t="s">
        <v>70</v>
      </c>
      <c r="C5932" t="s">
        <v>30</v>
      </c>
      <c r="D5932">
        <v>0</v>
      </c>
      <c r="E5932" t="s">
        <v>303</v>
      </c>
      <c r="F5932" t="s">
        <v>140</v>
      </c>
      <c r="G5932"/>
    </row>
    <row r="5933" spans="1:7" x14ac:dyDescent="0.25">
      <c r="A5933" t="s">
        <v>69</v>
      </c>
      <c r="B5933" t="s">
        <v>70</v>
      </c>
      <c r="C5933" t="s">
        <v>31</v>
      </c>
      <c r="D5933">
        <v>0</v>
      </c>
      <c r="E5933" t="s">
        <v>303</v>
      </c>
      <c r="F5933" t="s">
        <v>140</v>
      </c>
      <c r="G5933"/>
    </row>
    <row r="5934" spans="1:7" x14ac:dyDescent="0.25">
      <c r="A5934" t="s">
        <v>69</v>
      </c>
      <c r="B5934" t="s">
        <v>70</v>
      </c>
      <c r="C5934" t="s">
        <v>32</v>
      </c>
      <c r="D5934">
        <v>0</v>
      </c>
      <c r="E5934" t="s">
        <v>303</v>
      </c>
      <c r="F5934" t="s">
        <v>140</v>
      </c>
      <c r="G5934"/>
    </row>
    <row r="5935" spans="1:7" x14ac:dyDescent="0.25">
      <c r="A5935" t="s">
        <v>69</v>
      </c>
      <c r="B5935" t="s">
        <v>70</v>
      </c>
      <c r="C5935" t="s">
        <v>33</v>
      </c>
      <c r="D5935">
        <v>0</v>
      </c>
      <c r="E5935" t="s">
        <v>303</v>
      </c>
      <c r="F5935" t="s">
        <v>140</v>
      </c>
      <c r="G5935"/>
    </row>
    <row r="5936" spans="1:7" x14ac:dyDescent="0.25">
      <c r="A5936" t="s">
        <v>71</v>
      </c>
      <c r="B5936" t="s">
        <v>72</v>
      </c>
      <c r="C5936" t="s">
        <v>24</v>
      </c>
      <c r="D5936">
        <v>72408.898000000001</v>
      </c>
      <c r="E5936" t="s">
        <v>303</v>
      </c>
      <c r="F5936" t="s">
        <v>140</v>
      </c>
      <c r="G5936"/>
    </row>
    <row r="5937" spans="1:7" x14ac:dyDescent="0.25">
      <c r="A5937" t="s">
        <v>71</v>
      </c>
      <c r="B5937" t="s">
        <v>72</v>
      </c>
      <c r="C5937" t="s">
        <v>25</v>
      </c>
      <c r="D5937">
        <v>83385.841</v>
      </c>
      <c r="E5937" t="s">
        <v>303</v>
      </c>
      <c r="F5937" t="s">
        <v>140</v>
      </c>
      <c r="G5937"/>
    </row>
    <row r="5938" spans="1:7" x14ac:dyDescent="0.25">
      <c r="A5938" t="s">
        <v>71</v>
      </c>
      <c r="B5938" t="s">
        <v>72</v>
      </c>
      <c r="C5938" t="s">
        <v>26</v>
      </c>
      <c r="D5938">
        <v>77704.691000000006</v>
      </c>
      <c r="E5938" t="s">
        <v>303</v>
      </c>
      <c r="F5938" t="s">
        <v>140</v>
      </c>
      <c r="G5938"/>
    </row>
    <row r="5939" spans="1:7" x14ac:dyDescent="0.25">
      <c r="A5939" t="s">
        <v>71</v>
      </c>
      <c r="B5939" t="s">
        <v>72</v>
      </c>
      <c r="C5939" t="s">
        <v>27</v>
      </c>
      <c r="D5939">
        <v>78743.466</v>
      </c>
      <c r="E5939" t="s">
        <v>303</v>
      </c>
      <c r="F5939" t="s">
        <v>140</v>
      </c>
      <c r="G5939"/>
    </row>
    <row r="5940" spans="1:7" x14ac:dyDescent="0.25">
      <c r="A5940" t="s">
        <v>71</v>
      </c>
      <c r="B5940" t="s">
        <v>72</v>
      </c>
      <c r="C5940" t="s">
        <v>28</v>
      </c>
      <c r="D5940">
        <v>70718.544999999998</v>
      </c>
      <c r="E5940" t="s">
        <v>303</v>
      </c>
      <c r="F5940" t="s">
        <v>140</v>
      </c>
      <c r="G5940"/>
    </row>
    <row r="5941" spans="1:7" x14ac:dyDescent="0.25">
      <c r="A5941" t="s">
        <v>71</v>
      </c>
      <c r="B5941" t="s">
        <v>72</v>
      </c>
      <c r="C5941" t="s">
        <v>29</v>
      </c>
      <c r="D5941">
        <v>55541.533000000003</v>
      </c>
      <c r="E5941" t="s">
        <v>303</v>
      </c>
      <c r="F5941" t="s">
        <v>140</v>
      </c>
      <c r="G5941"/>
    </row>
    <row r="5942" spans="1:7" x14ac:dyDescent="0.25">
      <c r="A5942" t="s">
        <v>71</v>
      </c>
      <c r="B5942" t="s">
        <v>72</v>
      </c>
      <c r="C5942" t="s">
        <v>30</v>
      </c>
      <c r="D5942">
        <v>27558.444</v>
      </c>
      <c r="E5942" t="s">
        <v>303</v>
      </c>
      <c r="F5942" t="s">
        <v>140</v>
      </c>
      <c r="G5942"/>
    </row>
    <row r="5943" spans="1:7" x14ac:dyDescent="0.25">
      <c r="A5943" t="s">
        <v>71</v>
      </c>
      <c r="B5943" t="s">
        <v>72</v>
      </c>
      <c r="C5943" t="s">
        <v>31</v>
      </c>
      <c r="D5943">
        <v>33307.923000000003</v>
      </c>
      <c r="E5943" t="s">
        <v>303</v>
      </c>
      <c r="F5943" t="s">
        <v>140</v>
      </c>
      <c r="G5943"/>
    </row>
    <row r="5944" spans="1:7" x14ac:dyDescent="0.25">
      <c r="A5944" t="s">
        <v>71</v>
      </c>
      <c r="B5944" t="s">
        <v>72</v>
      </c>
      <c r="C5944" t="s">
        <v>32</v>
      </c>
      <c r="D5944">
        <v>26295.648000000001</v>
      </c>
      <c r="E5944" t="s">
        <v>303</v>
      </c>
      <c r="F5944" t="s">
        <v>140</v>
      </c>
      <c r="G5944"/>
    </row>
    <row r="5945" spans="1:7" x14ac:dyDescent="0.25">
      <c r="A5945" t="s">
        <v>71</v>
      </c>
      <c r="B5945" t="s">
        <v>72</v>
      </c>
      <c r="C5945" t="s">
        <v>33</v>
      </c>
      <c r="D5945">
        <v>26962.986000000001</v>
      </c>
      <c r="E5945" t="s">
        <v>303</v>
      </c>
      <c r="F5945" t="s">
        <v>140</v>
      </c>
      <c r="G5945"/>
    </row>
    <row r="5946" spans="1:7" x14ac:dyDescent="0.25">
      <c r="A5946" t="s">
        <v>73</v>
      </c>
      <c r="B5946" t="s">
        <v>39</v>
      </c>
      <c r="C5946" t="s">
        <v>24</v>
      </c>
      <c r="D5946">
        <v>308109.45699999999</v>
      </c>
      <c r="E5946" t="s">
        <v>303</v>
      </c>
      <c r="F5946" t="s">
        <v>140</v>
      </c>
      <c r="G5946"/>
    </row>
    <row r="5947" spans="1:7" x14ac:dyDescent="0.25">
      <c r="A5947" t="s">
        <v>73</v>
      </c>
      <c r="B5947" t="s">
        <v>39</v>
      </c>
      <c r="C5947" t="s">
        <v>25</v>
      </c>
      <c r="D5947">
        <v>310168.277</v>
      </c>
      <c r="E5947" t="s">
        <v>303</v>
      </c>
      <c r="F5947" t="s">
        <v>140</v>
      </c>
      <c r="G5947"/>
    </row>
    <row r="5948" spans="1:7" x14ac:dyDescent="0.25">
      <c r="A5948" t="s">
        <v>73</v>
      </c>
      <c r="B5948" t="s">
        <v>39</v>
      </c>
      <c r="C5948" t="s">
        <v>26</v>
      </c>
      <c r="D5948">
        <v>311618.69900000002</v>
      </c>
      <c r="E5948" t="s">
        <v>303</v>
      </c>
      <c r="F5948" t="s">
        <v>140</v>
      </c>
      <c r="G5948"/>
    </row>
    <row r="5949" spans="1:7" x14ac:dyDescent="0.25">
      <c r="A5949" t="s">
        <v>73</v>
      </c>
      <c r="B5949" t="s">
        <v>39</v>
      </c>
      <c r="C5949" t="s">
        <v>27</v>
      </c>
      <c r="D5949">
        <v>342996.35800000001</v>
      </c>
      <c r="E5949" t="s">
        <v>303</v>
      </c>
      <c r="F5949" t="s">
        <v>140</v>
      </c>
      <c r="G5949"/>
    </row>
    <row r="5950" spans="1:7" x14ac:dyDescent="0.25">
      <c r="A5950" t="s">
        <v>73</v>
      </c>
      <c r="B5950" t="s">
        <v>39</v>
      </c>
      <c r="C5950" t="s">
        <v>28</v>
      </c>
      <c r="D5950">
        <v>353514.08199999999</v>
      </c>
      <c r="E5950" t="s">
        <v>303</v>
      </c>
      <c r="F5950" t="s">
        <v>140</v>
      </c>
      <c r="G5950"/>
    </row>
    <row r="5951" spans="1:7" x14ac:dyDescent="0.25">
      <c r="A5951" t="s">
        <v>73</v>
      </c>
      <c r="B5951" t="s">
        <v>39</v>
      </c>
      <c r="C5951" t="s">
        <v>29</v>
      </c>
      <c r="D5951">
        <v>359493.42499999999</v>
      </c>
      <c r="E5951" t="s">
        <v>303</v>
      </c>
      <c r="F5951" t="s">
        <v>140</v>
      </c>
      <c r="G5951"/>
    </row>
    <row r="5952" spans="1:7" x14ac:dyDescent="0.25">
      <c r="A5952" t="s">
        <v>73</v>
      </c>
      <c r="B5952" t="s">
        <v>39</v>
      </c>
      <c r="C5952" t="s">
        <v>30</v>
      </c>
      <c r="D5952">
        <v>348368.09</v>
      </c>
      <c r="E5952" t="s">
        <v>303</v>
      </c>
      <c r="F5952" t="s">
        <v>140</v>
      </c>
      <c r="G5952"/>
    </row>
    <row r="5953" spans="1:7" x14ac:dyDescent="0.25">
      <c r="A5953" t="s">
        <v>73</v>
      </c>
      <c r="B5953" t="s">
        <v>39</v>
      </c>
      <c r="C5953" t="s">
        <v>31</v>
      </c>
      <c r="D5953">
        <v>328675.89</v>
      </c>
      <c r="E5953" t="s">
        <v>303</v>
      </c>
      <c r="F5953" t="s">
        <v>140</v>
      </c>
      <c r="G5953"/>
    </row>
    <row r="5954" spans="1:7" x14ac:dyDescent="0.25">
      <c r="A5954" t="s">
        <v>73</v>
      </c>
      <c r="B5954" t="s">
        <v>39</v>
      </c>
      <c r="C5954" t="s">
        <v>32</v>
      </c>
      <c r="D5954">
        <v>294594.50300000003</v>
      </c>
      <c r="E5954" t="s">
        <v>303</v>
      </c>
      <c r="F5954" t="s">
        <v>140</v>
      </c>
      <c r="G5954"/>
    </row>
    <row r="5955" spans="1:7" x14ac:dyDescent="0.25">
      <c r="A5955" t="s">
        <v>73</v>
      </c>
      <c r="B5955" t="s">
        <v>39</v>
      </c>
      <c r="C5955" t="s">
        <v>33</v>
      </c>
      <c r="D5955">
        <v>321721.01299999998</v>
      </c>
      <c r="E5955" t="s">
        <v>303</v>
      </c>
      <c r="F5955" t="s">
        <v>140</v>
      </c>
      <c r="G5955"/>
    </row>
    <row r="5956" spans="1:7" x14ac:dyDescent="0.25">
      <c r="A5956" t="s">
        <v>74</v>
      </c>
      <c r="B5956" t="s">
        <v>70</v>
      </c>
      <c r="C5956" t="s">
        <v>24</v>
      </c>
      <c r="D5956">
        <v>8667.8649999999998</v>
      </c>
      <c r="E5956" t="s">
        <v>303</v>
      </c>
      <c r="F5956" t="s">
        <v>140</v>
      </c>
      <c r="G5956"/>
    </row>
    <row r="5957" spans="1:7" x14ac:dyDescent="0.25">
      <c r="A5957" t="s">
        <v>74</v>
      </c>
      <c r="B5957" t="s">
        <v>70</v>
      </c>
      <c r="C5957" t="s">
        <v>25</v>
      </c>
      <c r="D5957">
        <v>8290.4279999999999</v>
      </c>
      <c r="E5957" t="s">
        <v>303</v>
      </c>
      <c r="F5957" t="s">
        <v>140</v>
      </c>
      <c r="G5957"/>
    </row>
    <row r="5958" spans="1:7" x14ac:dyDescent="0.25">
      <c r="A5958" t="s">
        <v>74</v>
      </c>
      <c r="B5958" t="s">
        <v>70</v>
      </c>
      <c r="C5958" t="s">
        <v>26</v>
      </c>
      <c r="D5958">
        <v>6612.0469999999996</v>
      </c>
      <c r="E5958" t="s">
        <v>303</v>
      </c>
      <c r="F5958" t="s">
        <v>140</v>
      </c>
      <c r="G5958"/>
    </row>
    <row r="5959" spans="1:7" x14ac:dyDescent="0.25">
      <c r="A5959" t="s">
        <v>74</v>
      </c>
      <c r="B5959" t="s">
        <v>70</v>
      </c>
      <c r="C5959" t="s">
        <v>27</v>
      </c>
      <c r="D5959">
        <v>6600.7340000000004</v>
      </c>
      <c r="E5959" t="s">
        <v>303</v>
      </c>
      <c r="F5959" t="s">
        <v>140</v>
      </c>
      <c r="G5959"/>
    </row>
    <row r="5960" spans="1:7" x14ac:dyDescent="0.25">
      <c r="A5960" t="s">
        <v>74</v>
      </c>
      <c r="B5960" t="s">
        <v>70</v>
      </c>
      <c r="C5960" t="s">
        <v>28</v>
      </c>
      <c r="D5960">
        <v>5603.2489999999998</v>
      </c>
      <c r="E5960" t="s">
        <v>303</v>
      </c>
      <c r="F5960" t="s">
        <v>140</v>
      </c>
      <c r="G5960"/>
    </row>
    <row r="5961" spans="1:7" x14ac:dyDescent="0.25">
      <c r="A5961" t="s">
        <v>74</v>
      </c>
      <c r="B5961" t="s">
        <v>70</v>
      </c>
      <c r="C5961" t="s">
        <v>29</v>
      </c>
      <c r="D5961">
        <v>6118.9870000000001</v>
      </c>
      <c r="E5961" t="s">
        <v>303</v>
      </c>
      <c r="F5961" t="s">
        <v>140</v>
      </c>
      <c r="G5961"/>
    </row>
    <row r="5962" spans="1:7" x14ac:dyDescent="0.25">
      <c r="A5962" t="s">
        <v>74</v>
      </c>
      <c r="B5962" t="s">
        <v>70</v>
      </c>
      <c r="C5962" t="s">
        <v>30</v>
      </c>
      <c r="D5962">
        <v>4798.085</v>
      </c>
      <c r="E5962" t="s">
        <v>303</v>
      </c>
      <c r="F5962" t="s">
        <v>140</v>
      </c>
      <c r="G5962"/>
    </row>
    <row r="5963" spans="1:7" x14ac:dyDescent="0.25">
      <c r="A5963" t="s">
        <v>74</v>
      </c>
      <c r="B5963" t="s">
        <v>70</v>
      </c>
      <c r="C5963" t="s">
        <v>31</v>
      </c>
      <c r="D5963">
        <v>3783.2260000000001</v>
      </c>
      <c r="E5963" t="s">
        <v>303</v>
      </c>
      <c r="F5963" t="s">
        <v>140</v>
      </c>
      <c r="G5963"/>
    </row>
    <row r="5964" spans="1:7" x14ac:dyDescent="0.25">
      <c r="A5964" t="s">
        <v>74</v>
      </c>
      <c r="B5964" t="s">
        <v>70</v>
      </c>
      <c r="C5964" t="s">
        <v>32</v>
      </c>
      <c r="D5964">
        <v>2873.8</v>
      </c>
      <c r="E5964" t="s">
        <v>303</v>
      </c>
      <c r="F5964" t="s">
        <v>140</v>
      </c>
      <c r="G5964"/>
    </row>
    <row r="5965" spans="1:7" x14ac:dyDescent="0.25">
      <c r="A5965" t="s">
        <v>74</v>
      </c>
      <c r="B5965" t="s">
        <v>70</v>
      </c>
      <c r="C5965" t="s">
        <v>33</v>
      </c>
      <c r="D5965">
        <v>2540.8980000000001</v>
      </c>
      <c r="E5965" t="s">
        <v>303</v>
      </c>
      <c r="F5965" t="s">
        <v>140</v>
      </c>
      <c r="G5965"/>
    </row>
    <row r="5966" spans="1:7" x14ac:dyDescent="0.25">
      <c r="A5966" t="s">
        <v>75</v>
      </c>
      <c r="B5966" t="s">
        <v>70</v>
      </c>
      <c r="C5966" t="s">
        <v>24</v>
      </c>
      <c r="D5966">
        <v>39.457999999999998</v>
      </c>
      <c r="E5966" t="s">
        <v>303</v>
      </c>
      <c r="F5966" t="s">
        <v>140</v>
      </c>
      <c r="G5966"/>
    </row>
    <row r="5967" spans="1:7" x14ac:dyDescent="0.25">
      <c r="A5967" t="s">
        <v>75</v>
      </c>
      <c r="B5967" t="s">
        <v>70</v>
      </c>
      <c r="C5967" t="s">
        <v>25</v>
      </c>
      <c r="D5967">
        <v>33.128</v>
      </c>
      <c r="E5967" t="s">
        <v>303</v>
      </c>
      <c r="F5967" t="s">
        <v>140</v>
      </c>
      <c r="G5967"/>
    </row>
    <row r="5968" spans="1:7" x14ac:dyDescent="0.25">
      <c r="A5968" t="s">
        <v>75</v>
      </c>
      <c r="B5968" t="s">
        <v>70</v>
      </c>
      <c r="C5968" t="s">
        <v>26</v>
      </c>
      <c r="D5968">
        <v>111.804</v>
      </c>
      <c r="E5968" t="s">
        <v>303</v>
      </c>
      <c r="F5968" t="s">
        <v>140</v>
      </c>
      <c r="G5968"/>
    </row>
    <row r="5969" spans="1:7" x14ac:dyDescent="0.25">
      <c r="A5969" t="s">
        <v>75</v>
      </c>
      <c r="B5969" t="s">
        <v>70</v>
      </c>
      <c r="C5969" t="s">
        <v>27</v>
      </c>
      <c r="D5969">
        <v>60.064999999999998</v>
      </c>
      <c r="E5969" t="s">
        <v>303</v>
      </c>
      <c r="F5969" t="s">
        <v>140</v>
      </c>
      <c r="G5969"/>
    </row>
    <row r="5970" spans="1:7" x14ac:dyDescent="0.25">
      <c r="A5970" t="s">
        <v>75</v>
      </c>
      <c r="B5970" t="s">
        <v>70</v>
      </c>
      <c r="C5970" t="s">
        <v>28</v>
      </c>
      <c r="D5970">
        <v>136.19499999999999</v>
      </c>
      <c r="E5970" t="s">
        <v>303</v>
      </c>
      <c r="F5970" t="s">
        <v>140</v>
      </c>
      <c r="G5970"/>
    </row>
    <row r="5971" spans="1:7" x14ac:dyDescent="0.25">
      <c r="A5971" t="s">
        <v>75</v>
      </c>
      <c r="B5971" t="s">
        <v>70</v>
      </c>
      <c r="C5971" t="s">
        <v>29</v>
      </c>
      <c r="D5971">
        <v>104.443</v>
      </c>
      <c r="E5971" t="s">
        <v>303</v>
      </c>
      <c r="F5971" t="s">
        <v>140</v>
      </c>
      <c r="G5971"/>
    </row>
    <row r="5972" spans="1:7" x14ac:dyDescent="0.25">
      <c r="A5972" t="s">
        <v>75</v>
      </c>
      <c r="B5972" t="s">
        <v>70</v>
      </c>
      <c r="C5972" t="s">
        <v>30</v>
      </c>
      <c r="D5972">
        <v>51.112000000000002</v>
      </c>
      <c r="E5972" t="s">
        <v>303</v>
      </c>
      <c r="F5972" t="s">
        <v>140</v>
      </c>
      <c r="G5972"/>
    </row>
    <row r="5973" spans="1:7" x14ac:dyDescent="0.25">
      <c r="A5973" t="s">
        <v>75</v>
      </c>
      <c r="B5973" t="s">
        <v>70</v>
      </c>
      <c r="C5973" t="s">
        <v>31</v>
      </c>
      <c r="D5973">
        <v>128.27099999999999</v>
      </c>
      <c r="E5973" t="s">
        <v>303</v>
      </c>
      <c r="F5973" t="s">
        <v>140</v>
      </c>
      <c r="G5973"/>
    </row>
    <row r="5974" spans="1:7" x14ac:dyDescent="0.25">
      <c r="A5974" t="s">
        <v>75</v>
      </c>
      <c r="B5974" t="s">
        <v>70</v>
      </c>
      <c r="C5974" t="s">
        <v>32</v>
      </c>
      <c r="D5974">
        <v>101.066</v>
      </c>
      <c r="E5974" t="s">
        <v>303</v>
      </c>
      <c r="F5974" t="s">
        <v>140</v>
      </c>
      <c r="G5974"/>
    </row>
    <row r="5975" spans="1:7" x14ac:dyDescent="0.25">
      <c r="A5975" t="s">
        <v>75</v>
      </c>
      <c r="B5975" t="s">
        <v>70</v>
      </c>
      <c r="C5975" t="s">
        <v>33</v>
      </c>
      <c r="D5975">
        <v>69.608999999999995</v>
      </c>
      <c r="E5975" t="s">
        <v>303</v>
      </c>
      <c r="F5975" t="s">
        <v>140</v>
      </c>
      <c r="G5975"/>
    </row>
    <row r="5976" spans="1:7" x14ac:dyDescent="0.25">
      <c r="A5976" t="s">
        <v>76</v>
      </c>
      <c r="B5976" t="s">
        <v>77</v>
      </c>
      <c r="C5976" t="s">
        <v>24</v>
      </c>
      <c r="D5976">
        <v>8421.4670000000006</v>
      </c>
      <c r="E5976" t="s">
        <v>303</v>
      </c>
      <c r="F5976" t="s">
        <v>140</v>
      </c>
      <c r="G5976"/>
    </row>
    <row r="5977" spans="1:7" x14ac:dyDescent="0.25">
      <c r="A5977" t="s">
        <v>76</v>
      </c>
      <c r="B5977" t="s">
        <v>77</v>
      </c>
      <c r="C5977" t="s">
        <v>25</v>
      </c>
      <c r="D5977">
        <v>8720.7060000000001</v>
      </c>
      <c r="E5977" t="s">
        <v>303</v>
      </c>
      <c r="F5977" t="s">
        <v>140</v>
      </c>
      <c r="G5977"/>
    </row>
    <row r="5978" spans="1:7" x14ac:dyDescent="0.25">
      <c r="A5978" t="s">
        <v>76</v>
      </c>
      <c r="B5978" t="s">
        <v>77</v>
      </c>
      <c r="C5978" t="s">
        <v>26</v>
      </c>
      <c r="D5978">
        <v>9730.35</v>
      </c>
      <c r="E5978" t="s">
        <v>303</v>
      </c>
      <c r="F5978" t="s">
        <v>140</v>
      </c>
      <c r="G5978"/>
    </row>
    <row r="5979" spans="1:7" x14ac:dyDescent="0.25">
      <c r="A5979" t="s">
        <v>76</v>
      </c>
      <c r="B5979" t="s">
        <v>77</v>
      </c>
      <c r="C5979" t="s">
        <v>27</v>
      </c>
      <c r="D5979">
        <v>8651.1149999999998</v>
      </c>
      <c r="E5979" t="s">
        <v>303</v>
      </c>
      <c r="F5979" t="s">
        <v>140</v>
      </c>
      <c r="G5979"/>
    </row>
    <row r="5980" spans="1:7" x14ac:dyDescent="0.25">
      <c r="A5980" t="s">
        <v>76</v>
      </c>
      <c r="B5980" t="s">
        <v>77</v>
      </c>
      <c r="C5980" t="s">
        <v>28</v>
      </c>
      <c r="D5980">
        <v>9354.1640000000007</v>
      </c>
      <c r="E5980" t="s">
        <v>303</v>
      </c>
      <c r="F5980" t="s">
        <v>140</v>
      </c>
      <c r="G5980"/>
    </row>
    <row r="5981" spans="1:7" x14ac:dyDescent="0.25">
      <c r="A5981" t="s">
        <v>76</v>
      </c>
      <c r="B5981" t="s">
        <v>77</v>
      </c>
      <c r="C5981" t="s">
        <v>29</v>
      </c>
      <c r="D5981">
        <v>9247.6209999999992</v>
      </c>
      <c r="E5981" t="s">
        <v>303</v>
      </c>
      <c r="F5981" t="s">
        <v>140</v>
      </c>
      <c r="G5981"/>
    </row>
    <row r="5982" spans="1:7" x14ac:dyDescent="0.25">
      <c r="A5982" t="s">
        <v>76</v>
      </c>
      <c r="B5982" t="s">
        <v>77</v>
      </c>
      <c r="C5982" t="s">
        <v>30</v>
      </c>
      <c r="D5982">
        <v>8620.9840000000004</v>
      </c>
      <c r="E5982" t="s">
        <v>303</v>
      </c>
      <c r="F5982" t="s">
        <v>140</v>
      </c>
      <c r="G5982"/>
    </row>
    <row r="5983" spans="1:7" x14ac:dyDescent="0.25">
      <c r="A5983" t="s">
        <v>76</v>
      </c>
      <c r="B5983" t="s">
        <v>77</v>
      </c>
      <c r="C5983" t="s">
        <v>31</v>
      </c>
      <c r="D5983">
        <v>8379.2129999999997</v>
      </c>
      <c r="E5983" t="s">
        <v>303</v>
      </c>
      <c r="F5983" t="s">
        <v>140</v>
      </c>
      <c r="G5983"/>
    </row>
    <row r="5984" spans="1:7" x14ac:dyDescent="0.25">
      <c r="A5984" t="s">
        <v>76</v>
      </c>
      <c r="B5984" t="s">
        <v>77</v>
      </c>
      <c r="C5984" t="s">
        <v>32</v>
      </c>
      <c r="D5984">
        <v>9226.7610000000004</v>
      </c>
      <c r="E5984" t="s">
        <v>303</v>
      </c>
      <c r="F5984" t="s">
        <v>140</v>
      </c>
      <c r="G5984"/>
    </row>
    <row r="5985" spans="1:7" x14ac:dyDescent="0.25">
      <c r="A5985" t="s">
        <v>76</v>
      </c>
      <c r="B5985" t="s">
        <v>77</v>
      </c>
      <c r="C5985" t="s">
        <v>33</v>
      </c>
      <c r="D5985">
        <v>9854.8490000000002</v>
      </c>
      <c r="E5985" t="s">
        <v>303</v>
      </c>
      <c r="F5985" t="s">
        <v>140</v>
      </c>
      <c r="G5985"/>
    </row>
    <row r="5986" spans="1:7" x14ac:dyDescent="0.25">
      <c r="A5986" t="s">
        <v>78</v>
      </c>
      <c r="B5986" t="s">
        <v>77</v>
      </c>
      <c r="C5986" t="s">
        <v>24</v>
      </c>
      <c r="D5986">
        <v>509.685</v>
      </c>
      <c r="E5986" t="s">
        <v>303</v>
      </c>
      <c r="F5986" t="s">
        <v>140</v>
      </c>
      <c r="G5986"/>
    </row>
    <row r="5987" spans="1:7" x14ac:dyDescent="0.25">
      <c r="A5987" t="s">
        <v>78</v>
      </c>
      <c r="B5987" t="s">
        <v>77</v>
      </c>
      <c r="C5987" t="s">
        <v>25</v>
      </c>
      <c r="D5987">
        <v>377.97899999999998</v>
      </c>
      <c r="E5987" t="s">
        <v>303</v>
      </c>
      <c r="F5987" t="s">
        <v>140</v>
      </c>
      <c r="G5987"/>
    </row>
    <row r="5988" spans="1:7" x14ac:dyDescent="0.25">
      <c r="A5988" t="s">
        <v>78</v>
      </c>
      <c r="B5988" t="s">
        <v>77</v>
      </c>
      <c r="C5988" t="s">
        <v>26</v>
      </c>
      <c r="D5988">
        <v>516.69200000000001</v>
      </c>
      <c r="E5988" t="s">
        <v>303</v>
      </c>
      <c r="F5988" t="s">
        <v>140</v>
      </c>
      <c r="G5988"/>
    </row>
    <row r="5989" spans="1:7" x14ac:dyDescent="0.25">
      <c r="A5989" t="s">
        <v>78</v>
      </c>
      <c r="B5989" t="s">
        <v>77</v>
      </c>
      <c r="C5989" t="s">
        <v>27</v>
      </c>
      <c r="D5989">
        <v>446.87900000000002</v>
      </c>
      <c r="E5989" t="s">
        <v>303</v>
      </c>
      <c r="F5989" t="s">
        <v>140</v>
      </c>
      <c r="G5989"/>
    </row>
    <row r="5990" spans="1:7" x14ac:dyDescent="0.25">
      <c r="A5990" t="s">
        <v>78</v>
      </c>
      <c r="B5990" t="s">
        <v>77</v>
      </c>
      <c r="C5990" t="s">
        <v>28</v>
      </c>
      <c r="D5990">
        <v>489.34899999999999</v>
      </c>
      <c r="E5990" t="s">
        <v>303</v>
      </c>
      <c r="F5990" t="s">
        <v>140</v>
      </c>
      <c r="G5990"/>
    </row>
    <row r="5991" spans="1:7" x14ac:dyDescent="0.25">
      <c r="A5991" t="s">
        <v>78</v>
      </c>
      <c r="B5991" t="s">
        <v>77</v>
      </c>
      <c r="C5991" t="s">
        <v>29</v>
      </c>
      <c r="D5991">
        <v>524.11400000000003</v>
      </c>
      <c r="E5991" t="s">
        <v>303</v>
      </c>
      <c r="F5991" t="s">
        <v>140</v>
      </c>
      <c r="G5991"/>
    </row>
    <row r="5992" spans="1:7" x14ac:dyDescent="0.25">
      <c r="A5992" t="s">
        <v>78</v>
      </c>
      <c r="B5992" t="s">
        <v>77</v>
      </c>
      <c r="C5992" t="s">
        <v>30</v>
      </c>
      <c r="D5992">
        <v>556.52700000000004</v>
      </c>
      <c r="E5992" t="s">
        <v>303</v>
      </c>
      <c r="F5992" t="s">
        <v>140</v>
      </c>
      <c r="G5992"/>
    </row>
    <row r="5993" spans="1:7" x14ac:dyDescent="0.25">
      <c r="A5993" t="s">
        <v>78</v>
      </c>
      <c r="B5993" t="s">
        <v>77</v>
      </c>
      <c r="C5993" t="s">
        <v>31</v>
      </c>
      <c r="D5993">
        <v>712.18499999999995</v>
      </c>
      <c r="E5993" t="s">
        <v>303</v>
      </c>
      <c r="F5993" t="s">
        <v>140</v>
      </c>
      <c r="G5993"/>
    </row>
    <row r="5994" spans="1:7" x14ac:dyDescent="0.25">
      <c r="A5994" t="s">
        <v>78</v>
      </c>
      <c r="B5994" t="s">
        <v>77</v>
      </c>
      <c r="C5994" t="s">
        <v>32</v>
      </c>
      <c r="D5994">
        <v>674.29100000000005</v>
      </c>
      <c r="E5994" t="s">
        <v>303</v>
      </c>
      <c r="F5994" t="s">
        <v>140</v>
      </c>
      <c r="G5994"/>
    </row>
    <row r="5995" spans="1:7" x14ac:dyDescent="0.25">
      <c r="A5995" t="s">
        <v>78</v>
      </c>
      <c r="B5995" t="s">
        <v>77</v>
      </c>
      <c r="C5995" t="s">
        <v>33</v>
      </c>
      <c r="D5995">
        <v>1131.7049999999999</v>
      </c>
      <c r="E5995" t="s">
        <v>303</v>
      </c>
      <c r="F5995" t="s">
        <v>140</v>
      </c>
      <c r="G5995"/>
    </row>
    <row r="5996" spans="1:7" x14ac:dyDescent="0.25">
      <c r="A5996" t="s">
        <v>79</v>
      </c>
      <c r="B5996" t="s">
        <v>77</v>
      </c>
      <c r="C5996" t="s">
        <v>24</v>
      </c>
      <c r="D5996">
        <v>444.43</v>
      </c>
      <c r="E5996" t="s">
        <v>303</v>
      </c>
      <c r="F5996" t="s">
        <v>140</v>
      </c>
      <c r="G5996"/>
    </row>
    <row r="5997" spans="1:7" x14ac:dyDescent="0.25">
      <c r="A5997" t="s">
        <v>79</v>
      </c>
      <c r="B5997" t="s">
        <v>77</v>
      </c>
      <c r="C5997" t="s">
        <v>25</v>
      </c>
      <c r="D5997">
        <v>507.64800000000002</v>
      </c>
      <c r="E5997" t="s">
        <v>303</v>
      </c>
      <c r="F5997" t="s">
        <v>140</v>
      </c>
      <c r="G5997"/>
    </row>
    <row r="5998" spans="1:7" x14ac:dyDescent="0.25">
      <c r="A5998" t="s">
        <v>79</v>
      </c>
      <c r="B5998" t="s">
        <v>77</v>
      </c>
      <c r="C5998" t="s">
        <v>26</v>
      </c>
      <c r="D5998">
        <v>565.94100000000003</v>
      </c>
      <c r="E5998" t="s">
        <v>303</v>
      </c>
      <c r="F5998" t="s">
        <v>140</v>
      </c>
      <c r="G5998"/>
    </row>
    <row r="5999" spans="1:7" x14ac:dyDescent="0.25">
      <c r="A5999" t="s">
        <v>79</v>
      </c>
      <c r="B5999" t="s">
        <v>77</v>
      </c>
      <c r="C5999" t="s">
        <v>27</v>
      </c>
      <c r="D5999">
        <v>724.02599999999995</v>
      </c>
      <c r="E5999" t="s">
        <v>303</v>
      </c>
      <c r="F5999" t="s">
        <v>140</v>
      </c>
      <c r="G5999"/>
    </row>
    <row r="6000" spans="1:7" x14ac:dyDescent="0.25">
      <c r="A6000" t="s">
        <v>79</v>
      </c>
      <c r="B6000" t="s">
        <v>77</v>
      </c>
      <c r="C6000" t="s">
        <v>28</v>
      </c>
      <c r="D6000">
        <v>599.41200000000003</v>
      </c>
      <c r="E6000" t="s">
        <v>303</v>
      </c>
      <c r="F6000" t="s">
        <v>140</v>
      </c>
      <c r="G6000"/>
    </row>
    <row r="6001" spans="1:7" x14ac:dyDescent="0.25">
      <c r="A6001" t="s">
        <v>79</v>
      </c>
      <c r="B6001" t="s">
        <v>77</v>
      </c>
      <c r="C6001" t="s">
        <v>29</v>
      </c>
      <c r="D6001">
        <v>866.85799999999995</v>
      </c>
      <c r="E6001" t="s">
        <v>303</v>
      </c>
      <c r="F6001" t="s">
        <v>140</v>
      </c>
      <c r="G6001"/>
    </row>
    <row r="6002" spans="1:7" x14ac:dyDescent="0.25">
      <c r="A6002" t="s">
        <v>79</v>
      </c>
      <c r="B6002" t="s">
        <v>77</v>
      </c>
      <c r="C6002" t="s">
        <v>30</v>
      </c>
      <c r="D6002">
        <v>1003.424</v>
      </c>
      <c r="E6002" t="s">
        <v>303</v>
      </c>
      <c r="F6002" t="s">
        <v>140</v>
      </c>
      <c r="G6002"/>
    </row>
    <row r="6003" spans="1:7" x14ac:dyDescent="0.25">
      <c r="A6003" t="s">
        <v>79</v>
      </c>
      <c r="B6003" t="s">
        <v>77</v>
      </c>
      <c r="C6003" t="s">
        <v>31</v>
      </c>
      <c r="D6003">
        <v>1061.97</v>
      </c>
      <c r="E6003" t="s">
        <v>303</v>
      </c>
      <c r="F6003" t="s">
        <v>140</v>
      </c>
      <c r="G6003"/>
    </row>
    <row r="6004" spans="1:7" x14ac:dyDescent="0.25">
      <c r="A6004" t="s">
        <v>79</v>
      </c>
      <c r="B6004" t="s">
        <v>77</v>
      </c>
      <c r="C6004" t="s">
        <v>32</v>
      </c>
      <c r="D6004">
        <v>1051.8420000000001</v>
      </c>
      <c r="E6004" t="s">
        <v>303</v>
      </c>
      <c r="F6004" t="s">
        <v>140</v>
      </c>
      <c r="G6004"/>
    </row>
    <row r="6005" spans="1:7" x14ac:dyDescent="0.25">
      <c r="A6005" t="s">
        <v>79</v>
      </c>
      <c r="B6005" t="s">
        <v>77</v>
      </c>
      <c r="C6005" t="s">
        <v>33</v>
      </c>
      <c r="D6005">
        <v>1096.0450000000001</v>
      </c>
      <c r="E6005" t="s">
        <v>303</v>
      </c>
      <c r="F6005" t="s">
        <v>140</v>
      </c>
      <c r="G6005"/>
    </row>
    <row r="6006" spans="1:7" x14ac:dyDescent="0.25">
      <c r="A6006" t="s">
        <v>80</v>
      </c>
      <c r="B6006" t="s">
        <v>81</v>
      </c>
      <c r="C6006" t="s">
        <v>24</v>
      </c>
      <c r="D6006">
        <v>0</v>
      </c>
      <c r="E6006" t="s">
        <v>303</v>
      </c>
      <c r="F6006" t="s">
        <v>140</v>
      </c>
      <c r="G6006"/>
    </row>
    <row r="6007" spans="1:7" x14ac:dyDescent="0.25">
      <c r="A6007" t="s">
        <v>80</v>
      </c>
      <c r="B6007" t="s">
        <v>81</v>
      </c>
      <c r="C6007" t="s">
        <v>25</v>
      </c>
      <c r="D6007">
        <v>0</v>
      </c>
      <c r="E6007" t="s">
        <v>303</v>
      </c>
      <c r="F6007" t="s">
        <v>140</v>
      </c>
      <c r="G6007"/>
    </row>
    <row r="6008" spans="1:7" x14ac:dyDescent="0.25">
      <c r="A6008" t="s">
        <v>80</v>
      </c>
      <c r="B6008" t="s">
        <v>81</v>
      </c>
      <c r="C6008" t="s">
        <v>26</v>
      </c>
      <c r="D6008">
        <v>0</v>
      </c>
      <c r="E6008" t="s">
        <v>303</v>
      </c>
      <c r="F6008" t="s">
        <v>140</v>
      </c>
      <c r="G6008"/>
    </row>
    <row r="6009" spans="1:7" x14ac:dyDescent="0.25">
      <c r="A6009" t="s">
        <v>80</v>
      </c>
      <c r="B6009" t="s">
        <v>81</v>
      </c>
      <c r="C6009" t="s">
        <v>27</v>
      </c>
      <c r="D6009">
        <v>0</v>
      </c>
      <c r="E6009" t="s">
        <v>303</v>
      </c>
      <c r="F6009" t="s">
        <v>140</v>
      </c>
      <c r="G6009"/>
    </row>
    <row r="6010" spans="1:7" x14ac:dyDescent="0.25">
      <c r="A6010" t="s">
        <v>80</v>
      </c>
      <c r="B6010" t="s">
        <v>81</v>
      </c>
      <c r="C6010" t="s">
        <v>28</v>
      </c>
      <c r="D6010">
        <v>0</v>
      </c>
      <c r="E6010" t="s">
        <v>303</v>
      </c>
      <c r="F6010" t="s">
        <v>140</v>
      </c>
      <c r="G6010"/>
    </row>
    <row r="6011" spans="1:7" x14ac:dyDescent="0.25">
      <c r="A6011" t="s">
        <v>80</v>
      </c>
      <c r="B6011" t="s">
        <v>81</v>
      </c>
      <c r="C6011" t="s">
        <v>29</v>
      </c>
      <c r="D6011">
        <v>0</v>
      </c>
      <c r="E6011" t="s">
        <v>303</v>
      </c>
      <c r="F6011" t="s">
        <v>140</v>
      </c>
      <c r="G6011"/>
    </row>
    <row r="6012" spans="1:7" x14ac:dyDescent="0.25">
      <c r="A6012" t="s">
        <v>80</v>
      </c>
      <c r="B6012" t="s">
        <v>81</v>
      </c>
      <c r="C6012" t="s">
        <v>30</v>
      </c>
      <c r="D6012">
        <v>0</v>
      </c>
      <c r="E6012" t="s">
        <v>303</v>
      </c>
      <c r="F6012" t="s">
        <v>140</v>
      </c>
      <c r="G6012"/>
    </row>
    <row r="6013" spans="1:7" x14ac:dyDescent="0.25">
      <c r="A6013" t="s">
        <v>80</v>
      </c>
      <c r="B6013" t="s">
        <v>81</v>
      </c>
      <c r="C6013" t="s">
        <v>31</v>
      </c>
      <c r="D6013">
        <v>0</v>
      </c>
      <c r="E6013" t="s">
        <v>303</v>
      </c>
      <c r="F6013" t="s">
        <v>140</v>
      </c>
      <c r="G6013"/>
    </row>
    <row r="6014" spans="1:7" x14ac:dyDescent="0.25">
      <c r="A6014" t="s">
        <v>80</v>
      </c>
      <c r="B6014" t="s">
        <v>81</v>
      </c>
      <c r="C6014" t="s">
        <v>32</v>
      </c>
      <c r="D6014">
        <v>0</v>
      </c>
      <c r="E6014" t="s">
        <v>303</v>
      </c>
      <c r="F6014" t="s">
        <v>140</v>
      </c>
      <c r="G6014"/>
    </row>
    <row r="6015" spans="1:7" x14ac:dyDescent="0.25">
      <c r="A6015" t="s">
        <v>80</v>
      </c>
      <c r="B6015" t="s">
        <v>81</v>
      </c>
      <c r="C6015" t="s">
        <v>33</v>
      </c>
      <c r="D6015">
        <v>0</v>
      </c>
      <c r="E6015" t="s">
        <v>303</v>
      </c>
      <c r="F6015" t="s">
        <v>140</v>
      </c>
      <c r="G6015"/>
    </row>
    <row r="6016" spans="1:7" x14ac:dyDescent="0.25">
      <c r="A6016" t="s">
        <v>82</v>
      </c>
      <c r="B6016" t="s">
        <v>81</v>
      </c>
      <c r="C6016" t="s">
        <v>24</v>
      </c>
      <c r="D6016">
        <v>0</v>
      </c>
      <c r="E6016" t="s">
        <v>303</v>
      </c>
      <c r="F6016" t="s">
        <v>140</v>
      </c>
      <c r="G6016"/>
    </row>
    <row r="6017" spans="1:7" x14ac:dyDescent="0.25">
      <c r="A6017" t="s">
        <v>82</v>
      </c>
      <c r="B6017" t="s">
        <v>81</v>
      </c>
      <c r="C6017" t="s">
        <v>25</v>
      </c>
      <c r="D6017">
        <v>0</v>
      </c>
      <c r="E6017" t="s">
        <v>303</v>
      </c>
      <c r="F6017" t="s">
        <v>140</v>
      </c>
      <c r="G6017"/>
    </row>
    <row r="6018" spans="1:7" x14ac:dyDescent="0.25">
      <c r="A6018" t="s">
        <v>82</v>
      </c>
      <c r="B6018" t="s">
        <v>81</v>
      </c>
      <c r="C6018" t="s">
        <v>26</v>
      </c>
      <c r="D6018">
        <v>0</v>
      </c>
      <c r="E6018" t="s">
        <v>303</v>
      </c>
      <c r="F6018" t="s">
        <v>140</v>
      </c>
      <c r="G6018"/>
    </row>
    <row r="6019" spans="1:7" x14ac:dyDescent="0.25">
      <c r="A6019" t="s">
        <v>82</v>
      </c>
      <c r="B6019" t="s">
        <v>81</v>
      </c>
      <c r="C6019" t="s">
        <v>27</v>
      </c>
      <c r="D6019">
        <v>0</v>
      </c>
      <c r="E6019" t="s">
        <v>303</v>
      </c>
      <c r="F6019" t="s">
        <v>140</v>
      </c>
      <c r="G6019"/>
    </row>
    <row r="6020" spans="1:7" x14ac:dyDescent="0.25">
      <c r="A6020" t="s">
        <v>82</v>
      </c>
      <c r="B6020" t="s">
        <v>81</v>
      </c>
      <c r="C6020" t="s">
        <v>28</v>
      </c>
      <c r="D6020">
        <v>0</v>
      </c>
      <c r="E6020" t="s">
        <v>303</v>
      </c>
      <c r="F6020" t="s">
        <v>140</v>
      </c>
      <c r="G6020"/>
    </row>
    <row r="6021" spans="1:7" x14ac:dyDescent="0.25">
      <c r="A6021" t="s">
        <v>82</v>
      </c>
      <c r="B6021" t="s">
        <v>81</v>
      </c>
      <c r="C6021" t="s">
        <v>29</v>
      </c>
      <c r="D6021">
        <v>0</v>
      </c>
      <c r="E6021" t="s">
        <v>303</v>
      </c>
      <c r="F6021" t="s">
        <v>140</v>
      </c>
      <c r="G6021"/>
    </row>
    <row r="6022" spans="1:7" x14ac:dyDescent="0.25">
      <c r="A6022" t="s">
        <v>82</v>
      </c>
      <c r="B6022" t="s">
        <v>81</v>
      </c>
      <c r="C6022" t="s">
        <v>30</v>
      </c>
      <c r="D6022">
        <v>0</v>
      </c>
      <c r="E6022" t="s">
        <v>303</v>
      </c>
      <c r="F6022" t="s">
        <v>140</v>
      </c>
      <c r="G6022"/>
    </row>
    <row r="6023" spans="1:7" x14ac:dyDescent="0.25">
      <c r="A6023" t="s">
        <v>82</v>
      </c>
      <c r="B6023" t="s">
        <v>81</v>
      </c>
      <c r="C6023" t="s">
        <v>31</v>
      </c>
      <c r="D6023">
        <v>0</v>
      </c>
      <c r="E6023" t="s">
        <v>303</v>
      </c>
      <c r="F6023" t="s">
        <v>140</v>
      </c>
      <c r="G6023"/>
    </row>
    <row r="6024" spans="1:7" x14ac:dyDescent="0.25">
      <c r="A6024" t="s">
        <v>82</v>
      </c>
      <c r="B6024" t="s">
        <v>81</v>
      </c>
      <c r="C6024" t="s">
        <v>32</v>
      </c>
      <c r="D6024">
        <v>0</v>
      </c>
      <c r="E6024" t="s">
        <v>303</v>
      </c>
      <c r="F6024" t="s">
        <v>140</v>
      </c>
      <c r="G6024"/>
    </row>
    <row r="6025" spans="1:7" x14ac:dyDescent="0.25">
      <c r="A6025" t="s">
        <v>82</v>
      </c>
      <c r="B6025" t="s">
        <v>81</v>
      </c>
      <c r="C6025" t="s">
        <v>33</v>
      </c>
      <c r="D6025">
        <v>0</v>
      </c>
      <c r="E6025" t="s">
        <v>303</v>
      </c>
      <c r="F6025" t="s">
        <v>140</v>
      </c>
      <c r="G6025"/>
    </row>
    <row r="6026" spans="1:7" x14ac:dyDescent="0.25">
      <c r="A6026" t="s">
        <v>83</v>
      </c>
      <c r="B6026" t="s">
        <v>81</v>
      </c>
      <c r="C6026" t="s">
        <v>24</v>
      </c>
      <c r="D6026">
        <v>7180.1639999999998</v>
      </c>
      <c r="E6026" t="s">
        <v>303</v>
      </c>
      <c r="F6026" t="s">
        <v>140</v>
      </c>
      <c r="G6026"/>
    </row>
    <row r="6027" spans="1:7" x14ac:dyDescent="0.25">
      <c r="A6027" t="s">
        <v>83</v>
      </c>
      <c r="B6027" t="s">
        <v>81</v>
      </c>
      <c r="C6027" t="s">
        <v>25</v>
      </c>
      <c r="D6027">
        <v>7016.1639999999998</v>
      </c>
      <c r="E6027" t="s">
        <v>303</v>
      </c>
      <c r="F6027" t="s">
        <v>140</v>
      </c>
      <c r="G6027"/>
    </row>
    <row r="6028" spans="1:7" x14ac:dyDescent="0.25">
      <c r="A6028" t="s">
        <v>83</v>
      </c>
      <c r="B6028" t="s">
        <v>81</v>
      </c>
      <c r="C6028" t="s">
        <v>26</v>
      </c>
      <c r="D6028">
        <v>6797.6120000000001</v>
      </c>
      <c r="E6028" t="s">
        <v>303</v>
      </c>
      <c r="F6028" t="s">
        <v>140</v>
      </c>
      <c r="G6028"/>
    </row>
    <row r="6029" spans="1:7" x14ac:dyDescent="0.25">
      <c r="A6029" t="s">
        <v>83</v>
      </c>
      <c r="B6029" t="s">
        <v>81</v>
      </c>
      <c r="C6029" t="s">
        <v>27</v>
      </c>
      <c r="D6029">
        <v>8459.2049999999999</v>
      </c>
      <c r="E6029" t="s">
        <v>303</v>
      </c>
      <c r="F6029" t="s">
        <v>140</v>
      </c>
      <c r="G6029"/>
    </row>
    <row r="6030" spans="1:7" x14ac:dyDescent="0.25">
      <c r="A6030" t="s">
        <v>83</v>
      </c>
      <c r="B6030" t="s">
        <v>81</v>
      </c>
      <c r="C6030" t="s">
        <v>28</v>
      </c>
      <c r="D6030">
        <v>8750.3559999999998</v>
      </c>
      <c r="E6030" t="s">
        <v>303</v>
      </c>
      <c r="F6030" t="s">
        <v>140</v>
      </c>
      <c r="G6030"/>
    </row>
    <row r="6031" spans="1:7" x14ac:dyDescent="0.25">
      <c r="A6031" t="s">
        <v>83</v>
      </c>
      <c r="B6031" t="s">
        <v>81</v>
      </c>
      <c r="C6031" t="s">
        <v>29</v>
      </c>
      <c r="D6031">
        <v>8710.3510000000006</v>
      </c>
      <c r="E6031" t="s">
        <v>303</v>
      </c>
      <c r="F6031" t="s">
        <v>140</v>
      </c>
      <c r="G6031"/>
    </row>
    <row r="6032" spans="1:7" x14ac:dyDescent="0.25">
      <c r="A6032" t="s">
        <v>83</v>
      </c>
      <c r="B6032" t="s">
        <v>81</v>
      </c>
      <c r="C6032" t="s">
        <v>30</v>
      </c>
      <c r="D6032">
        <v>8411.0339999999997</v>
      </c>
      <c r="E6032" t="s">
        <v>303</v>
      </c>
      <c r="F6032" t="s">
        <v>140</v>
      </c>
      <c r="G6032"/>
    </row>
    <row r="6033" spans="1:7" x14ac:dyDescent="0.25">
      <c r="A6033" t="s">
        <v>83</v>
      </c>
      <c r="B6033" t="s">
        <v>81</v>
      </c>
      <c r="C6033" t="s">
        <v>31</v>
      </c>
      <c r="D6033">
        <v>8424.1080000000002</v>
      </c>
      <c r="E6033" t="s">
        <v>303</v>
      </c>
      <c r="F6033" t="s">
        <v>140</v>
      </c>
      <c r="G6033"/>
    </row>
    <row r="6034" spans="1:7" x14ac:dyDescent="0.25">
      <c r="A6034" t="s">
        <v>83</v>
      </c>
      <c r="B6034" t="s">
        <v>81</v>
      </c>
      <c r="C6034" t="s">
        <v>32</v>
      </c>
      <c r="D6034">
        <v>7759.259</v>
      </c>
      <c r="E6034" t="s">
        <v>303</v>
      </c>
      <c r="F6034" t="s">
        <v>140</v>
      </c>
      <c r="G6034"/>
    </row>
    <row r="6035" spans="1:7" x14ac:dyDescent="0.25">
      <c r="A6035" t="s">
        <v>83</v>
      </c>
      <c r="B6035" t="s">
        <v>81</v>
      </c>
      <c r="C6035" t="s">
        <v>33</v>
      </c>
      <c r="D6035">
        <v>8752.759</v>
      </c>
      <c r="E6035" t="s">
        <v>303</v>
      </c>
      <c r="F6035" t="s">
        <v>140</v>
      </c>
      <c r="G6035"/>
    </row>
    <row r="6036" spans="1:7" x14ac:dyDescent="0.25">
      <c r="A6036" t="s">
        <v>84</v>
      </c>
      <c r="B6036" t="s">
        <v>85</v>
      </c>
      <c r="C6036" t="s">
        <v>24</v>
      </c>
      <c r="D6036">
        <v>20811.71</v>
      </c>
      <c r="E6036" t="s">
        <v>303</v>
      </c>
      <c r="F6036" t="s">
        <v>140</v>
      </c>
      <c r="G6036"/>
    </row>
    <row r="6037" spans="1:7" x14ac:dyDescent="0.25">
      <c r="A6037" t="s">
        <v>84</v>
      </c>
      <c r="B6037" t="s">
        <v>85</v>
      </c>
      <c r="C6037" t="s">
        <v>25</v>
      </c>
      <c r="D6037">
        <v>21213.996999999999</v>
      </c>
      <c r="E6037" t="s">
        <v>303</v>
      </c>
      <c r="F6037" t="s">
        <v>140</v>
      </c>
      <c r="G6037"/>
    </row>
    <row r="6038" spans="1:7" x14ac:dyDescent="0.25">
      <c r="A6038" t="s">
        <v>84</v>
      </c>
      <c r="B6038" t="s">
        <v>85</v>
      </c>
      <c r="C6038" t="s">
        <v>26</v>
      </c>
      <c r="D6038">
        <v>20289.809000000001</v>
      </c>
      <c r="E6038" t="s">
        <v>303</v>
      </c>
      <c r="F6038" t="s">
        <v>140</v>
      </c>
      <c r="G6038"/>
    </row>
    <row r="6039" spans="1:7" x14ac:dyDescent="0.25">
      <c r="A6039" t="s">
        <v>84</v>
      </c>
      <c r="B6039" t="s">
        <v>85</v>
      </c>
      <c r="C6039" t="s">
        <v>27</v>
      </c>
      <c r="D6039">
        <v>21799.775000000001</v>
      </c>
      <c r="E6039" t="s">
        <v>303</v>
      </c>
      <c r="F6039" t="s">
        <v>140</v>
      </c>
      <c r="G6039"/>
    </row>
    <row r="6040" spans="1:7" x14ac:dyDescent="0.25">
      <c r="A6040" t="s">
        <v>84</v>
      </c>
      <c r="B6040" t="s">
        <v>85</v>
      </c>
      <c r="C6040" t="s">
        <v>28</v>
      </c>
      <c r="D6040">
        <v>24469.561000000002</v>
      </c>
      <c r="E6040" t="s">
        <v>303</v>
      </c>
      <c r="F6040" t="s">
        <v>140</v>
      </c>
      <c r="G6040"/>
    </row>
    <row r="6041" spans="1:7" x14ac:dyDescent="0.25">
      <c r="A6041" t="s">
        <v>84</v>
      </c>
      <c r="B6041" t="s">
        <v>85</v>
      </c>
      <c r="C6041" t="s">
        <v>29</v>
      </c>
      <c r="D6041">
        <v>25474.342000000001</v>
      </c>
      <c r="E6041" t="s">
        <v>303</v>
      </c>
      <c r="F6041" t="s">
        <v>140</v>
      </c>
      <c r="G6041"/>
    </row>
    <row r="6042" spans="1:7" x14ac:dyDescent="0.25">
      <c r="A6042" t="s">
        <v>84</v>
      </c>
      <c r="B6042" t="s">
        <v>85</v>
      </c>
      <c r="C6042" t="s">
        <v>30</v>
      </c>
      <c r="D6042">
        <v>26962.721000000001</v>
      </c>
      <c r="E6042" t="s">
        <v>303</v>
      </c>
      <c r="F6042" t="s">
        <v>140</v>
      </c>
      <c r="G6042"/>
    </row>
    <row r="6043" spans="1:7" x14ac:dyDescent="0.25">
      <c r="A6043" t="s">
        <v>84</v>
      </c>
      <c r="B6043" t="s">
        <v>85</v>
      </c>
      <c r="C6043" t="s">
        <v>31</v>
      </c>
      <c r="D6043">
        <v>24166.833999999999</v>
      </c>
      <c r="E6043" t="s">
        <v>303</v>
      </c>
      <c r="F6043" t="s">
        <v>140</v>
      </c>
      <c r="G6043"/>
    </row>
    <row r="6044" spans="1:7" x14ac:dyDescent="0.25">
      <c r="A6044" t="s">
        <v>84</v>
      </c>
      <c r="B6044" t="s">
        <v>85</v>
      </c>
      <c r="C6044" t="s">
        <v>32</v>
      </c>
      <c r="D6044">
        <v>23287.52</v>
      </c>
      <c r="E6044" t="s">
        <v>303</v>
      </c>
      <c r="F6044" t="s">
        <v>140</v>
      </c>
      <c r="G6044"/>
    </row>
    <row r="6045" spans="1:7" x14ac:dyDescent="0.25">
      <c r="A6045" t="s">
        <v>84</v>
      </c>
      <c r="B6045" t="s">
        <v>85</v>
      </c>
      <c r="C6045" t="s">
        <v>33</v>
      </c>
      <c r="D6045">
        <v>24011.420999999998</v>
      </c>
      <c r="E6045" t="s">
        <v>303</v>
      </c>
      <c r="F6045" t="s">
        <v>140</v>
      </c>
      <c r="G6045"/>
    </row>
    <row r="6046" spans="1:7" x14ac:dyDescent="0.25">
      <c r="A6046" t="s">
        <v>86</v>
      </c>
      <c r="B6046" t="s">
        <v>85</v>
      </c>
      <c r="C6046" t="s">
        <v>24</v>
      </c>
      <c r="D6046">
        <v>112.824</v>
      </c>
      <c r="E6046" t="s">
        <v>303</v>
      </c>
      <c r="F6046" t="s">
        <v>140</v>
      </c>
      <c r="G6046"/>
    </row>
    <row r="6047" spans="1:7" x14ac:dyDescent="0.25">
      <c r="A6047" t="s">
        <v>86</v>
      </c>
      <c r="B6047" t="s">
        <v>85</v>
      </c>
      <c r="C6047" t="s">
        <v>25</v>
      </c>
      <c r="D6047">
        <v>99.298000000000002</v>
      </c>
      <c r="E6047" t="s">
        <v>303</v>
      </c>
      <c r="F6047" t="s">
        <v>140</v>
      </c>
      <c r="G6047"/>
    </row>
    <row r="6048" spans="1:7" x14ac:dyDescent="0.25">
      <c r="A6048" t="s">
        <v>86</v>
      </c>
      <c r="B6048" t="s">
        <v>85</v>
      </c>
      <c r="C6048" t="s">
        <v>26</v>
      </c>
      <c r="D6048">
        <v>121.146</v>
      </c>
      <c r="E6048" t="s">
        <v>303</v>
      </c>
      <c r="F6048" t="s">
        <v>140</v>
      </c>
      <c r="G6048"/>
    </row>
    <row r="6049" spans="1:7" x14ac:dyDescent="0.25">
      <c r="A6049" t="s">
        <v>86</v>
      </c>
      <c r="B6049" t="s">
        <v>85</v>
      </c>
      <c r="C6049" t="s">
        <v>27</v>
      </c>
      <c r="D6049">
        <v>143.22300000000001</v>
      </c>
      <c r="E6049" t="s">
        <v>303</v>
      </c>
      <c r="F6049" t="s">
        <v>140</v>
      </c>
      <c r="G6049"/>
    </row>
    <row r="6050" spans="1:7" x14ac:dyDescent="0.25">
      <c r="A6050" t="s">
        <v>86</v>
      </c>
      <c r="B6050" t="s">
        <v>85</v>
      </c>
      <c r="C6050" t="s">
        <v>28</v>
      </c>
      <c r="D6050">
        <v>117.06</v>
      </c>
      <c r="E6050" t="s">
        <v>303</v>
      </c>
      <c r="F6050" t="s">
        <v>140</v>
      </c>
      <c r="G6050"/>
    </row>
    <row r="6051" spans="1:7" x14ac:dyDescent="0.25">
      <c r="A6051" t="s">
        <v>86</v>
      </c>
      <c r="B6051" t="s">
        <v>85</v>
      </c>
      <c r="C6051" t="s">
        <v>29</v>
      </c>
      <c r="D6051">
        <v>110.208</v>
      </c>
      <c r="E6051" t="s">
        <v>303</v>
      </c>
      <c r="F6051" t="s">
        <v>140</v>
      </c>
      <c r="G6051"/>
    </row>
    <row r="6052" spans="1:7" x14ac:dyDescent="0.25">
      <c r="A6052" t="s">
        <v>86</v>
      </c>
      <c r="B6052" t="s">
        <v>85</v>
      </c>
      <c r="C6052" t="s">
        <v>30</v>
      </c>
      <c r="D6052">
        <v>91.584999999999994</v>
      </c>
      <c r="E6052" t="s">
        <v>303</v>
      </c>
      <c r="F6052" t="s">
        <v>140</v>
      </c>
      <c r="G6052"/>
    </row>
    <row r="6053" spans="1:7" x14ac:dyDescent="0.25">
      <c r="A6053" t="s">
        <v>86</v>
      </c>
      <c r="B6053" t="s">
        <v>85</v>
      </c>
      <c r="C6053" t="s">
        <v>31</v>
      </c>
      <c r="D6053">
        <v>97.534999999999997</v>
      </c>
      <c r="E6053" t="s">
        <v>303</v>
      </c>
      <c r="F6053" t="s">
        <v>140</v>
      </c>
      <c r="G6053"/>
    </row>
    <row r="6054" spans="1:7" x14ac:dyDescent="0.25">
      <c r="A6054" t="s">
        <v>86</v>
      </c>
      <c r="B6054" t="s">
        <v>85</v>
      </c>
      <c r="C6054" t="s">
        <v>32</v>
      </c>
      <c r="D6054">
        <v>122.30200000000001</v>
      </c>
      <c r="E6054" t="s">
        <v>303</v>
      </c>
      <c r="F6054" t="s">
        <v>140</v>
      </c>
      <c r="G6054"/>
    </row>
    <row r="6055" spans="1:7" x14ac:dyDescent="0.25">
      <c r="A6055" t="s">
        <v>86</v>
      </c>
      <c r="B6055" t="s">
        <v>85</v>
      </c>
      <c r="C6055" t="s">
        <v>33</v>
      </c>
      <c r="D6055">
        <v>143.16399999999999</v>
      </c>
      <c r="E6055" t="s">
        <v>303</v>
      </c>
      <c r="F6055" t="s">
        <v>140</v>
      </c>
      <c r="G6055"/>
    </row>
    <row r="6056" spans="1:7" x14ac:dyDescent="0.25">
      <c r="A6056" t="s">
        <v>87</v>
      </c>
      <c r="B6056" t="s">
        <v>88</v>
      </c>
      <c r="C6056" t="s">
        <v>24</v>
      </c>
      <c r="D6056">
        <v>67676.304999999993</v>
      </c>
      <c r="E6056" t="s">
        <v>303</v>
      </c>
      <c r="F6056" t="s">
        <v>140</v>
      </c>
      <c r="G6056"/>
    </row>
    <row r="6057" spans="1:7" x14ac:dyDescent="0.25">
      <c r="A6057" t="s">
        <v>87</v>
      </c>
      <c r="B6057" t="s">
        <v>88</v>
      </c>
      <c r="C6057" t="s">
        <v>25</v>
      </c>
      <c r="D6057">
        <v>63159.557999999997</v>
      </c>
      <c r="E6057" t="s">
        <v>303</v>
      </c>
      <c r="F6057" t="s">
        <v>140</v>
      </c>
      <c r="G6057"/>
    </row>
    <row r="6058" spans="1:7" x14ac:dyDescent="0.25">
      <c r="A6058" t="s">
        <v>87</v>
      </c>
      <c r="B6058" t="s">
        <v>88</v>
      </c>
      <c r="C6058" t="s">
        <v>26</v>
      </c>
      <c r="D6058">
        <v>65271.627</v>
      </c>
      <c r="E6058" t="s">
        <v>303</v>
      </c>
      <c r="F6058" t="s">
        <v>140</v>
      </c>
      <c r="G6058"/>
    </row>
    <row r="6059" spans="1:7" x14ac:dyDescent="0.25">
      <c r="A6059" t="s">
        <v>87</v>
      </c>
      <c r="B6059" t="s">
        <v>88</v>
      </c>
      <c r="C6059" t="s">
        <v>27</v>
      </c>
      <c r="D6059">
        <v>73321.047999999995</v>
      </c>
      <c r="E6059" t="s">
        <v>303</v>
      </c>
      <c r="F6059" t="s">
        <v>140</v>
      </c>
      <c r="G6059"/>
    </row>
    <row r="6060" spans="1:7" x14ac:dyDescent="0.25">
      <c r="A6060" t="s">
        <v>87</v>
      </c>
      <c r="B6060" t="s">
        <v>88</v>
      </c>
      <c r="C6060" t="s">
        <v>28</v>
      </c>
      <c r="D6060">
        <v>73234.554000000004</v>
      </c>
      <c r="E6060" t="s">
        <v>303</v>
      </c>
      <c r="F6060" t="s">
        <v>140</v>
      </c>
      <c r="G6060"/>
    </row>
    <row r="6061" spans="1:7" x14ac:dyDescent="0.25">
      <c r="A6061" t="s">
        <v>87</v>
      </c>
      <c r="B6061" t="s">
        <v>88</v>
      </c>
      <c r="C6061" t="s">
        <v>29</v>
      </c>
      <c r="D6061">
        <v>75299.248000000007</v>
      </c>
      <c r="E6061" t="s">
        <v>303</v>
      </c>
      <c r="F6061" t="s">
        <v>140</v>
      </c>
      <c r="G6061"/>
    </row>
    <row r="6062" spans="1:7" x14ac:dyDescent="0.25">
      <c r="A6062" t="s">
        <v>87</v>
      </c>
      <c r="B6062" t="s">
        <v>88</v>
      </c>
      <c r="C6062" t="s">
        <v>30</v>
      </c>
      <c r="D6062">
        <v>75673.960999999996</v>
      </c>
      <c r="E6062" t="s">
        <v>303</v>
      </c>
      <c r="F6062" t="s">
        <v>140</v>
      </c>
      <c r="G6062"/>
    </row>
    <row r="6063" spans="1:7" x14ac:dyDescent="0.25">
      <c r="A6063" t="s">
        <v>87</v>
      </c>
      <c r="B6063" t="s">
        <v>88</v>
      </c>
      <c r="C6063" t="s">
        <v>31</v>
      </c>
      <c r="D6063">
        <v>76569.741999999998</v>
      </c>
      <c r="E6063" t="s">
        <v>303</v>
      </c>
      <c r="F6063" t="s">
        <v>140</v>
      </c>
      <c r="G6063"/>
    </row>
    <row r="6064" spans="1:7" x14ac:dyDescent="0.25">
      <c r="A6064" t="s">
        <v>87</v>
      </c>
      <c r="B6064" t="s">
        <v>88</v>
      </c>
      <c r="C6064" t="s">
        <v>32</v>
      </c>
      <c r="D6064">
        <v>65427.171000000002</v>
      </c>
      <c r="E6064" t="s">
        <v>303</v>
      </c>
      <c r="F6064" t="s">
        <v>140</v>
      </c>
      <c r="G6064"/>
    </row>
    <row r="6065" spans="1:7" x14ac:dyDescent="0.25">
      <c r="A6065" t="s">
        <v>87</v>
      </c>
      <c r="B6065" t="s">
        <v>88</v>
      </c>
      <c r="C6065" t="s">
        <v>33</v>
      </c>
      <c r="D6065">
        <v>73069.282999999996</v>
      </c>
      <c r="E6065" t="s">
        <v>303</v>
      </c>
      <c r="F6065" t="s">
        <v>140</v>
      </c>
      <c r="G6065"/>
    </row>
    <row r="6066" spans="1:7" x14ac:dyDescent="0.25">
      <c r="A6066" t="s">
        <v>89</v>
      </c>
      <c r="B6066" t="s">
        <v>85</v>
      </c>
      <c r="C6066" t="s">
        <v>24</v>
      </c>
      <c r="D6066">
        <v>12.385</v>
      </c>
      <c r="E6066" t="s">
        <v>303</v>
      </c>
      <c r="F6066" t="s">
        <v>140</v>
      </c>
      <c r="G6066"/>
    </row>
    <row r="6067" spans="1:7" x14ac:dyDescent="0.25">
      <c r="A6067" t="s">
        <v>89</v>
      </c>
      <c r="B6067" t="s">
        <v>85</v>
      </c>
      <c r="C6067" t="s">
        <v>25</v>
      </c>
      <c r="D6067">
        <v>1.032</v>
      </c>
      <c r="E6067" t="s">
        <v>303</v>
      </c>
      <c r="F6067" t="s">
        <v>140</v>
      </c>
      <c r="G6067"/>
    </row>
    <row r="6068" spans="1:7" x14ac:dyDescent="0.25">
      <c r="A6068" t="s">
        <v>89</v>
      </c>
      <c r="B6068" t="s">
        <v>85</v>
      </c>
      <c r="C6068" t="s">
        <v>26</v>
      </c>
      <c r="D6068">
        <v>0</v>
      </c>
      <c r="E6068" t="s">
        <v>303</v>
      </c>
      <c r="F6068" t="s">
        <v>140</v>
      </c>
      <c r="G6068"/>
    </row>
    <row r="6069" spans="1:7" x14ac:dyDescent="0.25">
      <c r="A6069" t="s">
        <v>89</v>
      </c>
      <c r="B6069" t="s">
        <v>85</v>
      </c>
      <c r="C6069" t="s">
        <v>27</v>
      </c>
      <c r="D6069">
        <v>0</v>
      </c>
      <c r="E6069" t="s">
        <v>303</v>
      </c>
      <c r="F6069" t="s">
        <v>140</v>
      </c>
      <c r="G6069"/>
    </row>
    <row r="6070" spans="1:7" x14ac:dyDescent="0.25">
      <c r="A6070" t="s">
        <v>89</v>
      </c>
      <c r="B6070" t="s">
        <v>85</v>
      </c>
      <c r="C6070" t="s">
        <v>28</v>
      </c>
      <c r="D6070">
        <v>0</v>
      </c>
      <c r="E6070" t="s">
        <v>303</v>
      </c>
      <c r="F6070" t="s">
        <v>140</v>
      </c>
      <c r="G6070"/>
    </row>
    <row r="6071" spans="1:7" x14ac:dyDescent="0.25">
      <c r="A6071" t="s">
        <v>89</v>
      </c>
      <c r="B6071" t="s">
        <v>85</v>
      </c>
      <c r="C6071" t="s">
        <v>29</v>
      </c>
      <c r="D6071">
        <v>1E-3</v>
      </c>
      <c r="E6071" t="s">
        <v>303</v>
      </c>
      <c r="F6071" t="s">
        <v>140</v>
      </c>
      <c r="G6071"/>
    </row>
    <row r="6072" spans="1:7" x14ac:dyDescent="0.25">
      <c r="A6072" t="s">
        <v>89</v>
      </c>
      <c r="B6072" t="s">
        <v>85</v>
      </c>
      <c r="C6072" t="s">
        <v>30</v>
      </c>
      <c r="D6072">
        <v>4.0000000000000001E-3</v>
      </c>
      <c r="E6072" t="s">
        <v>303</v>
      </c>
      <c r="F6072" t="s">
        <v>140</v>
      </c>
      <c r="G6072"/>
    </row>
    <row r="6073" spans="1:7" x14ac:dyDescent="0.25">
      <c r="A6073" t="s">
        <v>89</v>
      </c>
      <c r="B6073" t="s">
        <v>85</v>
      </c>
      <c r="C6073" t="s">
        <v>31</v>
      </c>
      <c r="D6073">
        <v>0</v>
      </c>
      <c r="E6073" t="s">
        <v>303</v>
      </c>
      <c r="F6073" t="s">
        <v>140</v>
      </c>
      <c r="G6073"/>
    </row>
    <row r="6074" spans="1:7" x14ac:dyDescent="0.25">
      <c r="A6074" t="s">
        <v>89</v>
      </c>
      <c r="B6074" t="s">
        <v>85</v>
      </c>
      <c r="C6074" t="s">
        <v>32</v>
      </c>
      <c r="D6074">
        <v>0</v>
      </c>
      <c r="E6074" t="s">
        <v>303</v>
      </c>
      <c r="F6074" t="s">
        <v>140</v>
      </c>
      <c r="G6074"/>
    </row>
    <row r="6075" spans="1:7" x14ac:dyDescent="0.25">
      <c r="A6075" t="s">
        <v>89</v>
      </c>
      <c r="B6075" t="s">
        <v>85</v>
      </c>
      <c r="C6075" t="s">
        <v>33</v>
      </c>
      <c r="D6075">
        <v>0</v>
      </c>
      <c r="E6075" t="s">
        <v>303</v>
      </c>
      <c r="F6075" t="s">
        <v>140</v>
      </c>
      <c r="G6075"/>
    </row>
    <row r="6076" spans="1:7" x14ac:dyDescent="0.25">
      <c r="A6076" t="s">
        <v>90</v>
      </c>
      <c r="B6076" t="s">
        <v>85</v>
      </c>
      <c r="C6076" t="s">
        <v>24</v>
      </c>
      <c r="D6076">
        <v>13380.114</v>
      </c>
      <c r="E6076" t="s">
        <v>303</v>
      </c>
      <c r="F6076" t="s">
        <v>140</v>
      </c>
      <c r="G6076"/>
    </row>
    <row r="6077" spans="1:7" x14ac:dyDescent="0.25">
      <c r="A6077" t="s">
        <v>90</v>
      </c>
      <c r="B6077" t="s">
        <v>85</v>
      </c>
      <c r="C6077" t="s">
        <v>25</v>
      </c>
      <c r="D6077">
        <v>13839.243</v>
      </c>
      <c r="E6077" t="s">
        <v>303</v>
      </c>
      <c r="F6077" t="s">
        <v>140</v>
      </c>
      <c r="G6077"/>
    </row>
    <row r="6078" spans="1:7" x14ac:dyDescent="0.25">
      <c r="A6078" t="s">
        <v>90</v>
      </c>
      <c r="B6078" t="s">
        <v>85</v>
      </c>
      <c r="C6078" t="s">
        <v>26</v>
      </c>
      <c r="D6078">
        <v>12632.84</v>
      </c>
      <c r="E6078" t="s">
        <v>303</v>
      </c>
      <c r="F6078" t="s">
        <v>140</v>
      </c>
      <c r="G6078"/>
    </row>
    <row r="6079" spans="1:7" x14ac:dyDescent="0.25">
      <c r="A6079" t="s">
        <v>90</v>
      </c>
      <c r="B6079" t="s">
        <v>85</v>
      </c>
      <c r="C6079" t="s">
        <v>27</v>
      </c>
      <c r="D6079">
        <v>13456.602000000001</v>
      </c>
      <c r="E6079" t="s">
        <v>303</v>
      </c>
      <c r="F6079" t="s">
        <v>140</v>
      </c>
      <c r="G6079"/>
    </row>
    <row r="6080" spans="1:7" x14ac:dyDescent="0.25">
      <c r="A6080" t="s">
        <v>90</v>
      </c>
      <c r="B6080" t="s">
        <v>85</v>
      </c>
      <c r="C6080" t="s">
        <v>28</v>
      </c>
      <c r="D6080">
        <v>14761.553</v>
      </c>
      <c r="E6080" t="s">
        <v>303</v>
      </c>
      <c r="F6080" t="s">
        <v>140</v>
      </c>
      <c r="G6080"/>
    </row>
    <row r="6081" spans="1:7" x14ac:dyDescent="0.25">
      <c r="A6081" t="s">
        <v>90</v>
      </c>
      <c r="B6081" t="s">
        <v>85</v>
      </c>
      <c r="C6081" t="s">
        <v>29</v>
      </c>
      <c r="D6081">
        <v>15805.834000000001</v>
      </c>
      <c r="E6081" t="s">
        <v>303</v>
      </c>
      <c r="F6081" t="s">
        <v>140</v>
      </c>
      <c r="G6081"/>
    </row>
    <row r="6082" spans="1:7" x14ac:dyDescent="0.25">
      <c r="A6082" t="s">
        <v>90</v>
      </c>
      <c r="B6082" t="s">
        <v>85</v>
      </c>
      <c r="C6082" t="s">
        <v>30</v>
      </c>
      <c r="D6082">
        <v>17756.566999999999</v>
      </c>
      <c r="E6082" t="s">
        <v>303</v>
      </c>
      <c r="F6082" t="s">
        <v>140</v>
      </c>
      <c r="G6082"/>
    </row>
    <row r="6083" spans="1:7" x14ac:dyDescent="0.25">
      <c r="A6083" t="s">
        <v>90</v>
      </c>
      <c r="B6083" t="s">
        <v>85</v>
      </c>
      <c r="C6083" t="s">
        <v>31</v>
      </c>
      <c r="D6083">
        <v>17808.034</v>
      </c>
      <c r="E6083" t="s">
        <v>303</v>
      </c>
      <c r="F6083" t="s">
        <v>140</v>
      </c>
      <c r="G6083"/>
    </row>
    <row r="6084" spans="1:7" x14ac:dyDescent="0.25">
      <c r="A6084" t="s">
        <v>90</v>
      </c>
      <c r="B6084" t="s">
        <v>85</v>
      </c>
      <c r="C6084" t="s">
        <v>32</v>
      </c>
      <c r="D6084">
        <v>12033.235000000001</v>
      </c>
      <c r="E6084" t="s">
        <v>303</v>
      </c>
      <c r="F6084" t="s">
        <v>140</v>
      </c>
      <c r="G6084"/>
    </row>
    <row r="6085" spans="1:7" x14ac:dyDescent="0.25">
      <c r="A6085" t="s">
        <v>90</v>
      </c>
      <c r="B6085" t="s">
        <v>85</v>
      </c>
      <c r="C6085" t="s">
        <v>33</v>
      </c>
      <c r="D6085">
        <v>12580.460999999999</v>
      </c>
      <c r="E6085" t="s">
        <v>303</v>
      </c>
      <c r="F6085" t="s">
        <v>140</v>
      </c>
      <c r="G6085"/>
    </row>
    <row r="6086" spans="1:7" x14ac:dyDescent="0.25">
      <c r="A6086" t="s">
        <v>91</v>
      </c>
      <c r="B6086" t="s">
        <v>85</v>
      </c>
      <c r="C6086" t="s">
        <v>24</v>
      </c>
      <c r="D6086">
        <v>845.774</v>
      </c>
      <c r="E6086" t="s">
        <v>303</v>
      </c>
      <c r="F6086" t="s">
        <v>140</v>
      </c>
      <c r="G6086"/>
    </row>
    <row r="6087" spans="1:7" x14ac:dyDescent="0.25">
      <c r="A6087" t="s">
        <v>91</v>
      </c>
      <c r="B6087" t="s">
        <v>85</v>
      </c>
      <c r="C6087" t="s">
        <v>25</v>
      </c>
      <c r="D6087">
        <v>872.29399999999998</v>
      </c>
      <c r="E6087" t="s">
        <v>303</v>
      </c>
      <c r="F6087" t="s">
        <v>140</v>
      </c>
      <c r="G6087"/>
    </row>
    <row r="6088" spans="1:7" x14ac:dyDescent="0.25">
      <c r="A6088" t="s">
        <v>91</v>
      </c>
      <c r="B6088" t="s">
        <v>85</v>
      </c>
      <c r="C6088" t="s">
        <v>26</v>
      </c>
      <c r="D6088">
        <v>855.96799999999996</v>
      </c>
      <c r="E6088" t="s">
        <v>303</v>
      </c>
      <c r="F6088" t="s">
        <v>140</v>
      </c>
      <c r="G6088"/>
    </row>
    <row r="6089" spans="1:7" x14ac:dyDescent="0.25">
      <c r="A6089" t="s">
        <v>91</v>
      </c>
      <c r="B6089" t="s">
        <v>85</v>
      </c>
      <c r="C6089" t="s">
        <v>27</v>
      </c>
      <c r="D6089">
        <v>1119.5170000000001</v>
      </c>
      <c r="E6089" t="s">
        <v>303</v>
      </c>
      <c r="F6089" t="s">
        <v>140</v>
      </c>
      <c r="G6089"/>
    </row>
    <row r="6090" spans="1:7" x14ac:dyDescent="0.25">
      <c r="A6090" t="s">
        <v>91</v>
      </c>
      <c r="B6090" t="s">
        <v>85</v>
      </c>
      <c r="C6090" t="s">
        <v>28</v>
      </c>
      <c r="D6090">
        <v>1411.31</v>
      </c>
      <c r="E6090" t="s">
        <v>303</v>
      </c>
      <c r="F6090" t="s">
        <v>140</v>
      </c>
      <c r="G6090"/>
    </row>
    <row r="6091" spans="1:7" x14ac:dyDescent="0.25">
      <c r="A6091" t="s">
        <v>91</v>
      </c>
      <c r="B6091" t="s">
        <v>85</v>
      </c>
      <c r="C6091" t="s">
        <v>29</v>
      </c>
      <c r="D6091">
        <v>1586.23</v>
      </c>
      <c r="E6091" t="s">
        <v>303</v>
      </c>
      <c r="F6091" t="s">
        <v>140</v>
      </c>
      <c r="G6091"/>
    </row>
    <row r="6092" spans="1:7" x14ac:dyDescent="0.25">
      <c r="A6092" t="s">
        <v>91</v>
      </c>
      <c r="B6092" t="s">
        <v>85</v>
      </c>
      <c r="C6092" t="s">
        <v>30</v>
      </c>
      <c r="D6092">
        <v>1449.6569999999999</v>
      </c>
      <c r="E6092" t="s">
        <v>303</v>
      </c>
      <c r="F6092" t="s">
        <v>140</v>
      </c>
      <c r="G6092"/>
    </row>
    <row r="6093" spans="1:7" x14ac:dyDescent="0.25">
      <c r="A6093" t="s">
        <v>91</v>
      </c>
      <c r="B6093" t="s">
        <v>85</v>
      </c>
      <c r="C6093" t="s">
        <v>31</v>
      </c>
      <c r="D6093">
        <v>1326.8140000000001</v>
      </c>
      <c r="E6093" t="s">
        <v>303</v>
      </c>
      <c r="F6093" t="s">
        <v>140</v>
      </c>
      <c r="G6093"/>
    </row>
    <row r="6094" spans="1:7" x14ac:dyDescent="0.25">
      <c r="A6094" t="s">
        <v>91</v>
      </c>
      <c r="B6094" t="s">
        <v>85</v>
      </c>
      <c r="C6094" t="s">
        <v>32</v>
      </c>
      <c r="D6094">
        <v>1326.8140000000001</v>
      </c>
      <c r="E6094" t="s">
        <v>303</v>
      </c>
      <c r="F6094" t="s">
        <v>140</v>
      </c>
      <c r="G6094"/>
    </row>
    <row r="6095" spans="1:7" x14ac:dyDescent="0.25">
      <c r="A6095" t="s">
        <v>91</v>
      </c>
      <c r="B6095" t="s">
        <v>85</v>
      </c>
      <c r="C6095" t="s">
        <v>33</v>
      </c>
      <c r="D6095">
        <v>1215.789</v>
      </c>
      <c r="E6095" t="s">
        <v>303</v>
      </c>
      <c r="F6095" t="s">
        <v>140</v>
      </c>
      <c r="G6095"/>
    </row>
    <row r="6096" spans="1:7" x14ac:dyDescent="0.25">
      <c r="A6096" t="s">
        <v>92</v>
      </c>
      <c r="B6096" t="s">
        <v>93</v>
      </c>
      <c r="C6096" t="s">
        <v>24</v>
      </c>
      <c r="D6096">
        <v>93220.675000000003</v>
      </c>
      <c r="E6096" t="s">
        <v>303</v>
      </c>
      <c r="F6096" t="s">
        <v>140</v>
      </c>
      <c r="G6096"/>
    </row>
    <row r="6097" spans="1:7" x14ac:dyDescent="0.25">
      <c r="A6097" t="s">
        <v>92</v>
      </c>
      <c r="B6097" t="s">
        <v>93</v>
      </c>
      <c r="C6097" t="s">
        <v>25</v>
      </c>
      <c r="D6097">
        <v>94922.857000000004</v>
      </c>
      <c r="E6097" t="s">
        <v>303</v>
      </c>
      <c r="F6097" t="s">
        <v>140</v>
      </c>
      <c r="G6097"/>
    </row>
    <row r="6098" spans="1:7" x14ac:dyDescent="0.25">
      <c r="A6098" t="s">
        <v>92</v>
      </c>
      <c r="B6098" t="s">
        <v>93</v>
      </c>
      <c r="C6098" t="s">
        <v>26</v>
      </c>
      <c r="D6098">
        <v>93601.187000000005</v>
      </c>
      <c r="E6098" t="s">
        <v>303</v>
      </c>
      <c r="F6098" t="s">
        <v>140</v>
      </c>
      <c r="G6098"/>
    </row>
    <row r="6099" spans="1:7" x14ac:dyDescent="0.25">
      <c r="A6099" t="s">
        <v>92</v>
      </c>
      <c r="B6099" t="s">
        <v>93</v>
      </c>
      <c r="C6099" t="s">
        <v>27</v>
      </c>
      <c r="D6099">
        <v>101526.83</v>
      </c>
      <c r="E6099" t="s">
        <v>303</v>
      </c>
      <c r="F6099" t="s">
        <v>140</v>
      </c>
      <c r="G6099"/>
    </row>
    <row r="6100" spans="1:7" x14ac:dyDescent="0.25">
      <c r="A6100" t="s">
        <v>92</v>
      </c>
      <c r="B6100" t="s">
        <v>93</v>
      </c>
      <c r="C6100" t="s">
        <v>28</v>
      </c>
      <c r="D6100">
        <v>107515.308</v>
      </c>
      <c r="E6100" t="s">
        <v>303</v>
      </c>
      <c r="F6100" t="s">
        <v>140</v>
      </c>
      <c r="G6100"/>
    </row>
    <row r="6101" spans="1:7" x14ac:dyDescent="0.25">
      <c r="A6101" t="s">
        <v>92</v>
      </c>
      <c r="B6101" t="s">
        <v>93</v>
      </c>
      <c r="C6101" t="s">
        <v>29</v>
      </c>
      <c r="D6101">
        <v>109341.273</v>
      </c>
      <c r="E6101" t="s">
        <v>303</v>
      </c>
      <c r="F6101" t="s">
        <v>140</v>
      </c>
      <c r="G6101"/>
    </row>
    <row r="6102" spans="1:7" x14ac:dyDescent="0.25">
      <c r="A6102" t="s">
        <v>92</v>
      </c>
      <c r="B6102" t="s">
        <v>93</v>
      </c>
      <c r="C6102" t="s">
        <v>30</v>
      </c>
      <c r="D6102">
        <v>96935.013999999996</v>
      </c>
      <c r="E6102" t="s">
        <v>303</v>
      </c>
      <c r="F6102" t="s">
        <v>140</v>
      </c>
      <c r="G6102"/>
    </row>
    <row r="6103" spans="1:7" x14ac:dyDescent="0.25">
      <c r="A6103" t="s">
        <v>92</v>
      </c>
      <c r="B6103" t="s">
        <v>93</v>
      </c>
      <c r="C6103" t="s">
        <v>31</v>
      </c>
      <c r="D6103">
        <v>94524.091</v>
      </c>
      <c r="E6103" t="s">
        <v>303</v>
      </c>
      <c r="F6103" t="s">
        <v>140</v>
      </c>
      <c r="G6103"/>
    </row>
    <row r="6104" spans="1:7" x14ac:dyDescent="0.25">
      <c r="A6104" t="s">
        <v>92</v>
      </c>
      <c r="B6104" t="s">
        <v>93</v>
      </c>
      <c r="C6104" t="s">
        <v>32</v>
      </c>
      <c r="D6104">
        <v>90109.807000000001</v>
      </c>
      <c r="E6104" t="s">
        <v>303</v>
      </c>
      <c r="F6104" t="s">
        <v>140</v>
      </c>
      <c r="G6104"/>
    </row>
    <row r="6105" spans="1:7" x14ac:dyDescent="0.25">
      <c r="A6105" t="s">
        <v>92</v>
      </c>
      <c r="B6105" t="s">
        <v>93</v>
      </c>
      <c r="C6105" t="s">
        <v>33</v>
      </c>
      <c r="D6105">
        <v>97047.032000000007</v>
      </c>
      <c r="E6105" t="s">
        <v>303</v>
      </c>
      <c r="F6105" t="s">
        <v>140</v>
      </c>
      <c r="G6105"/>
    </row>
    <row r="6106" spans="1:7" x14ac:dyDescent="0.25">
      <c r="A6106" t="s">
        <v>94</v>
      </c>
      <c r="B6106" t="s">
        <v>77</v>
      </c>
      <c r="C6106" t="s">
        <v>24</v>
      </c>
      <c r="D6106">
        <v>62216.123</v>
      </c>
      <c r="E6106" t="s">
        <v>303</v>
      </c>
      <c r="F6106" t="s">
        <v>140</v>
      </c>
      <c r="G6106"/>
    </row>
    <row r="6107" spans="1:7" x14ac:dyDescent="0.25">
      <c r="A6107" t="s">
        <v>94</v>
      </c>
      <c r="B6107" t="s">
        <v>77</v>
      </c>
      <c r="C6107" t="s">
        <v>25</v>
      </c>
      <c r="D6107">
        <v>64584.175000000003</v>
      </c>
      <c r="E6107" t="s">
        <v>303</v>
      </c>
      <c r="F6107" t="s">
        <v>140</v>
      </c>
      <c r="G6107"/>
    </row>
    <row r="6108" spans="1:7" x14ac:dyDescent="0.25">
      <c r="A6108" t="s">
        <v>94</v>
      </c>
      <c r="B6108" t="s">
        <v>77</v>
      </c>
      <c r="C6108" t="s">
        <v>26</v>
      </c>
      <c r="D6108">
        <v>66690.225000000006</v>
      </c>
      <c r="E6108" t="s">
        <v>303</v>
      </c>
      <c r="F6108" t="s">
        <v>140</v>
      </c>
      <c r="G6108"/>
    </row>
    <row r="6109" spans="1:7" x14ac:dyDescent="0.25">
      <c r="A6109" t="s">
        <v>94</v>
      </c>
      <c r="B6109" t="s">
        <v>77</v>
      </c>
      <c r="C6109" t="s">
        <v>27</v>
      </c>
      <c r="D6109">
        <v>76233.917000000001</v>
      </c>
      <c r="E6109" t="s">
        <v>303</v>
      </c>
      <c r="F6109" t="s">
        <v>140</v>
      </c>
      <c r="G6109"/>
    </row>
    <row r="6110" spans="1:7" x14ac:dyDescent="0.25">
      <c r="A6110" t="s">
        <v>94</v>
      </c>
      <c r="B6110" t="s">
        <v>77</v>
      </c>
      <c r="C6110" t="s">
        <v>28</v>
      </c>
      <c r="D6110">
        <v>73716.429000000004</v>
      </c>
      <c r="E6110" t="s">
        <v>303</v>
      </c>
      <c r="F6110" t="s">
        <v>140</v>
      </c>
      <c r="G6110"/>
    </row>
    <row r="6111" spans="1:7" x14ac:dyDescent="0.25">
      <c r="A6111" t="s">
        <v>94</v>
      </c>
      <c r="B6111" t="s">
        <v>77</v>
      </c>
      <c r="C6111" t="s">
        <v>29</v>
      </c>
      <c r="D6111">
        <v>56853.807000000001</v>
      </c>
      <c r="E6111" t="s">
        <v>303</v>
      </c>
      <c r="F6111" t="s">
        <v>140</v>
      </c>
      <c r="G6111"/>
    </row>
    <row r="6112" spans="1:7" x14ac:dyDescent="0.25">
      <c r="A6112" t="s">
        <v>94</v>
      </c>
      <c r="B6112" t="s">
        <v>77</v>
      </c>
      <c r="C6112" t="s">
        <v>30</v>
      </c>
      <c r="D6112">
        <v>53228.978000000003</v>
      </c>
      <c r="E6112" t="s">
        <v>303</v>
      </c>
      <c r="F6112" t="s">
        <v>140</v>
      </c>
      <c r="G6112"/>
    </row>
    <row r="6113" spans="1:7" x14ac:dyDescent="0.25">
      <c r="A6113" t="s">
        <v>94</v>
      </c>
      <c r="B6113" t="s">
        <v>77</v>
      </c>
      <c r="C6113" t="s">
        <v>31</v>
      </c>
      <c r="D6113">
        <v>43886.381000000001</v>
      </c>
      <c r="E6113" t="s">
        <v>303</v>
      </c>
      <c r="F6113" t="s">
        <v>140</v>
      </c>
      <c r="G6113"/>
    </row>
    <row r="6114" spans="1:7" x14ac:dyDescent="0.25">
      <c r="A6114" t="s">
        <v>94</v>
      </c>
      <c r="B6114" t="s">
        <v>77</v>
      </c>
      <c r="C6114" t="s">
        <v>32</v>
      </c>
      <c r="D6114">
        <v>48056.148999999998</v>
      </c>
      <c r="E6114" t="s">
        <v>303</v>
      </c>
      <c r="F6114" t="s">
        <v>140</v>
      </c>
      <c r="G6114"/>
    </row>
    <row r="6115" spans="1:7" x14ac:dyDescent="0.25">
      <c r="A6115" t="s">
        <v>94</v>
      </c>
      <c r="B6115" t="s">
        <v>77</v>
      </c>
      <c r="C6115" t="s">
        <v>33</v>
      </c>
      <c r="D6115">
        <v>56813.413</v>
      </c>
      <c r="E6115" t="s">
        <v>303</v>
      </c>
      <c r="F6115" t="s">
        <v>140</v>
      </c>
      <c r="G6115"/>
    </row>
    <row r="6116" spans="1:7" x14ac:dyDescent="0.25">
      <c r="A6116" t="s">
        <v>95</v>
      </c>
      <c r="B6116" t="s">
        <v>77</v>
      </c>
      <c r="C6116" t="s">
        <v>24</v>
      </c>
      <c r="D6116">
        <v>1602.2629999999999</v>
      </c>
      <c r="E6116" t="s">
        <v>303</v>
      </c>
      <c r="F6116" t="s">
        <v>140</v>
      </c>
      <c r="G6116"/>
    </row>
    <row r="6117" spans="1:7" x14ac:dyDescent="0.25">
      <c r="A6117" t="s">
        <v>95</v>
      </c>
      <c r="B6117" t="s">
        <v>77</v>
      </c>
      <c r="C6117" t="s">
        <v>25</v>
      </c>
      <c r="D6117">
        <v>1225.703</v>
      </c>
      <c r="E6117" t="s">
        <v>303</v>
      </c>
      <c r="F6117" t="s">
        <v>140</v>
      </c>
      <c r="G6117"/>
    </row>
    <row r="6118" spans="1:7" x14ac:dyDescent="0.25">
      <c r="A6118" t="s">
        <v>95</v>
      </c>
      <c r="B6118" t="s">
        <v>77</v>
      </c>
      <c r="C6118" t="s">
        <v>26</v>
      </c>
      <c r="D6118">
        <v>1338.742</v>
      </c>
      <c r="E6118" t="s">
        <v>303</v>
      </c>
      <c r="F6118" t="s">
        <v>140</v>
      </c>
      <c r="G6118"/>
    </row>
    <row r="6119" spans="1:7" x14ac:dyDescent="0.25">
      <c r="A6119" t="s">
        <v>95</v>
      </c>
      <c r="B6119" t="s">
        <v>77</v>
      </c>
      <c r="C6119" t="s">
        <v>27</v>
      </c>
      <c r="D6119">
        <v>1787.287</v>
      </c>
      <c r="E6119" t="s">
        <v>303</v>
      </c>
      <c r="F6119" t="s">
        <v>140</v>
      </c>
      <c r="G6119"/>
    </row>
    <row r="6120" spans="1:7" x14ac:dyDescent="0.25">
      <c r="A6120" t="s">
        <v>95</v>
      </c>
      <c r="B6120" t="s">
        <v>77</v>
      </c>
      <c r="C6120" t="s">
        <v>28</v>
      </c>
      <c r="D6120">
        <v>2332.42</v>
      </c>
      <c r="E6120" t="s">
        <v>303</v>
      </c>
      <c r="F6120" t="s">
        <v>140</v>
      </c>
      <c r="G6120"/>
    </row>
    <row r="6121" spans="1:7" x14ac:dyDescent="0.25">
      <c r="A6121" t="s">
        <v>95</v>
      </c>
      <c r="B6121" t="s">
        <v>77</v>
      </c>
      <c r="C6121" t="s">
        <v>29</v>
      </c>
      <c r="D6121">
        <v>2083.8490000000002</v>
      </c>
      <c r="E6121" t="s">
        <v>303</v>
      </c>
      <c r="F6121" t="s">
        <v>140</v>
      </c>
      <c r="G6121"/>
    </row>
    <row r="6122" spans="1:7" x14ac:dyDescent="0.25">
      <c r="A6122" t="s">
        <v>95</v>
      </c>
      <c r="B6122" t="s">
        <v>77</v>
      </c>
      <c r="C6122" t="s">
        <v>30</v>
      </c>
      <c r="D6122">
        <v>2273.8560000000002</v>
      </c>
      <c r="E6122" t="s">
        <v>303</v>
      </c>
      <c r="F6122" t="s">
        <v>140</v>
      </c>
      <c r="G6122"/>
    </row>
    <row r="6123" spans="1:7" x14ac:dyDescent="0.25">
      <c r="A6123" t="s">
        <v>95</v>
      </c>
      <c r="B6123" t="s">
        <v>77</v>
      </c>
      <c r="C6123" t="s">
        <v>31</v>
      </c>
      <c r="D6123">
        <v>2738.549</v>
      </c>
      <c r="E6123" t="s">
        <v>303</v>
      </c>
      <c r="F6123" t="s">
        <v>140</v>
      </c>
      <c r="G6123"/>
    </row>
    <row r="6124" spans="1:7" x14ac:dyDescent="0.25">
      <c r="A6124" t="s">
        <v>95</v>
      </c>
      <c r="B6124" t="s">
        <v>77</v>
      </c>
      <c r="C6124" t="s">
        <v>32</v>
      </c>
      <c r="D6124">
        <v>2476.7489999999998</v>
      </c>
      <c r="E6124" t="s">
        <v>303</v>
      </c>
      <c r="F6124" t="s">
        <v>140</v>
      </c>
      <c r="G6124"/>
    </row>
    <row r="6125" spans="1:7" x14ac:dyDescent="0.25">
      <c r="A6125" t="s">
        <v>95</v>
      </c>
      <c r="B6125" t="s">
        <v>77</v>
      </c>
      <c r="C6125" t="s">
        <v>33</v>
      </c>
      <c r="D6125">
        <v>2533.2530000000002</v>
      </c>
      <c r="E6125" t="s">
        <v>303</v>
      </c>
      <c r="F6125" t="s">
        <v>140</v>
      </c>
      <c r="G6125"/>
    </row>
    <row r="6126" spans="1:7" x14ac:dyDescent="0.25">
      <c r="A6126" t="s">
        <v>96</v>
      </c>
      <c r="B6126" t="s">
        <v>77</v>
      </c>
      <c r="C6126" t="s">
        <v>24</v>
      </c>
      <c r="D6126">
        <v>7325.8320000000003</v>
      </c>
      <c r="E6126" t="s">
        <v>303</v>
      </c>
      <c r="F6126" t="s">
        <v>140</v>
      </c>
      <c r="G6126"/>
    </row>
    <row r="6127" spans="1:7" x14ac:dyDescent="0.25">
      <c r="A6127" t="s">
        <v>96</v>
      </c>
      <c r="B6127" t="s">
        <v>77</v>
      </c>
      <c r="C6127" t="s">
        <v>25</v>
      </c>
      <c r="D6127">
        <v>7482.643</v>
      </c>
      <c r="E6127" t="s">
        <v>303</v>
      </c>
      <c r="F6127" t="s">
        <v>140</v>
      </c>
      <c r="G6127"/>
    </row>
    <row r="6128" spans="1:7" x14ac:dyDescent="0.25">
      <c r="A6128" t="s">
        <v>96</v>
      </c>
      <c r="B6128" t="s">
        <v>77</v>
      </c>
      <c r="C6128" t="s">
        <v>26</v>
      </c>
      <c r="D6128">
        <v>7856.1149999999998</v>
      </c>
      <c r="E6128" t="s">
        <v>303</v>
      </c>
      <c r="F6128" t="s">
        <v>140</v>
      </c>
      <c r="G6128"/>
    </row>
    <row r="6129" spans="1:7" x14ac:dyDescent="0.25">
      <c r="A6129" t="s">
        <v>96</v>
      </c>
      <c r="B6129" t="s">
        <v>77</v>
      </c>
      <c r="C6129" t="s">
        <v>27</v>
      </c>
      <c r="D6129">
        <v>8131.7</v>
      </c>
      <c r="E6129" t="s">
        <v>303</v>
      </c>
      <c r="F6129" t="s">
        <v>140</v>
      </c>
      <c r="G6129"/>
    </row>
    <row r="6130" spans="1:7" x14ac:dyDescent="0.25">
      <c r="A6130" t="s">
        <v>96</v>
      </c>
      <c r="B6130" t="s">
        <v>77</v>
      </c>
      <c r="C6130" t="s">
        <v>28</v>
      </c>
      <c r="D6130">
        <v>8562.6689999999999</v>
      </c>
      <c r="E6130" t="s">
        <v>303</v>
      </c>
      <c r="F6130" t="s">
        <v>140</v>
      </c>
      <c r="G6130"/>
    </row>
    <row r="6131" spans="1:7" x14ac:dyDescent="0.25">
      <c r="A6131" t="s">
        <v>96</v>
      </c>
      <c r="B6131" t="s">
        <v>77</v>
      </c>
      <c r="C6131" t="s">
        <v>29</v>
      </c>
      <c r="D6131">
        <v>9454.893</v>
      </c>
      <c r="E6131" t="s">
        <v>303</v>
      </c>
      <c r="F6131" t="s">
        <v>140</v>
      </c>
      <c r="G6131"/>
    </row>
    <row r="6132" spans="1:7" x14ac:dyDescent="0.25">
      <c r="A6132" t="s">
        <v>96</v>
      </c>
      <c r="B6132" t="s">
        <v>77</v>
      </c>
      <c r="C6132" t="s">
        <v>30</v>
      </c>
      <c r="D6132">
        <v>9392.5229999999992</v>
      </c>
      <c r="E6132" t="s">
        <v>303</v>
      </c>
      <c r="F6132" t="s">
        <v>140</v>
      </c>
      <c r="G6132"/>
    </row>
    <row r="6133" spans="1:7" x14ac:dyDescent="0.25">
      <c r="A6133" t="s">
        <v>96</v>
      </c>
      <c r="B6133" t="s">
        <v>77</v>
      </c>
      <c r="C6133" t="s">
        <v>31</v>
      </c>
      <c r="D6133">
        <v>8682.1880000000001</v>
      </c>
      <c r="E6133" t="s">
        <v>303</v>
      </c>
      <c r="F6133" t="s">
        <v>140</v>
      </c>
      <c r="G6133"/>
    </row>
    <row r="6134" spans="1:7" x14ac:dyDescent="0.25">
      <c r="A6134" t="s">
        <v>96</v>
      </c>
      <c r="B6134" t="s">
        <v>77</v>
      </c>
      <c r="C6134" t="s">
        <v>32</v>
      </c>
      <c r="D6134">
        <v>8543.8279999999995</v>
      </c>
      <c r="E6134" t="s">
        <v>303</v>
      </c>
      <c r="F6134" t="s">
        <v>140</v>
      </c>
      <c r="G6134"/>
    </row>
    <row r="6135" spans="1:7" x14ac:dyDescent="0.25">
      <c r="A6135" t="s">
        <v>96</v>
      </c>
      <c r="B6135" t="s">
        <v>77</v>
      </c>
      <c r="C6135" t="s">
        <v>33</v>
      </c>
      <c r="D6135">
        <v>9600.6470000000008</v>
      </c>
      <c r="E6135" t="s">
        <v>303</v>
      </c>
      <c r="F6135" t="s">
        <v>140</v>
      </c>
      <c r="G6135"/>
    </row>
    <row r="6136" spans="1:7" x14ac:dyDescent="0.25">
      <c r="A6136" t="s">
        <v>97</v>
      </c>
      <c r="B6136" t="s">
        <v>77</v>
      </c>
      <c r="C6136" t="s">
        <v>24</v>
      </c>
      <c r="D6136">
        <v>555.15300000000002</v>
      </c>
      <c r="E6136" t="s">
        <v>303</v>
      </c>
      <c r="F6136" t="s">
        <v>140</v>
      </c>
      <c r="G6136"/>
    </row>
    <row r="6137" spans="1:7" x14ac:dyDescent="0.25">
      <c r="A6137" t="s">
        <v>97</v>
      </c>
      <c r="B6137" t="s">
        <v>77</v>
      </c>
      <c r="C6137" t="s">
        <v>25</v>
      </c>
      <c r="D6137">
        <v>609.82799999999997</v>
      </c>
      <c r="E6137" t="s">
        <v>303</v>
      </c>
      <c r="F6137" t="s">
        <v>140</v>
      </c>
      <c r="G6137"/>
    </row>
    <row r="6138" spans="1:7" x14ac:dyDescent="0.25">
      <c r="A6138" t="s">
        <v>97</v>
      </c>
      <c r="B6138" t="s">
        <v>77</v>
      </c>
      <c r="C6138" t="s">
        <v>26</v>
      </c>
      <c r="D6138">
        <v>728.65300000000002</v>
      </c>
      <c r="E6138" t="s">
        <v>303</v>
      </c>
      <c r="F6138" t="s">
        <v>140</v>
      </c>
      <c r="G6138"/>
    </row>
    <row r="6139" spans="1:7" x14ac:dyDescent="0.25">
      <c r="A6139" t="s">
        <v>97</v>
      </c>
      <c r="B6139" t="s">
        <v>77</v>
      </c>
      <c r="C6139" t="s">
        <v>27</v>
      </c>
      <c r="D6139">
        <v>716.41700000000003</v>
      </c>
      <c r="E6139" t="s">
        <v>303</v>
      </c>
      <c r="F6139" t="s">
        <v>140</v>
      </c>
      <c r="G6139"/>
    </row>
    <row r="6140" spans="1:7" x14ac:dyDescent="0.25">
      <c r="A6140" t="s">
        <v>97</v>
      </c>
      <c r="B6140" t="s">
        <v>77</v>
      </c>
      <c r="C6140" t="s">
        <v>28</v>
      </c>
      <c r="D6140">
        <v>643.25699999999995</v>
      </c>
      <c r="E6140" t="s">
        <v>303</v>
      </c>
      <c r="F6140" t="s">
        <v>140</v>
      </c>
      <c r="G6140"/>
    </row>
    <row r="6141" spans="1:7" x14ac:dyDescent="0.25">
      <c r="A6141" t="s">
        <v>97</v>
      </c>
      <c r="B6141" t="s">
        <v>77</v>
      </c>
      <c r="C6141" t="s">
        <v>29</v>
      </c>
      <c r="D6141">
        <v>655.95699999999999</v>
      </c>
      <c r="E6141" t="s">
        <v>303</v>
      </c>
      <c r="F6141" t="s">
        <v>140</v>
      </c>
      <c r="G6141"/>
    </row>
    <row r="6142" spans="1:7" x14ac:dyDescent="0.25">
      <c r="A6142" t="s">
        <v>97</v>
      </c>
      <c r="B6142" t="s">
        <v>77</v>
      </c>
      <c r="C6142" t="s">
        <v>30</v>
      </c>
      <c r="D6142">
        <v>598.13</v>
      </c>
      <c r="E6142" t="s">
        <v>303</v>
      </c>
      <c r="F6142" t="s">
        <v>140</v>
      </c>
      <c r="G6142"/>
    </row>
    <row r="6143" spans="1:7" x14ac:dyDescent="0.25">
      <c r="A6143" t="s">
        <v>97</v>
      </c>
      <c r="B6143" t="s">
        <v>77</v>
      </c>
      <c r="C6143" t="s">
        <v>31</v>
      </c>
      <c r="D6143">
        <v>564.76400000000001</v>
      </c>
      <c r="E6143" t="s">
        <v>303</v>
      </c>
      <c r="F6143" t="s">
        <v>140</v>
      </c>
      <c r="G6143"/>
    </row>
    <row r="6144" spans="1:7" x14ac:dyDescent="0.25">
      <c r="A6144" t="s">
        <v>97</v>
      </c>
      <c r="B6144" t="s">
        <v>77</v>
      </c>
      <c r="C6144" t="s">
        <v>32</v>
      </c>
      <c r="D6144">
        <v>574.22500000000002</v>
      </c>
      <c r="E6144" t="s">
        <v>303</v>
      </c>
      <c r="F6144" t="s">
        <v>140</v>
      </c>
      <c r="G6144"/>
    </row>
    <row r="6145" spans="1:7" x14ac:dyDescent="0.25">
      <c r="A6145" t="s">
        <v>97</v>
      </c>
      <c r="B6145" t="s">
        <v>77</v>
      </c>
      <c r="C6145" t="s">
        <v>33</v>
      </c>
      <c r="D6145">
        <v>661.46199999999999</v>
      </c>
      <c r="E6145" t="s">
        <v>303</v>
      </c>
      <c r="F6145" t="s">
        <v>140</v>
      </c>
      <c r="G6145"/>
    </row>
    <row r="6146" spans="1:7" x14ac:dyDescent="0.25">
      <c r="A6146" t="s">
        <v>98</v>
      </c>
      <c r="B6146" t="s">
        <v>77</v>
      </c>
      <c r="C6146" t="s">
        <v>24</v>
      </c>
      <c r="D6146">
        <v>3009.7979999999998</v>
      </c>
      <c r="E6146" t="s">
        <v>303</v>
      </c>
      <c r="F6146" t="s">
        <v>140</v>
      </c>
      <c r="G6146"/>
    </row>
    <row r="6147" spans="1:7" x14ac:dyDescent="0.25">
      <c r="A6147" t="s">
        <v>98</v>
      </c>
      <c r="B6147" t="s">
        <v>77</v>
      </c>
      <c r="C6147" t="s">
        <v>25</v>
      </c>
      <c r="D6147">
        <v>4176.4110000000001</v>
      </c>
      <c r="E6147" t="s">
        <v>303</v>
      </c>
      <c r="F6147" t="s">
        <v>140</v>
      </c>
      <c r="G6147"/>
    </row>
    <row r="6148" spans="1:7" x14ac:dyDescent="0.25">
      <c r="A6148" t="s">
        <v>98</v>
      </c>
      <c r="B6148" t="s">
        <v>77</v>
      </c>
      <c r="C6148" t="s">
        <v>26</v>
      </c>
      <c r="D6148">
        <v>4454.2640000000001</v>
      </c>
      <c r="E6148" t="s">
        <v>303</v>
      </c>
      <c r="F6148" t="s">
        <v>140</v>
      </c>
      <c r="G6148"/>
    </row>
    <row r="6149" spans="1:7" x14ac:dyDescent="0.25">
      <c r="A6149" t="s">
        <v>98</v>
      </c>
      <c r="B6149" t="s">
        <v>77</v>
      </c>
      <c r="C6149" t="s">
        <v>27</v>
      </c>
      <c r="D6149">
        <v>4180.7690000000002</v>
      </c>
      <c r="E6149" t="s">
        <v>303</v>
      </c>
      <c r="F6149" t="s">
        <v>140</v>
      </c>
      <c r="G6149"/>
    </row>
    <row r="6150" spans="1:7" x14ac:dyDescent="0.25">
      <c r="A6150" t="s">
        <v>98</v>
      </c>
      <c r="B6150" t="s">
        <v>77</v>
      </c>
      <c r="C6150" t="s">
        <v>28</v>
      </c>
      <c r="D6150">
        <v>4443.8850000000002</v>
      </c>
      <c r="E6150" t="s">
        <v>303</v>
      </c>
      <c r="F6150" t="s">
        <v>140</v>
      </c>
      <c r="G6150"/>
    </row>
    <row r="6151" spans="1:7" x14ac:dyDescent="0.25">
      <c r="A6151" t="s">
        <v>98</v>
      </c>
      <c r="B6151" t="s">
        <v>77</v>
      </c>
      <c r="C6151" t="s">
        <v>29</v>
      </c>
      <c r="D6151">
        <v>4394.7160000000003</v>
      </c>
      <c r="E6151" t="s">
        <v>303</v>
      </c>
      <c r="F6151" t="s">
        <v>140</v>
      </c>
      <c r="G6151"/>
    </row>
    <row r="6152" spans="1:7" x14ac:dyDescent="0.25">
      <c r="A6152" t="s">
        <v>98</v>
      </c>
      <c r="B6152" t="s">
        <v>77</v>
      </c>
      <c r="C6152" t="s">
        <v>30</v>
      </c>
      <c r="D6152">
        <v>4040.11</v>
      </c>
      <c r="E6152" t="s">
        <v>303</v>
      </c>
      <c r="F6152" t="s">
        <v>140</v>
      </c>
      <c r="G6152"/>
    </row>
    <row r="6153" spans="1:7" x14ac:dyDescent="0.25">
      <c r="A6153" t="s">
        <v>98</v>
      </c>
      <c r="B6153" t="s">
        <v>77</v>
      </c>
      <c r="C6153" t="s">
        <v>31</v>
      </c>
      <c r="D6153">
        <v>5085.0129999999999</v>
      </c>
      <c r="E6153" t="s">
        <v>303</v>
      </c>
      <c r="F6153" t="s">
        <v>140</v>
      </c>
      <c r="G6153"/>
    </row>
    <row r="6154" spans="1:7" x14ac:dyDescent="0.25">
      <c r="A6154" t="s">
        <v>98</v>
      </c>
      <c r="B6154" t="s">
        <v>77</v>
      </c>
      <c r="C6154" t="s">
        <v>32</v>
      </c>
      <c r="D6154">
        <v>4862.0510000000004</v>
      </c>
      <c r="E6154" t="s">
        <v>303</v>
      </c>
      <c r="F6154" t="s">
        <v>140</v>
      </c>
      <c r="G6154"/>
    </row>
    <row r="6155" spans="1:7" x14ac:dyDescent="0.25">
      <c r="A6155" t="s">
        <v>98</v>
      </c>
      <c r="B6155" t="s">
        <v>77</v>
      </c>
      <c r="C6155" t="s">
        <v>33</v>
      </c>
      <c r="D6155">
        <v>4601.4880000000003</v>
      </c>
      <c r="E6155" t="s">
        <v>303</v>
      </c>
      <c r="F6155" t="s">
        <v>140</v>
      </c>
      <c r="G6155"/>
    </row>
    <row r="6156" spans="1:7" x14ac:dyDescent="0.25">
      <c r="A6156" t="s">
        <v>99</v>
      </c>
      <c r="B6156" t="s">
        <v>77</v>
      </c>
      <c r="C6156" t="s">
        <v>24</v>
      </c>
      <c r="D6156">
        <v>6097.2910000000002</v>
      </c>
      <c r="E6156" t="s">
        <v>303</v>
      </c>
      <c r="F6156" t="s">
        <v>140</v>
      </c>
      <c r="G6156"/>
    </row>
    <row r="6157" spans="1:7" x14ac:dyDescent="0.25">
      <c r="A6157" t="s">
        <v>99</v>
      </c>
      <c r="B6157" t="s">
        <v>77</v>
      </c>
      <c r="C6157" t="s">
        <v>25</v>
      </c>
      <c r="D6157">
        <v>6270.9</v>
      </c>
      <c r="E6157" t="s">
        <v>303</v>
      </c>
      <c r="F6157" t="s">
        <v>140</v>
      </c>
      <c r="G6157"/>
    </row>
    <row r="6158" spans="1:7" x14ac:dyDescent="0.25">
      <c r="A6158" t="s">
        <v>99</v>
      </c>
      <c r="B6158" t="s">
        <v>77</v>
      </c>
      <c r="C6158" t="s">
        <v>26</v>
      </c>
      <c r="D6158">
        <v>6969.0969999999998</v>
      </c>
      <c r="E6158" t="s">
        <v>303</v>
      </c>
      <c r="F6158" t="s">
        <v>140</v>
      </c>
      <c r="G6158"/>
    </row>
    <row r="6159" spans="1:7" x14ac:dyDescent="0.25">
      <c r="A6159" t="s">
        <v>99</v>
      </c>
      <c r="B6159" t="s">
        <v>77</v>
      </c>
      <c r="C6159" t="s">
        <v>27</v>
      </c>
      <c r="D6159">
        <v>8351.0290000000005</v>
      </c>
      <c r="E6159" t="s">
        <v>303</v>
      </c>
      <c r="F6159" t="s">
        <v>140</v>
      </c>
      <c r="G6159"/>
    </row>
    <row r="6160" spans="1:7" x14ac:dyDescent="0.25">
      <c r="A6160" t="s">
        <v>99</v>
      </c>
      <c r="B6160" t="s">
        <v>77</v>
      </c>
      <c r="C6160" t="s">
        <v>28</v>
      </c>
      <c r="D6160">
        <v>8621.2119999999995</v>
      </c>
      <c r="E6160" t="s">
        <v>303</v>
      </c>
      <c r="F6160" t="s">
        <v>140</v>
      </c>
      <c r="G6160"/>
    </row>
    <row r="6161" spans="1:7" x14ac:dyDescent="0.25">
      <c r="A6161" t="s">
        <v>99</v>
      </c>
      <c r="B6161" t="s">
        <v>77</v>
      </c>
      <c r="C6161" t="s">
        <v>29</v>
      </c>
      <c r="D6161">
        <v>8754.5820000000003</v>
      </c>
      <c r="E6161" t="s">
        <v>303</v>
      </c>
      <c r="F6161" t="s">
        <v>140</v>
      </c>
      <c r="G6161"/>
    </row>
    <row r="6162" spans="1:7" x14ac:dyDescent="0.25">
      <c r="A6162" t="s">
        <v>99</v>
      </c>
      <c r="B6162" t="s">
        <v>77</v>
      </c>
      <c r="C6162" t="s">
        <v>30</v>
      </c>
      <c r="D6162">
        <v>8898.1380000000008</v>
      </c>
      <c r="E6162" t="s">
        <v>303</v>
      </c>
      <c r="F6162" t="s">
        <v>140</v>
      </c>
      <c r="G6162"/>
    </row>
    <row r="6163" spans="1:7" x14ac:dyDescent="0.25">
      <c r="A6163" t="s">
        <v>99</v>
      </c>
      <c r="B6163" t="s">
        <v>77</v>
      </c>
      <c r="C6163" t="s">
        <v>31</v>
      </c>
      <c r="D6163">
        <v>8747.5259999999998</v>
      </c>
      <c r="E6163" t="s">
        <v>303</v>
      </c>
      <c r="F6163" t="s">
        <v>140</v>
      </c>
      <c r="G6163"/>
    </row>
    <row r="6164" spans="1:7" x14ac:dyDescent="0.25">
      <c r="A6164" t="s">
        <v>99</v>
      </c>
      <c r="B6164" t="s">
        <v>77</v>
      </c>
      <c r="C6164" t="s">
        <v>32</v>
      </c>
      <c r="D6164">
        <v>8888.0679999999993</v>
      </c>
      <c r="E6164" t="s">
        <v>303</v>
      </c>
      <c r="F6164" t="s">
        <v>140</v>
      </c>
      <c r="G6164"/>
    </row>
    <row r="6165" spans="1:7" x14ac:dyDescent="0.25">
      <c r="A6165" t="s">
        <v>99</v>
      </c>
      <c r="B6165" t="s">
        <v>77</v>
      </c>
      <c r="C6165" t="s">
        <v>33</v>
      </c>
      <c r="D6165">
        <v>8587.8490000000002</v>
      </c>
      <c r="E6165" t="s">
        <v>303</v>
      </c>
      <c r="F6165" t="s">
        <v>140</v>
      </c>
      <c r="G6165"/>
    </row>
    <row r="6166" spans="1:7" x14ac:dyDescent="0.25">
      <c r="A6166" t="s">
        <v>100</v>
      </c>
      <c r="B6166" t="s">
        <v>77</v>
      </c>
      <c r="C6166" t="s">
        <v>24</v>
      </c>
      <c r="D6166">
        <v>5980.1459999999997</v>
      </c>
      <c r="E6166" t="s">
        <v>303</v>
      </c>
      <c r="F6166" t="s">
        <v>140</v>
      </c>
      <c r="G6166"/>
    </row>
    <row r="6167" spans="1:7" x14ac:dyDescent="0.25">
      <c r="A6167" t="s">
        <v>100</v>
      </c>
      <c r="B6167" t="s">
        <v>77</v>
      </c>
      <c r="C6167" t="s">
        <v>25</v>
      </c>
      <c r="D6167">
        <v>6764.2820000000002</v>
      </c>
      <c r="E6167" t="s">
        <v>303</v>
      </c>
      <c r="F6167" t="s">
        <v>140</v>
      </c>
      <c r="G6167"/>
    </row>
    <row r="6168" spans="1:7" x14ac:dyDescent="0.25">
      <c r="A6168" t="s">
        <v>100</v>
      </c>
      <c r="B6168" t="s">
        <v>77</v>
      </c>
      <c r="C6168" t="s">
        <v>26</v>
      </c>
      <c r="D6168">
        <v>6474.5770000000002</v>
      </c>
      <c r="E6168" t="s">
        <v>303</v>
      </c>
      <c r="F6168" t="s">
        <v>140</v>
      </c>
      <c r="G6168"/>
    </row>
    <row r="6169" spans="1:7" x14ac:dyDescent="0.25">
      <c r="A6169" t="s">
        <v>100</v>
      </c>
      <c r="B6169" t="s">
        <v>77</v>
      </c>
      <c r="C6169" t="s">
        <v>27</v>
      </c>
      <c r="D6169">
        <v>7286.2169999999996</v>
      </c>
      <c r="E6169" t="s">
        <v>303</v>
      </c>
      <c r="F6169" t="s">
        <v>140</v>
      </c>
      <c r="G6169"/>
    </row>
    <row r="6170" spans="1:7" x14ac:dyDescent="0.25">
      <c r="A6170" t="s">
        <v>100</v>
      </c>
      <c r="B6170" t="s">
        <v>77</v>
      </c>
      <c r="C6170" t="s">
        <v>28</v>
      </c>
      <c r="D6170">
        <v>8752.1299999999992</v>
      </c>
      <c r="E6170" t="s">
        <v>303</v>
      </c>
      <c r="F6170" t="s">
        <v>140</v>
      </c>
      <c r="G6170"/>
    </row>
    <row r="6171" spans="1:7" x14ac:dyDescent="0.25">
      <c r="A6171" t="s">
        <v>100</v>
      </c>
      <c r="B6171" t="s">
        <v>77</v>
      </c>
      <c r="C6171" t="s">
        <v>29</v>
      </c>
      <c r="D6171">
        <v>24106.109</v>
      </c>
      <c r="E6171" t="s">
        <v>303</v>
      </c>
      <c r="F6171" t="s">
        <v>140</v>
      </c>
      <c r="G6171"/>
    </row>
    <row r="6172" spans="1:7" x14ac:dyDescent="0.25">
      <c r="A6172" t="s">
        <v>100</v>
      </c>
      <c r="B6172" t="s">
        <v>77</v>
      </c>
      <c r="C6172" t="s">
        <v>30</v>
      </c>
      <c r="D6172">
        <v>27625.674999999999</v>
      </c>
      <c r="E6172" t="s">
        <v>303</v>
      </c>
      <c r="F6172" t="s">
        <v>140</v>
      </c>
      <c r="G6172"/>
    </row>
    <row r="6173" spans="1:7" x14ac:dyDescent="0.25">
      <c r="A6173" t="s">
        <v>100</v>
      </c>
      <c r="B6173" t="s">
        <v>77</v>
      </c>
      <c r="C6173" t="s">
        <v>31</v>
      </c>
      <c r="D6173">
        <v>21989.448</v>
      </c>
      <c r="E6173" t="s">
        <v>303</v>
      </c>
      <c r="F6173" t="s">
        <v>140</v>
      </c>
      <c r="G6173"/>
    </row>
    <row r="6174" spans="1:7" x14ac:dyDescent="0.25">
      <c r="A6174" t="s">
        <v>100</v>
      </c>
      <c r="B6174" t="s">
        <v>77</v>
      </c>
      <c r="C6174" t="s">
        <v>32</v>
      </c>
      <c r="D6174">
        <v>7199.567</v>
      </c>
      <c r="E6174" t="s">
        <v>303</v>
      </c>
      <c r="F6174" t="s">
        <v>140</v>
      </c>
      <c r="G6174"/>
    </row>
    <row r="6175" spans="1:7" x14ac:dyDescent="0.25">
      <c r="A6175" t="s">
        <v>100</v>
      </c>
      <c r="B6175" t="s">
        <v>77</v>
      </c>
      <c r="C6175" t="s">
        <v>33</v>
      </c>
      <c r="D6175">
        <v>7409.88</v>
      </c>
      <c r="E6175" t="s">
        <v>303</v>
      </c>
      <c r="F6175" t="s">
        <v>140</v>
      </c>
      <c r="G6175"/>
    </row>
    <row r="6176" spans="1:7" x14ac:dyDescent="0.25">
      <c r="A6176" t="s">
        <v>101</v>
      </c>
      <c r="B6176" t="s">
        <v>39</v>
      </c>
      <c r="C6176" t="s">
        <v>24</v>
      </c>
      <c r="D6176">
        <v>7308.3720000000003</v>
      </c>
      <c r="E6176" t="s">
        <v>303</v>
      </c>
      <c r="F6176" t="s">
        <v>140</v>
      </c>
      <c r="G6176"/>
    </row>
    <row r="6177" spans="1:7" x14ac:dyDescent="0.25">
      <c r="A6177" t="s">
        <v>101</v>
      </c>
      <c r="B6177" t="s">
        <v>39</v>
      </c>
      <c r="C6177" t="s">
        <v>25</v>
      </c>
      <c r="D6177">
        <v>8882.4390000000003</v>
      </c>
      <c r="E6177" t="s">
        <v>303</v>
      </c>
      <c r="F6177" t="s">
        <v>140</v>
      </c>
      <c r="G6177"/>
    </row>
    <row r="6178" spans="1:7" x14ac:dyDescent="0.25">
      <c r="A6178" t="s">
        <v>101</v>
      </c>
      <c r="B6178" t="s">
        <v>39</v>
      </c>
      <c r="C6178" t="s">
        <v>26</v>
      </c>
      <c r="D6178">
        <v>10746.859</v>
      </c>
      <c r="E6178" t="s">
        <v>303</v>
      </c>
      <c r="F6178" t="s">
        <v>140</v>
      </c>
      <c r="G6178"/>
    </row>
    <row r="6179" spans="1:7" x14ac:dyDescent="0.25">
      <c r="A6179" t="s">
        <v>101</v>
      </c>
      <c r="B6179" t="s">
        <v>39</v>
      </c>
      <c r="C6179" t="s">
        <v>27</v>
      </c>
      <c r="D6179">
        <v>10478.442999999999</v>
      </c>
      <c r="E6179" t="s">
        <v>303</v>
      </c>
      <c r="F6179" t="s">
        <v>140</v>
      </c>
      <c r="G6179"/>
    </row>
    <row r="6180" spans="1:7" x14ac:dyDescent="0.25">
      <c r="A6180" t="s">
        <v>101</v>
      </c>
      <c r="B6180" t="s">
        <v>39</v>
      </c>
      <c r="C6180" t="s">
        <v>28</v>
      </c>
      <c r="D6180">
        <v>11172.333000000001</v>
      </c>
      <c r="E6180" t="s">
        <v>303</v>
      </c>
      <c r="F6180" t="s">
        <v>140</v>
      </c>
      <c r="G6180"/>
    </row>
    <row r="6181" spans="1:7" x14ac:dyDescent="0.25">
      <c r="A6181" t="s">
        <v>101</v>
      </c>
      <c r="B6181" t="s">
        <v>39</v>
      </c>
      <c r="C6181" t="s">
        <v>29</v>
      </c>
      <c r="D6181">
        <v>11852.83</v>
      </c>
      <c r="E6181" t="s">
        <v>303</v>
      </c>
      <c r="F6181" t="s">
        <v>140</v>
      </c>
      <c r="G6181"/>
    </row>
    <row r="6182" spans="1:7" x14ac:dyDescent="0.25">
      <c r="A6182" t="s">
        <v>101</v>
      </c>
      <c r="B6182" t="s">
        <v>39</v>
      </c>
      <c r="C6182" t="s">
        <v>30</v>
      </c>
      <c r="D6182">
        <v>13276.427</v>
      </c>
      <c r="E6182" t="s">
        <v>303</v>
      </c>
      <c r="F6182" t="s">
        <v>140</v>
      </c>
      <c r="G6182"/>
    </row>
    <row r="6183" spans="1:7" x14ac:dyDescent="0.25">
      <c r="A6183" t="s">
        <v>101</v>
      </c>
      <c r="B6183" t="s">
        <v>39</v>
      </c>
      <c r="C6183" t="s">
        <v>31</v>
      </c>
      <c r="D6183">
        <v>14246.655000000001</v>
      </c>
      <c r="E6183" t="s">
        <v>303</v>
      </c>
      <c r="F6183" t="s">
        <v>140</v>
      </c>
      <c r="G6183"/>
    </row>
    <row r="6184" spans="1:7" x14ac:dyDescent="0.25">
      <c r="A6184" t="s">
        <v>101</v>
      </c>
      <c r="B6184" t="s">
        <v>39</v>
      </c>
      <c r="C6184" t="s">
        <v>32</v>
      </c>
      <c r="D6184">
        <v>14449.370999999999</v>
      </c>
      <c r="E6184" t="s">
        <v>303</v>
      </c>
      <c r="F6184" t="s">
        <v>140</v>
      </c>
      <c r="G6184"/>
    </row>
    <row r="6185" spans="1:7" x14ac:dyDescent="0.25">
      <c r="A6185" t="s">
        <v>101</v>
      </c>
      <c r="B6185" t="s">
        <v>39</v>
      </c>
      <c r="C6185" t="s">
        <v>33</v>
      </c>
      <c r="D6185">
        <v>15505.106</v>
      </c>
      <c r="E6185" t="s">
        <v>303</v>
      </c>
      <c r="F6185" t="s">
        <v>140</v>
      </c>
      <c r="G6185"/>
    </row>
    <row r="6186" spans="1:7" x14ac:dyDescent="0.25">
      <c r="A6186" t="s">
        <v>102</v>
      </c>
      <c r="B6186" t="s">
        <v>103</v>
      </c>
      <c r="C6186" t="s">
        <v>24</v>
      </c>
      <c r="D6186">
        <v>0</v>
      </c>
      <c r="E6186" t="s">
        <v>303</v>
      </c>
      <c r="F6186" t="s">
        <v>140</v>
      </c>
      <c r="G6186"/>
    </row>
    <row r="6187" spans="1:7" x14ac:dyDescent="0.25">
      <c r="A6187" t="s">
        <v>102</v>
      </c>
      <c r="B6187" t="s">
        <v>103</v>
      </c>
      <c r="C6187" t="s">
        <v>25</v>
      </c>
      <c r="D6187">
        <v>0</v>
      </c>
      <c r="E6187" t="s">
        <v>303</v>
      </c>
      <c r="F6187" t="s">
        <v>140</v>
      </c>
      <c r="G6187"/>
    </row>
    <row r="6188" spans="1:7" x14ac:dyDescent="0.25">
      <c r="A6188" t="s">
        <v>102</v>
      </c>
      <c r="B6188" t="s">
        <v>103</v>
      </c>
      <c r="C6188" t="s">
        <v>26</v>
      </c>
      <c r="D6188">
        <v>0</v>
      </c>
      <c r="E6188" t="s">
        <v>303</v>
      </c>
      <c r="F6188" t="s">
        <v>140</v>
      </c>
      <c r="G6188"/>
    </row>
    <row r="6189" spans="1:7" x14ac:dyDescent="0.25">
      <c r="A6189" t="s">
        <v>102</v>
      </c>
      <c r="B6189" t="s">
        <v>103</v>
      </c>
      <c r="C6189" t="s">
        <v>27</v>
      </c>
      <c r="D6189">
        <v>0</v>
      </c>
      <c r="E6189" t="s">
        <v>303</v>
      </c>
      <c r="F6189" t="s">
        <v>140</v>
      </c>
      <c r="G6189"/>
    </row>
    <row r="6190" spans="1:7" x14ac:dyDescent="0.25">
      <c r="A6190" t="s">
        <v>102</v>
      </c>
      <c r="B6190" t="s">
        <v>103</v>
      </c>
      <c r="C6190" t="s">
        <v>28</v>
      </c>
      <c r="D6190">
        <v>0</v>
      </c>
      <c r="E6190" t="s">
        <v>303</v>
      </c>
      <c r="F6190" t="s">
        <v>140</v>
      </c>
      <c r="G6190"/>
    </row>
    <row r="6191" spans="1:7" x14ac:dyDescent="0.25">
      <c r="A6191" t="s">
        <v>102</v>
      </c>
      <c r="B6191" t="s">
        <v>103</v>
      </c>
      <c r="C6191" t="s">
        <v>29</v>
      </c>
      <c r="D6191">
        <v>0</v>
      </c>
      <c r="E6191" t="s">
        <v>303</v>
      </c>
      <c r="F6191" t="s">
        <v>140</v>
      </c>
      <c r="G6191"/>
    </row>
    <row r="6192" spans="1:7" x14ac:dyDescent="0.25">
      <c r="A6192" t="s">
        <v>102</v>
      </c>
      <c r="B6192" t="s">
        <v>103</v>
      </c>
      <c r="C6192" t="s">
        <v>30</v>
      </c>
      <c r="D6192">
        <v>0</v>
      </c>
      <c r="E6192" t="s">
        <v>303</v>
      </c>
      <c r="F6192" t="s">
        <v>140</v>
      </c>
      <c r="G6192"/>
    </row>
    <row r="6193" spans="1:7" x14ac:dyDescent="0.25">
      <c r="A6193" t="s">
        <v>102</v>
      </c>
      <c r="B6193" t="s">
        <v>103</v>
      </c>
      <c r="C6193" t="s">
        <v>31</v>
      </c>
      <c r="D6193">
        <v>0</v>
      </c>
      <c r="E6193" t="s">
        <v>303</v>
      </c>
      <c r="F6193" t="s">
        <v>140</v>
      </c>
      <c r="G6193"/>
    </row>
    <row r="6194" spans="1:7" x14ac:dyDescent="0.25">
      <c r="A6194" t="s">
        <v>102</v>
      </c>
      <c r="B6194" t="s">
        <v>103</v>
      </c>
      <c r="C6194" t="s">
        <v>32</v>
      </c>
      <c r="D6194">
        <v>0</v>
      </c>
      <c r="E6194" t="s">
        <v>303</v>
      </c>
      <c r="F6194" t="s">
        <v>140</v>
      </c>
      <c r="G6194"/>
    </row>
    <row r="6195" spans="1:7" x14ac:dyDescent="0.25">
      <c r="A6195" t="s">
        <v>102</v>
      </c>
      <c r="B6195" t="s">
        <v>103</v>
      </c>
      <c r="C6195" t="s">
        <v>33</v>
      </c>
      <c r="D6195">
        <v>0</v>
      </c>
      <c r="E6195" t="s">
        <v>303</v>
      </c>
      <c r="F6195" t="s">
        <v>140</v>
      </c>
      <c r="G6195"/>
    </row>
    <row r="6196" spans="1:7" x14ac:dyDescent="0.25">
      <c r="A6196" t="s">
        <v>104</v>
      </c>
      <c r="B6196" t="s">
        <v>105</v>
      </c>
      <c r="C6196" t="s">
        <v>24</v>
      </c>
      <c r="D6196">
        <v>0</v>
      </c>
      <c r="E6196" t="s">
        <v>303</v>
      </c>
      <c r="F6196" t="s">
        <v>140</v>
      </c>
      <c r="G6196"/>
    </row>
    <row r="6197" spans="1:7" x14ac:dyDescent="0.25">
      <c r="A6197" t="s">
        <v>104</v>
      </c>
      <c r="B6197" t="s">
        <v>105</v>
      </c>
      <c r="C6197" t="s">
        <v>25</v>
      </c>
      <c r="D6197">
        <v>0</v>
      </c>
      <c r="E6197" t="s">
        <v>303</v>
      </c>
      <c r="F6197" t="s">
        <v>140</v>
      </c>
      <c r="G6197"/>
    </row>
    <row r="6198" spans="1:7" x14ac:dyDescent="0.25">
      <c r="A6198" t="s">
        <v>104</v>
      </c>
      <c r="B6198" t="s">
        <v>105</v>
      </c>
      <c r="C6198" t="s">
        <v>26</v>
      </c>
      <c r="D6198">
        <v>0</v>
      </c>
      <c r="E6198" t="s">
        <v>303</v>
      </c>
      <c r="F6198" t="s">
        <v>140</v>
      </c>
      <c r="G6198"/>
    </row>
    <row r="6199" spans="1:7" x14ac:dyDescent="0.25">
      <c r="A6199" t="s">
        <v>104</v>
      </c>
      <c r="B6199" t="s">
        <v>105</v>
      </c>
      <c r="C6199" t="s">
        <v>27</v>
      </c>
      <c r="D6199">
        <v>0</v>
      </c>
      <c r="E6199" t="s">
        <v>303</v>
      </c>
      <c r="F6199" t="s">
        <v>140</v>
      </c>
      <c r="G6199"/>
    </row>
    <row r="6200" spans="1:7" x14ac:dyDescent="0.25">
      <c r="A6200" t="s">
        <v>104</v>
      </c>
      <c r="B6200" t="s">
        <v>105</v>
      </c>
      <c r="C6200" t="s">
        <v>28</v>
      </c>
      <c r="D6200">
        <v>0</v>
      </c>
      <c r="E6200" t="s">
        <v>303</v>
      </c>
      <c r="F6200" t="s">
        <v>140</v>
      </c>
      <c r="G6200"/>
    </row>
    <row r="6201" spans="1:7" x14ac:dyDescent="0.25">
      <c r="A6201" t="s">
        <v>104</v>
      </c>
      <c r="B6201" t="s">
        <v>105</v>
      </c>
      <c r="C6201" t="s">
        <v>29</v>
      </c>
      <c r="D6201">
        <v>0</v>
      </c>
      <c r="E6201" t="s">
        <v>303</v>
      </c>
      <c r="F6201" t="s">
        <v>140</v>
      </c>
      <c r="G6201"/>
    </row>
    <row r="6202" spans="1:7" x14ac:dyDescent="0.25">
      <c r="A6202" t="s">
        <v>104</v>
      </c>
      <c r="B6202" t="s">
        <v>105</v>
      </c>
      <c r="C6202" t="s">
        <v>30</v>
      </c>
      <c r="D6202">
        <v>0</v>
      </c>
      <c r="E6202" t="s">
        <v>303</v>
      </c>
      <c r="F6202" t="s">
        <v>140</v>
      </c>
      <c r="G6202"/>
    </row>
    <row r="6203" spans="1:7" x14ac:dyDescent="0.25">
      <c r="A6203" t="s">
        <v>104</v>
      </c>
      <c r="B6203" t="s">
        <v>105</v>
      </c>
      <c r="C6203" t="s">
        <v>31</v>
      </c>
      <c r="D6203">
        <v>0</v>
      </c>
      <c r="E6203" t="s">
        <v>303</v>
      </c>
      <c r="F6203" t="s">
        <v>140</v>
      </c>
      <c r="G6203"/>
    </row>
    <row r="6204" spans="1:7" x14ac:dyDescent="0.25">
      <c r="A6204" t="s">
        <v>104</v>
      </c>
      <c r="B6204" t="s">
        <v>105</v>
      </c>
      <c r="C6204" t="s">
        <v>32</v>
      </c>
      <c r="D6204">
        <v>0</v>
      </c>
      <c r="E6204" t="s">
        <v>303</v>
      </c>
      <c r="F6204" t="s">
        <v>140</v>
      </c>
      <c r="G6204"/>
    </row>
    <row r="6205" spans="1:7" x14ac:dyDescent="0.25">
      <c r="A6205" t="s">
        <v>104</v>
      </c>
      <c r="B6205" t="s">
        <v>105</v>
      </c>
      <c r="C6205" t="s">
        <v>33</v>
      </c>
      <c r="D6205">
        <v>0</v>
      </c>
      <c r="E6205" t="s">
        <v>303</v>
      </c>
      <c r="F6205" t="s">
        <v>140</v>
      </c>
      <c r="G6205"/>
    </row>
    <row r="6206" spans="1:7" x14ac:dyDescent="0.25">
      <c r="A6206" t="s">
        <v>106</v>
      </c>
      <c r="B6206" t="s">
        <v>107</v>
      </c>
      <c r="C6206" t="s">
        <v>24</v>
      </c>
      <c r="D6206">
        <v>0</v>
      </c>
      <c r="E6206" t="s">
        <v>303</v>
      </c>
      <c r="F6206" t="s">
        <v>140</v>
      </c>
      <c r="G6206"/>
    </row>
    <row r="6207" spans="1:7" x14ac:dyDescent="0.25">
      <c r="A6207" t="s">
        <v>106</v>
      </c>
      <c r="B6207" t="s">
        <v>107</v>
      </c>
      <c r="C6207" t="s">
        <v>25</v>
      </c>
      <c r="D6207">
        <v>0</v>
      </c>
      <c r="E6207" t="s">
        <v>303</v>
      </c>
      <c r="F6207" t="s">
        <v>140</v>
      </c>
      <c r="G6207"/>
    </row>
    <row r="6208" spans="1:7" x14ac:dyDescent="0.25">
      <c r="A6208" t="s">
        <v>106</v>
      </c>
      <c r="B6208" t="s">
        <v>107</v>
      </c>
      <c r="C6208" t="s">
        <v>26</v>
      </c>
      <c r="D6208">
        <v>0</v>
      </c>
      <c r="E6208" t="s">
        <v>303</v>
      </c>
      <c r="F6208" t="s">
        <v>140</v>
      </c>
      <c r="G6208"/>
    </row>
    <row r="6209" spans="1:7" x14ac:dyDescent="0.25">
      <c r="A6209" t="s">
        <v>106</v>
      </c>
      <c r="B6209" t="s">
        <v>107</v>
      </c>
      <c r="C6209" t="s">
        <v>27</v>
      </c>
      <c r="D6209">
        <v>0</v>
      </c>
      <c r="E6209" t="s">
        <v>303</v>
      </c>
      <c r="F6209" t="s">
        <v>140</v>
      </c>
      <c r="G6209"/>
    </row>
    <row r="6210" spans="1:7" x14ac:dyDescent="0.25">
      <c r="A6210" t="s">
        <v>106</v>
      </c>
      <c r="B6210" t="s">
        <v>107</v>
      </c>
      <c r="C6210" t="s">
        <v>28</v>
      </c>
      <c r="D6210">
        <v>0</v>
      </c>
      <c r="E6210" t="s">
        <v>303</v>
      </c>
      <c r="F6210" t="s">
        <v>140</v>
      </c>
      <c r="G6210"/>
    </row>
    <row r="6211" spans="1:7" x14ac:dyDescent="0.25">
      <c r="A6211" t="s">
        <v>106</v>
      </c>
      <c r="B6211" t="s">
        <v>107</v>
      </c>
      <c r="C6211" t="s">
        <v>29</v>
      </c>
      <c r="D6211">
        <v>0</v>
      </c>
      <c r="E6211" t="s">
        <v>303</v>
      </c>
      <c r="F6211" t="s">
        <v>140</v>
      </c>
      <c r="G6211"/>
    </row>
    <row r="6212" spans="1:7" x14ac:dyDescent="0.25">
      <c r="A6212" t="s">
        <v>106</v>
      </c>
      <c r="B6212" t="s">
        <v>107</v>
      </c>
      <c r="C6212" t="s">
        <v>30</v>
      </c>
      <c r="D6212">
        <v>0</v>
      </c>
      <c r="E6212" t="s">
        <v>303</v>
      </c>
      <c r="F6212" t="s">
        <v>140</v>
      </c>
      <c r="G6212"/>
    </row>
    <row r="6213" spans="1:7" x14ac:dyDescent="0.25">
      <c r="A6213" t="s">
        <v>106</v>
      </c>
      <c r="B6213" t="s">
        <v>107</v>
      </c>
      <c r="C6213" t="s">
        <v>31</v>
      </c>
      <c r="D6213">
        <v>0</v>
      </c>
      <c r="E6213" t="s">
        <v>303</v>
      </c>
      <c r="F6213" t="s">
        <v>140</v>
      </c>
      <c r="G6213"/>
    </row>
    <row r="6214" spans="1:7" x14ac:dyDescent="0.25">
      <c r="A6214" t="s">
        <v>106</v>
      </c>
      <c r="B6214" t="s">
        <v>107</v>
      </c>
      <c r="C6214" t="s">
        <v>32</v>
      </c>
      <c r="D6214">
        <v>0</v>
      </c>
      <c r="E6214" t="s">
        <v>303</v>
      </c>
      <c r="F6214" t="s">
        <v>140</v>
      </c>
      <c r="G6214"/>
    </row>
    <row r="6215" spans="1:7" x14ac:dyDescent="0.25">
      <c r="A6215" t="s">
        <v>106</v>
      </c>
      <c r="B6215" t="s">
        <v>107</v>
      </c>
      <c r="C6215" t="s">
        <v>33</v>
      </c>
      <c r="D6215">
        <v>0</v>
      </c>
      <c r="E6215" t="s">
        <v>303</v>
      </c>
      <c r="F6215" t="s">
        <v>140</v>
      </c>
      <c r="G6215"/>
    </row>
    <row r="6216" spans="1:7" x14ac:dyDescent="0.25">
      <c r="A6216" t="s">
        <v>108</v>
      </c>
      <c r="B6216" t="s">
        <v>109</v>
      </c>
      <c r="C6216" t="s">
        <v>24</v>
      </c>
      <c r="D6216">
        <v>0</v>
      </c>
      <c r="E6216" t="s">
        <v>303</v>
      </c>
      <c r="F6216" t="s">
        <v>140</v>
      </c>
      <c r="G6216"/>
    </row>
    <row r="6217" spans="1:7" x14ac:dyDescent="0.25">
      <c r="A6217" t="s">
        <v>108</v>
      </c>
      <c r="B6217" t="s">
        <v>109</v>
      </c>
      <c r="C6217" t="s">
        <v>25</v>
      </c>
      <c r="D6217">
        <v>0</v>
      </c>
      <c r="E6217" t="s">
        <v>303</v>
      </c>
      <c r="F6217" t="s">
        <v>140</v>
      </c>
      <c r="G6217"/>
    </row>
    <row r="6218" spans="1:7" x14ac:dyDescent="0.25">
      <c r="A6218" t="s">
        <v>108</v>
      </c>
      <c r="B6218" t="s">
        <v>109</v>
      </c>
      <c r="C6218" t="s">
        <v>26</v>
      </c>
      <c r="D6218">
        <v>0</v>
      </c>
      <c r="E6218" t="s">
        <v>303</v>
      </c>
      <c r="F6218" t="s">
        <v>140</v>
      </c>
      <c r="G6218"/>
    </row>
    <row r="6219" spans="1:7" x14ac:dyDescent="0.25">
      <c r="A6219" t="s">
        <v>108</v>
      </c>
      <c r="B6219" t="s">
        <v>109</v>
      </c>
      <c r="C6219" t="s">
        <v>27</v>
      </c>
      <c r="D6219">
        <v>0</v>
      </c>
      <c r="E6219" t="s">
        <v>303</v>
      </c>
      <c r="F6219" t="s">
        <v>140</v>
      </c>
      <c r="G6219"/>
    </row>
    <row r="6220" spans="1:7" x14ac:dyDescent="0.25">
      <c r="A6220" t="s">
        <v>108</v>
      </c>
      <c r="B6220" t="s">
        <v>109</v>
      </c>
      <c r="C6220" t="s">
        <v>28</v>
      </c>
      <c r="D6220">
        <v>0</v>
      </c>
      <c r="E6220" t="s">
        <v>303</v>
      </c>
      <c r="F6220" t="s">
        <v>140</v>
      </c>
      <c r="G6220"/>
    </row>
    <row r="6221" spans="1:7" x14ac:dyDescent="0.25">
      <c r="A6221" t="s">
        <v>108</v>
      </c>
      <c r="B6221" t="s">
        <v>109</v>
      </c>
      <c r="C6221" t="s">
        <v>29</v>
      </c>
      <c r="D6221">
        <v>0</v>
      </c>
      <c r="E6221" t="s">
        <v>303</v>
      </c>
      <c r="F6221" t="s">
        <v>140</v>
      </c>
      <c r="G6221"/>
    </row>
    <row r="6222" spans="1:7" x14ac:dyDescent="0.25">
      <c r="A6222" t="s">
        <v>108</v>
      </c>
      <c r="B6222" t="s">
        <v>109</v>
      </c>
      <c r="C6222" t="s">
        <v>30</v>
      </c>
      <c r="D6222">
        <v>0</v>
      </c>
      <c r="E6222" t="s">
        <v>303</v>
      </c>
      <c r="F6222" t="s">
        <v>140</v>
      </c>
      <c r="G6222"/>
    </row>
    <row r="6223" spans="1:7" x14ac:dyDescent="0.25">
      <c r="A6223" t="s">
        <v>108</v>
      </c>
      <c r="B6223" t="s">
        <v>109</v>
      </c>
      <c r="C6223" t="s">
        <v>31</v>
      </c>
      <c r="D6223">
        <v>0</v>
      </c>
      <c r="E6223" t="s">
        <v>303</v>
      </c>
      <c r="F6223" t="s">
        <v>140</v>
      </c>
      <c r="G6223"/>
    </row>
    <row r="6224" spans="1:7" x14ac:dyDescent="0.25">
      <c r="A6224" t="s">
        <v>108</v>
      </c>
      <c r="B6224" t="s">
        <v>109</v>
      </c>
      <c r="C6224" t="s">
        <v>32</v>
      </c>
      <c r="D6224">
        <v>0</v>
      </c>
      <c r="E6224" t="s">
        <v>303</v>
      </c>
      <c r="F6224" t="s">
        <v>140</v>
      </c>
      <c r="G6224"/>
    </row>
    <row r="6225" spans="1:7" x14ac:dyDescent="0.25">
      <c r="A6225" t="s">
        <v>108</v>
      </c>
      <c r="B6225" t="s">
        <v>109</v>
      </c>
      <c r="C6225" t="s">
        <v>33</v>
      </c>
      <c r="D6225">
        <v>0</v>
      </c>
      <c r="E6225" t="s">
        <v>303</v>
      </c>
      <c r="F6225" t="s">
        <v>140</v>
      </c>
      <c r="G6225"/>
    </row>
    <row r="6226" spans="1:7" x14ac:dyDescent="0.25">
      <c r="A6226" t="s">
        <v>110</v>
      </c>
      <c r="B6226" t="s">
        <v>109</v>
      </c>
      <c r="C6226" t="s">
        <v>24</v>
      </c>
      <c r="D6226">
        <v>0</v>
      </c>
      <c r="E6226" t="s">
        <v>303</v>
      </c>
      <c r="F6226" t="s">
        <v>140</v>
      </c>
      <c r="G6226"/>
    </row>
    <row r="6227" spans="1:7" x14ac:dyDescent="0.25">
      <c r="A6227" t="s">
        <v>110</v>
      </c>
      <c r="B6227" t="s">
        <v>109</v>
      </c>
      <c r="C6227" t="s">
        <v>25</v>
      </c>
      <c r="D6227">
        <v>0</v>
      </c>
      <c r="E6227" t="s">
        <v>303</v>
      </c>
      <c r="F6227" t="s">
        <v>140</v>
      </c>
      <c r="G6227"/>
    </row>
    <row r="6228" spans="1:7" x14ac:dyDescent="0.25">
      <c r="A6228" t="s">
        <v>110</v>
      </c>
      <c r="B6228" t="s">
        <v>109</v>
      </c>
      <c r="C6228" t="s">
        <v>26</v>
      </c>
      <c r="D6228">
        <v>0</v>
      </c>
      <c r="E6228" t="s">
        <v>303</v>
      </c>
      <c r="F6228" t="s">
        <v>140</v>
      </c>
      <c r="G6228"/>
    </row>
    <row r="6229" spans="1:7" x14ac:dyDescent="0.25">
      <c r="A6229" t="s">
        <v>110</v>
      </c>
      <c r="B6229" t="s">
        <v>109</v>
      </c>
      <c r="C6229" t="s">
        <v>27</v>
      </c>
      <c r="D6229">
        <v>0</v>
      </c>
      <c r="E6229" t="s">
        <v>303</v>
      </c>
      <c r="F6229" t="s">
        <v>140</v>
      </c>
      <c r="G6229"/>
    </row>
    <row r="6230" spans="1:7" x14ac:dyDescent="0.25">
      <c r="A6230" t="s">
        <v>110</v>
      </c>
      <c r="B6230" t="s">
        <v>109</v>
      </c>
      <c r="C6230" t="s">
        <v>28</v>
      </c>
      <c r="D6230">
        <v>0</v>
      </c>
      <c r="E6230" t="s">
        <v>303</v>
      </c>
      <c r="F6230" t="s">
        <v>140</v>
      </c>
      <c r="G6230"/>
    </row>
    <row r="6231" spans="1:7" x14ac:dyDescent="0.25">
      <c r="A6231" t="s">
        <v>110</v>
      </c>
      <c r="B6231" t="s">
        <v>109</v>
      </c>
      <c r="C6231" t="s">
        <v>29</v>
      </c>
      <c r="D6231">
        <v>0</v>
      </c>
      <c r="E6231" t="s">
        <v>303</v>
      </c>
      <c r="F6231" t="s">
        <v>140</v>
      </c>
      <c r="G6231"/>
    </row>
    <row r="6232" spans="1:7" x14ac:dyDescent="0.25">
      <c r="A6232" t="s">
        <v>110</v>
      </c>
      <c r="B6232" t="s">
        <v>109</v>
      </c>
      <c r="C6232" t="s">
        <v>30</v>
      </c>
      <c r="D6232">
        <v>0</v>
      </c>
      <c r="E6232" t="s">
        <v>303</v>
      </c>
      <c r="F6232" t="s">
        <v>140</v>
      </c>
      <c r="G6232"/>
    </row>
    <row r="6233" spans="1:7" x14ac:dyDescent="0.25">
      <c r="A6233" t="s">
        <v>110</v>
      </c>
      <c r="B6233" t="s">
        <v>109</v>
      </c>
      <c r="C6233" t="s">
        <v>31</v>
      </c>
      <c r="D6233">
        <v>0</v>
      </c>
      <c r="E6233" t="s">
        <v>303</v>
      </c>
      <c r="F6233" t="s">
        <v>140</v>
      </c>
      <c r="G6233"/>
    </row>
    <row r="6234" spans="1:7" x14ac:dyDescent="0.25">
      <c r="A6234" t="s">
        <v>110</v>
      </c>
      <c r="B6234" t="s">
        <v>109</v>
      </c>
      <c r="C6234" t="s">
        <v>32</v>
      </c>
      <c r="D6234">
        <v>0</v>
      </c>
      <c r="E6234" t="s">
        <v>303</v>
      </c>
      <c r="F6234" t="s">
        <v>140</v>
      </c>
      <c r="G6234"/>
    </row>
    <row r="6235" spans="1:7" x14ac:dyDescent="0.25">
      <c r="A6235" t="s">
        <v>110</v>
      </c>
      <c r="B6235" t="s">
        <v>109</v>
      </c>
      <c r="C6235" t="s">
        <v>33</v>
      </c>
      <c r="D6235">
        <v>0</v>
      </c>
      <c r="E6235" t="s">
        <v>303</v>
      </c>
      <c r="F6235" t="s">
        <v>140</v>
      </c>
      <c r="G6235"/>
    </row>
    <row r="6236" spans="1:7" x14ac:dyDescent="0.25">
      <c r="A6236" t="s">
        <v>111</v>
      </c>
      <c r="B6236" t="s">
        <v>103</v>
      </c>
      <c r="C6236" t="s">
        <v>24</v>
      </c>
      <c r="D6236">
        <v>0</v>
      </c>
      <c r="E6236" t="s">
        <v>303</v>
      </c>
      <c r="F6236" t="s">
        <v>140</v>
      </c>
      <c r="G6236"/>
    </row>
    <row r="6237" spans="1:7" x14ac:dyDescent="0.25">
      <c r="A6237" t="s">
        <v>111</v>
      </c>
      <c r="B6237" t="s">
        <v>103</v>
      </c>
      <c r="C6237" t="s">
        <v>25</v>
      </c>
      <c r="D6237">
        <v>0</v>
      </c>
      <c r="E6237" t="s">
        <v>303</v>
      </c>
      <c r="F6237" t="s">
        <v>140</v>
      </c>
      <c r="G6237"/>
    </row>
    <row r="6238" spans="1:7" x14ac:dyDescent="0.25">
      <c r="A6238" t="s">
        <v>111</v>
      </c>
      <c r="B6238" t="s">
        <v>103</v>
      </c>
      <c r="C6238" t="s">
        <v>26</v>
      </c>
      <c r="D6238">
        <v>0</v>
      </c>
      <c r="E6238" t="s">
        <v>303</v>
      </c>
      <c r="F6238" t="s">
        <v>140</v>
      </c>
      <c r="G6238"/>
    </row>
    <row r="6239" spans="1:7" x14ac:dyDescent="0.25">
      <c r="A6239" t="s">
        <v>111</v>
      </c>
      <c r="B6239" t="s">
        <v>103</v>
      </c>
      <c r="C6239" t="s">
        <v>27</v>
      </c>
      <c r="D6239">
        <v>0</v>
      </c>
      <c r="E6239" t="s">
        <v>303</v>
      </c>
      <c r="F6239" t="s">
        <v>140</v>
      </c>
      <c r="G6239"/>
    </row>
    <row r="6240" spans="1:7" x14ac:dyDescent="0.25">
      <c r="A6240" t="s">
        <v>111</v>
      </c>
      <c r="B6240" t="s">
        <v>103</v>
      </c>
      <c r="C6240" t="s">
        <v>28</v>
      </c>
      <c r="D6240">
        <v>0</v>
      </c>
      <c r="E6240" t="s">
        <v>303</v>
      </c>
      <c r="F6240" t="s">
        <v>140</v>
      </c>
      <c r="G6240"/>
    </row>
    <row r="6241" spans="1:7" x14ac:dyDescent="0.25">
      <c r="A6241" t="s">
        <v>111</v>
      </c>
      <c r="B6241" t="s">
        <v>103</v>
      </c>
      <c r="C6241" t="s">
        <v>29</v>
      </c>
      <c r="D6241">
        <v>0</v>
      </c>
      <c r="E6241" t="s">
        <v>303</v>
      </c>
      <c r="F6241" t="s">
        <v>140</v>
      </c>
      <c r="G6241"/>
    </row>
    <row r="6242" spans="1:7" x14ac:dyDescent="0.25">
      <c r="A6242" t="s">
        <v>111</v>
      </c>
      <c r="B6242" t="s">
        <v>103</v>
      </c>
      <c r="C6242" t="s">
        <v>30</v>
      </c>
      <c r="D6242">
        <v>0</v>
      </c>
      <c r="E6242" t="s">
        <v>303</v>
      </c>
      <c r="F6242" t="s">
        <v>140</v>
      </c>
      <c r="G6242"/>
    </row>
    <row r="6243" spans="1:7" x14ac:dyDescent="0.25">
      <c r="A6243" t="s">
        <v>111</v>
      </c>
      <c r="B6243" t="s">
        <v>103</v>
      </c>
      <c r="C6243" t="s">
        <v>31</v>
      </c>
      <c r="D6243">
        <v>0</v>
      </c>
      <c r="E6243" t="s">
        <v>303</v>
      </c>
      <c r="F6243" t="s">
        <v>140</v>
      </c>
      <c r="G6243"/>
    </row>
    <row r="6244" spans="1:7" x14ac:dyDescent="0.25">
      <c r="A6244" t="s">
        <v>111</v>
      </c>
      <c r="B6244" t="s">
        <v>103</v>
      </c>
      <c r="C6244" t="s">
        <v>32</v>
      </c>
      <c r="D6244">
        <v>0</v>
      </c>
      <c r="E6244" t="s">
        <v>303</v>
      </c>
      <c r="F6244" t="s">
        <v>140</v>
      </c>
      <c r="G6244"/>
    </row>
    <row r="6245" spans="1:7" x14ac:dyDescent="0.25">
      <c r="A6245" t="s">
        <v>111</v>
      </c>
      <c r="B6245" t="s">
        <v>103</v>
      </c>
      <c r="C6245" t="s">
        <v>33</v>
      </c>
      <c r="D6245">
        <v>0</v>
      </c>
      <c r="E6245" t="s">
        <v>303</v>
      </c>
      <c r="F6245" t="s">
        <v>140</v>
      </c>
      <c r="G6245"/>
    </row>
    <row r="6246" spans="1:7" x14ac:dyDescent="0.25">
      <c r="A6246" t="s">
        <v>112</v>
      </c>
      <c r="B6246" t="s">
        <v>113</v>
      </c>
      <c r="C6246" t="s">
        <v>24</v>
      </c>
      <c r="D6246">
        <v>0</v>
      </c>
      <c r="E6246" t="s">
        <v>303</v>
      </c>
      <c r="F6246" t="s">
        <v>140</v>
      </c>
      <c r="G6246"/>
    </row>
    <row r="6247" spans="1:7" x14ac:dyDescent="0.25">
      <c r="A6247" t="s">
        <v>112</v>
      </c>
      <c r="B6247" t="s">
        <v>113</v>
      </c>
      <c r="C6247" t="s">
        <v>25</v>
      </c>
      <c r="D6247">
        <v>0</v>
      </c>
      <c r="E6247" t="s">
        <v>303</v>
      </c>
      <c r="F6247" t="s">
        <v>140</v>
      </c>
      <c r="G6247"/>
    </row>
    <row r="6248" spans="1:7" x14ac:dyDescent="0.25">
      <c r="A6248" t="s">
        <v>112</v>
      </c>
      <c r="B6248" t="s">
        <v>113</v>
      </c>
      <c r="C6248" t="s">
        <v>26</v>
      </c>
      <c r="D6248">
        <v>0</v>
      </c>
      <c r="E6248" t="s">
        <v>303</v>
      </c>
      <c r="F6248" t="s">
        <v>140</v>
      </c>
      <c r="G6248"/>
    </row>
    <row r="6249" spans="1:7" x14ac:dyDescent="0.25">
      <c r="A6249" t="s">
        <v>112</v>
      </c>
      <c r="B6249" t="s">
        <v>113</v>
      </c>
      <c r="C6249" t="s">
        <v>27</v>
      </c>
      <c r="D6249">
        <v>0</v>
      </c>
      <c r="E6249" t="s">
        <v>303</v>
      </c>
      <c r="F6249" t="s">
        <v>140</v>
      </c>
      <c r="G6249"/>
    </row>
    <row r="6250" spans="1:7" x14ac:dyDescent="0.25">
      <c r="A6250" t="s">
        <v>112</v>
      </c>
      <c r="B6250" t="s">
        <v>113</v>
      </c>
      <c r="C6250" t="s">
        <v>28</v>
      </c>
      <c r="D6250">
        <v>0</v>
      </c>
      <c r="E6250" t="s">
        <v>303</v>
      </c>
      <c r="F6250" t="s">
        <v>140</v>
      </c>
      <c r="G6250"/>
    </row>
    <row r="6251" spans="1:7" x14ac:dyDescent="0.25">
      <c r="A6251" t="s">
        <v>112</v>
      </c>
      <c r="B6251" t="s">
        <v>113</v>
      </c>
      <c r="C6251" t="s">
        <v>29</v>
      </c>
      <c r="D6251">
        <v>0</v>
      </c>
      <c r="E6251" t="s">
        <v>303</v>
      </c>
      <c r="F6251" t="s">
        <v>140</v>
      </c>
      <c r="G6251"/>
    </row>
    <row r="6252" spans="1:7" x14ac:dyDescent="0.25">
      <c r="A6252" t="s">
        <v>112</v>
      </c>
      <c r="B6252" t="s">
        <v>113</v>
      </c>
      <c r="C6252" t="s">
        <v>30</v>
      </c>
      <c r="D6252">
        <v>0</v>
      </c>
      <c r="E6252" t="s">
        <v>303</v>
      </c>
      <c r="F6252" t="s">
        <v>140</v>
      </c>
      <c r="G6252"/>
    </row>
    <row r="6253" spans="1:7" x14ac:dyDescent="0.25">
      <c r="A6253" t="s">
        <v>112</v>
      </c>
      <c r="B6253" t="s">
        <v>113</v>
      </c>
      <c r="C6253" t="s">
        <v>31</v>
      </c>
      <c r="D6253">
        <v>0</v>
      </c>
      <c r="E6253" t="s">
        <v>303</v>
      </c>
      <c r="F6253" t="s">
        <v>140</v>
      </c>
      <c r="G6253"/>
    </row>
    <row r="6254" spans="1:7" x14ac:dyDescent="0.25">
      <c r="A6254" t="s">
        <v>112</v>
      </c>
      <c r="B6254" t="s">
        <v>113</v>
      </c>
      <c r="C6254" t="s">
        <v>32</v>
      </c>
      <c r="D6254">
        <v>0</v>
      </c>
      <c r="E6254" t="s">
        <v>303</v>
      </c>
      <c r="F6254" t="s">
        <v>140</v>
      </c>
      <c r="G6254"/>
    </row>
    <row r="6255" spans="1:7" x14ac:dyDescent="0.25">
      <c r="A6255" t="s">
        <v>112</v>
      </c>
      <c r="B6255" t="s">
        <v>113</v>
      </c>
      <c r="C6255" t="s">
        <v>33</v>
      </c>
      <c r="D6255">
        <v>0</v>
      </c>
      <c r="E6255" t="s">
        <v>303</v>
      </c>
      <c r="F6255" t="s">
        <v>140</v>
      </c>
      <c r="G6255"/>
    </row>
    <row r="6256" spans="1:7" x14ac:dyDescent="0.25">
      <c r="A6256" t="s">
        <v>114</v>
      </c>
      <c r="B6256" t="s">
        <v>115</v>
      </c>
      <c r="C6256" t="s">
        <v>24</v>
      </c>
      <c r="D6256">
        <v>3275.9520000000002</v>
      </c>
      <c r="E6256" t="s">
        <v>303</v>
      </c>
      <c r="F6256" t="s">
        <v>140</v>
      </c>
      <c r="G6256"/>
    </row>
    <row r="6257" spans="1:7" x14ac:dyDescent="0.25">
      <c r="A6257" t="s">
        <v>114</v>
      </c>
      <c r="B6257" t="s">
        <v>115</v>
      </c>
      <c r="C6257" t="s">
        <v>25</v>
      </c>
      <c r="D6257">
        <v>3745.1060000000002</v>
      </c>
      <c r="E6257" t="s">
        <v>303</v>
      </c>
      <c r="F6257" t="s">
        <v>140</v>
      </c>
      <c r="G6257"/>
    </row>
    <row r="6258" spans="1:7" x14ac:dyDescent="0.25">
      <c r="A6258" t="s">
        <v>114</v>
      </c>
      <c r="B6258" t="s">
        <v>115</v>
      </c>
      <c r="C6258" t="s">
        <v>26</v>
      </c>
      <c r="D6258">
        <v>4143.9269999999997</v>
      </c>
      <c r="E6258" t="s">
        <v>303</v>
      </c>
      <c r="F6258" t="s">
        <v>140</v>
      </c>
      <c r="G6258"/>
    </row>
    <row r="6259" spans="1:7" x14ac:dyDescent="0.25">
      <c r="A6259" t="s">
        <v>114</v>
      </c>
      <c r="B6259" t="s">
        <v>115</v>
      </c>
      <c r="C6259" t="s">
        <v>27</v>
      </c>
      <c r="D6259">
        <v>4367.1729999999998</v>
      </c>
      <c r="E6259" t="s">
        <v>303</v>
      </c>
      <c r="F6259" t="s">
        <v>140</v>
      </c>
      <c r="G6259"/>
    </row>
    <row r="6260" spans="1:7" x14ac:dyDescent="0.25">
      <c r="A6260" t="s">
        <v>114</v>
      </c>
      <c r="B6260" t="s">
        <v>115</v>
      </c>
      <c r="C6260" t="s">
        <v>28</v>
      </c>
      <c r="D6260">
        <v>4422.4530000000004</v>
      </c>
      <c r="E6260" t="s">
        <v>303</v>
      </c>
      <c r="F6260" t="s">
        <v>140</v>
      </c>
      <c r="G6260"/>
    </row>
    <row r="6261" spans="1:7" x14ac:dyDescent="0.25">
      <c r="A6261" t="s">
        <v>114</v>
      </c>
      <c r="B6261" t="s">
        <v>115</v>
      </c>
      <c r="C6261" t="s">
        <v>29</v>
      </c>
      <c r="D6261">
        <v>4381.6049999999996</v>
      </c>
      <c r="E6261" t="s">
        <v>303</v>
      </c>
      <c r="F6261" t="s">
        <v>140</v>
      </c>
      <c r="G6261"/>
    </row>
    <row r="6262" spans="1:7" x14ac:dyDescent="0.25">
      <c r="A6262" t="s">
        <v>114</v>
      </c>
      <c r="B6262" t="s">
        <v>115</v>
      </c>
      <c r="C6262" t="s">
        <v>30</v>
      </c>
      <c r="D6262">
        <v>4687.433</v>
      </c>
      <c r="E6262" t="s">
        <v>303</v>
      </c>
      <c r="F6262" t="s">
        <v>140</v>
      </c>
      <c r="G6262"/>
    </row>
    <row r="6263" spans="1:7" x14ac:dyDescent="0.25">
      <c r="A6263" t="s">
        <v>114</v>
      </c>
      <c r="B6263" t="s">
        <v>115</v>
      </c>
      <c r="C6263" t="s">
        <v>31</v>
      </c>
      <c r="D6263">
        <v>5154.5240000000003</v>
      </c>
      <c r="E6263" t="s">
        <v>303</v>
      </c>
      <c r="F6263" t="s">
        <v>140</v>
      </c>
      <c r="G6263"/>
    </row>
    <row r="6264" spans="1:7" x14ac:dyDescent="0.25">
      <c r="A6264" t="s">
        <v>114</v>
      </c>
      <c r="B6264" t="s">
        <v>115</v>
      </c>
      <c r="C6264" t="s">
        <v>32</v>
      </c>
      <c r="D6264">
        <v>5113.9520000000002</v>
      </c>
      <c r="E6264" t="s">
        <v>303</v>
      </c>
      <c r="F6264" t="s">
        <v>140</v>
      </c>
      <c r="G6264"/>
    </row>
    <row r="6265" spans="1:7" x14ac:dyDescent="0.25">
      <c r="A6265" t="s">
        <v>114</v>
      </c>
      <c r="B6265" t="s">
        <v>115</v>
      </c>
      <c r="C6265" t="s">
        <v>33</v>
      </c>
      <c r="D6265">
        <v>5608.8559999999998</v>
      </c>
      <c r="E6265" t="s">
        <v>303</v>
      </c>
      <c r="F6265" t="s">
        <v>140</v>
      </c>
      <c r="G6265"/>
    </row>
    <row r="6266" spans="1:7" x14ac:dyDescent="0.25">
      <c r="A6266" t="s">
        <v>116</v>
      </c>
      <c r="B6266" t="s">
        <v>115</v>
      </c>
      <c r="C6266" t="s">
        <v>24</v>
      </c>
      <c r="D6266">
        <v>84.150999999999996</v>
      </c>
      <c r="E6266" t="s">
        <v>303</v>
      </c>
      <c r="F6266" t="s">
        <v>140</v>
      </c>
      <c r="G6266"/>
    </row>
    <row r="6267" spans="1:7" x14ac:dyDescent="0.25">
      <c r="A6267" t="s">
        <v>116</v>
      </c>
      <c r="B6267" t="s">
        <v>115</v>
      </c>
      <c r="C6267" t="s">
        <v>25</v>
      </c>
      <c r="D6267">
        <v>68.287999999999997</v>
      </c>
      <c r="E6267" t="s">
        <v>303</v>
      </c>
      <c r="F6267" t="s">
        <v>140</v>
      </c>
      <c r="G6267"/>
    </row>
    <row r="6268" spans="1:7" x14ac:dyDescent="0.25">
      <c r="A6268" t="s">
        <v>116</v>
      </c>
      <c r="B6268" t="s">
        <v>115</v>
      </c>
      <c r="C6268" t="s">
        <v>26</v>
      </c>
      <c r="D6268">
        <v>63.212000000000003</v>
      </c>
      <c r="E6268" t="s">
        <v>303</v>
      </c>
      <c r="F6268" t="s">
        <v>140</v>
      </c>
      <c r="G6268"/>
    </row>
    <row r="6269" spans="1:7" x14ac:dyDescent="0.25">
      <c r="A6269" t="s">
        <v>116</v>
      </c>
      <c r="B6269" t="s">
        <v>115</v>
      </c>
      <c r="C6269" t="s">
        <v>27</v>
      </c>
      <c r="D6269">
        <v>38.798999999999999</v>
      </c>
      <c r="E6269" t="s">
        <v>303</v>
      </c>
      <c r="F6269" t="s">
        <v>140</v>
      </c>
      <c r="G6269"/>
    </row>
    <row r="6270" spans="1:7" x14ac:dyDescent="0.25">
      <c r="A6270" t="s">
        <v>116</v>
      </c>
      <c r="B6270" t="s">
        <v>115</v>
      </c>
      <c r="C6270" t="s">
        <v>28</v>
      </c>
      <c r="D6270">
        <v>43.459000000000003</v>
      </c>
      <c r="E6270" t="s">
        <v>303</v>
      </c>
      <c r="F6270" t="s">
        <v>140</v>
      </c>
      <c r="G6270"/>
    </row>
    <row r="6271" spans="1:7" x14ac:dyDescent="0.25">
      <c r="A6271" t="s">
        <v>116</v>
      </c>
      <c r="B6271" t="s">
        <v>115</v>
      </c>
      <c r="C6271" t="s">
        <v>29</v>
      </c>
      <c r="D6271">
        <v>55.746000000000002</v>
      </c>
      <c r="E6271" t="s">
        <v>303</v>
      </c>
      <c r="F6271" t="s">
        <v>140</v>
      </c>
      <c r="G6271"/>
    </row>
    <row r="6272" spans="1:7" x14ac:dyDescent="0.25">
      <c r="A6272" t="s">
        <v>116</v>
      </c>
      <c r="B6272" t="s">
        <v>115</v>
      </c>
      <c r="C6272" t="s">
        <v>30</v>
      </c>
      <c r="D6272">
        <v>43.390999999999998</v>
      </c>
      <c r="E6272" t="s">
        <v>303</v>
      </c>
      <c r="F6272" t="s">
        <v>140</v>
      </c>
      <c r="G6272"/>
    </row>
    <row r="6273" spans="1:7" x14ac:dyDescent="0.25">
      <c r="A6273" t="s">
        <v>116</v>
      </c>
      <c r="B6273" t="s">
        <v>115</v>
      </c>
      <c r="C6273" t="s">
        <v>31</v>
      </c>
      <c r="D6273">
        <v>38.982999999999997</v>
      </c>
      <c r="E6273" t="s">
        <v>303</v>
      </c>
      <c r="F6273" t="s">
        <v>140</v>
      </c>
      <c r="G6273"/>
    </row>
    <row r="6274" spans="1:7" x14ac:dyDescent="0.25">
      <c r="A6274" t="s">
        <v>116</v>
      </c>
      <c r="B6274" t="s">
        <v>115</v>
      </c>
      <c r="C6274" t="s">
        <v>32</v>
      </c>
      <c r="D6274">
        <v>45.198999999999998</v>
      </c>
      <c r="E6274" t="s">
        <v>303</v>
      </c>
      <c r="F6274" t="s">
        <v>140</v>
      </c>
      <c r="G6274"/>
    </row>
    <row r="6275" spans="1:7" x14ac:dyDescent="0.25">
      <c r="A6275" t="s">
        <v>116</v>
      </c>
      <c r="B6275" t="s">
        <v>115</v>
      </c>
      <c r="C6275" t="s">
        <v>33</v>
      </c>
      <c r="D6275">
        <v>50.18</v>
      </c>
      <c r="E6275" t="s">
        <v>303</v>
      </c>
      <c r="F6275" t="s">
        <v>140</v>
      </c>
      <c r="G6275"/>
    </row>
    <row r="6276" spans="1:7" x14ac:dyDescent="0.25">
      <c r="A6276" t="s">
        <v>117</v>
      </c>
      <c r="B6276" t="s">
        <v>118</v>
      </c>
      <c r="C6276" t="s">
        <v>24</v>
      </c>
      <c r="D6276">
        <v>783.61300000000006</v>
      </c>
      <c r="E6276" t="s">
        <v>303</v>
      </c>
      <c r="F6276" t="s">
        <v>140</v>
      </c>
      <c r="G6276"/>
    </row>
    <row r="6277" spans="1:7" x14ac:dyDescent="0.25">
      <c r="A6277" t="s">
        <v>117</v>
      </c>
      <c r="B6277" t="s">
        <v>118</v>
      </c>
      <c r="C6277" t="s">
        <v>25</v>
      </c>
      <c r="D6277">
        <v>949.15300000000002</v>
      </c>
      <c r="E6277" t="s">
        <v>303</v>
      </c>
      <c r="F6277" t="s">
        <v>140</v>
      </c>
      <c r="G6277"/>
    </row>
    <row r="6278" spans="1:7" x14ac:dyDescent="0.25">
      <c r="A6278" t="s">
        <v>117</v>
      </c>
      <c r="B6278" t="s">
        <v>118</v>
      </c>
      <c r="C6278" t="s">
        <v>26</v>
      </c>
      <c r="D6278">
        <v>894.65300000000002</v>
      </c>
      <c r="E6278" t="s">
        <v>303</v>
      </c>
      <c r="F6278" t="s">
        <v>140</v>
      </c>
      <c r="G6278"/>
    </row>
    <row r="6279" spans="1:7" x14ac:dyDescent="0.25">
      <c r="A6279" t="s">
        <v>117</v>
      </c>
      <c r="B6279" t="s">
        <v>118</v>
      </c>
      <c r="C6279" t="s">
        <v>27</v>
      </c>
      <c r="D6279">
        <v>1021.0410000000001</v>
      </c>
      <c r="E6279" t="s">
        <v>303</v>
      </c>
      <c r="F6279" t="s">
        <v>140</v>
      </c>
      <c r="G6279"/>
    </row>
    <row r="6280" spans="1:7" x14ac:dyDescent="0.25">
      <c r="A6280" t="s">
        <v>117</v>
      </c>
      <c r="B6280" t="s">
        <v>118</v>
      </c>
      <c r="C6280" t="s">
        <v>28</v>
      </c>
      <c r="D6280">
        <v>938.60699999999997</v>
      </c>
      <c r="E6280" t="s">
        <v>303</v>
      </c>
      <c r="F6280" t="s">
        <v>140</v>
      </c>
      <c r="G6280"/>
    </row>
    <row r="6281" spans="1:7" x14ac:dyDescent="0.25">
      <c r="A6281" t="s">
        <v>117</v>
      </c>
      <c r="B6281" t="s">
        <v>118</v>
      </c>
      <c r="C6281" t="s">
        <v>29</v>
      </c>
      <c r="D6281">
        <v>920.74199999999996</v>
      </c>
      <c r="E6281" t="s">
        <v>303</v>
      </c>
      <c r="F6281" t="s">
        <v>140</v>
      </c>
      <c r="G6281"/>
    </row>
    <row r="6282" spans="1:7" x14ac:dyDescent="0.25">
      <c r="A6282" t="s">
        <v>117</v>
      </c>
      <c r="B6282" t="s">
        <v>118</v>
      </c>
      <c r="C6282" t="s">
        <v>30</v>
      </c>
      <c r="D6282">
        <v>994.45399999999995</v>
      </c>
      <c r="E6282" t="s">
        <v>303</v>
      </c>
      <c r="F6282" t="s">
        <v>140</v>
      </c>
      <c r="G6282"/>
    </row>
    <row r="6283" spans="1:7" x14ac:dyDescent="0.25">
      <c r="A6283" t="s">
        <v>117</v>
      </c>
      <c r="B6283" t="s">
        <v>118</v>
      </c>
      <c r="C6283" t="s">
        <v>31</v>
      </c>
      <c r="D6283">
        <v>1054.4659999999999</v>
      </c>
      <c r="E6283" t="s">
        <v>303</v>
      </c>
      <c r="F6283" t="s">
        <v>140</v>
      </c>
      <c r="G6283"/>
    </row>
    <row r="6284" spans="1:7" x14ac:dyDescent="0.25">
      <c r="A6284" t="s">
        <v>117</v>
      </c>
      <c r="B6284" t="s">
        <v>118</v>
      </c>
      <c r="C6284" t="s">
        <v>32</v>
      </c>
      <c r="D6284">
        <v>1032.24</v>
      </c>
      <c r="E6284" t="s">
        <v>303</v>
      </c>
      <c r="F6284" t="s">
        <v>140</v>
      </c>
      <c r="G6284"/>
    </row>
    <row r="6285" spans="1:7" x14ac:dyDescent="0.25">
      <c r="A6285" t="s">
        <v>117</v>
      </c>
      <c r="B6285" t="s">
        <v>118</v>
      </c>
      <c r="C6285" t="s">
        <v>33</v>
      </c>
      <c r="D6285">
        <v>1027.348</v>
      </c>
      <c r="E6285" t="s">
        <v>303</v>
      </c>
      <c r="F6285" t="s">
        <v>140</v>
      </c>
      <c r="G6285"/>
    </row>
    <row r="6286" spans="1:7" x14ac:dyDescent="0.25">
      <c r="A6286" t="s">
        <v>119</v>
      </c>
      <c r="B6286" t="s">
        <v>118</v>
      </c>
      <c r="C6286" t="s">
        <v>24</v>
      </c>
      <c r="D6286">
        <v>73.736000000000004</v>
      </c>
      <c r="E6286" t="s">
        <v>303</v>
      </c>
      <c r="F6286" t="s">
        <v>140</v>
      </c>
      <c r="G6286"/>
    </row>
    <row r="6287" spans="1:7" x14ac:dyDescent="0.25">
      <c r="A6287" t="s">
        <v>119</v>
      </c>
      <c r="B6287" t="s">
        <v>118</v>
      </c>
      <c r="C6287" t="s">
        <v>25</v>
      </c>
      <c r="D6287">
        <v>78.22</v>
      </c>
      <c r="E6287" t="s">
        <v>303</v>
      </c>
      <c r="F6287" t="s">
        <v>140</v>
      </c>
      <c r="G6287"/>
    </row>
    <row r="6288" spans="1:7" x14ac:dyDescent="0.25">
      <c r="A6288" t="s">
        <v>119</v>
      </c>
      <c r="B6288" t="s">
        <v>118</v>
      </c>
      <c r="C6288" t="s">
        <v>26</v>
      </c>
      <c r="D6288">
        <v>72.718999999999994</v>
      </c>
      <c r="E6288" t="s">
        <v>303</v>
      </c>
      <c r="F6288" t="s">
        <v>140</v>
      </c>
      <c r="G6288"/>
    </row>
    <row r="6289" spans="1:7" x14ac:dyDescent="0.25">
      <c r="A6289" t="s">
        <v>119</v>
      </c>
      <c r="B6289" t="s">
        <v>118</v>
      </c>
      <c r="C6289" t="s">
        <v>27</v>
      </c>
      <c r="D6289">
        <v>84.341999999999999</v>
      </c>
      <c r="E6289" t="s">
        <v>303</v>
      </c>
      <c r="F6289" t="s">
        <v>140</v>
      </c>
      <c r="G6289"/>
    </row>
    <row r="6290" spans="1:7" x14ac:dyDescent="0.25">
      <c r="A6290" t="s">
        <v>119</v>
      </c>
      <c r="B6290" t="s">
        <v>118</v>
      </c>
      <c r="C6290" t="s">
        <v>28</v>
      </c>
      <c r="D6290">
        <v>126.962</v>
      </c>
      <c r="E6290" t="s">
        <v>303</v>
      </c>
      <c r="F6290" t="s">
        <v>140</v>
      </c>
      <c r="G6290"/>
    </row>
    <row r="6291" spans="1:7" x14ac:dyDescent="0.25">
      <c r="A6291" t="s">
        <v>119</v>
      </c>
      <c r="B6291" t="s">
        <v>118</v>
      </c>
      <c r="C6291" t="s">
        <v>29</v>
      </c>
      <c r="D6291">
        <v>136.01300000000001</v>
      </c>
      <c r="E6291" t="s">
        <v>303</v>
      </c>
      <c r="F6291" t="s">
        <v>140</v>
      </c>
      <c r="G6291"/>
    </row>
    <row r="6292" spans="1:7" x14ac:dyDescent="0.25">
      <c r="A6292" t="s">
        <v>119</v>
      </c>
      <c r="B6292" t="s">
        <v>118</v>
      </c>
      <c r="C6292" t="s">
        <v>30</v>
      </c>
      <c r="D6292">
        <v>180.33799999999999</v>
      </c>
      <c r="E6292" t="s">
        <v>303</v>
      </c>
      <c r="F6292" t="s">
        <v>140</v>
      </c>
      <c r="G6292"/>
    </row>
    <row r="6293" spans="1:7" x14ac:dyDescent="0.25">
      <c r="A6293" t="s">
        <v>119</v>
      </c>
      <c r="B6293" t="s">
        <v>118</v>
      </c>
      <c r="C6293" t="s">
        <v>31</v>
      </c>
      <c r="D6293">
        <v>195.983</v>
      </c>
      <c r="E6293" t="s">
        <v>303</v>
      </c>
      <c r="F6293" t="s">
        <v>140</v>
      </c>
      <c r="G6293"/>
    </row>
    <row r="6294" spans="1:7" x14ac:dyDescent="0.25">
      <c r="A6294" t="s">
        <v>119</v>
      </c>
      <c r="B6294" t="s">
        <v>118</v>
      </c>
      <c r="C6294" t="s">
        <v>32</v>
      </c>
      <c r="D6294">
        <v>250.22800000000001</v>
      </c>
      <c r="E6294" t="s">
        <v>303</v>
      </c>
      <c r="F6294" t="s">
        <v>140</v>
      </c>
      <c r="G6294"/>
    </row>
    <row r="6295" spans="1:7" x14ac:dyDescent="0.25">
      <c r="A6295" t="s">
        <v>119</v>
      </c>
      <c r="B6295" t="s">
        <v>118</v>
      </c>
      <c r="C6295" t="s">
        <v>33</v>
      </c>
      <c r="D6295">
        <v>204.55</v>
      </c>
      <c r="E6295" t="s">
        <v>303</v>
      </c>
      <c r="F6295" t="s">
        <v>140</v>
      </c>
      <c r="G6295"/>
    </row>
    <row r="6296" spans="1:7" x14ac:dyDescent="0.25">
      <c r="A6296" t="s">
        <v>120</v>
      </c>
      <c r="B6296" t="s">
        <v>121</v>
      </c>
      <c r="C6296" t="s">
        <v>24</v>
      </c>
      <c r="D6296">
        <v>2686.605</v>
      </c>
      <c r="E6296" t="s">
        <v>303</v>
      </c>
      <c r="F6296" t="s">
        <v>140</v>
      </c>
      <c r="G6296"/>
    </row>
    <row r="6297" spans="1:7" x14ac:dyDescent="0.25">
      <c r="A6297" t="s">
        <v>120</v>
      </c>
      <c r="B6297" t="s">
        <v>121</v>
      </c>
      <c r="C6297" t="s">
        <v>25</v>
      </c>
      <c r="D6297">
        <v>3661.527</v>
      </c>
      <c r="E6297" t="s">
        <v>303</v>
      </c>
      <c r="F6297" t="s">
        <v>140</v>
      </c>
      <c r="G6297"/>
    </row>
    <row r="6298" spans="1:7" x14ac:dyDescent="0.25">
      <c r="A6298" t="s">
        <v>120</v>
      </c>
      <c r="B6298" t="s">
        <v>121</v>
      </c>
      <c r="C6298" t="s">
        <v>26</v>
      </c>
      <c r="D6298">
        <v>5227.8720000000003</v>
      </c>
      <c r="E6298" t="s">
        <v>303</v>
      </c>
      <c r="F6298" t="s">
        <v>140</v>
      </c>
      <c r="G6298"/>
    </row>
    <row r="6299" spans="1:7" x14ac:dyDescent="0.25">
      <c r="A6299" t="s">
        <v>120</v>
      </c>
      <c r="B6299" t="s">
        <v>121</v>
      </c>
      <c r="C6299" t="s">
        <v>27</v>
      </c>
      <c r="D6299">
        <v>4601.1109999999999</v>
      </c>
      <c r="E6299" t="s">
        <v>303</v>
      </c>
      <c r="F6299" t="s">
        <v>140</v>
      </c>
      <c r="G6299"/>
    </row>
    <row r="6300" spans="1:7" x14ac:dyDescent="0.25">
      <c r="A6300" t="s">
        <v>120</v>
      </c>
      <c r="B6300" t="s">
        <v>121</v>
      </c>
      <c r="C6300" t="s">
        <v>28</v>
      </c>
      <c r="D6300">
        <v>5285.875</v>
      </c>
      <c r="E6300" t="s">
        <v>303</v>
      </c>
      <c r="F6300" t="s">
        <v>140</v>
      </c>
      <c r="G6300"/>
    </row>
    <row r="6301" spans="1:7" x14ac:dyDescent="0.25">
      <c r="A6301" t="s">
        <v>120</v>
      </c>
      <c r="B6301" t="s">
        <v>121</v>
      </c>
      <c r="C6301" t="s">
        <v>29</v>
      </c>
      <c r="D6301">
        <v>5970.973</v>
      </c>
      <c r="E6301" t="s">
        <v>303</v>
      </c>
      <c r="F6301" t="s">
        <v>140</v>
      </c>
      <c r="G6301"/>
    </row>
    <row r="6302" spans="1:7" x14ac:dyDescent="0.25">
      <c r="A6302" t="s">
        <v>120</v>
      </c>
      <c r="B6302" t="s">
        <v>121</v>
      </c>
      <c r="C6302" t="s">
        <v>30</v>
      </c>
      <c r="D6302">
        <v>6905.808</v>
      </c>
      <c r="E6302" t="s">
        <v>303</v>
      </c>
      <c r="F6302" t="s">
        <v>140</v>
      </c>
      <c r="G6302"/>
    </row>
    <row r="6303" spans="1:7" x14ac:dyDescent="0.25">
      <c r="A6303" t="s">
        <v>120</v>
      </c>
      <c r="B6303" t="s">
        <v>121</v>
      </c>
      <c r="C6303" t="s">
        <v>31</v>
      </c>
      <c r="D6303">
        <v>7236.9790000000003</v>
      </c>
      <c r="E6303" t="s">
        <v>303</v>
      </c>
      <c r="F6303" t="s">
        <v>140</v>
      </c>
      <c r="G6303"/>
    </row>
    <row r="6304" spans="1:7" x14ac:dyDescent="0.25">
      <c r="A6304" t="s">
        <v>120</v>
      </c>
      <c r="B6304" t="s">
        <v>121</v>
      </c>
      <c r="C6304" t="s">
        <v>32</v>
      </c>
      <c r="D6304">
        <v>7425.7330000000002</v>
      </c>
      <c r="E6304" t="s">
        <v>303</v>
      </c>
      <c r="F6304" t="s">
        <v>140</v>
      </c>
      <c r="G6304"/>
    </row>
    <row r="6305" spans="1:7" x14ac:dyDescent="0.25">
      <c r="A6305" t="s">
        <v>120</v>
      </c>
      <c r="B6305" t="s">
        <v>121</v>
      </c>
      <c r="C6305" t="s">
        <v>33</v>
      </c>
      <c r="D6305">
        <v>8028.0720000000001</v>
      </c>
      <c r="E6305" t="s">
        <v>303</v>
      </c>
      <c r="F6305" t="s">
        <v>140</v>
      </c>
      <c r="G6305"/>
    </row>
    <row r="6306" spans="1:7" x14ac:dyDescent="0.25">
      <c r="A6306" t="s">
        <v>122</v>
      </c>
      <c r="B6306" t="s">
        <v>121</v>
      </c>
      <c r="C6306" t="s">
        <v>24</v>
      </c>
      <c r="D6306">
        <v>368.99299999999999</v>
      </c>
      <c r="E6306" t="s">
        <v>303</v>
      </c>
      <c r="F6306" t="s">
        <v>140</v>
      </c>
      <c r="G6306"/>
    </row>
    <row r="6307" spans="1:7" x14ac:dyDescent="0.25">
      <c r="A6307" t="s">
        <v>122</v>
      </c>
      <c r="B6307" t="s">
        <v>121</v>
      </c>
      <c r="C6307" t="s">
        <v>25</v>
      </c>
      <c r="D6307">
        <v>345.53800000000001</v>
      </c>
      <c r="E6307" t="s">
        <v>303</v>
      </c>
      <c r="F6307" t="s">
        <v>140</v>
      </c>
      <c r="G6307"/>
    </row>
    <row r="6308" spans="1:7" x14ac:dyDescent="0.25">
      <c r="A6308" t="s">
        <v>122</v>
      </c>
      <c r="B6308" t="s">
        <v>121</v>
      </c>
      <c r="C6308" t="s">
        <v>26</v>
      </c>
      <c r="D6308">
        <v>310.56400000000002</v>
      </c>
      <c r="E6308" t="s">
        <v>303</v>
      </c>
      <c r="F6308" t="s">
        <v>140</v>
      </c>
      <c r="G6308"/>
    </row>
    <row r="6309" spans="1:7" x14ac:dyDescent="0.25">
      <c r="A6309" t="s">
        <v>122</v>
      </c>
      <c r="B6309" t="s">
        <v>121</v>
      </c>
      <c r="C6309" t="s">
        <v>27</v>
      </c>
      <c r="D6309">
        <v>330.40800000000002</v>
      </c>
      <c r="E6309" t="s">
        <v>303</v>
      </c>
      <c r="F6309" t="s">
        <v>140</v>
      </c>
      <c r="G6309"/>
    </row>
    <row r="6310" spans="1:7" x14ac:dyDescent="0.25">
      <c r="A6310" t="s">
        <v>122</v>
      </c>
      <c r="B6310" t="s">
        <v>121</v>
      </c>
      <c r="C6310" t="s">
        <v>28</v>
      </c>
      <c r="D6310">
        <v>320.99700000000001</v>
      </c>
      <c r="E6310" t="s">
        <v>303</v>
      </c>
      <c r="F6310" t="s">
        <v>140</v>
      </c>
      <c r="G6310"/>
    </row>
    <row r="6311" spans="1:7" x14ac:dyDescent="0.25">
      <c r="A6311" t="s">
        <v>122</v>
      </c>
      <c r="B6311" t="s">
        <v>121</v>
      </c>
      <c r="C6311" t="s">
        <v>29</v>
      </c>
      <c r="D6311">
        <v>346.56099999999998</v>
      </c>
      <c r="E6311" t="s">
        <v>303</v>
      </c>
      <c r="F6311" t="s">
        <v>140</v>
      </c>
      <c r="G6311"/>
    </row>
    <row r="6312" spans="1:7" x14ac:dyDescent="0.25">
      <c r="A6312" t="s">
        <v>122</v>
      </c>
      <c r="B6312" t="s">
        <v>121</v>
      </c>
      <c r="C6312" t="s">
        <v>30</v>
      </c>
      <c r="D6312">
        <v>417.755</v>
      </c>
      <c r="E6312" t="s">
        <v>303</v>
      </c>
      <c r="F6312" t="s">
        <v>140</v>
      </c>
      <c r="G6312"/>
    </row>
    <row r="6313" spans="1:7" x14ac:dyDescent="0.25">
      <c r="A6313" t="s">
        <v>122</v>
      </c>
      <c r="B6313" t="s">
        <v>121</v>
      </c>
      <c r="C6313" t="s">
        <v>31</v>
      </c>
      <c r="D6313">
        <v>500.05700000000002</v>
      </c>
      <c r="E6313" t="s">
        <v>303</v>
      </c>
      <c r="F6313" t="s">
        <v>140</v>
      </c>
      <c r="G6313"/>
    </row>
    <row r="6314" spans="1:7" x14ac:dyDescent="0.25">
      <c r="A6314" t="s">
        <v>122</v>
      </c>
      <c r="B6314" t="s">
        <v>121</v>
      </c>
      <c r="C6314" t="s">
        <v>32</v>
      </c>
      <c r="D6314">
        <v>493.76</v>
      </c>
      <c r="E6314" t="s">
        <v>303</v>
      </c>
      <c r="F6314" t="s">
        <v>140</v>
      </c>
      <c r="G6314"/>
    </row>
    <row r="6315" spans="1:7" x14ac:dyDescent="0.25">
      <c r="A6315" t="s">
        <v>122</v>
      </c>
      <c r="B6315" t="s">
        <v>121</v>
      </c>
      <c r="C6315" t="s">
        <v>33</v>
      </c>
      <c r="D6315">
        <v>470.52600000000001</v>
      </c>
      <c r="E6315" t="s">
        <v>303</v>
      </c>
      <c r="F6315" t="s">
        <v>140</v>
      </c>
      <c r="G6315"/>
    </row>
    <row r="6316" spans="1:7" x14ac:dyDescent="0.25">
      <c r="A6316" t="s">
        <v>123</v>
      </c>
      <c r="B6316" t="s">
        <v>85</v>
      </c>
      <c r="C6316" t="s">
        <v>24</v>
      </c>
      <c r="D6316">
        <v>0</v>
      </c>
      <c r="E6316" t="s">
        <v>303</v>
      </c>
      <c r="F6316" t="s">
        <v>140</v>
      </c>
      <c r="G6316"/>
    </row>
    <row r="6317" spans="1:7" x14ac:dyDescent="0.25">
      <c r="A6317" t="s">
        <v>123</v>
      </c>
      <c r="B6317" t="s">
        <v>85</v>
      </c>
      <c r="C6317" t="s">
        <v>25</v>
      </c>
      <c r="D6317">
        <v>0</v>
      </c>
      <c r="E6317" t="s">
        <v>303</v>
      </c>
      <c r="F6317" t="s">
        <v>140</v>
      </c>
      <c r="G6317"/>
    </row>
    <row r="6318" spans="1:7" x14ac:dyDescent="0.25">
      <c r="A6318" t="s">
        <v>123</v>
      </c>
      <c r="B6318" t="s">
        <v>85</v>
      </c>
      <c r="C6318" t="s">
        <v>26</v>
      </c>
      <c r="D6318">
        <v>0</v>
      </c>
      <c r="E6318" t="s">
        <v>303</v>
      </c>
      <c r="F6318" t="s">
        <v>140</v>
      </c>
      <c r="G6318"/>
    </row>
    <row r="6319" spans="1:7" x14ac:dyDescent="0.25">
      <c r="A6319" t="s">
        <v>123</v>
      </c>
      <c r="B6319" t="s">
        <v>85</v>
      </c>
      <c r="C6319" t="s">
        <v>27</v>
      </c>
      <c r="D6319">
        <v>1.0289999999999999</v>
      </c>
      <c r="E6319" t="s">
        <v>303</v>
      </c>
      <c r="F6319" t="s">
        <v>140</v>
      </c>
      <c r="G6319"/>
    </row>
    <row r="6320" spans="1:7" x14ac:dyDescent="0.25">
      <c r="A6320" t="s">
        <v>123</v>
      </c>
      <c r="B6320" t="s">
        <v>85</v>
      </c>
      <c r="C6320" t="s">
        <v>28</v>
      </c>
      <c r="D6320">
        <v>0</v>
      </c>
      <c r="E6320" t="s">
        <v>303</v>
      </c>
      <c r="F6320" t="s">
        <v>140</v>
      </c>
      <c r="G6320"/>
    </row>
    <row r="6321" spans="1:7" x14ac:dyDescent="0.25">
      <c r="A6321" t="s">
        <v>123</v>
      </c>
      <c r="B6321" t="s">
        <v>85</v>
      </c>
      <c r="C6321" t="s">
        <v>29</v>
      </c>
      <c r="D6321">
        <v>0</v>
      </c>
      <c r="E6321" t="s">
        <v>303</v>
      </c>
      <c r="F6321" t="s">
        <v>140</v>
      </c>
      <c r="G6321"/>
    </row>
    <row r="6322" spans="1:7" x14ac:dyDescent="0.25">
      <c r="A6322" t="s">
        <v>123</v>
      </c>
      <c r="B6322" t="s">
        <v>85</v>
      </c>
      <c r="C6322" t="s">
        <v>30</v>
      </c>
      <c r="D6322">
        <v>7.2060000000000004</v>
      </c>
      <c r="E6322" t="s">
        <v>303</v>
      </c>
      <c r="F6322" t="s">
        <v>140</v>
      </c>
      <c r="G6322"/>
    </row>
    <row r="6323" spans="1:7" x14ac:dyDescent="0.25">
      <c r="A6323" t="s">
        <v>123</v>
      </c>
      <c r="B6323" t="s">
        <v>85</v>
      </c>
      <c r="C6323" t="s">
        <v>31</v>
      </c>
      <c r="D6323">
        <v>24.706</v>
      </c>
      <c r="E6323" t="s">
        <v>303</v>
      </c>
      <c r="F6323" t="s">
        <v>140</v>
      </c>
      <c r="G6323"/>
    </row>
    <row r="6324" spans="1:7" x14ac:dyDescent="0.25">
      <c r="A6324" t="s">
        <v>123</v>
      </c>
      <c r="B6324" t="s">
        <v>85</v>
      </c>
      <c r="C6324" t="s">
        <v>32</v>
      </c>
      <c r="D6324">
        <v>45.295000000000002</v>
      </c>
      <c r="E6324" t="s">
        <v>303</v>
      </c>
      <c r="F6324" t="s">
        <v>140</v>
      </c>
      <c r="G6324"/>
    </row>
    <row r="6325" spans="1:7" x14ac:dyDescent="0.25">
      <c r="A6325" t="s">
        <v>123</v>
      </c>
      <c r="B6325" t="s">
        <v>85</v>
      </c>
      <c r="C6325" t="s">
        <v>33</v>
      </c>
      <c r="D6325">
        <v>91.619</v>
      </c>
      <c r="E6325" t="s">
        <v>303</v>
      </c>
      <c r="F6325" t="s">
        <v>140</v>
      </c>
      <c r="G6325"/>
    </row>
    <row r="6326" spans="1:7" x14ac:dyDescent="0.25">
      <c r="A6326" t="s">
        <v>124</v>
      </c>
      <c r="B6326" t="s">
        <v>85</v>
      </c>
      <c r="C6326" t="s">
        <v>24</v>
      </c>
      <c r="D6326">
        <v>0</v>
      </c>
      <c r="E6326" t="s">
        <v>303</v>
      </c>
      <c r="F6326" t="s">
        <v>140</v>
      </c>
      <c r="G6326"/>
    </row>
    <row r="6327" spans="1:7" x14ac:dyDescent="0.25">
      <c r="A6327" t="s">
        <v>124</v>
      </c>
      <c r="B6327" t="s">
        <v>85</v>
      </c>
      <c r="C6327" t="s">
        <v>25</v>
      </c>
      <c r="D6327">
        <v>0</v>
      </c>
      <c r="E6327" t="s">
        <v>303</v>
      </c>
      <c r="F6327" t="s">
        <v>140</v>
      </c>
      <c r="G6327"/>
    </row>
    <row r="6328" spans="1:7" x14ac:dyDescent="0.25">
      <c r="A6328" t="s">
        <v>124</v>
      </c>
      <c r="B6328" t="s">
        <v>85</v>
      </c>
      <c r="C6328" t="s">
        <v>26</v>
      </c>
      <c r="D6328">
        <v>0</v>
      </c>
      <c r="E6328" t="s">
        <v>303</v>
      </c>
      <c r="F6328" t="s">
        <v>140</v>
      </c>
      <c r="G6328"/>
    </row>
    <row r="6329" spans="1:7" x14ac:dyDescent="0.25">
      <c r="A6329" t="s">
        <v>124</v>
      </c>
      <c r="B6329" t="s">
        <v>85</v>
      </c>
      <c r="C6329" t="s">
        <v>27</v>
      </c>
      <c r="D6329">
        <v>0</v>
      </c>
      <c r="E6329" t="s">
        <v>303</v>
      </c>
      <c r="F6329" t="s">
        <v>140</v>
      </c>
      <c r="G6329"/>
    </row>
    <row r="6330" spans="1:7" x14ac:dyDescent="0.25">
      <c r="A6330" t="s">
        <v>124</v>
      </c>
      <c r="B6330" t="s">
        <v>85</v>
      </c>
      <c r="C6330" t="s">
        <v>28</v>
      </c>
      <c r="D6330">
        <v>0</v>
      </c>
      <c r="E6330" t="s">
        <v>303</v>
      </c>
      <c r="F6330" t="s">
        <v>140</v>
      </c>
      <c r="G6330"/>
    </row>
    <row r="6331" spans="1:7" x14ac:dyDescent="0.25">
      <c r="A6331" t="s">
        <v>124</v>
      </c>
      <c r="B6331" t="s">
        <v>85</v>
      </c>
      <c r="C6331" t="s">
        <v>29</v>
      </c>
      <c r="D6331">
        <v>0</v>
      </c>
      <c r="E6331" t="s">
        <v>303</v>
      </c>
      <c r="F6331" t="s">
        <v>140</v>
      </c>
      <c r="G6331"/>
    </row>
    <row r="6332" spans="1:7" x14ac:dyDescent="0.25">
      <c r="A6332" t="s">
        <v>124</v>
      </c>
      <c r="B6332" t="s">
        <v>85</v>
      </c>
      <c r="C6332" t="s">
        <v>30</v>
      </c>
      <c r="D6332">
        <v>0</v>
      </c>
      <c r="E6332" t="s">
        <v>303</v>
      </c>
      <c r="F6332" t="s">
        <v>140</v>
      </c>
      <c r="G6332"/>
    </row>
    <row r="6333" spans="1:7" x14ac:dyDescent="0.25">
      <c r="A6333" t="s">
        <v>124</v>
      </c>
      <c r="B6333" t="s">
        <v>85</v>
      </c>
      <c r="C6333" t="s">
        <v>31</v>
      </c>
      <c r="D6333">
        <v>0</v>
      </c>
      <c r="E6333" t="s">
        <v>303</v>
      </c>
      <c r="F6333" t="s">
        <v>140</v>
      </c>
      <c r="G6333"/>
    </row>
    <row r="6334" spans="1:7" x14ac:dyDescent="0.25">
      <c r="A6334" t="s">
        <v>124</v>
      </c>
      <c r="B6334" t="s">
        <v>85</v>
      </c>
      <c r="C6334" t="s">
        <v>32</v>
      </c>
      <c r="D6334">
        <v>0</v>
      </c>
      <c r="E6334" t="s">
        <v>303</v>
      </c>
      <c r="F6334" t="s">
        <v>140</v>
      </c>
      <c r="G6334"/>
    </row>
    <row r="6335" spans="1:7" x14ac:dyDescent="0.25">
      <c r="A6335" t="s">
        <v>124</v>
      </c>
      <c r="B6335" t="s">
        <v>85</v>
      </c>
      <c r="C6335" t="s">
        <v>33</v>
      </c>
      <c r="D6335">
        <v>0</v>
      </c>
      <c r="E6335" t="s">
        <v>303</v>
      </c>
      <c r="F6335" t="s">
        <v>140</v>
      </c>
      <c r="G6335"/>
    </row>
    <row r="6336" spans="1:7" x14ac:dyDescent="0.25">
      <c r="A6336" t="s">
        <v>125</v>
      </c>
      <c r="B6336" t="s">
        <v>115</v>
      </c>
      <c r="C6336" t="s">
        <v>24</v>
      </c>
      <c r="D6336">
        <v>0</v>
      </c>
      <c r="E6336" t="s">
        <v>303</v>
      </c>
      <c r="F6336" t="s">
        <v>140</v>
      </c>
      <c r="G6336"/>
    </row>
    <row r="6337" spans="1:7" x14ac:dyDescent="0.25">
      <c r="A6337" t="s">
        <v>125</v>
      </c>
      <c r="B6337" t="s">
        <v>115</v>
      </c>
      <c r="C6337" t="s">
        <v>25</v>
      </c>
      <c r="D6337">
        <v>0</v>
      </c>
      <c r="E6337" t="s">
        <v>303</v>
      </c>
      <c r="F6337" t="s">
        <v>140</v>
      </c>
      <c r="G6337"/>
    </row>
    <row r="6338" spans="1:7" x14ac:dyDescent="0.25">
      <c r="A6338" t="s">
        <v>125</v>
      </c>
      <c r="B6338" t="s">
        <v>115</v>
      </c>
      <c r="C6338" t="s">
        <v>26</v>
      </c>
      <c r="D6338">
        <v>0</v>
      </c>
      <c r="E6338" t="s">
        <v>303</v>
      </c>
      <c r="F6338" t="s">
        <v>140</v>
      </c>
      <c r="G6338"/>
    </row>
    <row r="6339" spans="1:7" x14ac:dyDescent="0.25">
      <c r="A6339" t="s">
        <v>125</v>
      </c>
      <c r="B6339" t="s">
        <v>115</v>
      </c>
      <c r="C6339" t="s">
        <v>27</v>
      </c>
      <c r="D6339">
        <v>0</v>
      </c>
      <c r="E6339" t="s">
        <v>303</v>
      </c>
      <c r="F6339" t="s">
        <v>140</v>
      </c>
      <c r="G6339"/>
    </row>
    <row r="6340" spans="1:7" x14ac:dyDescent="0.25">
      <c r="A6340" t="s">
        <v>125</v>
      </c>
      <c r="B6340" t="s">
        <v>115</v>
      </c>
      <c r="C6340" t="s">
        <v>28</v>
      </c>
      <c r="D6340">
        <v>8.6999999999999994E-2</v>
      </c>
      <c r="E6340" t="s">
        <v>303</v>
      </c>
      <c r="F6340" t="s">
        <v>140</v>
      </c>
      <c r="G6340"/>
    </row>
    <row r="6341" spans="1:7" x14ac:dyDescent="0.25">
      <c r="A6341" t="s">
        <v>125</v>
      </c>
      <c r="B6341" t="s">
        <v>115</v>
      </c>
      <c r="C6341" t="s">
        <v>29</v>
      </c>
      <c r="D6341">
        <v>0</v>
      </c>
      <c r="E6341" t="s">
        <v>303</v>
      </c>
      <c r="F6341" t="s">
        <v>140</v>
      </c>
      <c r="G6341"/>
    </row>
    <row r="6342" spans="1:7" x14ac:dyDescent="0.25">
      <c r="A6342" t="s">
        <v>125</v>
      </c>
      <c r="B6342" t="s">
        <v>115</v>
      </c>
      <c r="C6342" t="s">
        <v>30</v>
      </c>
      <c r="D6342">
        <v>0</v>
      </c>
      <c r="E6342" t="s">
        <v>303</v>
      </c>
      <c r="F6342" t="s">
        <v>140</v>
      </c>
      <c r="G6342"/>
    </row>
    <row r="6343" spans="1:7" x14ac:dyDescent="0.25">
      <c r="A6343" t="s">
        <v>125</v>
      </c>
      <c r="B6343" t="s">
        <v>115</v>
      </c>
      <c r="C6343" t="s">
        <v>31</v>
      </c>
      <c r="D6343">
        <v>0</v>
      </c>
      <c r="E6343" t="s">
        <v>303</v>
      </c>
      <c r="F6343" t="s">
        <v>140</v>
      </c>
      <c r="G6343"/>
    </row>
    <row r="6344" spans="1:7" x14ac:dyDescent="0.25">
      <c r="A6344" t="s">
        <v>125</v>
      </c>
      <c r="B6344" t="s">
        <v>115</v>
      </c>
      <c r="C6344" t="s">
        <v>32</v>
      </c>
      <c r="D6344">
        <v>0</v>
      </c>
      <c r="E6344" t="s">
        <v>303</v>
      </c>
      <c r="F6344" t="s">
        <v>140</v>
      </c>
      <c r="G6344"/>
    </row>
    <row r="6345" spans="1:7" x14ac:dyDescent="0.25">
      <c r="A6345" t="s">
        <v>125</v>
      </c>
      <c r="B6345" t="s">
        <v>115</v>
      </c>
      <c r="C6345" t="s">
        <v>33</v>
      </c>
      <c r="D6345">
        <v>0</v>
      </c>
      <c r="E6345" t="s">
        <v>303</v>
      </c>
      <c r="F6345" t="s">
        <v>140</v>
      </c>
      <c r="G6345"/>
    </row>
    <row r="6346" spans="1:7" x14ac:dyDescent="0.25">
      <c r="A6346" t="s">
        <v>126</v>
      </c>
      <c r="B6346" t="s">
        <v>115</v>
      </c>
      <c r="C6346" t="s">
        <v>24</v>
      </c>
      <c r="D6346">
        <v>0</v>
      </c>
      <c r="E6346" t="s">
        <v>303</v>
      </c>
      <c r="F6346" t="s">
        <v>140</v>
      </c>
      <c r="G6346"/>
    </row>
    <row r="6347" spans="1:7" x14ac:dyDescent="0.25">
      <c r="A6347" t="s">
        <v>126</v>
      </c>
      <c r="B6347" t="s">
        <v>115</v>
      </c>
      <c r="C6347" t="s">
        <v>25</v>
      </c>
      <c r="D6347">
        <v>0</v>
      </c>
      <c r="E6347" t="s">
        <v>303</v>
      </c>
      <c r="F6347" t="s">
        <v>140</v>
      </c>
      <c r="G6347"/>
    </row>
    <row r="6348" spans="1:7" x14ac:dyDescent="0.25">
      <c r="A6348" t="s">
        <v>126</v>
      </c>
      <c r="B6348" t="s">
        <v>115</v>
      </c>
      <c r="C6348" t="s">
        <v>26</v>
      </c>
      <c r="D6348">
        <v>0</v>
      </c>
      <c r="E6348" t="s">
        <v>303</v>
      </c>
      <c r="F6348" t="s">
        <v>140</v>
      </c>
      <c r="G6348"/>
    </row>
    <row r="6349" spans="1:7" x14ac:dyDescent="0.25">
      <c r="A6349" t="s">
        <v>126</v>
      </c>
      <c r="B6349" t="s">
        <v>115</v>
      </c>
      <c r="C6349" t="s">
        <v>27</v>
      </c>
      <c r="D6349">
        <v>0</v>
      </c>
      <c r="E6349" t="s">
        <v>303</v>
      </c>
      <c r="F6349" t="s">
        <v>140</v>
      </c>
      <c r="G6349"/>
    </row>
    <row r="6350" spans="1:7" x14ac:dyDescent="0.25">
      <c r="A6350" t="s">
        <v>126</v>
      </c>
      <c r="B6350" t="s">
        <v>115</v>
      </c>
      <c r="C6350" t="s">
        <v>28</v>
      </c>
      <c r="D6350">
        <v>0</v>
      </c>
      <c r="E6350" t="s">
        <v>303</v>
      </c>
      <c r="F6350" t="s">
        <v>140</v>
      </c>
      <c r="G6350"/>
    </row>
    <row r="6351" spans="1:7" x14ac:dyDescent="0.25">
      <c r="A6351" t="s">
        <v>126</v>
      </c>
      <c r="B6351" t="s">
        <v>115</v>
      </c>
      <c r="C6351" t="s">
        <v>29</v>
      </c>
      <c r="D6351">
        <v>0</v>
      </c>
      <c r="E6351" t="s">
        <v>303</v>
      </c>
      <c r="F6351" t="s">
        <v>140</v>
      </c>
      <c r="G6351"/>
    </row>
    <row r="6352" spans="1:7" x14ac:dyDescent="0.25">
      <c r="A6352" t="s">
        <v>126</v>
      </c>
      <c r="B6352" t="s">
        <v>115</v>
      </c>
      <c r="C6352" t="s">
        <v>30</v>
      </c>
      <c r="D6352">
        <v>0</v>
      </c>
      <c r="E6352" t="s">
        <v>303</v>
      </c>
      <c r="F6352" t="s">
        <v>140</v>
      </c>
      <c r="G6352"/>
    </row>
    <row r="6353" spans="1:7" x14ac:dyDescent="0.25">
      <c r="A6353" t="s">
        <v>126</v>
      </c>
      <c r="B6353" t="s">
        <v>115</v>
      </c>
      <c r="C6353" t="s">
        <v>31</v>
      </c>
      <c r="D6353">
        <v>0</v>
      </c>
      <c r="E6353" t="s">
        <v>303</v>
      </c>
      <c r="F6353" t="s">
        <v>140</v>
      </c>
      <c r="G6353"/>
    </row>
    <row r="6354" spans="1:7" x14ac:dyDescent="0.25">
      <c r="A6354" t="s">
        <v>126</v>
      </c>
      <c r="B6354" t="s">
        <v>115</v>
      </c>
      <c r="C6354" t="s">
        <v>32</v>
      </c>
      <c r="D6354">
        <v>0</v>
      </c>
      <c r="E6354" t="s">
        <v>303</v>
      </c>
      <c r="F6354" t="s">
        <v>140</v>
      </c>
      <c r="G6354"/>
    </row>
    <row r="6355" spans="1:7" x14ac:dyDescent="0.25">
      <c r="A6355" t="s">
        <v>126</v>
      </c>
      <c r="B6355" t="s">
        <v>115</v>
      </c>
      <c r="C6355" t="s">
        <v>33</v>
      </c>
      <c r="D6355">
        <v>0</v>
      </c>
      <c r="E6355" t="s">
        <v>303</v>
      </c>
      <c r="F6355" t="s">
        <v>140</v>
      </c>
      <c r="G6355"/>
    </row>
    <row r="6356" spans="1:7" x14ac:dyDescent="0.25">
      <c r="A6356" t="s">
        <v>127</v>
      </c>
      <c r="B6356" t="s">
        <v>128</v>
      </c>
      <c r="C6356" t="s">
        <v>24</v>
      </c>
      <c r="D6356">
        <v>35.325000000000003</v>
      </c>
      <c r="E6356" t="s">
        <v>303</v>
      </c>
      <c r="F6356" t="s">
        <v>140</v>
      </c>
      <c r="G6356"/>
    </row>
    <row r="6357" spans="1:7" x14ac:dyDescent="0.25">
      <c r="A6357" t="s">
        <v>127</v>
      </c>
      <c r="B6357" t="s">
        <v>128</v>
      </c>
      <c r="C6357" t="s">
        <v>25</v>
      </c>
      <c r="D6357">
        <v>34.609000000000002</v>
      </c>
      <c r="E6357" t="s">
        <v>303</v>
      </c>
      <c r="F6357" t="s">
        <v>140</v>
      </c>
      <c r="G6357"/>
    </row>
    <row r="6358" spans="1:7" x14ac:dyDescent="0.25">
      <c r="A6358" t="s">
        <v>127</v>
      </c>
      <c r="B6358" t="s">
        <v>128</v>
      </c>
      <c r="C6358" t="s">
        <v>26</v>
      </c>
      <c r="D6358">
        <v>33.915999999999997</v>
      </c>
      <c r="E6358" t="s">
        <v>303</v>
      </c>
      <c r="F6358" t="s">
        <v>140</v>
      </c>
      <c r="G6358"/>
    </row>
    <row r="6359" spans="1:7" x14ac:dyDescent="0.25">
      <c r="A6359" t="s">
        <v>127</v>
      </c>
      <c r="B6359" t="s">
        <v>128</v>
      </c>
      <c r="C6359" t="s">
        <v>27</v>
      </c>
      <c r="D6359">
        <v>34.536999999999999</v>
      </c>
      <c r="E6359" t="s">
        <v>303</v>
      </c>
      <c r="F6359" t="s">
        <v>140</v>
      </c>
      <c r="G6359"/>
    </row>
    <row r="6360" spans="1:7" x14ac:dyDescent="0.25">
      <c r="A6360" t="s">
        <v>127</v>
      </c>
      <c r="B6360" t="s">
        <v>128</v>
      </c>
      <c r="C6360" t="s">
        <v>28</v>
      </c>
      <c r="D6360">
        <v>33.892000000000003</v>
      </c>
      <c r="E6360" t="s">
        <v>303</v>
      </c>
      <c r="F6360" t="s">
        <v>140</v>
      </c>
      <c r="G6360"/>
    </row>
    <row r="6361" spans="1:7" x14ac:dyDescent="0.25">
      <c r="A6361" t="s">
        <v>127</v>
      </c>
      <c r="B6361" t="s">
        <v>128</v>
      </c>
      <c r="C6361" t="s">
        <v>29</v>
      </c>
      <c r="D6361">
        <v>41.191000000000003</v>
      </c>
      <c r="E6361" t="s">
        <v>303</v>
      </c>
      <c r="F6361" t="s">
        <v>140</v>
      </c>
      <c r="G6361"/>
    </row>
    <row r="6362" spans="1:7" x14ac:dyDescent="0.25">
      <c r="A6362" t="s">
        <v>127</v>
      </c>
      <c r="B6362" t="s">
        <v>128</v>
      </c>
      <c r="C6362" t="s">
        <v>30</v>
      </c>
      <c r="D6362">
        <v>40.04</v>
      </c>
      <c r="E6362" t="s">
        <v>303</v>
      </c>
      <c r="F6362" t="s">
        <v>140</v>
      </c>
      <c r="G6362"/>
    </row>
    <row r="6363" spans="1:7" x14ac:dyDescent="0.25">
      <c r="A6363" t="s">
        <v>127</v>
      </c>
      <c r="B6363" t="s">
        <v>128</v>
      </c>
      <c r="C6363" t="s">
        <v>31</v>
      </c>
      <c r="D6363">
        <v>40.951999999999998</v>
      </c>
      <c r="E6363" t="s">
        <v>303</v>
      </c>
      <c r="F6363" t="s">
        <v>140</v>
      </c>
      <c r="G6363"/>
    </row>
    <row r="6364" spans="1:7" x14ac:dyDescent="0.25">
      <c r="A6364" t="s">
        <v>127</v>
      </c>
      <c r="B6364" t="s">
        <v>128</v>
      </c>
      <c r="C6364" t="s">
        <v>32</v>
      </c>
      <c r="D6364">
        <v>42.963999999999999</v>
      </c>
      <c r="E6364" t="s">
        <v>303</v>
      </c>
      <c r="F6364" t="s">
        <v>140</v>
      </c>
      <c r="G6364"/>
    </row>
    <row r="6365" spans="1:7" x14ac:dyDescent="0.25">
      <c r="A6365" t="s">
        <v>127</v>
      </c>
      <c r="B6365" t="s">
        <v>128</v>
      </c>
      <c r="C6365" t="s">
        <v>33</v>
      </c>
      <c r="D6365">
        <v>23.952999999999999</v>
      </c>
      <c r="E6365" t="s">
        <v>303</v>
      </c>
      <c r="F6365" t="s">
        <v>140</v>
      </c>
      <c r="G6365"/>
    </row>
    <row r="6366" spans="1:7" x14ac:dyDescent="0.25">
      <c r="A6366" t="s">
        <v>129</v>
      </c>
      <c r="B6366" t="s">
        <v>128</v>
      </c>
      <c r="C6366" t="s">
        <v>24</v>
      </c>
      <c r="D6366">
        <v>27.802</v>
      </c>
      <c r="E6366" t="s">
        <v>303</v>
      </c>
      <c r="F6366" t="s">
        <v>140</v>
      </c>
      <c r="G6366"/>
    </row>
    <row r="6367" spans="1:7" x14ac:dyDescent="0.25">
      <c r="A6367" t="s">
        <v>129</v>
      </c>
      <c r="B6367" t="s">
        <v>128</v>
      </c>
      <c r="C6367" t="s">
        <v>25</v>
      </c>
      <c r="D6367">
        <v>45.716000000000001</v>
      </c>
      <c r="E6367" t="s">
        <v>303</v>
      </c>
      <c r="F6367" t="s">
        <v>140</v>
      </c>
      <c r="G6367"/>
    </row>
    <row r="6368" spans="1:7" x14ac:dyDescent="0.25">
      <c r="A6368" t="s">
        <v>129</v>
      </c>
      <c r="B6368" t="s">
        <v>128</v>
      </c>
      <c r="C6368" t="s">
        <v>26</v>
      </c>
      <c r="D6368">
        <v>28.876999999999999</v>
      </c>
      <c r="E6368" t="s">
        <v>303</v>
      </c>
      <c r="F6368" t="s">
        <v>140</v>
      </c>
      <c r="G6368"/>
    </row>
    <row r="6369" spans="1:7" x14ac:dyDescent="0.25">
      <c r="A6369" t="s">
        <v>129</v>
      </c>
      <c r="B6369" t="s">
        <v>128</v>
      </c>
      <c r="C6369" t="s">
        <v>27</v>
      </c>
      <c r="D6369">
        <v>28.256</v>
      </c>
      <c r="E6369" t="s">
        <v>303</v>
      </c>
      <c r="F6369" t="s">
        <v>140</v>
      </c>
      <c r="G6369"/>
    </row>
    <row r="6370" spans="1:7" x14ac:dyDescent="0.25">
      <c r="A6370" t="s">
        <v>129</v>
      </c>
      <c r="B6370" t="s">
        <v>128</v>
      </c>
      <c r="C6370" t="s">
        <v>28</v>
      </c>
      <c r="D6370">
        <v>28.853000000000002</v>
      </c>
      <c r="E6370" t="s">
        <v>303</v>
      </c>
      <c r="F6370" t="s">
        <v>140</v>
      </c>
      <c r="G6370"/>
    </row>
    <row r="6371" spans="1:7" x14ac:dyDescent="0.25">
      <c r="A6371" t="s">
        <v>129</v>
      </c>
      <c r="B6371" t="s">
        <v>128</v>
      </c>
      <c r="C6371" t="s">
        <v>29</v>
      </c>
      <c r="D6371">
        <v>36.529000000000003</v>
      </c>
      <c r="E6371" t="s">
        <v>303</v>
      </c>
      <c r="F6371" t="s">
        <v>140</v>
      </c>
      <c r="G6371"/>
    </row>
    <row r="6372" spans="1:7" x14ac:dyDescent="0.25">
      <c r="A6372" t="s">
        <v>129</v>
      </c>
      <c r="B6372" t="s">
        <v>128</v>
      </c>
      <c r="C6372" t="s">
        <v>30</v>
      </c>
      <c r="D6372">
        <v>36.963999999999999</v>
      </c>
      <c r="E6372" t="s">
        <v>303</v>
      </c>
      <c r="F6372" t="s">
        <v>140</v>
      </c>
      <c r="G6372"/>
    </row>
    <row r="6373" spans="1:7" x14ac:dyDescent="0.25">
      <c r="A6373" t="s">
        <v>129</v>
      </c>
      <c r="B6373" t="s">
        <v>128</v>
      </c>
      <c r="C6373" t="s">
        <v>31</v>
      </c>
      <c r="D6373">
        <v>36.314</v>
      </c>
      <c r="E6373" t="s">
        <v>303</v>
      </c>
      <c r="F6373" t="s">
        <v>140</v>
      </c>
      <c r="G6373"/>
    </row>
    <row r="6374" spans="1:7" x14ac:dyDescent="0.25">
      <c r="A6374" t="s">
        <v>129</v>
      </c>
      <c r="B6374" t="s">
        <v>128</v>
      </c>
      <c r="C6374" t="s">
        <v>32</v>
      </c>
      <c r="D6374">
        <v>36.692</v>
      </c>
      <c r="E6374" t="s">
        <v>303</v>
      </c>
      <c r="F6374" t="s">
        <v>140</v>
      </c>
      <c r="G6374"/>
    </row>
    <row r="6375" spans="1:7" x14ac:dyDescent="0.25">
      <c r="A6375" t="s">
        <v>129</v>
      </c>
      <c r="B6375" t="s">
        <v>128</v>
      </c>
      <c r="C6375" t="s">
        <v>33</v>
      </c>
      <c r="D6375">
        <v>20.393999999999998</v>
      </c>
      <c r="E6375" t="s">
        <v>303</v>
      </c>
      <c r="F6375" t="s">
        <v>140</v>
      </c>
      <c r="G6375"/>
    </row>
    <row r="6376" spans="1:7" x14ac:dyDescent="0.25">
      <c r="A6376" t="s">
        <v>130</v>
      </c>
      <c r="B6376" t="s">
        <v>39</v>
      </c>
      <c r="C6376" t="s">
        <v>24</v>
      </c>
      <c r="D6376">
        <v>0</v>
      </c>
      <c r="E6376" t="s">
        <v>303</v>
      </c>
      <c r="F6376" t="s">
        <v>140</v>
      </c>
      <c r="G6376"/>
    </row>
    <row r="6377" spans="1:7" x14ac:dyDescent="0.25">
      <c r="A6377" t="s">
        <v>130</v>
      </c>
      <c r="B6377" t="s">
        <v>39</v>
      </c>
      <c r="C6377" t="s">
        <v>25</v>
      </c>
      <c r="D6377">
        <v>17.411999999999999</v>
      </c>
      <c r="E6377" t="s">
        <v>303</v>
      </c>
      <c r="F6377" t="s">
        <v>140</v>
      </c>
      <c r="G6377"/>
    </row>
    <row r="6378" spans="1:7" x14ac:dyDescent="0.25">
      <c r="A6378" t="s">
        <v>130</v>
      </c>
      <c r="B6378" t="s">
        <v>39</v>
      </c>
      <c r="C6378" t="s">
        <v>26</v>
      </c>
      <c r="D6378">
        <v>0</v>
      </c>
      <c r="E6378" t="s">
        <v>303</v>
      </c>
      <c r="F6378" t="s">
        <v>140</v>
      </c>
      <c r="G6378"/>
    </row>
    <row r="6379" spans="1:7" x14ac:dyDescent="0.25">
      <c r="A6379" t="s">
        <v>130</v>
      </c>
      <c r="B6379" t="s">
        <v>39</v>
      </c>
      <c r="C6379" t="s">
        <v>27</v>
      </c>
      <c r="D6379">
        <v>0</v>
      </c>
      <c r="E6379" t="s">
        <v>303</v>
      </c>
      <c r="F6379" t="s">
        <v>140</v>
      </c>
      <c r="G6379"/>
    </row>
    <row r="6380" spans="1:7" x14ac:dyDescent="0.25">
      <c r="A6380" t="s">
        <v>130</v>
      </c>
      <c r="B6380" t="s">
        <v>39</v>
      </c>
      <c r="C6380" t="s">
        <v>28</v>
      </c>
      <c r="D6380">
        <v>0</v>
      </c>
      <c r="E6380" t="s">
        <v>303</v>
      </c>
      <c r="F6380" t="s">
        <v>140</v>
      </c>
      <c r="G6380"/>
    </row>
    <row r="6381" spans="1:7" x14ac:dyDescent="0.25">
      <c r="A6381" t="s">
        <v>130</v>
      </c>
      <c r="B6381" t="s">
        <v>39</v>
      </c>
      <c r="C6381" t="s">
        <v>29</v>
      </c>
      <c r="D6381">
        <v>0</v>
      </c>
      <c r="E6381" t="s">
        <v>303</v>
      </c>
      <c r="F6381" t="s">
        <v>140</v>
      </c>
      <c r="G6381"/>
    </row>
    <row r="6382" spans="1:7" x14ac:dyDescent="0.25">
      <c r="A6382" t="s">
        <v>130</v>
      </c>
      <c r="B6382" t="s">
        <v>39</v>
      </c>
      <c r="C6382" t="s">
        <v>30</v>
      </c>
      <c r="D6382">
        <v>0</v>
      </c>
      <c r="E6382" t="s">
        <v>303</v>
      </c>
      <c r="F6382" t="s">
        <v>140</v>
      </c>
      <c r="G6382"/>
    </row>
    <row r="6383" spans="1:7" x14ac:dyDescent="0.25">
      <c r="A6383" t="s">
        <v>130</v>
      </c>
      <c r="B6383" t="s">
        <v>39</v>
      </c>
      <c r="C6383" t="s">
        <v>31</v>
      </c>
      <c r="D6383">
        <v>0</v>
      </c>
      <c r="E6383" t="s">
        <v>303</v>
      </c>
      <c r="F6383" t="s">
        <v>140</v>
      </c>
      <c r="G6383"/>
    </row>
    <row r="6384" spans="1:7" x14ac:dyDescent="0.25">
      <c r="A6384" t="s">
        <v>130</v>
      </c>
      <c r="B6384" t="s">
        <v>39</v>
      </c>
      <c r="C6384" t="s">
        <v>32</v>
      </c>
      <c r="D6384">
        <v>0</v>
      </c>
      <c r="E6384" t="s">
        <v>303</v>
      </c>
      <c r="F6384" t="s">
        <v>140</v>
      </c>
      <c r="G6384"/>
    </row>
    <row r="6385" spans="1:7" x14ac:dyDescent="0.25">
      <c r="A6385" t="s">
        <v>130</v>
      </c>
      <c r="B6385" t="s">
        <v>39</v>
      </c>
      <c r="C6385" t="s">
        <v>33</v>
      </c>
      <c r="D6385">
        <v>0</v>
      </c>
      <c r="E6385" t="s">
        <v>303</v>
      </c>
      <c r="F6385" t="s">
        <v>140</v>
      </c>
      <c r="G6385"/>
    </row>
    <row r="6386" spans="1:7" x14ac:dyDescent="0.25">
      <c r="A6386" t="s">
        <v>131</v>
      </c>
      <c r="B6386" t="s">
        <v>39</v>
      </c>
      <c r="C6386" t="s">
        <v>24</v>
      </c>
      <c r="D6386">
        <v>27.802</v>
      </c>
      <c r="E6386" t="s">
        <v>303</v>
      </c>
      <c r="F6386" t="s">
        <v>140</v>
      </c>
      <c r="G6386"/>
    </row>
    <row r="6387" spans="1:7" x14ac:dyDescent="0.25">
      <c r="A6387" t="s">
        <v>131</v>
      </c>
      <c r="B6387" t="s">
        <v>39</v>
      </c>
      <c r="C6387" t="s">
        <v>25</v>
      </c>
      <c r="D6387">
        <v>28.303999999999998</v>
      </c>
      <c r="E6387" t="s">
        <v>303</v>
      </c>
      <c r="F6387" t="s">
        <v>140</v>
      </c>
      <c r="G6387"/>
    </row>
    <row r="6388" spans="1:7" x14ac:dyDescent="0.25">
      <c r="A6388" t="s">
        <v>131</v>
      </c>
      <c r="B6388" t="s">
        <v>39</v>
      </c>
      <c r="C6388" t="s">
        <v>26</v>
      </c>
      <c r="D6388">
        <v>28.876999999999999</v>
      </c>
      <c r="E6388" t="s">
        <v>303</v>
      </c>
      <c r="F6388" t="s">
        <v>140</v>
      </c>
      <c r="G6388"/>
    </row>
    <row r="6389" spans="1:7" x14ac:dyDescent="0.25">
      <c r="A6389" t="s">
        <v>131</v>
      </c>
      <c r="B6389" t="s">
        <v>39</v>
      </c>
      <c r="C6389" t="s">
        <v>27</v>
      </c>
      <c r="D6389">
        <v>28.256</v>
      </c>
      <c r="E6389" t="s">
        <v>303</v>
      </c>
      <c r="F6389" t="s">
        <v>140</v>
      </c>
      <c r="G6389"/>
    </row>
    <row r="6390" spans="1:7" x14ac:dyDescent="0.25">
      <c r="A6390" t="s">
        <v>131</v>
      </c>
      <c r="B6390" t="s">
        <v>39</v>
      </c>
      <c r="C6390" t="s">
        <v>28</v>
      </c>
      <c r="D6390">
        <v>28.853000000000002</v>
      </c>
      <c r="E6390" t="s">
        <v>303</v>
      </c>
      <c r="F6390" t="s">
        <v>140</v>
      </c>
      <c r="G6390"/>
    </row>
    <row r="6391" spans="1:7" x14ac:dyDescent="0.25">
      <c r="A6391" t="s">
        <v>131</v>
      </c>
      <c r="B6391" t="s">
        <v>39</v>
      </c>
      <c r="C6391" t="s">
        <v>29</v>
      </c>
      <c r="D6391">
        <v>36.529000000000003</v>
      </c>
      <c r="E6391" t="s">
        <v>303</v>
      </c>
      <c r="F6391" t="s">
        <v>140</v>
      </c>
      <c r="G6391"/>
    </row>
    <row r="6392" spans="1:7" x14ac:dyDescent="0.25">
      <c r="A6392" t="s">
        <v>131</v>
      </c>
      <c r="B6392" t="s">
        <v>39</v>
      </c>
      <c r="C6392" t="s">
        <v>30</v>
      </c>
      <c r="D6392">
        <v>36.963999999999999</v>
      </c>
      <c r="E6392" t="s">
        <v>303</v>
      </c>
      <c r="F6392" t="s">
        <v>140</v>
      </c>
      <c r="G6392"/>
    </row>
    <row r="6393" spans="1:7" x14ac:dyDescent="0.25">
      <c r="A6393" t="s">
        <v>131</v>
      </c>
      <c r="B6393" t="s">
        <v>39</v>
      </c>
      <c r="C6393" t="s">
        <v>31</v>
      </c>
      <c r="D6393">
        <v>36.314</v>
      </c>
      <c r="E6393" t="s">
        <v>303</v>
      </c>
      <c r="F6393" t="s">
        <v>140</v>
      </c>
      <c r="G6393"/>
    </row>
    <row r="6394" spans="1:7" x14ac:dyDescent="0.25">
      <c r="A6394" t="s">
        <v>131</v>
      </c>
      <c r="B6394" t="s">
        <v>39</v>
      </c>
      <c r="C6394" t="s">
        <v>32</v>
      </c>
      <c r="D6394">
        <v>36.692</v>
      </c>
      <c r="E6394" t="s">
        <v>303</v>
      </c>
      <c r="F6394" t="s">
        <v>140</v>
      </c>
      <c r="G6394"/>
    </row>
    <row r="6395" spans="1:7" x14ac:dyDescent="0.25">
      <c r="A6395" t="s">
        <v>131</v>
      </c>
      <c r="B6395" t="s">
        <v>39</v>
      </c>
      <c r="C6395" t="s">
        <v>33</v>
      </c>
      <c r="D6395">
        <v>20.393999999999998</v>
      </c>
      <c r="E6395" t="s">
        <v>303</v>
      </c>
      <c r="F6395" t="s">
        <v>140</v>
      </c>
      <c r="G6395"/>
    </row>
    <row r="6396" spans="1:7" x14ac:dyDescent="0.25">
      <c r="A6396" t="s">
        <v>132</v>
      </c>
      <c r="B6396" t="s">
        <v>133</v>
      </c>
      <c r="C6396" t="s">
        <v>24</v>
      </c>
      <c r="D6396">
        <v>0</v>
      </c>
      <c r="E6396" t="s">
        <v>303</v>
      </c>
      <c r="F6396" t="s">
        <v>140</v>
      </c>
      <c r="G6396"/>
    </row>
    <row r="6397" spans="1:7" x14ac:dyDescent="0.25">
      <c r="A6397" t="s">
        <v>132</v>
      </c>
      <c r="B6397" t="s">
        <v>133</v>
      </c>
      <c r="C6397" t="s">
        <v>25</v>
      </c>
      <c r="D6397">
        <v>0</v>
      </c>
      <c r="E6397" t="s">
        <v>303</v>
      </c>
      <c r="F6397" t="s">
        <v>140</v>
      </c>
      <c r="G6397"/>
    </row>
    <row r="6398" spans="1:7" x14ac:dyDescent="0.25">
      <c r="A6398" t="s">
        <v>132</v>
      </c>
      <c r="B6398" t="s">
        <v>133</v>
      </c>
      <c r="C6398" t="s">
        <v>26</v>
      </c>
      <c r="D6398">
        <v>0</v>
      </c>
      <c r="E6398" t="s">
        <v>303</v>
      </c>
      <c r="F6398" t="s">
        <v>140</v>
      </c>
      <c r="G6398"/>
    </row>
    <row r="6399" spans="1:7" x14ac:dyDescent="0.25">
      <c r="A6399" t="s">
        <v>132</v>
      </c>
      <c r="B6399" t="s">
        <v>133</v>
      </c>
      <c r="C6399" t="s">
        <v>27</v>
      </c>
      <c r="D6399">
        <v>0</v>
      </c>
      <c r="E6399" t="s">
        <v>303</v>
      </c>
      <c r="F6399" t="s">
        <v>140</v>
      </c>
      <c r="G6399"/>
    </row>
    <row r="6400" spans="1:7" x14ac:dyDescent="0.25">
      <c r="A6400" t="s">
        <v>132</v>
      </c>
      <c r="B6400" t="s">
        <v>133</v>
      </c>
      <c r="C6400" t="s">
        <v>28</v>
      </c>
      <c r="D6400">
        <v>0</v>
      </c>
      <c r="E6400" t="s">
        <v>303</v>
      </c>
      <c r="F6400" t="s">
        <v>140</v>
      </c>
      <c r="G6400"/>
    </row>
    <row r="6401" spans="1:7" x14ac:dyDescent="0.25">
      <c r="A6401" t="s">
        <v>132</v>
      </c>
      <c r="B6401" t="s">
        <v>133</v>
      </c>
      <c r="C6401" t="s">
        <v>29</v>
      </c>
      <c r="D6401">
        <v>0</v>
      </c>
      <c r="E6401" t="s">
        <v>303</v>
      </c>
      <c r="F6401" t="s">
        <v>140</v>
      </c>
      <c r="G6401"/>
    </row>
    <row r="6402" spans="1:7" x14ac:dyDescent="0.25">
      <c r="A6402" t="s">
        <v>132</v>
      </c>
      <c r="B6402" t="s">
        <v>133</v>
      </c>
      <c r="C6402" t="s">
        <v>30</v>
      </c>
      <c r="D6402">
        <v>0</v>
      </c>
      <c r="E6402" t="s">
        <v>303</v>
      </c>
      <c r="F6402" t="s">
        <v>140</v>
      </c>
      <c r="G6402"/>
    </row>
    <row r="6403" spans="1:7" x14ac:dyDescent="0.25">
      <c r="A6403" t="s">
        <v>132</v>
      </c>
      <c r="B6403" t="s">
        <v>133</v>
      </c>
      <c r="C6403" t="s">
        <v>31</v>
      </c>
      <c r="D6403">
        <v>0</v>
      </c>
      <c r="E6403" t="s">
        <v>303</v>
      </c>
      <c r="F6403" t="s">
        <v>140</v>
      </c>
      <c r="G6403"/>
    </row>
    <row r="6404" spans="1:7" x14ac:dyDescent="0.25">
      <c r="A6404" t="s">
        <v>132</v>
      </c>
      <c r="B6404" t="s">
        <v>133</v>
      </c>
      <c r="C6404" t="s">
        <v>32</v>
      </c>
      <c r="D6404">
        <v>0</v>
      </c>
      <c r="E6404" t="s">
        <v>303</v>
      </c>
      <c r="F6404" t="s">
        <v>140</v>
      </c>
      <c r="G6404"/>
    </row>
    <row r="6405" spans="1:7" x14ac:dyDescent="0.25">
      <c r="A6405" t="s">
        <v>132</v>
      </c>
      <c r="B6405" t="s">
        <v>133</v>
      </c>
      <c r="C6405" t="s">
        <v>33</v>
      </c>
      <c r="D6405">
        <v>0</v>
      </c>
      <c r="E6405" t="s">
        <v>303</v>
      </c>
      <c r="F6405" t="s">
        <v>140</v>
      </c>
      <c r="G6405"/>
    </row>
    <row r="6406" spans="1:7" x14ac:dyDescent="0.25">
      <c r="A6406" t="s">
        <v>134</v>
      </c>
      <c r="B6406" t="s">
        <v>135</v>
      </c>
      <c r="C6406" t="s">
        <v>24</v>
      </c>
      <c r="D6406">
        <v>29464.19</v>
      </c>
      <c r="E6406" t="s">
        <v>303</v>
      </c>
      <c r="F6406" t="s">
        <v>140</v>
      </c>
      <c r="G6406"/>
    </row>
    <row r="6407" spans="1:7" x14ac:dyDescent="0.25">
      <c r="A6407" t="s">
        <v>134</v>
      </c>
      <c r="B6407" t="s">
        <v>135</v>
      </c>
      <c r="C6407" t="s">
        <v>25</v>
      </c>
      <c r="D6407">
        <v>28708.737000000001</v>
      </c>
      <c r="E6407" t="s">
        <v>303</v>
      </c>
      <c r="F6407" t="s">
        <v>140</v>
      </c>
      <c r="G6407"/>
    </row>
    <row r="6408" spans="1:7" x14ac:dyDescent="0.25">
      <c r="A6408" t="s">
        <v>134</v>
      </c>
      <c r="B6408" t="s">
        <v>135</v>
      </c>
      <c r="C6408" t="s">
        <v>26</v>
      </c>
      <c r="D6408">
        <v>31703.382000000001</v>
      </c>
      <c r="E6408" t="s">
        <v>303</v>
      </c>
      <c r="F6408" t="s">
        <v>140</v>
      </c>
      <c r="G6408"/>
    </row>
    <row r="6409" spans="1:7" x14ac:dyDescent="0.25">
      <c r="A6409" t="s">
        <v>134</v>
      </c>
      <c r="B6409" t="s">
        <v>135</v>
      </c>
      <c r="C6409" t="s">
        <v>27</v>
      </c>
      <c r="D6409">
        <v>33904.877</v>
      </c>
      <c r="E6409" t="s">
        <v>303</v>
      </c>
      <c r="F6409" t="s">
        <v>140</v>
      </c>
      <c r="G6409"/>
    </row>
    <row r="6410" spans="1:7" x14ac:dyDescent="0.25">
      <c r="A6410" t="s">
        <v>134</v>
      </c>
      <c r="B6410" t="s">
        <v>135</v>
      </c>
      <c r="C6410" t="s">
        <v>28</v>
      </c>
      <c r="D6410">
        <v>31115.923999999999</v>
      </c>
      <c r="E6410" t="s">
        <v>303</v>
      </c>
      <c r="F6410" t="s">
        <v>140</v>
      </c>
      <c r="G6410"/>
    </row>
    <row r="6411" spans="1:7" x14ac:dyDescent="0.25">
      <c r="A6411" t="s">
        <v>134</v>
      </c>
      <c r="B6411" t="s">
        <v>135</v>
      </c>
      <c r="C6411" t="s">
        <v>29</v>
      </c>
      <c r="D6411">
        <v>31911.437000000002</v>
      </c>
      <c r="E6411" t="s">
        <v>303</v>
      </c>
      <c r="F6411" t="s">
        <v>140</v>
      </c>
      <c r="G6411"/>
    </row>
    <row r="6412" spans="1:7" x14ac:dyDescent="0.25">
      <c r="A6412" t="s">
        <v>134</v>
      </c>
      <c r="B6412" t="s">
        <v>135</v>
      </c>
      <c r="C6412" t="s">
        <v>30</v>
      </c>
      <c r="D6412">
        <v>31255.183000000001</v>
      </c>
      <c r="E6412" t="s">
        <v>303</v>
      </c>
      <c r="F6412" t="s">
        <v>140</v>
      </c>
      <c r="G6412"/>
    </row>
    <row r="6413" spans="1:7" x14ac:dyDescent="0.25">
      <c r="A6413" t="s">
        <v>134</v>
      </c>
      <c r="B6413" t="s">
        <v>135</v>
      </c>
      <c r="C6413" t="s">
        <v>31</v>
      </c>
      <c r="D6413">
        <v>31512.273000000001</v>
      </c>
      <c r="E6413" t="s">
        <v>303</v>
      </c>
      <c r="F6413" t="s">
        <v>140</v>
      </c>
      <c r="G6413"/>
    </row>
    <row r="6414" spans="1:7" x14ac:dyDescent="0.25">
      <c r="A6414" t="s">
        <v>134</v>
      </c>
      <c r="B6414" t="s">
        <v>135</v>
      </c>
      <c r="C6414" t="s">
        <v>32</v>
      </c>
      <c r="D6414">
        <v>31560.321</v>
      </c>
      <c r="E6414" t="s">
        <v>303</v>
      </c>
      <c r="F6414" t="s">
        <v>140</v>
      </c>
      <c r="G6414"/>
    </row>
    <row r="6415" spans="1:7" x14ac:dyDescent="0.25">
      <c r="A6415" t="s">
        <v>134</v>
      </c>
      <c r="B6415" t="s">
        <v>135</v>
      </c>
      <c r="C6415" t="s">
        <v>33</v>
      </c>
      <c r="D6415">
        <v>33887.222000000002</v>
      </c>
      <c r="E6415" t="s">
        <v>303</v>
      </c>
      <c r="F6415" t="s">
        <v>140</v>
      </c>
      <c r="G6415"/>
    </row>
    <row r="6416" spans="1:7" x14ac:dyDescent="0.25">
      <c r="A6416" t="s">
        <v>136</v>
      </c>
      <c r="B6416" t="s">
        <v>113</v>
      </c>
      <c r="C6416" t="s">
        <v>24</v>
      </c>
      <c r="D6416">
        <v>8.0969999999999995</v>
      </c>
      <c r="E6416" t="s">
        <v>303</v>
      </c>
      <c r="F6416" t="s">
        <v>140</v>
      </c>
      <c r="G6416"/>
    </row>
    <row r="6417" spans="1:7" x14ac:dyDescent="0.25">
      <c r="A6417" t="s">
        <v>136</v>
      </c>
      <c r="B6417" t="s">
        <v>113</v>
      </c>
      <c r="C6417" t="s">
        <v>25</v>
      </c>
      <c r="D6417">
        <v>5.8280000000000003</v>
      </c>
      <c r="E6417" t="s">
        <v>303</v>
      </c>
      <c r="F6417" t="s">
        <v>140</v>
      </c>
      <c r="G6417"/>
    </row>
    <row r="6418" spans="1:7" x14ac:dyDescent="0.25">
      <c r="A6418" t="s">
        <v>136</v>
      </c>
      <c r="B6418" t="s">
        <v>113</v>
      </c>
      <c r="C6418" t="s">
        <v>26</v>
      </c>
      <c r="D6418">
        <v>5.1349999999999998</v>
      </c>
      <c r="E6418" t="s">
        <v>303</v>
      </c>
      <c r="F6418" t="s">
        <v>140</v>
      </c>
      <c r="G6418"/>
    </row>
    <row r="6419" spans="1:7" x14ac:dyDescent="0.25">
      <c r="A6419" t="s">
        <v>136</v>
      </c>
      <c r="B6419" t="s">
        <v>113</v>
      </c>
      <c r="C6419" t="s">
        <v>27</v>
      </c>
      <c r="D6419">
        <v>5.3739999999999997</v>
      </c>
      <c r="E6419" t="s">
        <v>303</v>
      </c>
      <c r="F6419" t="s">
        <v>140</v>
      </c>
      <c r="G6419"/>
    </row>
    <row r="6420" spans="1:7" x14ac:dyDescent="0.25">
      <c r="A6420" t="s">
        <v>136</v>
      </c>
      <c r="B6420" t="s">
        <v>113</v>
      </c>
      <c r="C6420" t="s">
        <v>28</v>
      </c>
      <c r="D6420">
        <v>5.0869999999999997</v>
      </c>
      <c r="E6420" t="s">
        <v>303</v>
      </c>
      <c r="F6420" t="s">
        <v>140</v>
      </c>
      <c r="G6420"/>
    </row>
    <row r="6421" spans="1:7" x14ac:dyDescent="0.25">
      <c r="A6421" t="s">
        <v>136</v>
      </c>
      <c r="B6421" t="s">
        <v>113</v>
      </c>
      <c r="C6421" t="s">
        <v>29</v>
      </c>
      <c r="D6421">
        <v>4.9630000000000001</v>
      </c>
      <c r="E6421" t="s">
        <v>303</v>
      </c>
      <c r="F6421" t="s">
        <v>140</v>
      </c>
      <c r="G6421"/>
    </row>
    <row r="6422" spans="1:7" x14ac:dyDescent="0.25">
      <c r="A6422" t="s">
        <v>136</v>
      </c>
      <c r="B6422" t="s">
        <v>113</v>
      </c>
      <c r="C6422" t="s">
        <v>30</v>
      </c>
      <c r="D6422">
        <v>1.8149999999999999</v>
      </c>
      <c r="E6422" t="s">
        <v>303</v>
      </c>
      <c r="F6422" t="s">
        <v>140</v>
      </c>
      <c r="G6422"/>
    </row>
    <row r="6423" spans="1:7" x14ac:dyDescent="0.25">
      <c r="A6423" t="s">
        <v>136</v>
      </c>
      <c r="B6423" t="s">
        <v>113</v>
      </c>
      <c r="C6423" t="s">
        <v>31</v>
      </c>
      <c r="D6423">
        <v>1.7689999999999999</v>
      </c>
      <c r="E6423" t="s">
        <v>303</v>
      </c>
      <c r="F6423" t="s">
        <v>140</v>
      </c>
      <c r="G6423"/>
    </row>
    <row r="6424" spans="1:7" x14ac:dyDescent="0.25">
      <c r="A6424" t="s">
        <v>136</v>
      </c>
      <c r="B6424" t="s">
        <v>113</v>
      </c>
      <c r="C6424" t="s">
        <v>32</v>
      </c>
      <c r="D6424">
        <v>1.6419999999999999</v>
      </c>
      <c r="E6424" t="s">
        <v>303</v>
      </c>
      <c r="F6424" t="s">
        <v>140</v>
      </c>
      <c r="G6424"/>
    </row>
    <row r="6425" spans="1:7" x14ac:dyDescent="0.25">
      <c r="A6425" t="s">
        <v>136</v>
      </c>
      <c r="B6425" t="s">
        <v>113</v>
      </c>
      <c r="C6425" t="s">
        <v>33</v>
      </c>
      <c r="D6425">
        <v>1.7629999999999999</v>
      </c>
      <c r="E6425" t="s">
        <v>303</v>
      </c>
      <c r="F6425" t="s">
        <v>140</v>
      </c>
      <c r="G6425"/>
    </row>
    <row r="6426" spans="1:7" x14ac:dyDescent="0.25">
      <c r="A6426" t="s">
        <v>137</v>
      </c>
      <c r="B6426" t="s">
        <v>39</v>
      </c>
      <c r="C6426" t="s">
        <v>24</v>
      </c>
      <c r="D6426">
        <v>8808.1640000000007</v>
      </c>
      <c r="E6426" t="s">
        <v>303</v>
      </c>
      <c r="F6426" t="s">
        <v>140</v>
      </c>
      <c r="G6426"/>
    </row>
    <row r="6427" spans="1:7" x14ac:dyDescent="0.25">
      <c r="A6427" t="s">
        <v>137</v>
      </c>
      <c r="B6427" t="s">
        <v>39</v>
      </c>
      <c r="C6427" t="s">
        <v>25</v>
      </c>
      <c r="D6427">
        <v>10394.08</v>
      </c>
      <c r="E6427" t="s">
        <v>303</v>
      </c>
      <c r="F6427" t="s">
        <v>140</v>
      </c>
      <c r="G6427"/>
    </row>
    <row r="6428" spans="1:7" x14ac:dyDescent="0.25">
      <c r="A6428" t="s">
        <v>137</v>
      </c>
      <c r="B6428" t="s">
        <v>39</v>
      </c>
      <c r="C6428" t="s">
        <v>26</v>
      </c>
      <c r="D6428">
        <v>12504.130999999999</v>
      </c>
      <c r="E6428" t="s">
        <v>303</v>
      </c>
      <c r="F6428" t="s">
        <v>140</v>
      </c>
      <c r="G6428"/>
    </row>
    <row r="6429" spans="1:7" x14ac:dyDescent="0.25">
      <c r="A6429" t="s">
        <v>137</v>
      </c>
      <c r="B6429" t="s">
        <v>39</v>
      </c>
      <c r="C6429" t="s">
        <v>27</v>
      </c>
      <c r="D6429">
        <v>12413.954</v>
      </c>
      <c r="E6429" t="s">
        <v>303</v>
      </c>
      <c r="F6429" t="s">
        <v>140</v>
      </c>
      <c r="G6429"/>
    </row>
    <row r="6430" spans="1:7" x14ac:dyDescent="0.25">
      <c r="A6430" t="s">
        <v>137</v>
      </c>
      <c r="B6430" t="s">
        <v>39</v>
      </c>
      <c r="C6430" t="s">
        <v>28</v>
      </c>
      <c r="D6430">
        <v>13073.545</v>
      </c>
      <c r="E6430" t="s">
        <v>303</v>
      </c>
      <c r="F6430" t="s">
        <v>140</v>
      </c>
      <c r="G6430"/>
    </row>
    <row r="6431" spans="1:7" x14ac:dyDescent="0.25">
      <c r="A6431" t="s">
        <v>137</v>
      </c>
      <c r="B6431" t="s">
        <v>39</v>
      </c>
      <c r="C6431" t="s">
        <v>29</v>
      </c>
      <c r="D6431">
        <v>13828.439</v>
      </c>
      <c r="E6431" t="s">
        <v>303</v>
      </c>
      <c r="F6431" t="s">
        <v>140</v>
      </c>
      <c r="G6431"/>
    </row>
    <row r="6432" spans="1:7" x14ac:dyDescent="0.25">
      <c r="A6432" t="s">
        <v>137</v>
      </c>
      <c r="B6432" t="s">
        <v>39</v>
      </c>
      <c r="C6432" t="s">
        <v>30</v>
      </c>
      <c r="D6432">
        <v>15225.196</v>
      </c>
      <c r="E6432" t="s">
        <v>303</v>
      </c>
      <c r="F6432" t="s">
        <v>140</v>
      </c>
      <c r="G6432"/>
    </row>
    <row r="6433" spans="1:7" x14ac:dyDescent="0.25">
      <c r="A6433" t="s">
        <v>137</v>
      </c>
      <c r="B6433" t="s">
        <v>39</v>
      </c>
      <c r="C6433" t="s">
        <v>31</v>
      </c>
      <c r="D6433">
        <v>16374.508</v>
      </c>
      <c r="E6433" t="s">
        <v>303</v>
      </c>
      <c r="F6433" t="s">
        <v>140</v>
      </c>
      <c r="G6433"/>
    </row>
    <row r="6434" spans="1:7" x14ac:dyDescent="0.25">
      <c r="A6434" t="s">
        <v>137</v>
      </c>
      <c r="B6434" t="s">
        <v>39</v>
      </c>
      <c r="C6434" t="s">
        <v>32</v>
      </c>
      <c r="D6434">
        <v>16876.098999999998</v>
      </c>
      <c r="E6434" t="s">
        <v>303</v>
      </c>
      <c r="F6434" t="s">
        <v>140</v>
      </c>
      <c r="G6434"/>
    </row>
    <row r="6435" spans="1:7" x14ac:dyDescent="0.25">
      <c r="A6435" t="s">
        <v>137</v>
      </c>
      <c r="B6435" t="s">
        <v>39</v>
      </c>
      <c r="C6435" t="s">
        <v>33</v>
      </c>
      <c r="D6435">
        <v>18293.687999999998</v>
      </c>
      <c r="E6435" t="s">
        <v>303</v>
      </c>
      <c r="F6435" t="s">
        <v>140</v>
      </c>
      <c r="G6435"/>
    </row>
    <row r="6436" spans="1:7" x14ac:dyDescent="0.25">
      <c r="A6436" t="s">
        <v>138</v>
      </c>
      <c r="B6436" t="s">
        <v>39</v>
      </c>
      <c r="C6436" t="s">
        <v>24</v>
      </c>
      <c r="D6436">
        <v>410865.06400000001</v>
      </c>
      <c r="E6436" t="s">
        <v>303</v>
      </c>
      <c r="F6436" t="s">
        <v>140</v>
      </c>
      <c r="G6436"/>
    </row>
    <row r="6437" spans="1:7" x14ac:dyDescent="0.25">
      <c r="A6437" t="s">
        <v>138</v>
      </c>
      <c r="B6437" t="s">
        <v>39</v>
      </c>
      <c r="C6437" t="s">
        <v>25</v>
      </c>
      <c r="D6437">
        <v>424593.261</v>
      </c>
      <c r="E6437" t="s">
        <v>303</v>
      </c>
      <c r="F6437" t="s">
        <v>140</v>
      </c>
      <c r="G6437"/>
    </row>
    <row r="6438" spans="1:7" x14ac:dyDescent="0.25">
      <c r="A6438" t="s">
        <v>138</v>
      </c>
      <c r="B6438" t="s">
        <v>39</v>
      </c>
      <c r="C6438" t="s">
        <v>26</v>
      </c>
      <c r="D6438">
        <v>419635.21</v>
      </c>
      <c r="E6438" t="s">
        <v>303</v>
      </c>
      <c r="F6438" t="s">
        <v>140</v>
      </c>
      <c r="G6438"/>
    </row>
    <row r="6439" spans="1:7" x14ac:dyDescent="0.25">
      <c r="A6439" t="s">
        <v>138</v>
      </c>
      <c r="B6439" t="s">
        <v>39</v>
      </c>
      <c r="C6439" t="s">
        <v>27</v>
      </c>
      <c r="D6439">
        <v>451960.19400000002</v>
      </c>
      <c r="E6439" t="s">
        <v>303</v>
      </c>
      <c r="F6439" t="s">
        <v>140</v>
      </c>
      <c r="G6439"/>
    </row>
    <row r="6440" spans="1:7" x14ac:dyDescent="0.25">
      <c r="A6440" t="s">
        <v>138</v>
      </c>
      <c r="B6440" t="s">
        <v>39</v>
      </c>
      <c r="C6440" t="s">
        <v>28</v>
      </c>
      <c r="D6440">
        <v>453380.08100000001</v>
      </c>
      <c r="E6440" t="s">
        <v>303</v>
      </c>
      <c r="F6440" t="s">
        <v>140</v>
      </c>
      <c r="G6440"/>
    </row>
    <row r="6441" spans="1:7" x14ac:dyDescent="0.25">
      <c r="A6441" t="s">
        <v>138</v>
      </c>
      <c r="B6441" t="s">
        <v>39</v>
      </c>
      <c r="C6441" t="s">
        <v>29</v>
      </c>
      <c r="D6441">
        <v>441982.78600000002</v>
      </c>
      <c r="E6441" t="s">
        <v>303</v>
      </c>
      <c r="F6441" t="s">
        <v>140</v>
      </c>
      <c r="G6441"/>
    </row>
    <row r="6442" spans="1:7" x14ac:dyDescent="0.25">
      <c r="A6442" t="s">
        <v>138</v>
      </c>
      <c r="B6442" t="s">
        <v>39</v>
      </c>
      <c r="C6442" t="s">
        <v>30</v>
      </c>
      <c r="D6442">
        <v>399943.217</v>
      </c>
      <c r="E6442" t="s">
        <v>303</v>
      </c>
      <c r="F6442" t="s">
        <v>140</v>
      </c>
      <c r="G6442"/>
    </row>
    <row r="6443" spans="1:7" x14ac:dyDescent="0.25">
      <c r="A6443" t="s">
        <v>138</v>
      </c>
      <c r="B6443" t="s">
        <v>39</v>
      </c>
      <c r="C6443" t="s">
        <v>31</v>
      </c>
      <c r="D6443">
        <v>384737.24200000003</v>
      </c>
      <c r="E6443" t="s">
        <v>303</v>
      </c>
      <c r="F6443" t="s">
        <v>140</v>
      </c>
      <c r="G6443"/>
    </row>
    <row r="6444" spans="1:7" x14ac:dyDescent="0.25">
      <c r="A6444" t="s">
        <v>138</v>
      </c>
      <c r="B6444" t="s">
        <v>39</v>
      </c>
      <c r="C6444" t="s">
        <v>32</v>
      </c>
      <c r="D6444">
        <v>342993.80699999997</v>
      </c>
      <c r="E6444" t="s">
        <v>303</v>
      </c>
      <c r="F6444" t="s">
        <v>140</v>
      </c>
      <c r="G6444"/>
    </row>
    <row r="6445" spans="1:7" x14ac:dyDescent="0.25">
      <c r="A6445" t="s">
        <v>138</v>
      </c>
      <c r="B6445" t="s">
        <v>39</v>
      </c>
      <c r="C6445" t="s">
        <v>33</v>
      </c>
      <c r="D6445">
        <v>373381.962</v>
      </c>
      <c r="E6445" t="s">
        <v>303</v>
      </c>
      <c r="F6445" t="s">
        <v>140</v>
      </c>
      <c r="G6445"/>
    </row>
    <row r="6446" spans="1:7" x14ac:dyDescent="0.25">
      <c r="A6446" t="s">
        <v>36</v>
      </c>
      <c r="B6446" t="s">
        <v>37</v>
      </c>
      <c r="C6446" t="s">
        <v>24</v>
      </c>
      <c r="D6446">
        <v>572391.37600000005</v>
      </c>
      <c r="E6446" t="s">
        <v>303</v>
      </c>
      <c r="F6446" t="s">
        <v>141</v>
      </c>
      <c r="G6446"/>
    </row>
    <row r="6447" spans="1:7" x14ac:dyDescent="0.25">
      <c r="A6447" t="s">
        <v>36</v>
      </c>
      <c r="B6447" t="s">
        <v>37</v>
      </c>
      <c r="C6447" t="s">
        <v>25</v>
      </c>
      <c r="D6447">
        <v>548771.43700000003</v>
      </c>
      <c r="E6447" t="s">
        <v>303</v>
      </c>
      <c r="F6447" t="s">
        <v>141</v>
      </c>
      <c r="G6447"/>
    </row>
    <row r="6448" spans="1:7" x14ac:dyDescent="0.25">
      <c r="A6448" t="s">
        <v>36</v>
      </c>
      <c r="B6448" t="s">
        <v>37</v>
      </c>
      <c r="C6448" t="s">
        <v>26</v>
      </c>
      <c r="D6448">
        <v>552700.92700000003</v>
      </c>
      <c r="E6448" t="s">
        <v>303</v>
      </c>
      <c r="F6448" t="s">
        <v>141</v>
      </c>
      <c r="G6448"/>
    </row>
    <row r="6449" spans="1:7" x14ac:dyDescent="0.25">
      <c r="A6449" t="s">
        <v>36</v>
      </c>
      <c r="B6449" t="s">
        <v>37</v>
      </c>
      <c r="C6449" t="s">
        <v>27</v>
      </c>
      <c r="D6449">
        <v>579254.48800000001</v>
      </c>
      <c r="E6449" t="s">
        <v>303</v>
      </c>
      <c r="F6449" t="s">
        <v>141</v>
      </c>
      <c r="G6449"/>
    </row>
    <row r="6450" spans="1:7" x14ac:dyDescent="0.25">
      <c r="A6450" t="s">
        <v>36</v>
      </c>
      <c r="B6450" t="s">
        <v>37</v>
      </c>
      <c r="C6450" t="s">
        <v>28</v>
      </c>
      <c r="D6450">
        <v>579318.15599999996</v>
      </c>
      <c r="E6450" t="s">
        <v>303</v>
      </c>
      <c r="F6450" t="s">
        <v>141</v>
      </c>
      <c r="G6450"/>
    </row>
    <row r="6451" spans="1:7" x14ac:dyDescent="0.25">
      <c r="A6451" t="s">
        <v>36</v>
      </c>
      <c r="B6451" t="s">
        <v>37</v>
      </c>
      <c r="C6451" t="s">
        <v>29</v>
      </c>
      <c r="D6451">
        <v>590206.33600000001</v>
      </c>
      <c r="E6451" t="s">
        <v>303</v>
      </c>
      <c r="F6451" t="s">
        <v>141</v>
      </c>
      <c r="G6451"/>
    </row>
    <row r="6452" spans="1:7" x14ac:dyDescent="0.25">
      <c r="A6452" t="s">
        <v>36</v>
      </c>
      <c r="B6452" t="s">
        <v>37</v>
      </c>
      <c r="C6452" t="s">
        <v>30</v>
      </c>
      <c r="D6452">
        <v>583712.16299999994</v>
      </c>
      <c r="E6452" t="s">
        <v>303</v>
      </c>
      <c r="F6452" t="s">
        <v>141</v>
      </c>
      <c r="G6452"/>
    </row>
    <row r="6453" spans="1:7" x14ac:dyDescent="0.25">
      <c r="A6453" t="s">
        <v>36</v>
      </c>
      <c r="B6453" t="s">
        <v>37</v>
      </c>
      <c r="C6453" t="s">
        <v>31</v>
      </c>
      <c r="D6453">
        <v>572813.26899999997</v>
      </c>
      <c r="E6453" t="s">
        <v>303</v>
      </c>
      <c r="F6453" t="s">
        <v>141</v>
      </c>
      <c r="G6453"/>
    </row>
    <row r="6454" spans="1:7" x14ac:dyDescent="0.25">
      <c r="A6454" t="s">
        <v>36</v>
      </c>
      <c r="B6454" t="s">
        <v>37</v>
      </c>
      <c r="C6454" t="s">
        <v>32</v>
      </c>
      <c r="D6454">
        <v>504677.96299999999</v>
      </c>
      <c r="E6454" t="s">
        <v>303</v>
      </c>
      <c r="F6454" t="s">
        <v>141</v>
      </c>
      <c r="G6454"/>
    </row>
    <row r="6455" spans="1:7" x14ac:dyDescent="0.25">
      <c r="A6455" t="s">
        <v>36</v>
      </c>
      <c r="B6455" t="s">
        <v>37</v>
      </c>
      <c r="C6455" t="s">
        <v>33</v>
      </c>
      <c r="D6455">
        <v>520974.22</v>
      </c>
      <c r="E6455" t="s">
        <v>303</v>
      </c>
      <c r="F6455" t="s">
        <v>141</v>
      </c>
      <c r="G6455"/>
    </row>
    <row r="6456" spans="1:7" x14ac:dyDescent="0.25">
      <c r="A6456" t="s">
        <v>38</v>
      </c>
      <c r="B6456" t="s">
        <v>39</v>
      </c>
      <c r="C6456" t="s">
        <v>24</v>
      </c>
      <c r="D6456">
        <v>0</v>
      </c>
      <c r="E6456" t="s">
        <v>303</v>
      </c>
      <c r="F6456" t="s">
        <v>141</v>
      </c>
      <c r="G6456"/>
    </row>
    <row r="6457" spans="1:7" x14ac:dyDescent="0.25">
      <c r="A6457" t="s">
        <v>38</v>
      </c>
      <c r="B6457" t="s">
        <v>39</v>
      </c>
      <c r="C6457" t="s">
        <v>25</v>
      </c>
      <c r="D6457">
        <v>0</v>
      </c>
      <c r="E6457" t="s">
        <v>303</v>
      </c>
      <c r="F6457" t="s">
        <v>141</v>
      </c>
      <c r="G6457"/>
    </row>
    <row r="6458" spans="1:7" x14ac:dyDescent="0.25">
      <c r="A6458" t="s">
        <v>38</v>
      </c>
      <c r="B6458" t="s">
        <v>39</v>
      </c>
      <c r="C6458" t="s">
        <v>26</v>
      </c>
      <c r="D6458">
        <v>0</v>
      </c>
      <c r="E6458" t="s">
        <v>303</v>
      </c>
      <c r="F6458" t="s">
        <v>141</v>
      </c>
      <c r="G6458"/>
    </row>
    <row r="6459" spans="1:7" x14ac:dyDescent="0.25">
      <c r="A6459" t="s">
        <v>38</v>
      </c>
      <c r="B6459" t="s">
        <v>39</v>
      </c>
      <c r="C6459" t="s">
        <v>27</v>
      </c>
      <c r="D6459">
        <v>0</v>
      </c>
      <c r="E6459" t="s">
        <v>303</v>
      </c>
      <c r="F6459" t="s">
        <v>141</v>
      </c>
      <c r="G6459"/>
    </row>
    <row r="6460" spans="1:7" x14ac:dyDescent="0.25">
      <c r="A6460" t="s">
        <v>38</v>
      </c>
      <c r="B6460" t="s">
        <v>39</v>
      </c>
      <c r="C6460" t="s">
        <v>28</v>
      </c>
      <c r="D6460">
        <v>0</v>
      </c>
      <c r="E6460" t="s">
        <v>303</v>
      </c>
      <c r="F6460" t="s">
        <v>141</v>
      </c>
      <c r="G6460"/>
    </row>
    <row r="6461" spans="1:7" x14ac:dyDescent="0.25">
      <c r="A6461" t="s">
        <v>38</v>
      </c>
      <c r="B6461" t="s">
        <v>39</v>
      </c>
      <c r="C6461" t="s">
        <v>29</v>
      </c>
      <c r="D6461">
        <v>0</v>
      </c>
      <c r="E6461" t="s">
        <v>303</v>
      </c>
      <c r="F6461" t="s">
        <v>141</v>
      </c>
      <c r="G6461"/>
    </row>
    <row r="6462" spans="1:7" x14ac:dyDescent="0.25">
      <c r="A6462" t="s">
        <v>38</v>
      </c>
      <c r="B6462" t="s">
        <v>39</v>
      </c>
      <c r="C6462" t="s">
        <v>30</v>
      </c>
      <c r="D6462">
        <v>0</v>
      </c>
      <c r="E6462" t="s">
        <v>303</v>
      </c>
      <c r="F6462" t="s">
        <v>141</v>
      </c>
      <c r="G6462"/>
    </row>
    <row r="6463" spans="1:7" x14ac:dyDescent="0.25">
      <c r="A6463" t="s">
        <v>38</v>
      </c>
      <c r="B6463" t="s">
        <v>39</v>
      </c>
      <c r="C6463" t="s">
        <v>31</v>
      </c>
      <c r="D6463">
        <v>0</v>
      </c>
      <c r="E6463" t="s">
        <v>303</v>
      </c>
      <c r="F6463" t="s">
        <v>141</v>
      </c>
      <c r="G6463"/>
    </row>
    <row r="6464" spans="1:7" x14ac:dyDescent="0.25">
      <c r="A6464" t="s">
        <v>38</v>
      </c>
      <c r="B6464" t="s">
        <v>39</v>
      </c>
      <c r="C6464" t="s">
        <v>32</v>
      </c>
      <c r="D6464">
        <v>0</v>
      </c>
      <c r="E6464" t="s">
        <v>303</v>
      </c>
      <c r="F6464" t="s">
        <v>141</v>
      </c>
      <c r="G6464"/>
    </row>
    <row r="6465" spans="1:7" x14ac:dyDescent="0.25">
      <c r="A6465" t="s">
        <v>38</v>
      </c>
      <c r="B6465" t="s">
        <v>39</v>
      </c>
      <c r="C6465" t="s">
        <v>33</v>
      </c>
      <c r="D6465">
        <v>0</v>
      </c>
      <c r="E6465" t="s">
        <v>303</v>
      </c>
      <c r="F6465" t="s">
        <v>141</v>
      </c>
      <c r="G6465"/>
    </row>
    <row r="6466" spans="1:7" x14ac:dyDescent="0.25">
      <c r="A6466" t="s">
        <v>40</v>
      </c>
      <c r="B6466" t="s">
        <v>41</v>
      </c>
      <c r="C6466" t="s">
        <v>24</v>
      </c>
      <c r="D6466">
        <v>0</v>
      </c>
      <c r="E6466" t="s">
        <v>303</v>
      </c>
      <c r="F6466" t="s">
        <v>141</v>
      </c>
      <c r="G6466"/>
    </row>
    <row r="6467" spans="1:7" x14ac:dyDescent="0.25">
      <c r="A6467" t="s">
        <v>40</v>
      </c>
      <c r="B6467" t="s">
        <v>41</v>
      </c>
      <c r="C6467" t="s">
        <v>25</v>
      </c>
      <c r="D6467">
        <v>0</v>
      </c>
      <c r="E6467" t="s">
        <v>303</v>
      </c>
      <c r="F6467" t="s">
        <v>141</v>
      </c>
      <c r="G6467"/>
    </row>
    <row r="6468" spans="1:7" x14ac:dyDescent="0.25">
      <c r="A6468" t="s">
        <v>40</v>
      </c>
      <c r="B6468" t="s">
        <v>41</v>
      </c>
      <c r="C6468" t="s">
        <v>26</v>
      </c>
      <c r="D6468">
        <v>0</v>
      </c>
      <c r="E6468" t="s">
        <v>303</v>
      </c>
      <c r="F6468" t="s">
        <v>141</v>
      </c>
      <c r="G6468"/>
    </row>
    <row r="6469" spans="1:7" x14ac:dyDescent="0.25">
      <c r="A6469" t="s">
        <v>40</v>
      </c>
      <c r="B6469" t="s">
        <v>41</v>
      </c>
      <c r="C6469" t="s">
        <v>27</v>
      </c>
      <c r="D6469">
        <v>0</v>
      </c>
      <c r="E6469" t="s">
        <v>303</v>
      </c>
      <c r="F6469" t="s">
        <v>141</v>
      </c>
      <c r="G6469"/>
    </row>
    <row r="6470" spans="1:7" x14ac:dyDescent="0.25">
      <c r="A6470" t="s">
        <v>40</v>
      </c>
      <c r="B6470" t="s">
        <v>41</v>
      </c>
      <c r="C6470" t="s">
        <v>28</v>
      </c>
      <c r="D6470">
        <v>0</v>
      </c>
      <c r="E6470" t="s">
        <v>303</v>
      </c>
      <c r="F6470" t="s">
        <v>141</v>
      </c>
      <c r="G6470"/>
    </row>
    <row r="6471" spans="1:7" x14ac:dyDescent="0.25">
      <c r="A6471" t="s">
        <v>40</v>
      </c>
      <c r="B6471" t="s">
        <v>41</v>
      </c>
      <c r="C6471" t="s">
        <v>29</v>
      </c>
      <c r="D6471">
        <v>0</v>
      </c>
      <c r="E6471" t="s">
        <v>303</v>
      </c>
      <c r="F6471" t="s">
        <v>141</v>
      </c>
      <c r="G6471"/>
    </row>
    <row r="6472" spans="1:7" x14ac:dyDescent="0.25">
      <c r="A6472" t="s">
        <v>40</v>
      </c>
      <c r="B6472" t="s">
        <v>41</v>
      </c>
      <c r="C6472" t="s">
        <v>30</v>
      </c>
      <c r="D6472">
        <v>0</v>
      </c>
      <c r="E6472" t="s">
        <v>303</v>
      </c>
      <c r="F6472" t="s">
        <v>141</v>
      </c>
      <c r="G6472"/>
    </row>
    <row r="6473" spans="1:7" x14ac:dyDescent="0.25">
      <c r="A6473" t="s">
        <v>40</v>
      </c>
      <c r="B6473" t="s">
        <v>41</v>
      </c>
      <c r="C6473" t="s">
        <v>31</v>
      </c>
      <c r="D6473">
        <v>0</v>
      </c>
      <c r="E6473" t="s">
        <v>303</v>
      </c>
      <c r="F6473" t="s">
        <v>141</v>
      </c>
      <c r="G6473"/>
    </row>
    <row r="6474" spans="1:7" x14ac:dyDescent="0.25">
      <c r="A6474" t="s">
        <v>40</v>
      </c>
      <c r="B6474" t="s">
        <v>41</v>
      </c>
      <c r="C6474" t="s">
        <v>32</v>
      </c>
      <c r="D6474">
        <v>0</v>
      </c>
      <c r="E6474" t="s">
        <v>303</v>
      </c>
      <c r="F6474" t="s">
        <v>141</v>
      </c>
      <c r="G6474"/>
    </row>
    <row r="6475" spans="1:7" x14ac:dyDescent="0.25">
      <c r="A6475" t="s">
        <v>40</v>
      </c>
      <c r="B6475" t="s">
        <v>41</v>
      </c>
      <c r="C6475" t="s">
        <v>33</v>
      </c>
      <c r="D6475">
        <v>0</v>
      </c>
      <c r="E6475" t="s">
        <v>303</v>
      </c>
      <c r="F6475" t="s">
        <v>141</v>
      </c>
      <c r="G6475"/>
    </row>
    <row r="6476" spans="1:7" x14ac:dyDescent="0.25">
      <c r="A6476" t="s">
        <v>42</v>
      </c>
      <c r="B6476" t="s">
        <v>41</v>
      </c>
      <c r="C6476" t="s">
        <v>24</v>
      </c>
      <c r="D6476">
        <v>0</v>
      </c>
      <c r="E6476" t="s">
        <v>303</v>
      </c>
      <c r="F6476" t="s">
        <v>141</v>
      </c>
      <c r="G6476"/>
    </row>
    <row r="6477" spans="1:7" x14ac:dyDescent="0.25">
      <c r="A6477" t="s">
        <v>42</v>
      </c>
      <c r="B6477" t="s">
        <v>41</v>
      </c>
      <c r="C6477" t="s">
        <v>25</v>
      </c>
      <c r="D6477">
        <v>0</v>
      </c>
      <c r="E6477" t="s">
        <v>303</v>
      </c>
      <c r="F6477" t="s">
        <v>141</v>
      </c>
      <c r="G6477"/>
    </row>
    <row r="6478" spans="1:7" x14ac:dyDescent="0.25">
      <c r="A6478" t="s">
        <v>42</v>
      </c>
      <c r="B6478" t="s">
        <v>41</v>
      </c>
      <c r="C6478" t="s">
        <v>26</v>
      </c>
      <c r="D6478">
        <v>0</v>
      </c>
      <c r="E6478" t="s">
        <v>303</v>
      </c>
      <c r="F6478" t="s">
        <v>141</v>
      </c>
      <c r="G6478"/>
    </row>
    <row r="6479" spans="1:7" x14ac:dyDescent="0.25">
      <c r="A6479" t="s">
        <v>42</v>
      </c>
      <c r="B6479" t="s">
        <v>41</v>
      </c>
      <c r="C6479" t="s">
        <v>27</v>
      </c>
      <c r="D6479">
        <v>0</v>
      </c>
      <c r="E6479" t="s">
        <v>303</v>
      </c>
      <c r="F6479" t="s">
        <v>141</v>
      </c>
      <c r="G6479"/>
    </row>
    <row r="6480" spans="1:7" x14ac:dyDescent="0.25">
      <c r="A6480" t="s">
        <v>42</v>
      </c>
      <c r="B6480" t="s">
        <v>41</v>
      </c>
      <c r="C6480" t="s">
        <v>28</v>
      </c>
      <c r="D6480">
        <v>0</v>
      </c>
      <c r="E6480" t="s">
        <v>303</v>
      </c>
      <c r="F6480" t="s">
        <v>141</v>
      </c>
      <c r="G6480"/>
    </row>
    <row r="6481" spans="1:7" x14ac:dyDescent="0.25">
      <c r="A6481" t="s">
        <v>42</v>
      </c>
      <c r="B6481" t="s">
        <v>41</v>
      </c>
      <c r="C6481" t="s">
        <v>29</v>
      </c>
      <c r="D6481">
        <v>0</v>
      </c>
      <c r="E6481" t="s">
        <v>303</v>
      </c>
      <c r="F6481" t="s">
        <v>141</v>
      </c>
      <c r="G6481"/>
    </row>
    <row r="6482" spans="1:7" x14ac:dyDescent="0.25">
      <c r="A6482" t="s">
        <v>42</v>
      </c>
      <c r="B6482" t="s">
        <v>41</v>
      </c>
      <c r="C6482" t="s">
        <v>30</v>
      </c>
      <c r="D6482">
        <v>0</v>
      </c>
      <c r="E6482" t="s">
        <v>303</v>
      </c>
      <c r="F6482" t="s">
        <v>141</v>
      </c>
      <c r="G6482"/>
    </row>
    <row r="6483" spans="1:7" x14ac:dyDescent="0.25">
      <c r="A6483" t="s">
        <v>42</v>
      </c>
      <c r="B6483" t="s">
        <v>41</v>
      </c>
      <c r="C6483" t="s">
        <v>31</v>
      </c>
      <c r="D6483">
        <v>0</v>
      </c>
      <c r="E6483" t="s">
        <v>303</v>
      </c>
      <c r="F6483" t="s">
        <v>141</v>
      </c>
      <c r="G6483"/>
    </row>
    <row r="6484" spans="1:7" x14ac:dyDescent="0.25">
      <c r="A6484" t="s">
        <v>42</v>
      </c>
      <c r="B6484" t="s">
        <v>41</v>
      </c>
      <c r="C6484" t="s">
        <v>32</v>
      </c>
      <c r="D6484">
        <v>0</v>
      </c>
      <c r="E6484" t="s">
        <v>303</v>
      </c>
      <c r="F6484" t="s">
        <v>141</v>
      </c>
      <c r="G6484"/>
    </row>
    <row r="6485" spans="1:7" x14ac:dyDescent="0.25">
      <c r="A6485" t="s">
        <v>42</v>
      </c>
      <c r="B6485" t="s">
        <v>41</v>
      </c>
      <c r="C6485" t="s">
        <v>33</v>
      </c>
      <c r="D6485">
        <v>0</v>
      </c>
      <c r="E6485" t="s">
        <v>303</v>
      </c>
      <c r="F6485" t="s">
        <v>141</v>
      </c>
      <c r="G6485"/>
    </row>
    <row r="6486" spans="1:7" x14ac:dyDescent="0.25">
      <c r="A6486" t="s">
        <v>44</v>
      </c>
      <c r="B6486" t="s">
        <v>41</v>
      </c>
      <c r="C6486" t="s">
        <v>24</v>
      </c>
      <c r="D6486">
        <v>0</v>
      </c>
      <c r="E6486" t="s">
        <v>303</v>
      </c>
      <c r="F6486" t="s">
        <v>141</v>
      </c>
      <c r="G6486"/>
    </row>
    <row r="6487" spans="1:7" x14ac:dyDescent="0.25">
      <c r="A6487" t="s">
        <v>44</v>
      </c>
      <c r="B6487" t="s">
        <v>41</v>
      </c>
      <c r="C6487" t="s">
        <v>25</v>
      </c>
      <c r="D6487">
        <v>0</v>
      </c>
      <c r="E6487" t="s">
        <v>303</v>
      </c>
      <c r="F6487" t="s">
        <v>141</v>
      </c>
      <c r="G6487"/>
    </row>
    <row r="6488" spans="1:7" x14ac:dyDescent="0.25">
      <c r="A6488" t="s">
        <v>44</v>
      </c>
      <c r="B6488" t="s">
        <v>41</v>
      </c>
      <c r="C6488" t="s">
        <v>26</v>
      </c>
      <c r="D6488">
        <v>0</v>
      </c>
      <c r="E6488" t="s">
        <v>303</v>
      </c>
      <c r="F6488" t="s">
        <v>141</v>
      </c>
      <c r="G6488"/>
    </row>
    <row r="6489" spans="1:7" x14ac:dyDescent="0.25">
      <c r="A6489" t="s">
        <v>44</v>
      </c>
      <c r="B6489" t="s">
        <v>41</v>
      </c>
      <c r="C6489" t="s">
        <v>27</v>
      </c>
      <c r="D6489">
        <v>0</v>
      </c>
      <c r="E6489" t="s">
        <v>303</v>
      </c>
      <c r="F6489" t="s">
        <v>141</v>
      </c>
      <c r="G6489"/>
    </row>
    <row r="6490" spans="1:7" x14ac:dyDescent="0.25">
      <c r="A6490" t="s">
        <v>44</v>
      </c>
      <c r="B6490" t="s">
        <v>41</v>
      </c>
      <c r="C6490" t="s">
        <v>28</v>
      </c>
      <c r="D6490">
        <v>0</v>
      </c>
      <c r="E6490" t="s">
        <v>303</v>
      </c>
      <c r="F6490" t="s">
        <v>141</v>
      </c>
      <c r="G6490"/>
    </row>
    <row r="6491" spans="1:7" x14ac:dyDescent="0.25">
      <c r="A6491" t="s">
        <v>44</v>
      </c>
      <c r="B6491" t="s">
        <v>41</v>
      </c>
      <c r="C6491" t="s">
        <v>29</v>
      </c>
      <c r="D6491">
        <v>0</v>
      </c>
      <c r="E6491" t="s">
        <v>303</v>
      </c>
      <c r="F6491" t="s">
        <v>141</v>
      </c>
      <c r="G6491"/>
    </row>
    <row r="6492" spans="1:7" x14ac:dyDescent="0.25">
      <c r="A6492" t="s">
        <v>44</v>
      </c>
      <c r="B6492" t="s">
        <v>41</v>
      </c>
      <c r="C6492" t="s">
        <v>30</v>
      </c>
      <c r="D6492">
        <v>0</v>
      </c>
      <c r="E6492" t="s">
        <v>303</v>
      </c>
      <c r="F6492" t="s">
        <v>141</v>
      </c>
      <c r="G6492"/>
    </row>
    <row r="6493" spans="1:7" x14ac:dyDescent="0.25">
      <c r="A6493" t="s">
        <v>44</v>
      </c>
      <c r="B6493" t="s">
        <v>41</v>
      </c>
      <c r="C6493" t="s">
        <v>31</v>
      </c>
      <c r="D6493">
        <v>0</v>
      </c>
      <c r="E6493" t="s">
        <v>303</v>
      </c>
      <c r="F6493" t="s">
        <v>141</v>
      </c>
      <c r="G6493"/>
    </row>
    <row r="6494" spans="1:7" x14ac:dyDescent="0.25">
      <c r="A6494" t="s">
        <v>44</v>
      </c>
      <c r="B6494" t="s">
        <v>41</v>
      </c>
      <c r="C6494" t="s">
        <v>32</v>
      </c>
      <c r="D6494">
        <v>0</v>
      </c>
      <c r="E6494" t="s">
        <v>303</v>
      </c>
      <c r="F6494" t="s">
        <v>141</v>
      </c>
      <c r="G6494"/>
    </row>
    <row r="6495" spans="1:7" x14ac:dyDescent="0.25">
      <c r="A6495" t="s">
        <v>44</v>
      </c>
      <c r="B6495" t="s">
        <v>41</v>
      </c>
      <c r="C6495" t="s">
        <v>33</v>
      </c>
      <c r="D6495">
        <v>0</v>
      </c>
      <c r="E6495" t="s">
        <v>303</v>
      </c>
      <c r="F6495" t="s">
        <v>141</v>
      </c>
      <c r="G6495"/>
    </row>
    <row r="6496" spans="1:7" x14ac:dyDescent="0.25">
      <c r="A6496" t="s">
        <v>46</v>
      </c>
      <c r="B6496" t="s">
        <v>41</v>
      </c>
      <c r="C6496" t="s">
        <v>24</v>
      </c>
      <c r="D6496">
        <v>0</v>
      </c>
      <c r="E6496" t="s">
        <v>303</v>
      </c>
      <c r="F6496" t="s">
        <v>141</v>
      </c>
      <c r="G6496"/>
    </row>
    <row r="6497" spans="1:7" x14ac:dyDescent="0.25">
      <c r="A6497" t="s">
        <v>46</v>
      </c>
      <c r="B6497" t="s">
        <v>41</v>
      </c>
      <c r="C6497" t="s">
        <v>25</v>
      </c>
      <c r="D6497">
        <v>0</v>
      </c>
      <c r="E6497" t="s">
        <v>303</v>
      </c>
      <c r="F6497" t="s">
        <v>141</v>
      </c>
      <c r="G6497"/>
    </row>
    <row r="6498" spans="1:7" x14ac:dyDescent="0.25">
      <c r="A6498" t="s">
        <v>46</v>
      </c>
      <c r="B6498" t="s">
        <v>41</v>
      </c>
      <c r="C6498" t="s">
        <v>26</v>
      </c>
      <c r="D6498">
        <v>0</v>
      </c>
      <c r="E6498" t="s">
        <v>303</v>
      </c>
      <c r="F6498" t="s">
        <v>141</v>
      </c>
      <c r="G6498"/>
    </row>
    <row r="6499" spans="1:7" x14ac:dyDescent="0.25">
      <c r="A6499" t="s">
        <v>46</v>
      </c>
      <c r="B6499" t="s">
        <v>41</v>
      </c>
      <c r="C6499" t="s">
        <v>27</v>
      </c>
      <c r="D6499">
        <v>0</v>
      </c>
      <c r="E6499" t="s">
        <v>303</v>
      </c>
      <c r="F6499" t="s">
        <v>141</v>
      </c>
      <c r="G6499"/>
    </row>
    <row r="6500" spans="1:7" x14ac:dyDescent="0.25">
      <c r="A6500" t="s">
        <v>46</v>
      </c>
      <c r="B6500" t="s">
        <v>41</v>
      </c>
      <c r="C6500" t="s">
        <v>28</v>
      </c>
      <c r="D6500">
        <v>0</v>
      </c>
      <c r="E6500" t="s">
        <v>303</v>
      </c>
      <c r="F6500" t="s">
        <v>141</v>
      </c>
      <c r="G6500"/>
    </row>
    <row r="6501" spans="1:7" x14ac:dyDescent="0.25">
      <c r="A6501" t="s">
        <v>46</v>
      </c>
      <c r="B6501" t="s">
        <v>41</v>
      </c>
      <c r="C6501" t="s">
        <v>29</v>
      </c>
      <c r="D6501">
        <v>0</v>
      </c>
      <c r="E6501" t="s">
        <v>303</v>
      </c>
      <c r="F6501" t="s">
        <v>141</v>
      </c>
      <c r="G6501"/>
    </row>
    <row r="6502" spans="1:7" x14ac:dyDescent="0.25">
      <c r="A6502" t="s">
        <v>46</v>
      </c>
      <c r="B6502" t="s">
        <v>41</v>
      </c>
      <c r="C6502" t="s">
        <v>30</v>
      </c>
      <c r="D6502">
        <v>0</v>
      </c>
      <c r="E6502" t="s">
        <v>303</v>
      </c>
      <c r="F6502" t="s">
        <v>141</v>
      </c>
      <c r="G6502"/>
    </row>
    <row r="6503" spans="1:7" x14ac:dyDescent="0.25">
      <c r="A6503" t="s">
        <v>46</v>
      </c>
      <c r="B6503" t="s">
        <v>41</v>
      </c>
      <c r="C6503" t="s">
        <v>31</v>
      </c>
      <c r="D6503">
        <v>0</v>
      </c>
      <c r="E6503" t="s">
        <v>303</v>
      </c>
      <c r="F6503" t="s">
        <v>141</v>
      </c>
      <c r="G6503"/>
    </row>
    <row r="6504" spans="1:7" x14ac:dyDescent="0.25">
      <c r="A6504" t="s">
        <v>46</v>
      </c>
      <c r="B6504" t="s">
        <v>41</v>
      </c>
      <c r="C6504" t="s">
        <v>32</v>
      </c>
      <c r="D6504">
        <v>0</v>
      </c>
      <c r="E6504" t="s">
        <v>303</v>
      </c>
      <c r="F6504" t="s">
        <v>141</v>
      </c>
      <c r="G6504"/>
    </row>
    <row r="6505" spans="1:7" x14ac:dyDescent="0.25">
      <c r="A6505" t="s">
        <v>46</v>
      </c>
      <c r="B6505" t="s">
        <v>41</v>
      </c>
      <c r="C6505" t="s">
        <v>33</v>
      </c>
      <c r="D6505">
        <v>0</v>
      </c>
      <c r="E6505" t="s">
        <v>303</v>
      </c>
      <c r="F6505" t="s">
        <v>141</v>
      </c>
      <c r="G6505"/>
    </row>
    <row r="6506" spans="1:7" x14ac:dyDescent="0.25">
      <c r="A6506" t="s">
        <v>48</v>
      </c>
      <c r="B6506" t="s">
        <v>49</v>
      </c>
      <c r="C6506" t="s">
        <v>24</v>
      </c>
      <c r="D6506">
        <v>0</v>
      </c>
      <c r="E6506" t="s">
        <v>303</v>
      </c>
      <c r="F6506" t="s">
        <v>141</v>
      </c>
      <c r="G6506"/>
    </row>
    <row r="6507" spans="1:7" x14ac:dyDescent="0.25">
      <c r="A6507" t="s">
        <v>48</v>
      </c>
      <c r="B6507" t="s">
        <v>49</v>
      </c>
      <c r="C6507" t="s">
        <v>25</v>
      </c>
      <c r="D6507">
        <v>0</v>
      </c>
      <c r="E6507" t="s">
        <v>303</v>
      </c>
      <c r="F6507" t="s">
        <v>141</v>
      </c>
      <c r="G6507"/>
    </row>
    <row r="6508" spans="1:7" x14ac:dyDescent="0.25">
      <c r="A6508" t="s">
        <v>48</v>
      </c>
      <c r="B6508" t="s">
        <v>49</v>
      </c>
      <c r="C6508" t="s">
        <v>26</v>
      </c>
      <c r="D6508">
        <v>0</v>
      </c>
      <c r="E6508" t="s">
        <v>303</v>
      </c>
      <c r="F6508" t="s">
        <v>141</v>
      </c>
      <c r="G6508"/>
    </row>
    <row r="6509" spans="1:7" x14ac:dyDescent="0.25">
      <c r="A6509" t="s">
        <v>48</v>
      </c>
      <c r="B6509" t="s">
        <v>49</v>
      </c>
      <c r="C6509" t="s">
        <v>27</v>
      </c>
      <c r="D6509">
        <v>0</v>
      </c>
      <c r="E6509" t="s">
        <v>303</v>
      </c>
      <c r="F6509" t="s">
        <v>141</v>
      </c>
      <c r="G6509"/>
    </row>
    <row r="6510" spans="1:7" x14ac:dyDescent="0.25">
      <c r="A6510" t="s">
        <v>48</v>
      </c>
      <c r="B6510" t="s">
        <v>49</v>
      </c>
      <c r="C6510" t="s">
        <v>28</v>
      </c>
      <c r="D6510">
        <v>0</v>
      </c>
      <c r="E6510" t="s">
        <v>303</v>
      </c>
      <c r="F6510" t="s">
        <v>141</v>
      </c>
      <c r="G6510"/>
    </row>
    <row r="6511" spans="1:7" x14ac:dyDescent="0.25">
      <c r="A6511" t="s">
        <v>48</v>
      </c>
      <c r="B6511" t="s">
        <v>49</v>
      </c>
      <c r="C6511" t="s">
        <v>29</v>
      </c>
      <c r="D6511">
        <v>0</v>
      </c>
      <c r="E6511" t="s">
        <v>303</v>
      </c>
      <c r="F6511" t="s">
        <v>141</v>
      </c>
      <c r="G6511"/>
    </row>
    <row r="6512" spans="1:7" x14ac:dyDescent="0.25">
      <c r="A6512" t="s">
        <v>48</v>
      </c>
      <c r="B6512" t="s">
        <v>49</v>
      </c>
      <c r="C6512" t="s">
        <v>30</v>
      </c>
      <c r="D6512">
        <v>0</v>
      </c>
      <c r="E6512" t="s">
        <v>303</v>
      </c>
      <c r="F6512" t="s">
        <v>141</v>
      </c>
      <c r="G6512"/>
    </row>
    <row r="6513" spans="1:7" x14ac:dyDescent="0.25">
      <c r="A6513" t="s">
        <v>48</v>
      </c>
      <c r="B6513" t="s">
        <v>49</v>
      </c>
      <c r="C6513" t="s">
        <v>31</v>
      </c>
      <c r="D6513">
        <v>0</v>
      </c>
      <c r="E6513" t="s">
        <v>303</v>
      </c>
      <c r="F6513" t="s">
        <v>141</v>
      </c>
      <c r="G6513"/>
    </row>
    <row r="6514" spans="1:7" x14ac:dyDescent="0.25">
      <c r="A6514" t="s">
        <v>48</v>
      </c>
      <c r="B6514" t="s">
        <v>49</v>
      </c>
      <c r="C6514" t="s">
        <v>32</v>
      </c>
      <c r="D6514">
        <v>0</v>
      </c>
      <c r="E6514" t="s">
        <v>303</v>
      </c>
      <c r="F6514" t="s">
        <v>141</v>
      </c>
      <c r="G6514"/>
    </row>
    <row r="6515" spans="1:7" x14ac:dyDescent="0.25">
      <c r="A6515" t="s">
        <v>48</v>
      </c>
      <c r="B6515" t="s">
        <v>49</v>
      </c>
      <c r="C6515" t="s">
        <v>33</v>
      </c>
      <c r="D6515">
        <v>0</v>
      </c>
      <c r="E6515" t="s">
        <v>303</v>
      </c>
      <c r="F6515" t="s">
        <v>141</v>
      </c>
      <c r="G6515"/>
    </row>
    <row r="6516" spans="1:7" x14ac:dyDescent="0.25">
      <c r="A6516" t="s">
        <v>51</v>
      </c>
      <c r="B6516" t="s">
        <v>49</v>
      </c>
      <c r="C6516" t="s">
        <v>24</v>
      </c>
      <c r="D6516">
        <v>0</v>
      </c>
      <c r="E6516" t="s">
        <v>303</v>
      </c>
      <c r="F6516" t="s">
        <v>141</v>
      </c>
      <c r="G6516"/>
    </row>
    <row r="6517" spans="1:7" x14ac:dyDescent="0.25">
      <c r="A6517" t="s">
        <v>51</v>
      </c>
      <c r="B6517" t="s">
        <v>49</v>
      </c>
      <c r="C6517" t="s">
        <v>25</v>
      </c>
      <c r="D6517">
        <v>0</v>
      </c>
      <c r="E6517" t="s">
        <v>303</v>
      </c>
      <c r="F6517" t="s">
        <v>141</v>
      </c>
      <c r="G6517"/>
    </row>
    <row r="6518" spans="1:7" x14ac:dyDescent="0.25">
      <c r="A6518" t="s">
        <v>51</v>
      </c>
      <c r="B6518" t="s">
        <v>49</v>
      </c>
      <c r="C6518" t="s">
        <v>26</v>
      </c>
      <c r="D6518">
        <v>0</v>
      </c>
      <c r="E6518" t="s">
        <v>303</v>
      </c>
      <c r="F6518" t="s">
        <v>141</v>
      </c>
      <c r="G6518"/>
    </row>
    <row r="6519" spans="1:7" x14ac:dyDescent="0.25">
      <c r="A6519" t="s">
        <v>51</v>
      </c>
      <c r="B6519" t="s">
        <v>49</v>
      </c>
      <c r="C6519" t="s">
        <v>27</v>
      </c>
      <c r="D6519">
        <v>0</v>
      </c>
      <c r="E6519" t="s">
        <v>303</v>
      </c>
      <c r="F6519" t="s">
        <v>141</v>
      </c>
      <c r="G6519"/>
    </row>
    <row r="6520" spans="1:7" x14ac:dyDescent="0.25">
      <c r="A6520" t="s">
        <v>51</v>
      </c>
      <c r="B6520" t="s">
        <v>49</v>
      </c>
      <c r="C6520" t="s">
        <v>28</v>
      </c>
      <c r="D6520">
        <v>0</v>
      </c>
      <c r="E6520" t="s">
        <v>303</v>
      </c>
      <c r="F6520" t="s">
        <v>141</v>
      </c>
      <c r="G6520"/>
    </row>
    <row r="6521" spans="1:7" x14ac:dyDescent="0.25">
      <c r="A6521" t="s">
        <v>51</v>
      </c>
      <c r="B6521" t="s">
        <v>49</v>
      </c>
      <c r="C6521" t="s">
        <v>29</v>
      </c>
      <c r="D6521">
        <v>0</v>
      </c>
      <c r="E6521" t="s">
        <v>303</v>
      </c>
      <c r="F6521" t="s">
        <v>141</v>
      </c>
      <c r="G6521"/>
    </row>
    <row r="6522" spans="1:7" x14ac:dyDescent="0.25">
      <c r="A6522" t="s">
        <v>51</v>
      </c>
      <c r="B6522" t="s">
        <v>49</v>
      </c>
      <c r="C6522" t="s">
        <v>30</v>
      </c>
      <c r="D6522">
        <v>0</v>
      </c>
      <c r="E6522" t="s">
        <v>303</v>
      </c>
      <c r="F6522" t="s">
        <v>141</v>
      </c>
      <c r="G6522"/>
    </row>
    <row r="6523" spans="1:7" x14ac:dyDescent="0.25">
      <c r="A6523" t="s">
        <v>51</v>
      </c>
      <c r="B6523" t="s">
        <v>49</v>
      </c>
      <c r="C6523" t="s">
        <v>31</v>
      </c>
      <c r="D6523">
        <v>0</v>
      </c>
      <c r="E6523" t="s">
        <v>303</v>
      </c>
      <c r="F6523" t="s">
        <v>141</v>
      </c>
      <c r="G6523"/>
    </row>
    <row r="6524" spans="1:7" x14ac:dyDescent="0.25">
      <c r="A6524" t="s">
        <v>51</v>
      </c>
      <c r="B6524" t="s">
        <v>49</v>
      </c>
      <c r="C6524" t="s">
        <v>32</v>
      </c>
      <c r="D6524">
        <v>0</v>
      </c>
      <c r="E6524" t="s">
        <v>303</v>
      </c>
      <c r="F6524" t="s">
        <v>141</v>
      </c>
      <c r="G6524"/>
    </row>
    <row r="6525" spans="1:7" x14ac:dyDescent="0.25">
      <c r="A6525" t="s">
        <v>51</v>
      </c>
      <c r="B6525" t="s">
        <v>49</v>
      </c>
      <c r="C6525" t="s">
        <v>33</v>
      </c>
      <c r="D6525">
        <v>0</v>
      </c>
      <c r="E6525" t="s">
        <v>303</v>
      </c>
      <c r="F6525" t="s">
        <v>141</v>
      </c>
      <c r="G6525"/>
    </row>
    <row r="6526" spans="1:7" x14ac:dyDescent="0.25">
      <c r="A6526" t="s">
        <v>53</v>
      </c>
      <c r="B6526" t="s">
        <v>49</v>
      </c>
      <c r="C6526" t="s">
        <v>24</v>
      </c>
      <c r="D6526">
        <v>0</v>
      </c>
      <c r="E6526" t="s">
        <v>303</v>
      </c>
      <c r="F6526" t="s">
        <v>141</v>
      </c>
      <c r="G6526"/>
    </row>
    <row r="6527" spans="1:7" x14ac:dyDescent="0.25">
      <c r="A6527" t="s">
        <v>53</v>
      </c>
      <c r="B6527" t="s">
        <v>49</v>
      </c>
      <c r="C6527" t="s">
        <v>25</v>
      </c>
      <c r="D6527">
        <v>0</v>
      </c>
      <c r="E6527" t="s">
        <v>303</v>
      </c>
      <c r="F6527" t="s">
        <v>141</v>
      </c>
      <c r="G6527"/>
    </row>
    <row r="6528" spans="1:7" x14ac:dyDescent="0.25">
      <c r="A6528" t="s">
        <v>53</v>
      </c>
      <c r="B6528" t="s">
        <v>49</v>
      </c>
      <c r="C6528" t="s">
        <v>26</v>
      </c>
      <c r="D6528">
        <v>0</v>
      </c>
      <c r="E6528" t="s">
        <v>303</v>
      </c>
      <c r="F6528" t="s">
        <v>141</v>
      </c>
      <c r="G6528"/>
    </row>
    <row r="6529" spans="1:7" x14ac:dyDescent="0.25">
      <c r="A6529" t="s">
        <v>53</v>
      </c>
      <c r="B6529" t="s">
        <v>49</v>
      </c>
      <c r="C6529" t="s">
        <v>27</v>
      </c>
      <c r="D6529">
        <v>0</v>
      </c>
      <c r="E6529" t="s">
        <v>303</v>
      </c>
      <c r="F6529" t="s">
        <v>141</v>
      </c>
      <c r="G6529"/>
    </row>
    <row r="6530" spans="1:7" x14ac:dyDescent="0.25">
      <c r="A6530" t="s">
        <v>53</v>
      </c>
      <c r="B6530" t="s">
        <v>49</v>
      </c>
      <c r="C6530" t="s">
        <v>28</v>
      </c>
      <c r="D6530">
        <v>0</v>
      </c>
      <c r="E6530" t="s">
        <v>303</v>
      </c>
      <c r="F6530" t="s">
        <v>141</v>
      </c>
      <c r="G6530"/>
    </row>
    <row r="6531" spans="1:7" x14ac:dyDescent="0.25">
      <c r="A6531" t="s">
        <v>53</v>
      </c>
      <c r="B6531" t="s">
        <v>49</v>
      </c>
      <c r="C6531" t="s">
        <v>29</v>
      </c>
      <c r="D6531">
        <v>0</v>
      </c>
      <c r="E6531" t="s">
        <v>303</v>
      </c>
      <c r="F6531" t="s">
        <v>141</v>
      </c>
      <c r="G6531"/>
    </row>
    <row r="6532" spans="1:7" x14ac:dyDescent="0.25">
      <c r="A6532" t="s">
        <v>53</v>
      </c>
      <c r="B6532" t="s">
        <v>49</v>
      </c>
      <c r="C6532" t="s">
        <v>30</v>
      </c>
      <c r="D6532">
        <v>0</v>
      </c>
      <c r="E6532" t="s">
        <v>303</v>
      </c>
      <c r="F6532" t="s">
        <v>141</v>
      </c>
      <c r="G6532"/>
    </row>
    <row r="6533" spans="1:7" x14ac:dyDescent="0.25">
      <c r="A6533" t="s">
        <v>53</v>
      </c>
      <c r="B6533" t="s">
        <v>49</v>
      </c>
      <c r="C6533" t="s">
        <v>31</v>
      </c>
      <c r="D6533">
        <v>0</v>
      </c>
      <c r="E6533" t="s">
        <v>303</v>
      </c>
      <c r="F6533" t="s">
        <v>141</v>
      </c>
      <c r="G6533"/>
    </row>
    <row r="6534" spans="1:7" x14ac:dyDescent="0.25">
      <c r="A6534" t="s">
        <v>53</v>
      </c>
      <c r="B6534" t="s">
        <v>49</v>
      </c>
      <c r="C6534" t="s">
        <v>32</v>
      </c>
      <c r="D6534">
        <v>0</v>
      </c>
      <c r="E6534" t="s">
        <v>303</v>
      </c>
      <c r="F6534" t="s">
        <v>141</v>
      </c>
      <c r="G6534"/>
    </row>
    <row r="6535" spans="1:7" x14ac:dyDescent="0.25">
      <c r="A6535" t="s">
        <v>53</v>
      </c>
      <c r="B6535" t="s">
        <v>49</v>
      </c>
      <c r="C6535" t="s">
        <v>33</v>
      </c>
      <c r="D6535">
        <v>0</v>
      </c>
      <c r="E6535" t="s">
        <v>303</v>
      </c>
      <c r="F6535" t="s">
        <v>141</v>
      </c>
      <c r="G6535"/>
    </row>
    <row r="6536" spans="1:7" x14ac:dyDescent="0.25">
      <c r="A6536" t="s">
        <v>55</v>
      </c>
      <c r="B6536" t="s">
        <v>49</v>
      </c>
      <c r="C6536" t="s">
        <v>24</v>
      </c>
      <c r="D6536">
        <v>0</v>
      </c>
      <c r="E6536" t="s">
        <v>303</v>
      </c>
      <c r="F6536" t="s">
        <v>141</v>
      </c>
      <c r="G6536"/>
    </row>
    <row r="6537" spans="1:7" x14ac:dyDescent="0.25">
      <c r="A6537" t="s">
        <v>55</v>
      </c>
      <c r="B6537" t="s">
        <v>49</v>
      </c>
      <c r="C6537" t="s">
        <v>25</v>
      </c>
      <c r="D6537">
        <v>0</v>
      </c>
      <c r="E6537" t="s">
        <v>303</v>
      </c>
      <c r="F6537" t="s">
        <v>141</v>
      </c>
      <c r="G6537"/>
    </row>
    <row r="6538" spans="1:7" x14ac:dyDescent="0.25">
      <c r="A6538" t="s">
        <v>55</v>
      </c>
      <c r="B6538" t="s">
        <v>49</v>
      </c>
      <c r="C6538" t="s">
        <v>26</v>
      </c>
      <c r="D6538">
        <v>0</v>
      </c>
      <c r="E6538" t="s">
        <v>303</v>
      </c>
      <c r="F6538" t="s">
        <v>141</v>
      </c>
      <c r="G6538"/>
    </row>
    <row r="6539" spans="1:7" x14ac:dyDescent="0.25">
      <c r="A6539" t="s">
        <v>55</v>
      </c>
      <c r="B6539" t="s">
        <v>49</v>
      </c>
      <c r="C6539" t="s">
        <v>27</v>
      </c>
      <c r="D6539">
        <v>0</v>
      </c>
      <c r="E6539" t="s">
        <v>303</v>
      </c>
      <c r="F6539" t="s">
        <v>141</v>
      </c>
      <c r="G6539"/>
    </row>
    <row r="6540" spans="1:7" x14ac:dyDescent="0.25">
      <c r="A6540" t="s">
        <v>55</v>
      </c>
      <c r="B6540" t="s">
        <v>49</v>
      </c>
      <c r="C6540" t="s">
        <v>28</v>
      </c>
      <c r="D6540">
        <v>0</v>
      </c>
      <c r="E6540" t="s">
        <v>303</v>
      </c>
      <c r="F6540" t="s">
        <v>141</v>
      </c>
      <c r="G6540"/>
    </row>
    <row r="6541" spans="1:7" x14ac:dyDescent="0.25">
      <c r="A6541" t="s">
        <v>55</v>
      </c>
      <c r="B6541" t="s">
        <v>49</v>
      </c>
      <c r="C6541" t="s">
        <v>29</v>
      </c>
      <c r="D6541">
        <v>0</v>
      </c>
      <c r="E6541" t="s">
        <v>303</v>
      </c>
      <c r="F6541" t="s">
        <v>141</v>
      </c>
      <c r="G6541"/>
    </row>
    <row r="6542" spans="1:7" x14ac:dyDescent="0.25">
      <c r="A6542" t="s">
        <v>55</v>
      </c>
      <c r="B6542" t="s">
        <v>49</v>
      </c>
      <c r="C6542" t="s">
        <v>30</v>
      </c>
      <c r="D6542">
        <v>0</v>
      </c>
      <c r="E6542" t="s">
        <v>303</v>
      </c>
      <c r="F6542" t="s">
        <v>141</v>
      </c>
      <c r="G6542"/>
    </row>
    <row r="6543" spans="1:7" x14ac:dyDescent="0.25">
      <c r="A6543" t="s">
        <v>55</v>
      </c>
      <c r="B6543" t="s">
        <v>49</v>
      </c>
      <c r="C6543" t="s">
        <v>31</v>
      </c>
      <c r="D6543">
        <v>0</v>
      </c>
      <c r="E6543" t="s">
        <v>303</v>
      </c>
      <c r="F6543" t="s">
        <v>141</v>
      </c>
      <c r="G6543"/>
    </row>
    <row r="6544" spans="1:7" x14ac:dyDescent="0.25">
      <c r="A6544" t="s">
        <v>55</v>
      </c>
      <c r="B6544" t="s">
        <v>49</v>
      </c>
      <c r="C6544" t="s">
        <v>32</v>
      </c>
      <c r="D6544">
        <v>0</v>
      </c>
      <c r="E6544" t="s">
        <v>303</v>
      </c>
      <c r="F6544" t="s">
        <v>141</v>
      </c>
      <c r="G6544"/>
    </row>
    <row r="6545" spans="1:7" x14ac:dyDescent="0.25">
      <c r="A6545" t="s">
        <v>55</v>
      </c>
      <c r="B6545" t="s">
        <v>49</v>
      </c>
      <c r="C6545" t="s">
        <v>33</v>
      </c>
      <c r="D6545">
        <v>0</v>
      </c>
      <c r="E6545" t="s">
        <v>303</v>
      </c>
      <c r="F6545" t="s">
        <v>141</v>
      </c>
      <c r="G6545"/>
    </row>
    <row r="6546" spans="1:7" x14ac:dyDescent="0.25">
      <c r="A6546" t="s">
        <v>56</v>
      </c>
      <c r="B6546" t="s">
        <v>49</v>
      </c>
      <c r="C6546" t="s">
        <v>24</v>
      </c>
      <c r="D6546">
        <v>0</v>
      </c>
      <c r="E6546" t="s">
        <v>303</v>
      </c>
      <c r="F6546" t="s">
        <v>141</v>
      </c>
      <c r="G6546"/>
    </row>
    <row r="6547" spans="1:7" x14ac:dyDescent="0.25">
      <c r="A6547" t="s">
        <v>56</v>
      </c>
      <c r="B6547" t="s">
        <v>49</v>
      </c>
      <c r="C6547" t="s">
        <v>25</v>
      </c>
      <c r="D6547">
        <v>0</v>
      </c>
      <c r="E6547" t="s">
        <v>303</v>
      </c>
      <c r="F6547" t="s">
        <v>141</v>
      </c>
      <c r="G6547"/>
    </row>
    <row r="6548" spans="1:7" x14ac:dyDescent="0.25">
      <c r="A6548" t="s">
        <v>56</v>
      </c>
      <c r="B6548" t="s">
        <v>49</v>
      </c>
      <c r="C6548" t="s">
        <v>26</v>
      </c>
      <c r="D6548">
        <v>0</v>
      </c>
      <c r="E6548" t="s">
        <v>303</v>
      </c>
      <c r="F6548" t="s">
        <v>141</v>
      </c>
      <c r="G6548"/>
    </row>
    <row r="6549" spans="1:7" x14ac:dyDescent="0.25">
      <c r="A6549" t="s">
        <v>56</v>
      </c>
      <c r="B6549" t="s">
        <v>49</v>
      </c>
      <c r="C6549" t="s">
        <v>27</v>
      </c>
      <c r="D6549">
        <v>0</v>
      </c>
      <c r="E6549" t="s">
        <v>303</v>
      </c>
      <c r="F6549" t="s">
        <v>141</v>
      </c>
      <c r="G6549"/>
    </row>
    <row r="6550" spans="1:7" x14ac:dyDescent="0.25">
      <c r="A6550" t="s">
        <v>56</v>
      </c>
      <c r="B6550" t="s">
        <v>49</v>
      </c>
      <c r="C6550" t="s">
        <v>28</v>
      </c>
      <c r="D6550">
        <v>0</v>
      </c>
      <c r="E6550" t="s">
        <v>303</v>
      </c>
      <c r="F6550" t="s">
        <v>141</v>
      </c>
      <c r="G6550"/>
    </row>
    <row r="6551" spans="1:7" x14ac:dyDescent="0.25">
      <c r="A6551" t="s">
        <v>56</v>
      </c>
      <c r="B6551" t="s">
        <v>49</v>
      </c>
      <c r="C6551" t="s">
        <v>29</v>
      </c>
      <c r="D6551">
        <v>0</v>
      </c>
      <c r="E6551" t="s">
        <v>303</v>
      </c>
      <c r="F6551" t="s">
        <v>141</v>
      </c>
      <c r="G6551"/>
    </row>
    <row r="6552" spans="1:7" x14ac:dyDescent="0.25">
      <c r="A6552" t="s">
        <v>56</v>
      </c>
      <c r="B6552" t="s">
        <v>49</v>
      </c>
      <c r="C6552" t="s">
        <v>30</v>
      </c>
      <c r="D6552">
        <v>0</v>
      </c>
      <c r="E6552" t="s">
        <v>303</v>
      </c>
      <c r="F6552" t="s">
        <v>141</v>
      </c>
      <c r="G6552"/>
    </row>
    <row r="6553" spans="1:7" x14ac:dyDescent="0.25">
      <c r="A6553" t="s">
        <v>56</v>
      </c>
      <c r="B6553" t="s">
        <v>49</v>
      </c>
      <c r="C6553" t="s">
        <v>31</v>
      </c>
      <c r="D6553">
        <v>0</v>
      </c>
      <c r="E6553" t="s">
        <v>303</v>
      </c>
      <c r="F6553" t="s">
        <v>141</v>
      </c>
      <c r="G6553"/>
    </row>
    <row r="6554" spans="1:7" x14ac:dyDescent="0.25">
      <c r="A6554" t="s">
        <v>56</v>
      </c>
      <c r="B6554" t="s">
        <v>49</v>
      </c>
      <c r="C6554" t="s">
        <v>32</v>
      </c>
      <c r="D6554">
        <v>0</v>
      </c>
      <c r="E6554" t="s">
        <v>303</v>
      </c>
      <c r="F6554" t="s">
        <v>141</v>
      </c>
      <c r="G6554"/>
    </row>
    <row r="6555" spans="1:7" x14ac:dyDescent="0.25">
      <c r="A6555" t="s">
        <v>56</v>
      </c>
      <c r="B6555" t="s">
        <v>49</v>
      </c>
      <c r="C6555" t="s">
        <v>33</v>
      </c>
      <c r="D6555">
        <v>0</v>
      </c>
      <c r="E6555" t="s">
        <v>303</v>
      </c>
      <c r="F6555" t="s">
        <v>141</v>
      </c>
      <c r="G6555"/>
    </row>
    <row r="6556" spans="1:7" x14ac:dyDescent="0.25">
      <c r="A6556" t="s">
        <v>58</v>
      </c>
      <c r="B6556" t="s">
        <v>49</v>
      </c>
      <c r="C6556" t="s">
        <v>24</v>
      </c>
      <c r="D6556">
        <v>0</v>
      </c>
      <c r="E6556" t="s">
        <v>303</v>
      </c>
      <c r="F6556" t="s">
        <v>141</v>
      </c>
      <c r="G6556"/>
    </row>
    <row r="6557" spans="1:7" x14ac:dyDescent="0.25">
      <c r="A6557" t="s">
        <v>58</v>
      </c>
      <c r="B6557" t="s">
        <v>49</v>
      </c>
      <c r="C6557" t="s">
        <v>25</v>
      </c>
      <c r="D6557">
        <v>0</v>
      </c>
      <c r="E6557" t="s">
        <v>303</v>
      </c>
      <c r="F6557" t="s">
        <v>141</v>
      </c>
      <c r="G6557"/>
    </row>
    <row r="6558" spans="1:7" x14ac:dyDescent="0.25">
      <c r="A6558" t="s">
        <v>58</v>
      </c>
      <c r="B6558" t="s">
        <v>49</v>
      </c>
      <c r="C6558" t="s">
        <v>26</v>
      </c>
      <c r="D6558">
        <v>0</v>
      </c>
      <c r="E6558" t="s">
        <v>303</v>
      </c>
      <c r="F6558" t="s">
        <v>141</v>
      </c>
      <c r="G6558"/>
    </row>
    <row r="6559" spans="1:7" x14ac:dyDescent="0.25">
      <c r="A6559" t="s">
        <v>58</v>
      </c>
      <c r="B6559" t="s">
        <v>49</v>
      </c>
      <c r="C6559" t="s">
        <v>27</v>
      </c>
      <c r="D6559">
        <v>0</v>
      </c>
      <c r="E6559" t="s">
        <v>303</v>
      </c>
      <c r="F6559" t="s">
        <v>141</v>
      </c>
      <c r="G6559"/>
    </row>
    <row r="6560" spans="1:7" x14ac:dyDescent="0.25">
      <c r="A6560" t="s">
        <v>58</v>
      </c>
      <c r="B6560" t="s">
        <v>49</v>
      </c>
      <c r="C6560" t="s">
        <v>28</v>
      </c>
      <c r="D6560">
        <v>0</v>
      </c>
      <c r="E6560" t="s">
        <v>303</v>
      </c>
      <c r="F6560" t="s">
        <v>141</v>
      </c>
      <c r="G6560"/>
    </row>
    <row r="6561" spans="1:7" x14ac:dyDescent="0.25">
      <c r="A6561" t="s">
        <v>58</v>
      </c>
      <c r="B6561" t="s">
        <v>49</v>
      </c>
      <c r="C6561" t="s">
        <v>29</v>
      </c>
      <c r="D6561">
        <v>0</v>
      </c>
      <c r="E6561" t="s">
        <v>303</v>
      </c>
      <c r="F6561" t="s">
        <v>141</v>
      </c>
      <c r="G6561"/>
    </row>
    <row r="6562" spans="1:7" x14ac:dyDescent="0.25">
      <c r="A6562" t="s">
        <v>58</v>
      </c>
      <c r="B6562" t="s">
        <v>49</v>
      </c>
      <c r="C6562" t="s">
        <v>30</v>
      </c>
      <c r="D6562">
        <v>0</v>
      </c>
      <c r="E6562" t="s">
        <v>303</v>
      </c>
      <c r="F6562" t="s">
        <v>141</v>
      </c>
      <c r="G6562"/>
    </row>
    <row r="6563" spans="1:7" x14ac:dyDescent="0.25">
      <c r="A6563" t="s">
        <v>58</v>
      </c>
      <c r="B6563" t="s">
        <v>49</v>
      </c>
      <c r="C6563" t="s">
        <v>31</v>
      </c>
      <c r="D6563">
        <v>0</v>
      </c>
      <c r="E6563" t="s">
        <v>303</v>
      </c>
      <c r="F6563" t="s">
        <v>141</v>
      </c>
      <c r="G6563"/>
    </row>
    <row r="6564" spans="1:7" x14ac:dyDescent="0.25">
      <c r="A6564" t="s">
        <v>58</v>
      </c>
      <c r="B6564" t="s">
        <v>49</v>
      </c>
      <c r="C6564" t="s">
        <v>32</v>
      </c>
      <c r="D6564">
        <v>0</v>
      </c>
      <c r="E6564" t="s">
        <v>303</v>
      </c>
      <c r="F6564" t="s">
        <v>141</v>
      </c>
      <c r="G6564"/>
    </row>
    <row r="6565" spans="1:7" x14ac:dyDescent="0.25">
      <c r="A6565" t="s">
        <v>58</v>
      </c>
      <c r="B6565" t="s">
        <v>49</v>
      </c>
      <c r="C6565" t="s">
        <v>33</v>
      </c>
      <c r="D6565">
        <v>0</v>
      </c>
      <c r="E6565" t="s">
        <v>303</v>
      </c>
      <c r="F6565" t="s">
        <v>141</v>
      </c>
      <c r="G6565"/>
    </row>
    <row r="6566" spans="1:7" x14ac:dyDescent="0.25">
      <c r="A6566" t="s">
        <v>59</v>
      </c>
      <c r="B6566" t="s">
        <v>49</v>
      </c>
      <c r="C6566" t="s">
        <v>24</v>
      </c>
      <c r="D6566">
        <v>0</v>
      </c>
      <c r="E6566" t="s">
        <v>303</v>
      </c>
      <c r="F6566" t="s">
        <v>141</v>
      </c>
      <c r="G6566"/>
    </row>
    <row r="6567" spans="1:7" x14ac:dyDescent="0.25">
      <c r="A6567" t="s">
        <v>59</v>
      </c>
      <c r="B6567" t="s">
        <v>49</v>
      </c>
      <c r="C6567" t="s">
        <v>25</v>
      </c>
      <c r="D6567">
        <v>0</v>
      </c>
      <c r="E6567" t="s">
        <v>303</v>
      </c>
      <c r="F6567" t="s">
        <v>141</v>
      </c>
      <c r="G6567"/>
    </row>
    <row r="6568" spans="1:7" x14ac:dyDescent="0.25">
      <c r="A6568" t="s">
        <v>59</v>
      </c>
      <c r="B6568" t="s">
        <v>49</v>
      </c>
      <c r="C6568" t="s">
        <v>26</v>
      </c>
      <c r="D6568">
        <v>0</v>
      </c>
      <c r="E6568" t="s">
        <v>303</v>
      </c>
      <c r="F6568" t="s">
        <v>141</v>
      </c>
      <c r="G6568"/>
    </row>
    <row r="6569" spans="1:7" x14ac:dyDescent="0.25">
      <c r="A6569" t="s">
        <v>59</v>
      </c>
      <c r="B6569" t="s">
        <v>49</v>
      </c>
      <c r="C6569" t="s">
        <v>27</v>
      </c>
      <c r="D6569">
        <v>0</v>
      </c>
      <c r="E6569" t="s">
        <v>303</v>
      </c>
      <c r="F6569" t="s">
        <v>141</v>
      </c>
      <c r="G6569"/>
    </row>
    <row r="6570" spans="1:7" x14ac:dyDescent="0.25">
      <c r="A6570" t="s">
        <v>59</v>
      </c>
      <c r="B6570" t="s">
        <v>49</v>
      </c>
      <c r="C6570" t="s">
        <v>28</v>
      </c>
      <c r="D6570">
        <v>0</v>
      </c>
      <c r="E6570" t="s">
        <v>303</v>
      </c>
      <c r="F6570" t="s">
        <v>141</v>
      </c>
      <c r="G6570"/>
    </row>
    <row r="6571" spans="1:7" x14ac:dyDescent="0.25">
      <c r="A6571" t="s">
        <v>59</v>
      </c>
      <c r="B6571" t="s">
        <v>49</v>
      </c>
      <c r="C6571" t="s">
        <v>29</v>
      </c>
      <c r="D6571">
        <v>0</v>
      </c>
      <c r="E6571" t="s">
        <v>303</v>
      </c>
      <c r="F6571" t="s">
        <v>141</v>
      </c>
      <c r="G6571"/>
    </row>
    <row r="6572" spans="1:7" x14ac:dyDescent="0.25">
      <c r="A6572" t="s">
        <v>59</v>
      </c>
      <c r="B6572" t="s">
        <v>49</v>
      </c>
      <c r="C6572" t="s">
        <v>30</v>
      </c>
      <c r="D6572">
        <v>0</v>
      </c>
      <c r="E6572" t="s">
        <v>303</v>
      </c>
      <c r="F6572" t="s">
        <v>141</v>
      </c>
      <c r="G6572"/>
    </row>
    <row r="6573" spans="1:7" x14ac:dyDescent="0.25">
      <c r="A6573" t="s">
        <v>59</v>
      </c>
      <c r="B6573" t="s">
        <v>49</v>
      </c>
      <c r="C6573" t="s">
        <v>31</v>
      </c>
      <c r="D6573">
        <v>0</v>
      </c>
      <c r="E6573" t="s">
        <v>303</v>
      </c>
      <c r="F6573" t="s">
        <v>141</v>
      </c>
      <c r="G6573"/>
    </row>
    <row r="6574" spans="1:7" x14ac:dyDescent="0.25">
      <c r="A6574" t="s">
        <v>59</v>
      </c>
      <c r="B6574" t="s">
        <v>49</v>
      </c>
      <c r="C6574" t="s">
        <v>32</v>
      </c>
      <c r="D6574">
        <v>0</v>
      </c>
      <c r="E6574" t="s">
        <v>303</v>
      </c>
      <c r="F6574" t="s">
        <v>141</v>
      </c>
      <c r="G6574"/>
    </row>
    <row r="6575" spans="1:7" x14ac:dyDescent="0.25">
      <c r="A6575" t="s">
        <v>59</v>
      </c>
      <c r="B6575" t="s">
        <v>49</v>
      </c>
      <c r="C6575" t="s">
        <v>33</v>
      </c>
      <c r="D6575">
        <v>0</v>
      </c>
      <c r="E6575" t="s">
        <v>303</v>
      </c>
      <c r="F6575" t="s">
        <v>141</v>
      </c>
      <c r="G6575"/>
    </row>
    <row r="6576" spans="1:7" x14ac:dyDescent="0.25">
      <c r="A6576" t="s">
        <v>61</v>
      </c>
      <c r="B6576" t="s">
        <v>49</v>
      </c>
      <c r="C6576" t="s">
        <v>24</v>
      </c>
      <c r="D6576">
        <v>0</v>
      </c>
      <c r="E6576" t="s">
        <v>303</v>
      </c>
      <c r="F6576" t="s">
        <v>141</v>
      </c>
      <c r="G6576"/>
    </row>
    <row r="6577" spans="1:7" x14ac:dyDescent="0.25">
      <c r="A6577" t="s">
        <v>61</v>
      </c>
      <c r="B6577" t="s">
        <v>49</v>
      </c>
      <c r="C6577" t="s">
        <v>25</v>
      </c>
      <c r="D6577">
        <v>0</v>
      </c>
      <c r="E6577" t="s">
        <v>303</v>
      </c>
      <c r="F6577" t="s">
        <v>141</v>
      </c>
      <c r="G6577"/>
    </row>
    <row r="6578" spans="1:7" x14ac:dyDescent="0.25">
      <c r="A6578" t="s">
        <v>61</v>
      </c>
      <c r="B6578" t="s">
        <v>49</v>
      </c>
      <c r="C6578" t="s">
        <v>26</v>
      </c>
      <c r="D6578">
        <v>0</v>
      </c>
      <c r="E6578" t="s">
        <v>303</v>
      </c>
      <c r="F6578" t="s">
        <v>141</v>
      </c>
      <c r="G6578"/>
    </row>
    <row r="6579" spans="1:7" x14ac:dyDescent="0.25">
      <c r="A6579" t="s">
        <v>61</v>
      </c>
      <c r="B6579" t="s">
        <v>49</v>
      </c>
      <c r="C6579" t="s">
        <v>27</v>
      </c>
      <c r="D6579">
        <v>0</v>
      </c>
      <c r="E6579" t="s">
        <v>303</v>
      </c>
      <c r="F6579" t="s">
        <v>141</v>
      </c>
      <c r="G6579"/>
    </row>
    <row r="6580" spans="1:7" x14ac:dyDescent="0.25">
      <c r="A6580" t="s">
        <v>61</v>
      </c>
      <c r="B6580" t="s">
        <v>49</v>
      </c>
      <c r="C6580" t="s">
        <v>28</v>
      </c>
      <c r="D6580">
        <v>0</v>
      </c>
      <c r="E6580" t="s">
        <v>303</v>
      </c>
      <c r="F6580" t="s">
        <v>141</v>
      </c>
      <c r="G6580"/>
    </row>
    <row r="6581" spans="1:7" x14ac:dyDescent="0.25">
      <c r="A6581" t="s">
        <v>61</v>
      </c>
      <c r="B6581" t="s">
        <v>49</v>
      </c>
      <c r="C6581" t="s">
        <v>29</v>
      </c>
      <c r="D6581">
        <v>0</v>
      </c>
      <c r="E6581" t="s">
        <v>303</v>
      </c>
      <c r="F6581" t="s">
        <v>141</v>
      </c>
      <c r="G6581"/>
    </row>
    <row r="6582" spans="1:7" x14ac:dyDescent="0.25">
      <c r="A6582" t="s">
        <v>61</v>
      </c>
      <c r="B6582" t="s">
        <v>49</v>
      </c>
      <c r="C6582" t="s">
        <v>30</v>
      </c>
      <c r="D6582">
        <v>0</v>
      </c>
      <c r="E6582" t="s">
        <v>303</v>
      </c>
      <c r="F6582" t="s">
        <v>141</v>
      </c>
      <c r="G6582"/>
    </row>
    <row r="6583" spans="1:7" x14ac:dyDescent="0.25">
      <c r="A6583" t="s">
        <v>61</v>
      </c>
      <c r="B6583" t="s">
        <v>49</v>
      </c>
      <c r="C6583" t="s">
        <v>31</v>
      </c>
      <c r="D6583">
        <v>0</v>
      </c>
      <c r="E6583" t="s">
        <v>303</v>
      </c>
      <c r="F6583" t="s">
        <v>141</v>
      </c>
      <c r="G6583"/>
    </row>
    <row r="6584" spans="1:7" x14ac:dyDescent="0.25">
      <c r="A6584" t="s">
        <v>61</v>
      </c>
      <c r="B6584" t="s">
        <v>49</v>
      </c>
      <c r="C6584" t="s">
        <v>32</v>
      </c>
      <c r="D6584">
        <v>0</v>
      </c>
      <c r="E6584" t="s">
        <v>303</v>
      </c>
      <c r="F6584" t="s">
        <v>141</v>
      </c>
      <c r="G6584"/>
    </row>
    <row r="6585" spans="1:7" x14ac:dyDescent="0.25">
      <c r="A6585" t="s">
        <v>61</v>
      </c>
      <c r="B6585" t="s">
        <v>49</v>
      </c>
      <c r="C6585" t="s">
        <v>33</v>
      </c>
      <c r="D6585">
        <v>0</v>
      </c>
      <c r="E6585" t="s">
        <v>303</v>
      </c>
      <c r="F6585" t="s">
        <v>141</v>
      </c>
      <c r="G6585"/>
    </row>
    <row r="6586" spans="1:7" x14ac:dyDescent="0.25">
      <c r="A6586" t="s">
        <v>62</v>
      </c>
      <c r="B6586" t="s">
        <v>49</v>
      </c>
      <c r="C6586" t="s">
        <v>24</v>
      </c>
      <c r="D6586">
        <v>0</v>
      </c>
      <c r="E6586" t="s">
        <v>303</v>
      </c>
      <c r="F6586" t="s">
        <v>141</v>
      </c>
      <c r="G6586"/>
    </row>
    <row r="6587" spans="1:7" x14ac:dyDescent="0.25">
      <c r="A6587" t="s">
        <v>62</v>
      </c>
      <c r="B6587" t="s">
        <v>49</v>
      </c>
      <c r="C6587" t="s">
        <v>25</v>
      </c>
      <c r="D6587">
        <v>0</v>
      </c>
      <c r="E6587" t="s">
        <v>303</v>
      </c>
      <c r="F6587" t="s">
        <v>141</v>
      </c>
      <c r="G6587"/>
    </row>
    <row r="6588" spans="1:7" x14ac:dyDescent="0.25">
      <c r="A6588" t="s">
        <v>62</v>
      </c>
      <c r="B6588" t="s">
        <v>49</v>
      </c>
      <c r="C6588" t="s">
        <v>26</v>
      </c>
      <c r="D6588">
        <v>0</v>
      </c>
      <c r="E6588" t="s">
        <v>303</v>
      </c>
      <c r="F6588" t="s">
        <v>141</v>
      </c>
      <c r="G6588"/>
    </row>
    <row r="6589" spans="1:7" x14ac:dyDescent="0.25">
      <c r="A6589" t="s">
        <v>62</v>
      </c>
      <c r="B6589" t="s">
        <v>49</v>
      </c>
      <c r="C6589" t="s">
        <v>27</v>
      </c>
      <c r="D6589">
        <v>0</v>
      </c>
      <c r="E6589" t="s">
        <v>303</v>
      </c>
      <c r="F6589" t="s">
        <v>141</v>
      </c>
      <c r="G6589"/>
    </row>
    <row r="6590" spans="1:7" x14ac:dyDescent="0.25">
      <c r="A6590" t="s">
        <v>62</v>
      </c>
      <c r="B6590" t="s">
        <v>49</v>
      </c>
      <c r="C6590" t="s">
        <v>28</v>
      </c>
      <c r="D6590">
        <v>0</v>
      </c>
      <c r="E6590" t="s">
        <v>303</v>
      </c>
      <c r="F6590" t="s">
        <v>141</v>
      </c>
      <c r="G6590"/>
    </row>
    <row r="6591" spans="1:7" x14ac:dyDescent="0.25">
      <c r="A6591" t="s">
        <v>62</v>
      </c>
      <c r="B6591" t="s">
        <v>49</v>
      </c>
      <c r="C6591" t="s">
        <v>29</v>
      </c>
      <c r="D6591">
        <v>0</v>
      </c>
      <c r="E6591" t="s">
        <v>303</v>
      </c>
      <c r="F6591" t="s">
        <v>141</v>
      </c>
      <c r="G6591"/>
    </row>
    <row r="6592" spans="1:7" x14ac:dyDescent="0.25">
      <c r="A6592" t="s">
        <v>62</v>
      </c>
      <c r="B6592" t="s">
        <v>49</v>
      </c>
      <c r="C6592" t="s">
        <v>30</v>
      </c>
      <c r="D6592">
        <v>0</v>
      </c>
      <c r="E6592" t="s">
        <v>303</v>
      </c>
      <c r="F6592" t="s">
        <v>141</v>
      </c>
      <c r="G6592"/>
    </row>
    <row r="6593" spans="1:7" x14ac:dyDescent="0.25">
      <c r="A6593" t="s">
        <v>62</v>
      </c>
      <c r="B6593" t="s">
        <v>49</v>
      </c>
      <c r="C6593" t="s">
        <v>31</v>
      </c>
      <c r="D6593">
        <v>0</v>
      </c>
      <c r="E6593" t="s">
        <v>303</v>
      </c>
      <c r="F6593" t="s">
        <v>141</v>
      </c>
      <c r="G6593"/>
    </row>
    <row r="6594" spans="1:7" x14ac:dyDescent="0.25">
      <c r="A6594" t="s">
        <v>62</v>
      </c>
      <c r="B6594" t="s">
        <v>49</v>
      </c>
      <c r="C6594" t="s">
        <v>32</v>
      </c>
      <c r="D6594">
        <v>0</v>
      </c>
      <c r="E6594" t="s">
        <v>303</v>
      </c>
      <c r="F6594" t="s">
        <v>141</v>
      </c>
      <c r="G6594"/>
    </row>
    <row r="6595" spans="1:7" x14ac:dyDescent="0.25">
      <c r="A6595" t="s">
        <v>62</v>
      </c>
      <c r="B6595" t="s">
        <v>49</v>
      </c>
      <c r="C6595" t="s">
        <v>33</v>
      </c>
      <c r="D6595">
        <v>0</v>
      </c>
      <c r="E6595" t="s">
        <v>303</v>
      </c>
      <c r="F6595" t="s">
        <v>141</v>
      </c>
      <c r="G6595"/>
    </row>
    <row r="6596" spans="1:7" x14ac:dyDescent="0.25">
      <c r="A6596" t="s">
        <v>63</v>
      </c>
      <c r="B6596" t="s">
        <v>49</v>
      </c>
      <c r="C6596" t="s">
        <v>24</v>
      </c>
      <c r="D6596">
        <v>0</v>
      </c>
      <c r="E6596" t="s">
        <v>303</v>
      </c>
      <c r="F6596" t="s">
        <v>141</v>
      </c>
      <c r="G6596"/>
    </row>
    <row r="6597" spans="1:7" x14ac:dyDescent="0.25">
      <c r="A6597" t="s">
        <v>63</v>
      </c>
      <c r="B6597" t="s">
        <v>49</v>
      </c>
      <c r="C6597" t="s">
        <v>25</v>
      </c>
      <c r="D6597">
        <v>0</v>
      </c>
      <c r="E6597" t="s">
        <v>303</v>
      </c>
      <c r="F6597" t="s">
        <v>141</v>
      </c>
      <c r="G6597"/>
    </row>
    <row r="6598" spans="1:7" x14ac:dyDescent="0.25">
      <c r="A6598" t="s">
        <v>63</v>
      </c>
      <c r="B6598" t="s">
        <v>49</v>
      </c>
      <c r="C6598" t="s">
        <v>26</v>
      </c>
      <c r="D6598">
        <v>0</v>
      </c>
      <c r="E6598" t="s">
        <v>303</v>
      </c>
      <c r="F6598" t="s">
        <v>141</v>
      </c>
      <c r="G6598"/>
    </row>
    <row r="6599" spans="1:7" x14ac:dyDescent="0.25">
      <c r="A6599" t="s">
        <v>63</v>
      </c>
      <c r="B6599" t="s">
        <v>49</v>
      </c>
      <c r="C6599" t="s">
        <v>27</v>
      </c>
      <c r="D6599">
        <v>0</v>
      </c>
      <c r="E6599" t="s">
        <v>303</v>
      </c>
      <c r="F6599" t="s">
        <v>141</v>
      </c>
      <c r="G6599"/>
    </row>
    <row r="6600" spans="1:7" x14ac:dyDescent="0.25">
      <c r="A6600" t="s">
        <v>63</v>
      </c>
      <c r="B6600" t="s">
        <v>49</v>
      </c>
      <c r="C6600" t="s">
        <v>28</v>
      </c>
      <c r="D6600">
        <v>0</v>
      </c>
      <c r="E6600" t="s">
        <v>303</v>
      </c>
      <c r="F6600" t="s">
        <v>141</v>
      </c>
      <c r="G6600"/>
    </row>
    <row r="6601" spans="1:7" x14ac:dyDescent="0.25">
      <c r="A6601" t="s">
        <v>63</v>
      </c>
      <c r="B6601" t="s">
        <v>49</v>
      </c>
      <c r="C6601" t="s">
        <v>29</v>
      </c>
      <c r="D6601">
        <v>0</v>
      </c>
      <c r="E6601" t="s">
        <v>303</v>
      </c>
      <c r="F6601" t="s">
        <v>141</v>
      </c>
      <c r="G6601"/>
    </row>
    <row r="6602" spans="1:7" x14ac:dyDescent="0.25">
      <c r="A6602" t="s">
        <v>63</v>
      </c>
      <c r="B6602" t="s">
        <v>49</v>
      </c>
      <c r="C6602" t="s">
        <v>30</v>
      </c>
      <c r="D6602">
        <v>0</v>
      </c>
      <c r="E6602" t="s">
        <v>303</v>
      </c>
      <c r="F6602" t="s">
        <v>141</v>
      </c>
      <c r="G6602"/>
    </row>
    <row r="6603" spans="1:7" x14ac:dyDescent="0.25">
      <c r="A6603" t="s">
        <v>63</v>
      </c>
      <c r="B6603" t="s">
        <v>49</v>
      </c>
      <c r="C6603" t="s">
        <v>31</v>
      </c>
      <c r="D6603">
        <v>0</v>
      </c>
      <c r="E6603" t="s">
        <v>303</v>
      </c>
      <c r="F6603" t="s">
        <v>141</v>
      </c>
      <c r="G6603"/>
    </row>
    <row r="6604" spans="1:7" x14ac:dyDescent="0.25">
      <c r="A6604" t="s">
        <v>63</v>
      </c>
      <c r="B6604" t="s">
        <v>49</v>
      </c>
      <c r="C6604" t="s">
        <v>32</v>
      </c>
      <c r="D6604">
        <v>0</v>
      </c>
      <c r="E6604" t="s">
        <v>303</v>
      </c>
      <c r="F6604" t="s">
        <v>141</v>
      </c>
      <c r="G6604"/>
    </row>
    <row r="6605" spans="1:7" x14ac:dyDescent="0.25">
      <c r="A6605" t="s">
        <v>63</v>
      </c>
      <c r="B6605" t="s">
        <v>49</v>
      </c>
      <c r="C6605" t="s">
        <v>33</v>
      </c>
      <c r="D6605">
        <v>0</v>
      </c>
      <c r="E6605" t="s">
        <v>303</v>
      </c>
      <c r="F6605" t="s">
        <v>141</v>
      </c>
      <c r="G6605"/>
    </row>
    <row r="6606" spans="1:7" x14ac:dyDescent="0.25">
      <c r="A6606" t="s">
        <v>65</v>
      </c>
      <c r="B6606" t="s">
        <v>49</v>
      </c>
      <c r="C6606" t="s">
        <v>24</v>
      </c>
      <c r="D6606">
        <v>0</v>
      </c>
      <c r="E6606" t="s">
        <v>303</v>
      </c>
      <c r="F6606" t="s">
        <v>141</v>
      </c>
      <c r="G6606"/>
    </row>
    <row r="6607" spans="1:7" x14ac:dyDescent="0.25">
      <c r="A6607" t="s">
        <v>65</v>
      </c>
      <c r="B6607" t="s">
        <v>49</v>
      </c>
      <c r="C6607" t="s">
        <v>25</v>
      </c>
      <c r="D6607">
        <v>0</v>
      </c>
      <c r="E6607" t="s">
        <v>303</v>
      </c>
      <c r="F6607" t="s">
        <v>141</v>
      </c>
      <c r="G6607"/>
    </row>
    <row r="6608" spans="1:7" x14ac:dyDescent="0.25">
      <c r="A6608" t="s">
        <v>65</v>
      </c>
      <c r="B6608" t="s">
        <v>49</v>
      </c>
      <c r="C6608" t="s">
        <v>26</v>
      </c>
      <c r="D6608">
        <v>0</v>
      </c>
      <c r="E6608" t="s">
        <v>303</v>
      </c>
      <c r="F6608" t="s">
        <v>141</v>
      </c>
      <c r="G6608"/>
    </row>
    <row r="6609" spans="1:7" x14ac:dyDescent="0.25">
      <c r="A6609" t="s">
        <v>65</v>
      </c>
      <c r="B6609" t="s">
        <v>49</v>
      </c>
      <c r="C6609" t="s">
        <v>27</v>
      </c>
      <c r="D6609">
        <v>0</v>
      </c>
      <c r="E6609" t="s">
        <v>303</v>
      </c>
      <c r="F6609" t="s">
        <v>141</v>
      </c>
      <c r="G6609"/>
    </row>
    <row r="6610" spans="1:7" x14ac:dyDescent="0.25">
      <c r="A6610" t="s">
        <v>65</v>
      </c>
      <c r="B6610" t="s">
        <v>49</v>
      </c>
      <c r="C6610" t="s">
        <v>28</v>
      </c>
      <c r="D6610">
        <v>0</v>
      </c>
      <c r="E6610" t="s">
        <v>303</v>
      </c>
      <c r="F6610" t="s">
        <v>141</v>
      </c>
      <c r="G6610"/>
    </row>
    <row r="6611" spans="1:7" x14ac:dyDescent="0.25">
      <c r="A6611" t="s">
        <v>65</v>
      </c>
      <c r="B6611" t="s">
        <v>49</v>
      </c>
      <c r="C6611" t="s">
        <v>29</v>
      </c>
      <c r="D6611">
        <v>0</v>
      </c>
      <c r="E6611" t="s">
        <v>303</v>
      </c>
      <c r="F6611" t="s">
        <v>141</v>
      </c>
      <c r="G6611"/>
    </row>
    <row r="6612" spans="1:7" x14ac:dyDescent="0.25">
      <c r="A6612" t="s">
        <v>65</v>
      </c>
      <c r="B6612" t="s">
        <v>49</v>
      </c>
      <c r="C6612" t="s">
        <v>30</v>
      </c>
      <c r="D6612">
        <v>0</v>
      </c>
      <c r="E6612" t="s">
        <v>303</v>
      </c>
      <c r="F6612" t="s">
        <v>141</v>
      </c>
      <c r="G6612"/>
    </row>
    <row r="6613" spans="1:7" x14ac:dyDescent="0.25">
      <c r="A6613" t="s">
        <v>65</v>
      </c>
      <c r="B6613" t="s">
        <v>49</v>
      </c>
      <c r="C6613" t="s">
        <v>31</v>
      </c>
      <c r="D6613">
        <v>0</v>
      </c>
      <c r="E6613" t="s">
        <v>303</v>
      </c>
      <c r="F6613" t="s">
        <v>141</v>
      </c>
      <c r="G6613"/>
    </row>
    <row r="6614" spans="1:7" x14ac:dyDescent="0.25">
      <c r="A6614" t="s">
        <v>65</v>
      </c>
      <c r="B6614" t="s">
        <v>49</v>
      </c>
      <c r="C6614" t="s">
        <v>32</v>
      </c>
      <c r="D6614">
        <v>0</v>
      </c>
      <c r="E6614" t="s">
        <v>303</v>
      </c>
      <c r="F6614" t="s">
        <v>141</v>
      </c>
      <c r="G6614"/>
    </row>
    <row r="6615" spans="1:7" x14ac:dyDescent="0.25">
      <c r="A6615" t="s">
        <v>65</v>
      </c>
      <c r="B6615" t="s">
        <v>49</v>
      </c>
      <c r="C6615" t="s">
        <v>33</v>
      </c>
      <c r="D6615">
        <v>0</v>
      </c>
      <c r="E6615" t="s">
        <v>303</v>
      </c>
      <c r="F6615" t="s">
        <v>141</v>
      </c>
      <c r="G6615"/>
    </row>
    <row r="6616" spans="1:7" x14ac:dyDescent="0.25">
      <c r="A6616" t="s">
        <v>66</v>
      </c>
      <c r="B6616" t="s">
        <v>49</v>
      </c>
      <c r="C6616" t="s">
        <v>24</v>
      </c>
      <c r="D6616">
        <v>0</v>
      </c>
      <c r="E6616" t="s">
        <v>303</v>
      </c>
      <c r="F6616" t="s">
        <v>141</v>
      </c>
      <c r="G6616"/>
    </row>
    <row r="6617" spans="1:7" x14ac:dyDescent="0.25">
      <c r="A6617" t="s">
        <v>66</v>
      </c>
      <c r="B6617" t="s">
        <v>49</v>
      </c>
      <c r="C6617" t="s">
        <v>25</v>
      </c>
      <c r="D6617">
        <v>0</v>
      </c>
      <c r="E6617" t="s">
        <v>303</v>
      </c>
      <c r="F6617" t="s">
        <v>141</v>
      </c>
      <c r="G6617"/>
    </row>
    <row r="6618" spans="1:7" x14ac:dyDescent="0.25">
      <c r="A6618" t="s">
        <v>66</v>
      </c>
      <c r="B6618" t="s">
        <v>49</v>
      </c>
      <c r="C6618" t="s">
        <v>26</v>
      </c>
      <c r="D6618">
        <v>0</v>
      </c>
      <c r="E6618" t="s">
        <v>303</v>
      </c>
      <c r="F6618" t="s">
        <v>141</v>
      </c>
      <c r="G6618"/>
    </row>
    <row r="6619" spans="1:7" x14ac:dyDescent="0.25">
      <c r="A6619" t="s">
        <v>66</v>
      </c>
      <c r="B6619" t="s">
        <v>49</v>
      </c>
      <c r="C6619" t="s">
        <v>27</v>
      </c>
      <c r="D6619">
        <v>0</v>
      </c>
      <c r="E6619" t="s">
        <v>303</v>
      </c>
      <c r="F6619" t="s">
        <v>141</v>
      </c>
      <c r="G6619"/>
    </row>
    <row r="6620" spans="1:7" x14ac:dyDescent="0.25">
      <c r="A6620" t="s">
        <v>66</v>
      </c>
      <c r="B6620" t="s">
        <v>49</v>
      </c>
      <c r="C6620" t="s">
        <v>28</v>
      </c>
      <c r="D6620">
        <v>0</v>
      </c>
      <c r="E6620" t="s">
        <v>303</v>
      </c>
      <c r="F6620" t="s">
        <v>141</v>
      </c>
      <c r="G6620"/>
    </row>
    <row r="6621" spans="1:7" x14ac:dyDescent="0.25">
      <c r="A6621" t="s">
        <v>66</v>
      </c>
      <c r="B6621" t="s">
        <v>49</v>
      </c>
      <c r="C6621" t="s">
        <v>29</v>
      </c>
      <c r="D6621">
        <v>0</v>
      </c>
      <c r="E6621" t="s">
        <v>303</v>
      </c>
      <c r="F6621" t="s">
        <v>141</v>
      </c>
      <c r="G6621"/>
    </row>
    <row r="6622" spans="1:7" x14ac:dyDescent="0.25">
      <c r="A6622" t="s">
        <v>66</v>
      </c>
      <c r="B6622" t="s">
        <v>49</v>
      </c>
      <c r="C6622" t="s">
        <v>30</v>
      </c>
      <c r="D6622">
        <v>0</v>
      </c>
      <c r="E6622" t="s">
        <v>303</v>
      </c>
      <c r="F6622" t="s">
        <v>141</v>
      </c>
      <c r="G6622"/>
    </row>
    <row r="6623" spans="1:7" x14ac:dyDescent="0.25">
      <c r="A6623" t="s">
        <v>66</v>
      </c>
      <c r="B6623" t="s">
        <v>49</v>
      </c>
      <c r="C6623" t="s">
        <v>31</v>
      </c>
      <c r="D6623">
        <v>0</v>
      </c>
      <c r="E6623" t="s">
        <v>303</v>
      </c>
      <c r="F6623" t="s">
        <v>141</v>
      </c>
      <c r="G6623"/>
    </row>
    <row r="6624" spans="1:7" x14ac:dyDescent="0.25">
      <c r="A6624" t="s">
        <v>66</v>
      </c>
      <c r="B6624" t="s">
        <v>49</v>
      </c>
      <c r="C6624" t="s">
        <v>32</v>
      </c>
      <c r="D6624">
        <v>0</v>
      </c>
      <c r="E6624" t="s">
        <v>303</v>
      </c>
      <c r="F6624" t="s">
        <v>141</v>
      </c>
      <c r="G6624"/>
    </row>
    <row r="6625" spans="1:7" x14ac:dyDescent="0.25">
      <c r="A6625" t="s">
        <v>66</v>
      </c>
      <c r="B6625" t="s">
        <v>49</v>
      </c>
      <c r="C6625" t="s">
        <v>33</v>
      </c>
      <c r="D6625">
        <v>0</v>
      </c>
      <c r="E6625" t="s">
        <v>303</v>
      </c>
      <c r="F6625" t="s">
        <v>141</v>
      </c>
      <c r="G6625"/>
    </row>
    <row r="6626" spans="1:7" x14ac:dyDescent="0.25">
      <c r="A6626" t="s">
        <v>67</v>
      </c>
      <c r="B6626" t="s">
        <v>39</v>
      </c>
      <c r="C6626" t="s">
        <v>24</v>
      </c>
      <c r="D6626">
        <v>0</v>
      </c>
      <c r="E6626" t="s">
        <v>303</v>
      </c>
      <c r="F6626" t="s">
        <v>141</v>
      </c>
      <c r="G6626"/>
    </row>
    <row r="6627" spans="1:7" x14ac:dyDescent="0.25">
      <c r="A6627" t="s">
        <v>67</v>
      </c>
      <c r="B6627" t="s">
        <v>39</v>
      </c>
      <c r="C6627" t="s">
        <v>25</v>
      </c>
      <c r="D6627">
        <v>0</v>
      </c>
      <c r="E6627" t="s">
        <v>303</v>
      </c>
      <c r="F6627" t="s">
        <v>141</v>
      </c>
      <c r="G6627"/>
    </row>
    <row r="6628" spans="1:7" x14ac:dyDescent="0.25">
      <c r="A6628" t="s">
        <v>67</v>
      </c>
      <c r="B6628" t="s">
        <v>39</v>
      </c>
      <c r="C6628" t="s">
        <v>26</v>
      </c>
      <c r="D6628">
        <v>0</v>
      </c>
      <c r="E6628" t="s">
        <v>303</v>
      </c>
      <c r="F6628" t="s">
        <v>141</v>
      </c>
      <c r="G6628"/>
    </row>
    <row r="6629" spans="1:7" x14ac:dyDescent="0.25">
      <c r="A6629" t="s">
        <v>67</v>
      </c>
      <c r="B6629" t="s">
        <v>39</v>
      </c>
      <c r="C6629" t="s">
        <v>27</v>
      </c>
      <c r="D6629">
        <v>0</v>
      </c>
      <c r="E6629" t="s">
        <v>303</v>
      </c>
      <c r="F6629" t="s">
        <v>141</v>
      </c>
      <c r="G6629"/>
    </row>
    <row r="6630" spans="1:7" x14ac:dyDescent="0.25">
      <c r="A6630" t="s">
        <v>67</v>
      </c>
      <c r="B6630" t="s">
        <v>39</v>
      </c>
      <c r="C6630" t="s">
        <v>28</v>
      </c>
      <c r="D6630">
        <v>0</v>
      </c>
      <c r="E6630" t="s">
        <v>303</v>
      </c>
      <c r="F6630" t="s">
        <v>141</v>
      </c>
      <c r="G6630"/>
    </row>
    <row r="6631" spans="1:7" x14ac:dyDescent="0.25">
      <c r="A6631" t="s">
        <v>67</v>
      </c>
      <c r="B6631" t="s">
        <v>39</v>
      </c>
      <c r="C6631" t="s">
        <v>29</v>
      </c>
      <c r="D6631">
        <v>0</v>
      </c>
      <c r="E6631" t="s">
        <v>303</v>
      </c>
      <c r="F6631" t="s">
        <v>141</v>
      </c>
      <c r="G6631"/>
    </row>
    <row r="6632" spans="1:7" x14ac:dyDescent="0.25">
      <c r="A6632" t="s">
        <v>67</v>
      </c>
      <c r="B6632" t="s">
        <v>39</v>
      </c>
      <c r="C6632" t="s">
        <v>30</v>
      </c>
      <c r="D6632">
        <v>0</v>
      </c>
      <c r="E6632" t="s">
        <v>303</v>
      </c>
      <c r="F6632" t="s">
        <v>141</v>
      </c>
      <c r="G6632"/>
    </row>
    <row r="6633" spans="1:7" x14ac:dyDescent="0.25">
      <c r="A6633" t="s">
        <v>67</v>
      </c>
      <c r="B6633" t="s">
        <v>39</v>
      </c>
      <c r="C6633" t="s">
        <v>31</v>
      </c>
      <c r="D6633">
        <v>0</v>
      </c>
      <c r="E6633" t="s">
        <v>303</v>
      </c>
      <c r="F6633" t="s">
        <v>141</v>
      </c>
      <c r="G6633"/>
    </row>
    <row r="6634" spans="1:7" x14ac:dyDescent="0.25">
      <c r="A6634" t="s">
        <v>67</v>
      </c>
      <c r="B6634" t="s">
        <v>39</v>
      </c>
      <c r="C6634" t="s">
        <v>32</v>
      </c>
      <c r="D6634">
        <v>0</v>
      </c>
      <c r="E6634" t="s">
        <v>303</v>
      </c>
      <c r="F6634" t="s">
        <v>141</v>
      </c>
      <c r="G6634"/>
    </row>
    <row r="6635" spans="1:7" x14ac:dyDescent="0.25">
      <c r="A6635" t="s">
        <v>67</v>
      </c>
      <c r="B6635" t="s">
        <v>39</v>
      </c>
      <c r="C6635" t="s">
        <v>33</v>
      </c>
      <c r="D6635">
        <v>0</v>
      </c>
      <c r="E6635" t="s">
        <v>303</v>
      </c>
      <c r="F6635" t="s">
        <v>141</v>
      </c>
      <c r="G6635"/>
    </row>
    <row r="6636" spans="1:7" x14ac:dyDescent="0.25">
      <c r="A6636" t="s">
        <v>68</v>
      </c>
      <c r="B6636" t="s">
        <v>39</v>
      </c>
      <c r="C6636" t="s">
        <v>24</v>
      </c>
      <c r="D6636">
        <v>0</v>
      </c>
      <c r="E6636" t="s">
        <v>303</v>
      </c>
      <c r="F6636" t="s">
        <v>141</v>
      </c>
      <c r="G6636"/>
    </row>
    <row r="6637" spans="1:7" x14ac:dyDescent="0.25">
      <c r="A6637" t="s">
        <v>68</v>
      </c>
      <c r="B6637" t="s">
        <v>39</v>
      </c>
      <c r="C6637" t="s">
        <v>25</v>
      </c>
      <c r="D6637">
        <v>0</v>
      </c>
      <c r="E6637" t="s">
        <v>303</v>
      </c>
      <c r="F6637" t="s">
        <v>141</v>
      </c>
      <c r="G6637"/>
    </row>
    <row r="6638" spans="1:7" x14ac:dyDescent="0.25">
      <c r="A6638" t="s">
        <v>68</v>
      </c>
      <c r="B6638" t="s">
        <v>39</v>
      </c>
      <c r="C6638" t="s">
        <v>26</v>
      </c>
      <c r="D6638">
        <v>0</v>
      </c>
      <c r="E6638" t="s">
        <v>303</v>
      </c>
      <c r="F6638" t="s">
        <v>141</v>
      </c>
      <c r="G6638"/>
    </row>
    <row r="6639" spans="1:7" x14ac:dyDescent="0.25">
      <c r="A6639" t="s">
        <v>68</v>
      </c>
      <c r="B6639" t="s">
        <v>39</v>
      </c>
      <c r="C6639" t="s">
        <v>27</v>
      </c>
      <c r="D6639">
        <v>0</v>
      </c>
      <c r="E6639" t="s">
        <v>303</v>
      </c>
      <c r="F6639" t="s">
        <v>141</v>
      </c>
      <c r="G6639"/>
    </row>
    <row r="6640" spans="1:7" x14ac:dyDescent="0.25">
      <c r="A6640" t="s">
        <v>68</v>
      </c>
      <c r="B6640" t="s">
        <v>39</v>
      </c>
      <c r="C6640" t="s">
        <v>28</v>
      </c>
      <c r="D6640">
        <v>0</v>
      </c>
      <c r="E6640" t="s">
        <v>303</v>
      </c>
      <c r="F6640" t="s">
        <v>141</v>
      </c>
      <c r="G6640"/>
    </row>
    <row r="6641" spans="1:7" x14ac:dyDescent="0.25">
      <c r="A6641" t="s">
        <v>68</v>
      </c>
      <c r="B6641" t="s">
        <v>39</v>
      </c>
      <c r="C6641" t="s">
        <v>29</v>
      </c>
      <c r="D6641">
        <v>0</v>
      </c>
      <c r="E6641" t="s">
        <v>303</v>
      </c>
      <c r="F6641" t="s">
        <v>141</v>
      </c>
      <c r="G6641"/>
    </row>
    <row r="6642" spans="1:7" x14ac:dyDescent="0.25">
      <c r="A6642" t="s">
        <v>68</v>
      </c>
      <c r="B6642" t="s">
        <v>39</v>
      </c>
      <c r="C6642" t="s">
        <v>30</v>
      </c>
      <c r="D6642">
        <v>0</v>
      </c>
      <c r="E6642" t="s">
        <v>303</v>
      </c>
      <c r="F6642" t="s">
        <v>141</v>
      </c>
      <c r="G6642"/>
    </row>
    <row r="6643" spans="1:7" x14ac:dyDescent="0.25">
      <c r="A6643" t="s">
        <v>68</v>
      </c>
      <c r="B6643" t="s">
        <v>39</v>
      </c>
      <c r="C6643" t="s">
        <v>31</v>
      </c>
      <c r="D6643">
        <v>0</v>
      </c>
      <c r="E6643" t="s">
        <v>303</v>
      </c>
      <c r="F6643" t="s">
        <v>141</v>
      </c>
      <c r="G6643"/>
    </row>
    <row r="6644" spans="1:7" x14ac:dyDescent="0.25">
      <c r="A6644" t="s">
        <v>68</v>
      </c>
      <c r="B6644" t="s">
        <v>39</v>
      </c>
      <c r="C6644" t="s">
        <v>32</v>
      </c>
      <c r="D6644">
        <v>0</v>
      </c>
      <c r="E6644" t="s">
        <v>303</v>
      </c>
      <c r="F6644" t="s">
        <v>141</v>
      </c>
      <c r="G6644"/>
    </row>
    <row r="6645" spans="1:7" x14ac:dyDescent="0.25">
      <c r="A6645" t="s">
        <v>68</v>
      </c>
      <c r="B6645" t="s">
        <v>39</v>
      </c>
      <c r="C6645" t="s">
        <v>33</v>
      </c>
      <c r="D6645">
        <v>0</v>
      </c>
      <c r="E6645" t="s">
        <v>303</v>
      </c>
      <c r="F6645" t="s">
        <v>141</v>
      </c>
      <c r="G6645"/>
    </row>
    <row r="6646" spans="1:7" x14ac:dyDescent="0.25">
      <c r="A6646" t="s">
        <v>69</v>
      </c>
      <c r="B6646" t="s">
        <v>70</v>
      </c>
      <c r="C6646" t="s">
        <v>24</v>
      </c>
      <c r="D6646">
        <v>0</v>
      </c>
      <c r="E6646" t="s">
        <v>303</v>
      </c>
      <c r="F6646" t="s">
        <v>141</v>
      </c>
      <c r="G6646"/>
    </row>
    <row r="6647" spans="1:7" x14ac:dyDescent="0.25">
      <c r="A6647" t="s">
        <v>69</v>
      </c>
      <c r="B6647" t="s">
        <v>70</v>
      </c>
      <c r="C6647" t="s">
        <v>25</v>
      </c>
      <c r="D6647">
        <v>0</v>
      </c>
      <c r="E6647" t="s">
        <v>303</v>
      </c>
      <c r="F6647" t="s">
        <v>141</v>
      </c>
      <c r="G6647"/>
    </row>
    <row r="6648" spans="1:7" x14ac:dyDescent="0.25">
      <c r="A6648" t="s">
        <v>69</v>
      </c>
      <c r="B6648" t="s">
        <v>70</v>
      </c>
      <c r="C6648" t="s">
        <v>26</v>
      </c>
      <c r="D6648">
        <v>0</v>
      </c>
      <c r="E6648" t="s">
        <v>303</v>
      </c>
      <c r="F6648" t="s">
        <v>141</v>
      </c>
      <c r="G6648"/>
    </row>
    <row r="6649" spans="1:7" x14ac:dyDescent="0.25">
      <c r="A6649" t="s">
        <v>69</v>
      </c>
      <c r="B6649" t="s">
        <v>70</v>
      </c>
      <c r="C6649" t="s">
        <v>27</v>
      </c>
      <c r="D6649">
        <v>0</v>
      </c>
      <c r="E6649" t="s">
        <v>303</v>
      </c>
      <c r="F6649" t="s">
        <v>141</v>
      </c>
      <c r="G6649"/>
    </row>
    <row r="6650" spans="1:7" x14ac:dyDescent="0.25">
      <c r="A6650" t="s">
        <v>69</v>
      </c>
      <c r="B6650" t="s">
        <v>70</v>
      </c>
      <c r="C6650" t="s">
        <v>28</v>
      </c>
      <c r="D6650">
        <v>0</v>
      </c>
      <c r="E6650" t="s">
        <v>303</v>
      </c>
      <c r="F6650" t="s">
        <v>141</v>
      </c>
      <c r="G6650"/>
    </row>
    <row r="6651" spans="1:7" x14ac:dyDescent="0.25">
      <c r="A6651" t="s">
        <v>69</v>
      </c>
      <c r="B6651" t="s">
        <v>70</v>
      </c>
      <c r="C6651" t="s">
        <v>29</v>
      </c>
      <c r="D6651">
        <v>0</v>
      </c>
      <c r="E6651" t="s">
        <v>303</v>
      </c>
      <c r="F6651" t="s">
        <v>141</v>
      </c>
      <c r="G6651"/>
    </row>
    <row r="6652" spans="1:7" x14ac:dyDescent="0.25">
      <c r="A6652" t="s">
        <v>69</v>
      </c>
      <c r="B6652" t="s">
        <v>70</v>
      </c>
      <c r="C6652" t="s">
        <v>30</v>
      </c>
      <c r="D6652">
        <v>0</v>
      </c>
      <c r="E6652" t="s">
        <v>303</v>
      </c>
      <c r="F6652" t="s">
        <v>141</v>
      </c>
      <c r="G6652"/>
    </row>
    <row r="6653" spans="1:7" x14ac:dyDescent="0.25">
      <c r="A6653" t="s">
        <v>69</v>
      </c>
      <c r="B6653" t="s">
        <v>70</v>
      </c>
      <c r="C6653" t="s">
        <v>31</v>
      </c>
      <c r="D6653">
        <v>0</v>
      </c>
      <c r="E6653" t="s">
        <v>303</v>
      </c>
      <c r="F6653" t="s">
        <v>141</v>
      </c>
      <c r="G6653"/>
    </row>
    <row r="6654" spans="1:7" x14ac:dyDescent="0.25">
      <c r="A6654" t="s">
        <v>69</v>
      </c>
      <c r="B6654" t="s">
        <v>70</v>
      </c>
      <c r="C6654" t="s">
        <v>32</v>
      </c>
      <c r="D6654">
        <v>0</v>
      </c>
      <c r="E6654" t="s">
        <v>303</v>
      </c>
      <c r="F6654" t="s">
        <v>141</v>
      </c>
      <c r="G6654"/>
    </row>
    <row r="6655" spans="1:7" x14ac:dyDescent="0.25">
      <c r="A6655" t="s">
        <v>69</v>
      </c>
      <c r="B6655" t="s">
        <v>70</v>
      </c>
      <c r="C6655" t="s">
        <v>33</v>
      </c>
      <c r="D6655">
        <v>0</v>
      </c>
      <c r="E6655" t="s">
        <v>303</v>
      </c>
      <c r="F6655" t="s">
        <v>141</v>
      </c>
      <c r="G6655"/>
    </row>
    <row r="6656" spans="1:7" x14ac:dyDescent="0.25">
      <c r="A6656" t="s">
        <v>71</v>
      </c>
      <c r="B6656" t="s">
        <v>72</v>
      </c>
      <c r="C6656" t="s">
        <v>24</v>
      </c>
      <c r="D6656">
        <v>0</v>
      </c>
      <c r="E6656" t="s">
        <v>303</v>
      </c>
      <c r="F6656" t="s">
        <v>141</v>
      </c>
      <c r="G6656"/>
    </row>
    <row r="6657" spans="1:7" x14ac:dyDescent="0.25">
      <c r="A6657" t="s">
        <v>71</v>
      </c>
      <c r="B6657" t="s">
        <v>72</v>
      </c>
      <c r="C6657" t="s">
        <v>25</v>
      </c>
      <c r="D6657">
        <v>0</v>
      </c>
      <c r="E6657" t="s">
        <v>303</v>
      </c>
      <c r="F6657" t="s">
        <v>141</v>
      </c>
      <c r="G6657"/>
    </row>
    <row r="6658" spans="1:7" x14ac:dyDescent="0.25">
      <c r="A6658" t="s">
        <v>71</v>
      </c>
      <c r="B6658" t="s">
        <v>72</v>
      </c>
      <c r="C6658" t="s">
        <v>26</v>
      </c>
      <c r="D6658">
        <v>0</v>
      </c>
      <c r="E6658" t="s">
        <v>303</v>
      </c>
      <c r="F6658" t="s">
        <v>141</v>
      </c>
      <c r="G6658"/>
    </row>
    <row r="6659" spans="1:7" x14ac:dyDescent="0.25">
      <c r="A6659" t="s">
        <v>71</v>
      </c>
      <c r="B6659" t="s">
        <v>72</v>
      </c>
      <c r="C6659" t="s">
        <v>27</v>
      </c>
      <c r="D6659">
        <v>0</v>
      </c>
      <c r="E6659" t="s">
        <v>303</v>
      </c>
      <c r="F6659" t="s">
        <v>141</v>
      </c>
      <c r="G6659"/>
    </row>
    <row r="6660" spans="1:7" x14ac:dyDescent="0.25">
      <c r="A6660" t="s">
        <v>71</v>
      </c>
      <c r="B6660" t="s">
        <v>72</v>
      </c>
      <c r="C6660" t="s">
        <v>28</v>
      </c>
      <c r="D6660">
        <v>0</v>
      </c>
      <c r="E6660" t="s">
        <v>303</v>
      </c>
      <c r="F6660" t="s">
        <v>141</v>
      </c>
      <c r="G6660"/>
    </row>
    <row r="6661" spans="1:7" x14ac:dyDescent="0.25">
      <c r="A6661" t="s">
        <v>71</v>
      </c>
      <c r="B6661" t="s">
        <v>72</v>
      </c>
      <c r="C6661" t="s">
        <v>29</v>
      </c>
      <c r="D6661">
        <v>0</v>
      </c>
      <c r="E6661" t="s">
        <v>303</v>
      </c>
      <c r="F6661" t="s">
        <v>141</v>
      </c>
      <c r="G6661"/>
    </row>
    <row r="6662" spans="1:7" x14ac:dyDescent="0.25">
      <c r="A6662" t="s">
        <v>71</v>
      </c>
      <c r="B6662" t="s">
        <v>72</v>
      </c>
      <c r="C6662" t="s">
        <v>30</v>
      </c>
      <c r="D6662">
        <v>0</v>
      </c>
      <c r="E6662" t="s">
        <v>303</v>
      </c>
      <c r="F6662" t="s">
        <v>141</v>
      </c>
      <c r="G6662"/>
    </row>
    <row r="6663" spans="1:7" x14ac:dyDescent="0.25">
      <c r="A6663" t="s">
        <v>71</v>
      </c>
      <c r="B6663" t="s">
        <v>72</v>
      </c>
      <c r="C6663" t="s">
        <v>31</v>
      </c>
      <c r="D6663">
        <v>0</v>
      </c>
      <c r="E6663" t="s">
        <v>303</v>
      </c>
      <c r="F6663" t="s">
        <v>141</v>
      </c>
      <c r="G6663"/>
    </row>
    <row r="6664" spans="1:7" x14ac:dyDescent="0.25">
      <c r="A6664" t="s">
        <v>71</v>
      </c>
      <c r="B6664" t="s">
        <v>72</v>
      </c>
      <c r="C6664" t="s">
        <v>32</v>
      </c>
      <c r="D6664">
        <v>0</v>
      </c>
      <c r="E6664" t="s">
        <v>303</v>
      </c>
      <c r="F6664" t="s">
        <v>141</v>
      </c>
      <c r="G6664"/>
    </row>
    <row r="6665" spans="1:7" x14ac:dyDescent="0.25">
      <c r="A6665" t="s">
        <v>71</v>
      </c>
      <c r="B6665" t="s">
        <v>72</v>
      </c>
      <c r="C6665" t="s">
        <v>33</v>
      </c>
      <c r="D6665">
        <v>0</v>
      </c>
      <c r="E6665" t="s">
        <v>303</v>
      </c>
      <c r="F6665" t="s">
        <v>141</v>
      </c>
      <c r="G6665"/>
    </row>
    <row r="6666" spans="1:7" x14ac:dyDescent="0.25">
      <c r="A6666" t="s">
        <v>73</v>
      </c>
      <c r="B6666" t="s">
        <v>39</v>
      </c>
      <c r="C6666" t="s">
        <v>24</v>
      </c>
      <c r="D6666">
        <v>572391.37600000005</v>
      </c>
      <c r="E6666" t="s">
        <v>303</v>
      </c>
      <c r="F6666" t="s">
        <v>141</v>
      </c>
      <c r="G6666"/>
    </row>
    <row r="6667" spans="1:7" x14ac:dyDescent="0.25">
      <c r="A6667" t="s">
        <v>73</v>
      </c>
      <c r="B6667" t="s">
        <v>39</v>
      </c>
      <c r="C6667" t="s">
        <v>25</v>
      </c>
      <c r="D6667">
        <v>548771.43700000003</v>
      </c>
      <c r="E6667" t="s">
        <v>303</v>
      </c>
      <c r="F6667" t="s">
        <v>141</v>
      </c>
      <c r="G6667"/>
    </row>
    <row r="6668" spans="1:7" x14ac:dyDescent="0.25">
      <c r="A6668" t="s">
        <v>73</v>
      </c>
      <c r="B6668" t="s">
        <v>39</v>
      </c>
      <c r="C6668" t="s">
        <v>26</v>
      </c>
      <c r="D6668">
        <v>552700.92700000003</v>
      </c>
      <c r="E6668" t="s">
        <v>303</v>
      </c>
      <c r="F6668" t="s">
        <v>141</v>
      </c>
      <c r="G6668"/>
    </row>
    <row r="6669" spans="1:7" x14ac:dyDescent="0.25">
      <c r="A6669" t="s">
        <v>73</v>
      </c>
      <c r="B6669" t="s">
        <v>39</v>
      </c>
      <c r="C6669" t="s">
        <v>27</v>
      </c>
      <c r="D6669">
        <v>579254.48800000001</v>
      </c>
      <c r="E6669" t="s">
        <v>303</v>
      </c>
      <c r="F6669" t="s">
        <v>141</v>
      </c>
      <c r="G6669"/>
    </row>
    <row r="6670" spans="1:7" x14ac:dyDescent="0.25">
      <c r="A6670" t="s">
        <v>73</v>
      </c>
      <c r="B6670" t="s">
        <v>39</v>
      </c>
      <c r="C6670" t="s">
        <v>28</v>
      </c>
      <c r="D6670">
        <v>579318.15599999996</v>
      </c>
      <c r="E6670" t="s">
        <v>303</v>
      </c>
      <c r="F6670" t="s">
        <v>141</v>
      </c>
      <c r="G6670"/>
    </row>
    <row r="6671" spans="1:7" x14ac:dyDescent="0.25">
      <c r="A6671" t="s">
        <v>73</v>
      </c>
      <c r="B6671" t="s">
        <v>39</v>
      </c>
      <c r="C6671" t="s">
        <v>29</v>
      </c>
      <c r="D6671">
        <v>590206.33600000001</v>
      </c>
      <c r="E6671" t="s">
        <v>303</v>
      </c>
      <c r="F6671" t="s">
        <v>141</v>
      </c>
      <c r="G6671"/>
    </row>
    <row r="6672" spans="1:7" x14ac:dyDescent="0.25">
      <c r="A6672" t="s">
        <v>73</v>
      </c>
      <c r="B6672" t="s">
        <v>39</v>
      </c>
      <c r="C6672" t="s">
        <v>30</v>
      </c>
      <c r="D6672">
        <v>583712.16299999994</v>
      </c>
      <c r="E6672" t="s">
        <v>303</v>
      </c>
      <c r="F6672" t="s">
        <v>141</v>
      </c>
      <c r="G6672"/>
    </row>
    <row r="6673" spans="1:7" x14ac:dyDescent="0.25">
      <c r="A6673" t="s">
        <v>73</v>
      </c>
      <c r="B6673" t="s">
        <v>39</v>
      </c>
      <c r="C6673" t="s">
        <v>31</v>
      </c>
      <c r="D6673">
        <v>572813.26899999997</v>
      </c>
      <c r="E6673" t="s">
        <v>303</v>
      </c>
      <c r="F6673" t="s">
        <v>141</v>
      </c>
      <c r="G6673"/>
    </row>
    <row r="6674" spans="1:7" x14ac:dyDescent="0.25">
      <c r="A6674" t="s">
        <v>73</v>
      </c>
      <c r="B6674" t="s">
        <v>39</v>
      </c>
      <c r="C6674" t="s">
        <v>32</v>
      </c>
      <c r="D6674">
        <v>504677.96299999999</v>
      </c>
      <c r="E6674" t="s">
        <v>303</v>
      </c>
      <c r="F6674" t="s">
        <v>141</v>
      </c>
      <c r="G6674"/>
    </row>
    <row r="6675" spans="1:7" x14ac:dyDescent="0.25">
      <c r="A6675" t="s">
        <v>73</v>
      </c>
      <c r="B6675" t="s">
        <v>39</v>
      </c>
      <c r="C6675" t="s">
        <v>33</v>
      </c>
      <c r="D6675">
        <v>520974.22</v>
      </c>
      <c r="E6675" t="s">
        <v>303</v>
      </c>
      <c r="F6675" t="s">
        <v>141</v>
      </c>
      <c r="G6675"/>
    </row>
    <row r="6676" spans="1:7" x14ac:dyDescent="0.25">
      <c r="A6676" t="s">
        <v>74</v>
      </c>
      <c r="B6676" t="s">
        <v>70</v>
      </c>
      <c r="C6676" t="s">
        <v>24</v>
      </c>
      <c r="D6676">
        <v>0</v>
      </c>
      <c r="E6676" t="s">
        <v>303</v>
      </c>
      <c r="F6676" t="s">
        <v>141</v>
      </c>
      <c r="G6676"/>
    </row>
    <row r="6677" spans="1:7" x14ac:dyDescent="0.25">
      <c r="A6677" t="s">
        <v>74</v>
      </c>
      <c r="B6677" t="s">
        <v>70</v>
      </c>
      <c r="C6677" t="s">
        <v>25</v>
      </c>
      <c r="D6677">
        <v>0</v>
      </c>
      <c r="E6677" t="s">
        <v>303</v>
      </c>
      <c r="F6677" t="s">
        <v>141</v>
      </c>
      <c r="G6677"/>
    </row>
    <row r="6678" spans="1:7" x14ac:dyDescent="0.25">
      <c r="A6678" t="s">
        <v>74</v>
      </c>
      <c r="B6678" t="s">
        <v>70</v>
      </c>
      <c r="C6678" t="s">
        <v>26</v>
      </c>
      <c r="D6678">
        <v>0</v>
      </c>
      <c r="E6678" t="s">
        <v>303</v>
      </c>
      <c r="F6678" t="s">
        <v>141</v>
      </c>
      <c r="G6678"/>
    </row>
    <row r="6679" spans="1:7" x14ac:dyDescent="0.25">
      <c r="A6679" t="s">
        <v>74</v>
      </c>
      <c r="B6679" t="s">
        <v>70</v>
      </c>
      <c r="C6679" t="s">
        <v>27</v>
      </c>
      <c r="D6679">
        <v>0</v>
      </c>
      <c r="E6679" t="s">
        <v>303</v>
      </c>
      <c r="F6679" t="s">
        <v>141</v>
      </c>
      <c r="G6679"/>
    </row>
    <row r="6680" spans="1:7" x14ac:dyDescent="0.25">
      <c r="A6680" t="s">
        <v>74</v>
      </c>
      <c r="B6680" t="s">
        <v>70</v>
      </c>
      <c r="C6680" t="s">
        <v>28</v>
      </c>
      <c r="D6680">
        <v>0</v>
      </c>
      <c r="E6680" t="s">
        <v>303</v>
      </c>
      <c r="F6680" t="s">
        <v>141</v>
      </c>
      <c r="G6680"/>
    </row>
    <row r="6681" spans="1:7" x14ac:dyDescent="0.25">
      <c r="A6681" t="s">
        <v>74</v>
      </c>
      <c r="B6681" t="s">
        <v>70</v>
      </c>
      <c r="C6681" t="s">
        <v>29</v>
      </c>
      <c r="D6681">
        <v>0</v>
      </c>
      <c r="E6681" t="s">
        <v>303</v>
      </c>
      <c r="F6681" t="s">
        <v>141</v>
      </c>
      <c r="G6681"/>
    </row>
    <row r="6682" spans="1:7" x14ac:dyDescent="0.25">
      <c r="A6682" t="s">
        <v>74</v>
      </c>
      <c r="B6682" t="s">
        <v>70</v>
      </c>
      <c r="C6682" t="s">
        <v>30</v>
      </c>
      <c r="D6682">
        <v>0</v>
      </c>
      <c r="E6682" t="s">
        <v>303</v>
      </c>
      <c r="F6682" t="s">
        <v>141</v>
      </c>
      <c r="G6682"/>
    </row>
    <row r="6683" spans="1:7" x14ac:dyDescent="0.25">
      <c r="A6683" t="s">
        <v>74</v>
      </c>
      <c r="B6683" t="s">
        <v>70</v>
      </c>
      <c r="C6683" t="s">
        <v>31</v>
      </c>
      <c r="D6683">
        <v>0</v>
      </c>
      <c r="E6683" t="s">
        <v>303</v>
      </c>
      <c r="F6683" t="s">
        <v>141</v>
      </c>
      <c r="G6683"/>
    </row>
    <row r="6684" spans="1:7" x14ac:dyDescent="0.25">
      <c r="A6684" t="s">
        <v>74</v>
      </c>
      <c r="B6684" t="s">
        <v>70</v>
      </c>
      <c r="C6684" t="s">
        <v>32</v>
      </c>
      <c r="D6684">
        <v>0</v>
      </c>
      <c r="E6684" t="s">
        <v>303</v>
      </c>
      <c r="F6684" t="s">
        <v>141</v>
      </c>
      <c r="G6684"/>
    </row>
    <row r="6685" spans="1:7" x14ac:dyDescent="0.25">
      <c r="A6685" t="s">
        <v>74</v>
      </c>
      <c r="B6685" t="s">
        <v>70</v>
      </c>
      <c r="C6685" t="s">
        <v>33</v>
      </c>
      <c r="D6685">
        <v>0</v>
      </c>
      <c r="E6685" t="s">
        <v>303</v>
      </c>
      <c r="F6685" t="s">
        <v>141</v>
      </c>
      <c r="G6685"/>
    </row>
    <row r="6686" spans="1:7" x14ac:dyDescent="0.25">
      <c r="A6686" t="s">
        <v>75</v>
      </c>
      <c r="B6686" t="s">
        <v>70</v>
      </c>
      <c r="C6686" t="s">
        <v>24</v>
      </c>
      <c r="D6686">
        <v>0</v>
      </c>
      <c r="E6686" t="s">
        <v>303</v>
      </c>
      <c r="F6686" t="s">
        <v>141</v>
      </c>
      <c r="G6686"/>
    </row>
    <row r="6687" spans="1:7" x14ac:dyDescent="0.25">
      <c r="A6687" t="s">
        <v>75</v>
      </c>
      <c r="B6687" t="s">
        <v>70</v>
      </c>
      <c r="C6687" t="s">
        <v>25</v>
      </c>
      <c r="D6687">
        <v>0</v>
      </c>
      <c r="E6687" t="s">
        <v>303</v>
      </c>
      <c r="F6687" t="s">
        <v>141</v>
      </c>
      <c r="G6687"/>
    </row>
    <row r="6688" spans="1:7" x14ac:dyDescent="0.25">
      <c r="A6688" t="s">
        <v>75</v>
      </c>
      <c r="B6688" t="s">
        <v>70</v>
      </c>
      <c r="C6688" t="s">
        <v>26</v>
      </c>
      <c r="D6688">
        <v>0</v>
      </c>
      <c r="E6688" t="s">
        <v>303</v>
      </c>
      <c r="F6688" t="s">
        <v>141</v>
      </c>
      <c r="G6688"/>
    </row>
    <row r="6689" spans="1:7" x14ac:dyDescent="0.25">
      <c r="A6689" t="s">
        <v>75</v>
      </c>
      <c r="B6689" t="s">
        <v>70</v>
      </c>
      <c r="C6689" t="s">
        <v>27</v>
      </c>
      <c r="D6689">
        <v>0</v>
      </c>
      <c r="E6689" t="s">
        <v>303</v>
      </c>
      <c r="F6689" t="s">
        <v>141</v>
      </c>
      <c r="G6689"/>
    </row>
    <row r="6690" spans="1:7" x14ac:dyDescent="0.25">
      <c r="A6690" t="s">
        <v>75</v>
      </c>
      <c r="B6690" t="s">
        <v>70</v>
      </c>
      <c r="C6690" t="s">
        <v>28</v>
      </c>
      <c r="D6690">
        <v>0</v>
      </c>
      <c r="E6690" t="s">
        <v>303</v>
      </c>
      <c r="F6690" t="s">
        <v>141</v>
      </c>
      <c r="G6690"/>
    </row>
    <row r="6691" spans="1:7" x14ac:dyDescent="0.25">
      <c r="A6691" t="s">
        <v>75</v>
      </c>
      <c r="B6691" t="s">
        <v>70</v>
      </c>
      <c r="C6691" t="s">
        <v>29</v>
      </c>
      <c r="D6691">
        <v>0</v>
      </c>
      <c r="E6691" t="s">
        <v>303</v>
      </c>
      <c r="F6691" t="s">
        <v>141</v>
      </c>
      <c r="G6691"/>
    </row>
    <row r="6692" spans="1:7" x14ac:dyDescent="0.25">
      <c r="A6692" t="s">
        <v>75</v>
      </c>
      <c r="B6692" t="s">
        <v>70</v>
      </c>
      <c r="C6692" t="s">
        <v>30</v>
      </c>
      <c r="D6692">
        <v>0</v>
      </c>
      <c r="E6692" t="s">
        <v>303</v>
      </c>
      <c r="F6692" t="s">
        <v>141</v>
      </c>
      <c r="G6692"/>
    </row>
    <row r="6693" spans="1:7" x14ac:dyDescent="0.25">
      <c r="A6693" t="s">
        <v>75</v>
      </c>
      <c r="B6693" t="s">
        <v>70</v>
      </c>
      <c r="C6693" t="s">
        <v>31</v>
      </c>
      <c r="D6693">
        <v>0</v>
      </c>
      <c r="E6693" t="s">
        <v>303</v>
      </c>
      <c r="F6693" t="s">
        <v>141</v>
      </c>
      <c r="G6693"/>
    </row>
    <row r="6694" spans="1:7" x14ac:dyDescent="0.25">
      <c r="A6694" t="s">
        <v>75</v>
      </c>
      <c r="B6694" t="s">
        <v>70</v>
      </c>
      <c r="C6694" t="s">
        <v>32</v>
      </c>
      <c r="D6694">
        <v>0</v>
      </c>
      <c r="E6694" t="s">
        <v>303</v>
      </c>
      <c r="F6694" t="s">
        <v>141</v>
      </c>
      <c r="G6694"/>
    </row>
    <row r="6695" spans="1:7" x14ac:dyDescent="0.25">
      <c r="A6695" t="s">
        <v>75</v>
      </c>
      <c r="B6695" t="s">
        <v>70</v>
      </c>
      <c r="C6695" t="s">
        <v>33</v>
      </c>
      <c r="D6695">
        <v>0</v>
      </c>
      <c r="E6695" t="s">
        <v>303</v>
      </c>
      <c r="F6695" t="s">
        <v>141</v>
      </c>
      <c r="G6695"/>
    </row>
    <row r="6696" spans="1:7" x14ac:dyDescent="0.25">
      <c r="A6696" t="s">
        <v>76</v>
      </c>
      <c r="B6696" t="s">
        <v>77</v>
      </c>
      <c r="C6696" t="s">
        <v>24</v>
      </c>
      <c r="D6696">
        <v>0</v>
      </c>
      <c r="E6696" t="s">
        <v>303</v>
      </c>
      <c r="F6696" t="s">
        <v>141</v>
      </c>
      <c r="G6696"/>
    </row>
    <row r="6697" spans="1:7" x14ac:dyDescent="0.25">
      <c r="A6697" t="s">
        <v>76</v>
      </c>
      <c r="B6697" t="s">
        <v>77</v>
      </c>
      <c r="C6697" t="s">
        <v>25</v>
      </c>
      <c r="D6697">
        <v>0</v>
      </c>
      <c r="E6697" t="s">
        <v>303</v>
      </c>
      <c r="F6697" t="s">
        <v>141</v>
      </c>
      <c r="G6697"/>
    </row>
    <row r="6698" spans="1:7" x14ac:dyDescent="0.25">
      <c r="A6698" t="s">
        <v>76</v>
      </c>
      <c r="B6698" t="s">
        <v>77</v>
      </c>
      <c r="C6698" t="s">
        <v>26</v>
      </c>
      <c r="D6698">
        <v>0</v>
      </c>
      <c r="E6698" t="s">
        <v>303</v>
      </c>
      <c r="F6698" t="s">
        <v>141</v>
      </c>
      <c r="G6698"/>
    </row>
    <row r="6699" spans="1:7" x14ac:dyDescent="0.25">
      <c r="A6699" t="s">
        <v>76</v>
      </c>
      <c r="B6699" t="s">
        <v>77</v>
      </c>
      <c r="C6699" t="s">
        <v>27</v>
      </c>
      <c r="D6699">
        <v>0</v>
      </c>
      <c r="E6699" t="s">
        <v>303</v>
      </c>
      <c r="F6699" t="s">
        <v>141</v>
      </c>
      <c r="G6699"/>
    </row>
    <row r="6700" spans="1:7" x14ac:dyDescent="0.25">
      <c r="A6700" t="s">
        <v>76</v>
      </c>
      <c r="B6700" t="s">
        <v>77</v>
      </c>
      <c r="C6700" t="s">
        <v>28</v>
      </c>
      <c r="D6700">
        <v>0</v>
      </c>
      <c r="E6700" t="s">
        <v>303</v>
      </c>
      <c r="F6700" t="s">
        <v>141</v>
      </c>
      <c r="G6700"/>
    </row>
    <row r="6701" spans="1:7" x14ac:dyDescent="0.25">
      <c r="A6701" t="s">
        <v>76</v>
      </c>
      <c r="B6701" t="s">
        <v>77</v>
      </c>
      <c r="C6701" t="s">
        <v>29</v>
      </c>
      <c r="D6701">
        <v>0</v>
      </c>
      <c r="E6701" t="s">
        <v>303</v>
      </c>
      <c r="F6701" t="s">
        <v>141</v>
      </c>
      <c r="G6701"/>
    </row>
    <row r="6702" spans="1:7" x14ac:dyDescent="0.25">
      <c r="A6702" t="s">
        <v>76</v>
      </c>
      <c r="B6702" t="s">
        <v>77</v>
      </c>
      <c r="C6702" t="s">
        <v>30</v>
      </c>
      <c r="D6702">
        <v>0</v>
      </c>
      <c r="E6702" t="s">
        <v>303</v>
      </c>
      <c r="F6702" t="s">
        <v>141</v>
      </c>
      <c r="G6702"/>
    </row>
    <row r="6703" spans="1:7" x14ac:dyDescent="0.25">
      <c r="A6703" t="s">
        <v>76</v>
      </c>
      <c r="B6703" t="s">
        <v>77</v>
      </c>
      <c r="C6703" t="s">
        <v>31</v>
      </c>
      <c r="D6703">
        <v>0</v>
      </c>
      <c r="E6703" t="s">
        <v>303</v>
      </c>
      <c r="F6703" t="s">
        <v>141</v>
      </c>
      <c r="G6703"/>
    </row>
    <row r="6704" spans="1:7" x14ac:dyDescent="0.25">
      <c r="A6704" t="s">
        <v>76</v>
      </c>
      <c r="B6704" t="s">
        <v>77</v>
      </c>
      <c r="C6704" t="s">
        <v>32</v>
      </c>
      <c r="D6704">
        <v>0</v>
      </c>
      <c r="E6704" t="s">
        <v>303</v>
      </c>
      <c r="F6704" t="s">
        <v>141</v>
      </c>
      <c r="G6704"/>
    </row>
    <row r="6705" spans="1:7" x14ac:dyDescent="0.25">
      <c r="A6705" t="s">
        <v>76</v>
      </c>
      <c r="B6705" t="s">
        <v>77</v>
      </c>
      <c r="C6705" t="s">
        <v>33</v>
      </c>
      <c r="D6705">
        <v>0</v>
      </c>
      <c r="E6705" t="s">
        <v>303</v>
      </c>
      <c r="F6705" t="s">
        <v>141</v>
      </c>
      <c r="G6705"/>
    </row>
    <row r="6706" spans="1:7" x14ac:dyDescent="0.25">
      <c r="A6706" t="s">
        <v>78</v>
      </c>
      <c r="B6706" t="s">
        <v>77</v>
      </c>
      <c r="C6706" t="s">
        <v>24</v>
      </c>
      <c r="D6706">
        <v>0</v>
      </c>
      <c r="E6706" t="s">
        <v>303</v>
      </c>
      <c r="F6706" t="s">
        <v>141</v>
      </c>
      <c r="G6706"/>
    </row>
    <row r="6707" spans="1:7" x14ac:dyDescent="0.25">
      <c r="A6707" t="s">
        <v>78</v>
      </c>
      <c r="B6707" t="s">
        <v>77</v>
      </c>
      <c r="C6707" t="s">
        <v>25</v>
      </c>
      <c r="D6707">
        <v>0</v>
      </c>
      <c r="E6707" t="s">
        <v>303</v>
      </c>
      <c r="F6707" t="s">
        <v>141</v>
      </c>
      <c r="G6707"/>
    </row>
    <row r="6708" spans="1:7" x14ac:dyDescent="0.25">
      <c r="A6708" t="s">
        <v>78</v>
      </c>
      <c r="B6708" t="s">
        <v>77</v>
      </c>
      <c r="C6708" t="s">
        <v>26</v>
      </c>
      <c r="D6708">
        <v>0</v>
      </c>
      <c r="E6708" t="s">
        <v>303</v>
      </c>
      <c r="F6708" t="s">
        <v>141</v>
      </c>
      <c r="G6708"/>
    </row>
    <row r="6709" spans="1:7" x14ac:dyDescent="0.25">
      <c r="A6709" t="s">
        <v>78</v>
      </c>
      <c r="B6709" t="s">
        <v>77</v>
      </c>
      <c r="C6709" t="s">
        <v>27</v>
      </c>
      <c r="D6709">
        <v>0</v>
      </c>
      <c r="E6709" t="s">
        <v>303</v>
      </c>
      <c r="F6709" t="s">
        <v>141</v>
      </c>
      <c r="G6709"/>
    </row>
    <row r="6710" spans="1:7" x14ac:dyDescent="0.25">
      <c r="A6710" t="s">
        <v>78</v>
      </c>
      <c r="B6710" t="s">
        <v>77</v>
      </c>
      <c r="C6710" t="s">
        <v>28</v>
      </c>
      <c r="D6710">
        <v>0</v>
      </c>
      <c r="E6710" t="s">
        <v>303</v>
      </c>
      <c r="F6710" t="s">
        <v>141</v>
      </c>
      <c r="G6710"/>
    </row>
    <row r="6711" spans="1:7" x14ac:dyDescent="0.25">
      <c r="A6711" t="s">
        <v>78</v>
      </c>
      <c r="B6711" t="s">
        <v>77</v>
      </c>
      <c r="C6711" t="s">
        <v>29</v>
      </c>
      <c r="D6711">
        <v>0</v>
      </c>
      <c r="E6711" t="s">
        <v>303</v>
      </c>
      <c r="F6711" t="s">
        <v>141</v>
      </c>
      <c r="G6711"/>
    </row>
    <row r="6712" spans="1:7" x14ac:dyDescent="0.25">
      <c r="A6712" t="s">
        <v>78</v>
      </c>
      <c r="B6712" t="s">
        <v>77</v>
      </c>
      <c r="C6712" t="s">
        <v>30</v>
      </c>
      <c r="D6712">
        <v>0</v>
      </c>
      <c r="E6712" t="s">
        <v>303</v>
      </c>
      <c r="F6712" t="s">
        <v>141</v>
      </c>
      <c r="G6712"/>
    </row>
    <row r="6713" spans="1:7" x14ac:dyDescent="0.25">
      <c r="A6713" t="s">
        <v>78</v>
      </c>
      <c r="B6713" t="s">
        <v>77</v>
      </c>
      <c r="C6713" t="s">
        <v>31</v>
      </c>
      <c r="D6713">
        <v>0</v>
      </c>
      <c r="E6713" t="s">
        <v>303</v>
      </c>
      <c r="F6713" t="s">
        <v>141</v>
      </c>
      <c r="G6713"/>
    </row>
    <row r="6714" spans="1:7" x14ac:dyDescent="0.25">
      <c r="A6714" t="s">
        <v>78</v>
      </c>
      <c r="B6714" t="s">
        <v>77</v>
      </c>
      <c r="C6714" t="s">
        <v>32</v>
      </c>
      <c r="D6714">
        <v>0</v>
      </c>
      <c r="E6714" t="s">
        <v>303</v>
      </c>
      <c r="F6714" t="s">
        <v>141</v>
      </c>
      <c r="G6714"/>
    </row>
    <row r="6715" spans="1:7" x14ac:dyDescent="0.25">
      <c r="A6715" t="s">
        <v>78</v>
      </c>
      <c r="B6715" t="s">
        <v>77</v>
      </c>
      <c r="C6715" t="s">
        <v>33</v>
      </c>
      <c r="D6715">
        <v>0</v>
      </c>
      <c r="E6715" t="s">
        <v>303</v>
      </c>
      <c r="F6715" t="s">
        <v>141</v>
      </c>
      <c r="G6715"/>
    </row>
    <row r="6716" spans="1:7" x14ac:dyDescent="0.25">
      <c r="A6716" t="s">
        <v>79</v>
      </c>
      <c r="B6716" t="s">
        <v>77</v>
      </c>
      <c r="C6716" t="s">
        <v>24</v>
      </c>
      <c r="D6716">
        <v>0</v>
      </c>
      <c r="E6716" t="s">
        <v>303</v>
      </c>
      <c r="F6716" t="s">
        <v>141</v>
      </c>
      <c r="G6716"/>
    </row>
    <row r="6717" spans="1:7" x14ac:dyDescent="0.25">
      <c r="A6717" t="s">
        <v>79</v>
      </c>
      <c r="B6717" t="s">
        <v>77</v>
      </c>
      <c r="C6717" t="s">
        <v>25</v>
      </c>
      <c r="D6717">
        <v>0</v>
      </c>
      <c r="E6717" t="s">
        <v>303</v>
      </c>
      <c r="F6717" t="s">
        <v>141</v>
      </c>
      <c r="G6717"/>
    </row>
    <row r="6718" spans="1:7" x14ac:dyDescent="0.25">
      <c r="A6718" t="s">
        <v>79</v>
      </c>
      <c r="B6718" t="s">
        <v>77</v>
      </c>
      <c r="C6718" t="s">
        <v>26</v>
      </c>
      <c r="D6718">
        <v>0</v>
      </c>
      <c r="E6718" t="s">
        <v>303</v>
      </c>
      <c r="F6718" t="s">
        <v>141</v>
      </c>
      <c r="G6718"/>
    </row>
    <row r="6719" spans="1:7" x14ac:dyDescent="0.25">
      <c r="A6719" t="s">
        <v>79</v>
      </c>
      <c r="B6719" t="s">
        <v>77</v>
      </c>
      <c r="C6719" t="s">
        <v>27</v>
      </c>
      <c r="D6719">
        <v>0</v>
      </c>
      <c r="E6719" t="s">
        <v>303</v>
      </c>
      <c r="F6719" t="s">
        <v>141</v>
      </c>
      <c r="G6719"/>
    </row>
    <row r="6720" spans="1:7" x14ac:dyDescent="0.25">
      <c r="A6720" t="s">
        <v>79</v>
      </c>
      <c r="B6720" t="s">
        <v>77</v>
      </c>
      <c r="C6720" t="s">
        <v>28</v>
      </c>
      <c r="D6720">
        <v>0</v>
      </c>
      <c r="E6720" t="s">
        <v>303</v>
      </c>
      <c r="F6720" t="s">
        <v>141</v>
      </c>
      <c r="G6720"/>
    </row>
    <row r="6721" spans="1:7" x14ac:dyDescent="0.25">
      <c r="A6721" t="s">
        <v>79</v>
      </c>
      <c r="B6721" t="s">
        <v>77</v>
      </c>
      <c r="C6721" t="s">
        <v>29</v>
      </c>
      <c r="D6721">
        <v>0</v>
      </c>
      <c r="E6721" t="s">
        <v>303</v>
      </c>
      <c r="F6721" t="s">
        <v>141</v>
      </c>
      <c r="G6721"/>
    </row>
    <row r="6722" spans="1:7" x14ac:dyDescent="0.25">
      <c r="A6722" t="s">
        <v>79</v>
      </c>
      <c r="B6722" t="s">
        <v>77</v>
      </c>
      <c r="C6722" t="s">
        <v>30</v>
      </c>
      <c r="D6722">
        <v>0</v>
      </c>
      <c r="E6722" t="s">
        <v>303</v>
      </c>
      <c r="F6722" t="s">
        <v>141</v>
      </c>
      <c r="G6722"/>
    </row>
    <row r="6723" spans="1:7" x14ac:dyDescent="0.25">
      <c r="A6723" t="s">
        <v>79</v>
      </c>
      <c r="B6723" t="s">
        <v>77</v>
      </c>
      <c r="C6723" t="s">
        <v>31</v>
      </c>
      <c r="D6723">
        <v>0</v>
      </c>
      <c r="E6723" t="s">
        <v>303</v>
      </c>
      <c r="F6723" t="s">
        <v>141</v>
      </c>
      <c r="G6723"/>
    </row>
    <row r="6724" spans="1:7" x14ac:dyDescent="0.25">
      <c r="A6724" t="s">
        <v>79</v>
      </c>
      <c r="B6724" t="s">
        <v>77</v>
      </c>
      <c r="C6724" t="s">
        <v>32</v>
      </c>
      <c r="D6724">
        <v>0</v>
      </c>
      <c r="E6724" t="s">
        <v>303</v>
      </c>
      <c r="F6724" t="s">
        <v>141</v>
      </c>
      <c r="G6724"/>
    </row>
    <row r="6725" spans="1:7" x14ac:dyDescent="0.25">
      <c r="A6725" t="s">
        <v>79</v>
      </c>
      <c r="B6725" t="s">
        <v>77</v>
      </c>
      <c r="C6725" t="s">
        <v>33</v>
      </c>
      <c r="D6725">
        <v>0</v>
      </c>
      <c r="E6725" t="s">
        <v>303</v>
      </c>
      <c r="F6725" t="s">
        <v>141</v>
      </c>
      <c r="G6725"/>
    </row>
    <row r="6726" spans="1:7" x14ac:dyDescent="0.25">
      <c r="A6726" t="s">
        <v>80</v>
      </c>
      <c r="B6726" t="s">
        <v>81</v>
      </c>
      <c r="C6726" t="s">
        <v>24</v>
      </c>
      <c r="D6726">
        <v>20483.280999999999</v>
      </c>
      <c r="E6726" t="s">
        <v>303</v>
      </c>
      <c r="F6726" t="s">
        <v>141</v>
      </c>
      <c r="G6726"/>
    </row>
    <row r="6727" spans="1:7" x14ac:dyDescent="0.25">
      <c r="A6727" t="s">
        <v>80</v>
      </c>
      <c r="B6727" t="s">
        <v>81</v>
      </c>
      <c r="C6727" t="s">
        <v>25</v>
      </c>
      <c r="D6727">
        <v>19302.671999999999</v>
      </c>
      <c r="E6727" t="s">
        <v>303</v>
      </c>
      <c r="F6727" t="s">
        <v>141</v>
      </c>
      <c r="G6727"/>
    </row>
    <row r="6728" spans="1:7" x14ac:dyDescent="0.25">
      <c r="A6728" t="s">
        <v>80</v>
      </c>
      <c r="B6728" t="s">
        <v>81</v>
      </c>
      <c r="C6728" t="s">
        <v>26</v>
      </c>
      <c r="D6728">
        <v>19459.397000000001</v>
      </c>
      <c r="E6728" t="s">
        <v>303</v>
      </c>
      <c r="F6728" t="s">
        <v>141</v>
      </c>
      <c r="G6728"/>
    </row>
    <row r="6729" spans="1:7" x14ac:dyDescent="0.25">
      <c r="A6729" t="s">
        <v>80</v>
      </c>
      <c r="B6729" t="s">
        <v>81</v>
      </c>
      <c r="C6729" t="s">
        <v>27</v>
      </c>
      <c r="D6729">
        <v>21181.061000000002</v>
      </c>
      <c r="E6729" t="s">
        <v>303</v>
      </c>
      <c r="F6729" t="s">
        <v>141</v>
      </c>
      <c r="G6729"/>
    </row>
    <row r="6730" spans="1:7" x14ac:dyDescent="0.25">
      <c r="A6730" t="s">
        <v>80</v>
      </c>
      <c r="B6730" t="s">
        <v>81</v>
      </c>
      <c r="C6730" t="s">
        <v>28</v>
      </c>
      <c r="D6730">
        <v>21568.54</v>
      </c>
      <c r="E6730" t="s">
        <v>303</v>
      </c>
      <c r="F6730" t="s">
        <v>141</v>
      </c>
      <c r="G6730"/>
    </row>
    <row r="6731" spans="1:7" x14ac:dyDescent="0.25">
      <c r="A6731" t="s">
        <v>80</v>
      </c>
      <c r="B6731" t="s">
        <v>81</v>
      </c>
      <c r="C6731" t="s">
        <v>29</v>
      </c>
      <c r="D6731">
        <v>20638.852999999999</v>
      </c>
      <c r="E6731" t="s">
        <v>303</v>
      </c>
      <c r="F6731" t="s">
        <v>141</v>
      </c>
      <c r="G6731"/>
    </row>
    <row r="6732" spans="1:7" x14ac:dyDescent="0.25">
      <c r="A6732" t="s">
        <v>80</v>
      </c>
      <c r="B6732" t="s">
        <v>81</v>
      </c>
      <c r="C6732" t="s">
        <v>30</v>
      </c>
      <c r="D6732">
        <v>20933.613000000001</v>
      </c>
      <c r="E6732" t="s">
        <v>303</v>
      </c>
      <c r="F6732" t="s">
        <v>141</v>
      </c>
      <c r="G6732"/>
    </row>
    <row r="6733" spans="1:7" x14ac:dyDescent="0.25">
      <c r="A6733" t="s">
        <v>80</v>
      </c>
      <c r="B6733" t="s">
        <v>81</v>
      </c>
      <c r="C6733" t="s">
        <v>31</v>
      </c>
      <c r="D6733">
        <v>20713.28</v>
      </c>
      <c r="E6733" t="s">
        <v>303</v>
      </c>
      <c r="F6733" t="s">
        <v>141</v>
      </c>
      <c r="G6733"/>
    </row>
    <row r="6734" spans="1:7" x14ac:dyDescent="0.25">
      <c r="A6734" t="s">
        <v>80</v>
      </c>
      <c r="B6734" t="s">
        <v>81</v>
      </c>
      <c r="C6734" t="s">
        <v>32</v>
      </c>
      <c r="D6734">
        <v>18421.969000000001</v>
      </c>
      <c r="E6734" t="s">
        <v>303</v>
      </c>
      <c r="F6734" t="s">
        <v>141</v>
      </c>
      <c r="G6734"/>
    </row>
    <row r="6735" spans="1:7" x14ac:dyDescent="0.25">
      <c r="A6735" t="s">
        <v>80</v>
      </c>
      <c r="B6735" t="s">
        <v>81</v>
      </c>
      <c r="C6735" t="s">
        <v>33</v>
      </c>
      <c r="D6735">
        <v>19172.552</v>
      </c>
      <c r="E6735" t="s">
        <v>303</v>
      </c>
      <c r="F6735" t="s">
        <v>141</v>
      </c>
      <c r="G6735"/>
    </row>
    <row r="6736" spans="1:7" x14ac:dyDescent="0.25">
      <c r="A6736" t="s">
        <v>82</v>
      </c>
      <c r="B6736" t="s">
        <v>81</v>
      </c>
      <c r="C6736" t="s">
        <v>24</v>
      </c>
      <c r="D6736">
        <v>26.39</v>
      </c>
      <c r="E6736" t="s">
        <v>303</v>
      </c>
      <c r="F6736" t="s">
        <v>141</v>
      </c>
      <c r="G6736"/>
    </row>
    <row r="6737" spans="1:7" x14ac:dyDescent="0.25">
      <c r="A6737" t="s">
        <v>82</v>
      </c>
      <c r="B6737" t="s">
        <v>81</v>
      </c>
      <c r="C6737" t="s">
        <v>25</v>
      </c>
      <c r="D6737">
        <v>40.527999999999999</v>
      </c>
      <c r="E6737" t="s">
        <v>303</v>
      </c>
      <c r="F6737" t="s">
        <v>141</v>
      </c>
      <c r="G6737"/>
    </row>
    <row r="6738" spans="1:7" x14ac:dyDescent="0.25">
      <c r="A6738" t="s">
        <v>82</v>
      </c>
      <c r="B6738" t="s">
        <v>81</v>
      </c>
      <c r="C6738" t="s">
        <v>26</v>
      </c>
      <c r="D6738">
        <v>39.043999999999997</v>
      </c>
      <c r="E6738" t="s">
        <v>303</v>
      </c>
      <c r="F6738" t="s">
        <v>141</v>
      </c>
      <c r="G6738"/>
    </row>
    <row r="6739" spans="1:7" x14ac:dyDescent="0.25">
      <c r="A6739" t="s">
        <v>82</v>
      </c>
      <c r="B6739" t="s">
        <v>81</v>
      </c>
      <c r="C6739" t="s">
        <v>27</v>
      </c>
      <c r="D6739">
        <v>41.99</v>
      </c>
      <c r="E6739" t="s">
        <v>303</v>
      </c>
      <c r="F6739" t="s">
        <v>141</v>
      </c>
      <c r="G6739"/>
    </row>
    <row r="6740" spans="1:7" x14ac:dyDescent="0.25">
      <c r="A6740" t="s">
        <v>82</v>
      </c>
      <c r="B6740" t="s">
        <v>81</v>
      </c>
      <c r="C6740" t="s">
        <v>28</v>
      </c>
      <c r="D6740">
        <v>10.641</v>
      </c>
      <c r="E6740" t="s">
        <v>303</v>
      </c>
      <c r="F6740" t="s">
        <v>141</v>
      </c>
      <c r="G6740"/>
    </row>
    <row r="6741" spans="1:7" x14ac:dyDescent="0.25">
      <c r="A6741" t="s">
        <v>82</v>
      </c>
      <c r="B6741" t="s">
        <v>81</v>
      </c>
      <c r="C6741" t="s">
        <v>29</v>
      </c>
      <c r="D6741">
        <v>23.646000000000001</v>
      </c>
      <c r="E6741" t="s">
        <v>303</v>
      </c>
      <c r="F6741" t="s">
        <v>141</v>
      </c>
      <c r="G6741"/>
    </row>
    <row r="6742" spans="1:7" x14ac:dyDescent="0.25">
      <c r="A6742" t="s">
        <v>82</v>
      </c>
      <c r="B6742" t="s">
        <v>81</v>
      </c>
      <c r="C6742" t="s">
        <v>30</v>
      </c>
      <c r="D6742">
        <v>8.2759999999999998</v>
      </c>
      <c r="E6742" t="s">
        <v>303</v>
      </c>
      <c r="F6742" t="s">
        <v>141</v>
      </c>
      <c r="G6742"/>
    </row>
    <row r="6743" spans="1:7" x14ac:dyDescent="0.25">
      <c r="A6743" t="s">
        <v>82</v>
      </c>
      <c r="B6743" t="s">
        <v>81</v>
      </c>
      <c r="C6743" t="s">
        <v>31</v>
      </c>
      <c r="D6743">
        <v>10.487</v>
      </c>
      <c r="E6743" t="s">
        <v>303</v>
      </c>
      <c r="F6743" t="s">
        <v>141</v>
      </c>
      <c r="G6743"/>
    </row>
    <row r="6744" spans="1:7" x14ac:dyDescent="0.25">
      <c r="A6744" t="s">
        <v>82</v>
      </c>
      <c r="B6744" t="s">
        <v>81</v>
      </c>
      <c r="C6744" t="s">
        <v>32</v>
      </c>
      <c r="D6744">
        <v>9.5909999999999993</v>
      </c>
      <c r="E6744" t="s">
        <v>303</v>
      </c>
      <c r="F6744" t="s">
        <v>141</v>
      </c>
      <c r="G6744"/>
    </row>
    <row r="6745" spans="1:7" x14ac:dyDescent="0.25">
      <c r="A6745" t="s">
        <v>82</v>
      </c>
      <c r="B6745" t="s">
        <v>81</v>
      </c>
      <c r="C6745" t="s">
        <v>33</v>
      </c>
      <c r="D6745">
        <v>2.9550000000000001</v>
      </c>
      <c r="E6745" t="s">
        <v>303</v>
      </c>
      <c r="F6745" t="s">
        <v>141</v>
      </c>
      <c r="G6745"/>
    </row>
    <row r="6746" spans="1:7" x14ac:dyDescent="0.25">
      <c r="A6746" t="s">
        <v>83</v>
      </c>
      <c r="B6746" t="s">
        <v>81</v>
      </c>
      <c r="C6746" t="s">
        <v>24</v>
      </c>
      <c r="D6746">
        <v>14706.718999999999</v>
      </c>
      <c r="E6746" t="s">
        <v>303</v>
      </c>
      <c r="F6746" t="s">
        <v>141</v>
      </c>
      <c r="G6746"/>
    </row>
    <row r="6747" spans="1:7" x14ac:dyDescent="0.25">
      <c r="A6747" t="s">
        <v>83</v>
      </c>
      <c r="B6747" t="s">
        <v>81</v>
      </c>
      <c r="C6747" t="s">
        <v>25</v>
      </c>
      <c r="D6747">
        <v>14880.444</v>
      </c>
      <c r="E6747" t="s">
        <v>303</v>
      </c>
      <c r="F6747" t="s">
        <v>141</v>
      </c>
      <c r="G6747"/>
    </row>
    <row r="6748" spans="1:7" x14ac:dyDescent="0.25">
      <c r="A6748" t="s">
        <v>83</v>
      </c>
      <c r="B6748" t="s">
        <v>81</v>
      </c>
      <c r="C6748" t="s">
        <v>26</v>
      </c>
      <c r="D6748">
        <v>14752.864</v>
      </c>
      <c r="E6748" t="s">
        <v>303</v>
      </c>
      <c r="F6748" t="s">
        <v>141</v>
      </c>
      <c r="G6748"/>
    </row>
    <row r="6749" spans="1:7" x14ac:dyDescent="0.25">
      <c r="A6749" t="s">
        <v>83</v>
      </c>
      <c r="B6749" t="s">
        <v>81</v>
      </c>
      <c r="C6749" t="s">
        <v>27</v>
      </c>
      <c r="D6749">
        <v>15266.382</v>
      </c>
      <c r="E6749" t="s">
        <v>303</v>
      </c>
      <c r="F6749" t="s">
        <v>141</v>
      </c>
      <c r="G6749"/>
    </row>
    <row r="6750" spans="1:7" x14ac:dyDescent="0.25">
      <c r="A6750" t="s">
        <v>83</v>
      </c>
      <c r="B6750" t="s">
        <v>81</v>
      </c>
      <c r="C6750" t="s">
        <v>28</v>
      </c>
      <c r="D6750">
        <v>15098.165999999999</v>
      </c>
      <c r="E6750" t="s">
        <v>303</v>
      </c>
      <c r="F6750" t="s">
        <v>141</v>
      </c>
      <c r="G6750"/>
    </row>
    <row r="6751" spans="1:7" x14ac:dyDescent="0.25">
      <c r="A6751" t="s">
        <v>83</v>
      </c>
      <c r="B6751" t="s">
        <v>81</v>
      </c>
      <c r="C6751" t="s">
        <v>29</v>
      </c>
      <c r="D6751">
        <v>15865.474</v>
      </c>
      <c r="E6751" t="s">
        <v>303</v>
      </c>
      <c r="F6751" t="s">
        <v>141</v>
      </c>
      <c r="G6751"/>
    </row>
    <row r="6752" spans="1:7" x14ac:dyDescent="0.25">
      <c r="A6752" t="s">
        <v>83</v>
      </c>
      <c r="B6752" t="s">
        <v>81</v>
      </c>
      <c r="C6752" t="s">
        <v>30</v>
      </c>
      <c r="D6752">
        <v>15324.124</v>
      </c>
      <c r="E6752" t="s">
        <v>303</v>
      </c>
      <c r="F6752" t="s">
        <v>141</v>
      </c>
      <c r="G6752"/>
    </row>
    <row r="6753" spans="1:7" x14ac:dyDescent="0.25">
      <c r="A6753" t="s">
        <v>83</v>
      </c>
      <c r="B6753" t="s">
        <v>81</v>
      </c>
      <c r="C6753" t="s">
        <v>31</v>
      </c>
      <c r="D6753">
        <v>15488.808000000001</v>
      </c>
      <c r="E6753" t="s">
        <v>303</v>
      </c>
      <c r="F6753" t="s">
        <v>141</v>
      </c>
      <c r="G6753"/>
    </row>
    <row r="6754" spans="1:7" x14ac:dyDescent="0.25">
      <c r="A6754" t="s">
        <v>83</v>
      </c>
      <c r="B6754" t="s">
        <v>81</v>
      </c>
      <c r="C6754" t="s">
        <v>32</v>
      </c>
      <c r="D6754">
        <v>13566.732</v>
      </c>
      <c r="E6754" t="s">
        <v>303</v>
      </c>
      <c r="F6754" t="s">
        <v>141</v>
      </c>
      <c r="G6754"/>
    </row>
    <row r="6755" spans="1:7" x14ac:dyDescent="0.25">
      <c r="A6755" t="s">
        <v>83</v>
      </c>
      <c r="B6755" t="s">
        <v>81</v>
      </c>
      <c r="C6755" t="s">
        <v>33</v>
      </c>
      <c r="D6755">
        <v>14871.915000000001</v>
      </c>
      <c r="E6755" t="s">
        <v>303</v>
      </c>
      <c r="F6755" t="s">
        <v>141</v>
      </c>
      <c r="G6755"/>
    </row>
    <row r="6756" spans="1:7" x14ac:dyDescent="0.25">
      <c r="A6756" t="s">
        <v>84</v>
      </c>
      <c r="B6756" t="s">
        <v>85</v>
      </c>
      <c r="C6756" t="s">
        <v>24</v>
      </c>
      <c r="D6756">
        <v>35585.224000000002</v>
      </c>
      <c r="E6756" t="s">
        <v>303</v>
      </c>
      <c r="F6756" t="s">
        <v>141</v>
      </c>
      <c r="G6756"/>
    </row>
    <row r="6757" spans="1:7" x14ac:dyDescent="0.25">
      <c r="A6757" t="s">
        <v>84</v>
      </c>
      <c r="B6757" t="s">
        <v>85</v>
      </c>
      <c r="C6757" t="s">
        <v>25</v>
      </c>
      <c r="D6757">
        <v>34586.868999999999</v>
      </c>
      <c r="E6757" t="s">
        <v>303</v>
      </c>
      <c r="F6757" t="s">
        <v>141</v>
      </c>
      <c r="G6757"/>
    </row>
    <row r="6758" spans="1:7" x14ac:dyDescent="0.25">
      <c r="A6758" t="s">
        <v>84</v>
      </c>
      <c r="B6758" t="s">
        <v>85</v>
      </c>
      <c r="C6758" t="s">
        <v>26</v>
      </c>
      <c r="D6758">
        <v>35017.332999999999</v>
      </c>
      <c r="E6758" t="s">
        <v>303</v>
      </c>
      <c r="F6758" t="s">
        <v>141</v>
      </c>
      <c r="G6758"/>
    </row>
    <row r="6759" spans="1:7" x14ac:dyDescent="0.25">
      <c r="A6759" t="s">
        <v>84</v>
      </c>
      <c r="B6759" t="s">
        <v>85</v>
      </c>
      <c r="C6759" t="s">
        <v>27</v>
      </c>
      <c r="D6759">
        <v>38166.644</v>
      </c>
      <c r="E6759" t="s">
        <v>303</v>
      </c>
      <c r="F6759" t="s">
        <v>141</v>
      </c>
      <c r="G6759"/>
    </row>
    <row r="6760" spans="1:7" x14ac:dyDescent="0.25">
      <c r="A6760" t="s">
        <v>84</v>
      </c>
      <c r="B6760" t="s">
        <v>85</v>
      </c>
      <c r="C6760" t="s">
        <v>28</v>
      </c>
      <c r="D6760">
        <v>39256.866000000002</v>
      </c>
      <c r="E6760" t="s">
        <v>303</v>
      </c>
      <c r="F6760" t="s">
        <v>141</v>
      </c>
      <c r="G6760"/>
    </row>
    <row r="6761" spans="1:7" x14ac:dyDescent="0.25">
      <c r="A6761" t="s">
        <v>84</v>
      </c>
      <c r="B6761" t="s">
        <v>85</v>
      </c>
      <c r="C6761" t="s">
        <v>29</v>
      </c>
      <c r="D6761">
        <v>45061.499000000003</v>
      </c>
      <c r="E6761" t="s">
        <v>303</v>
      </c>
      <c r="F6761" t="s">
        <v>141</v>
      </c>
      <c r="G6761"/>
    </row>
    <row r="6762" spans="1:7" x14ac:dyDescent="0.25">
      <c r="A6762" t="s">
        <v>84</v>
      </c>
      <c r="B6762" t="s">
        <v>85</v>
      </c>
      <c r="C6762" t="s">
        <v>30</v>
      </c>
      <c r="D6762">
        <v>44060.356</v>
      </c>
      <c r="E6762" t="s">
        <v>303</v>
      </c>
      <c r="F6762" t="s">
        <v>141</v>
      </c>
      <c r="G6762"/>
    </row>
    <row r="6763" spans="1:7" x14ac:dyDescent="0.25">
      <c r="A6763" t="s">
        <v>84</v>
      </c>
      <c r="B6763" t="s">
        <v>85</v>
      </c>
      <c r="C6763" t="s">
        <v>31</v>
      </c>
      <c r="D6763">
        <v>42741.794000000002</v>
      </c>
      <c r="E6763" t="s">
        <v>303</v>
      </c>
      <c r="F6763" t="s">
        <v>141</v>
      </c>
      <c r="G6763"/>
    </row>
    <row r="6764" spans="1:7" x14ac:dyDescent="0.25">
      <c r="A6764" t="s">
        <v>84</v>
      </c>
      <c r="B6764" t="s">
        <v>85</v>
      </c>
      <c r="C6764" t="s">
        <v>32</v>
      </c>
      <c r="D6764">
        <v>40263.947</v>
      </c>
      <c r="E6764" t="s">
        <v>303</v>
      </c>
      <c r="F6764" t="s">
        <v>141</v>
      </c>
      <c r="G6764"/>
    </row>
    <row r="6765" spans="1:7" x14ac:dyDescent="0.25">
      <c r="A6765" t="s">
        <v>84</v>
      </c>
      <c r="B6765" t="s">
        <v>85</v>
      </c>
      <c r="C6765" t="s">
        <v>33</v>
      </c>
      <c r="D6765">
        <v>40028.239000000001</v>
      </c>
      <c r="E6765" t="s">
        <v>303</v>
      </c>
      <c r="F6765" t="s">
        <v>141</v>
      </c>
      <c r="G6765"/>
    </row>
    <row r="6766" spans="1:7" x14ac:dyDescent="0.25">
      <c r="A6766" t="s">
        <v>86</v>
      </c>
      <c r="B6766" t="s">
        <v>85</v>
      </c>
      <c r="C6766" t="s">
        <v>24</v>
      </c>
      <c r="D6766">
        <v>114.982</v>
      </c>
      <c r="E6766" t="s">
        <v>303</v>
      </c>
      <c r="F6766" t="s">
        <v>141</v>
      </c>
      <c r="G6766"/>
    </row>
    <row r="6767" spans="1:7" x14ac:dyDescent="0.25">
      <c r="A6767" t="s">
        <v>86</v>
      </c>
      <c r="B6767" t="s">
        <v>85</v>
      </c>
      <c r="C6767" t="s">
        <v>25</v>
      </c>
      <c r="D6767">
        <v>104.471</v>
      </c>
      <c r="E6767" t="s">
        <v>303</v>
      </c>
      <c r="F6767" t="s">
        <v>141</v>
      </c>
      <c r="G6767"/>
    </row>
    <row r="6768" spans="1:7" x14ac:dyDescent="0.25">
      <c r="A6768" t="s">
        <v>86</v>
      </c>
      <c r="B6768" t="s">
        <v>85</v>
      </c>
      <c r="C6768" t="s">
        <v>26</v>
      </c>
      <c r="D6768">
        <v>127.625</v>
      </c>
      <c r="E6768" t="s">
        <v>303</v>
      </c>
      <c r="F6768" t="s">
        <v>141</v>
      </c>
      <c r="G6768"/>
    </row>
    <row r="6769" spans="1:7" x14ac:dyDescent="0.25">
      <c r="A6769" t="s">
        <v>86</v>
      </c>
      <c r="B6769" t="s">
        <v>85</v>
      </c>
      <c r="C6769" t="s">
        <v>27</v>
      </c>
      <c r="D6769">
        <v>126.354</v>
      </c>
      <c r="E6769" t="s">
        <v>303</v>
      </c>
      <c r="F6769" t="s">
        <v>141</v>
      </c>
      <c r="G6769"/>
    </row>
    <row r="6770" spans="1:7" x14ac:dyDescent="0.25">
      <c r="A6770" t="s">
        <v>86</v>
      </c>
      <c r="B6770" t="s">
        <v>85</v>
      </c>
      <c r="C6770" t="s">
        <v>28</v>
      </c>
      <c r="D6770">
        <v>122.81</v>
      </c>
      <c r="E6770" t="s">
        <v>303</v>
      </c>
      <c r="F6770" t="s">
        <v>141</v>
      </c>
      <c r="G6770"/>
    </row>
    <row r="6771" spans="1:7" x14ac:dyDescent="0.25">
      <c r="A6771" t="s">
        <v>86</v>
      </c>
      <c r="B6771" t="s">
        <v>85</v>
      </c>
      <c r="C6771" t="s">
        <v>29</v>
      </c>
      <c r="D6771">
        <v>99.918000000000006</v>
      </c>
      <c r="E6771" t="s">
        <v>303</v>
      </c>
      <c r="F6771" t="s">
        <v>141</v>
      </c>
      <c r="G6771"/>
    </row>
    <row r="6772" spans="1:7" x14ac:dyDescent="0.25">
      <c r="A6772" t="s">
        <v>86</v>
      </c>
      <c r="B6772" t="s">
        <v>85</v>
      </c>
      <c r="C6772" t="s">
        <v>30</v>
      </c>
      <c r="D6772">
        <v>82.995000000000005</v>
      </c>
      <c r="E6772" t="s">
        <v>303</v>
      </c>
      <c r="F6772" t="s">
        <v>141</v>
      </c>
      <c r="G6772"/>
    </row>
    <row r="6773" spans="1:7" x14ac:dyDescent="0.25">
      <c r="A6773" t="s">
        <v>86</v>
      </c>
      <c r="B6773" t="s">
        <v>85</v>
      </c>
      <c r="C6773" t="s">
        <v>31</v>
      </c>
      <c r="D6773">
        <v>98.111999999999995</v>
      </c>
      <c r="E6773" t="s">
        <v>303</v>
      </c>
      <c r="F6773" t="s">
        <v>141</v>
      </c>
      <c r="G6773"/>
    </row>
    <row r="6774" spans="1:7" x14ac:dyDescent="0.25">
      <c r="A6774" t="s">
        <v>86</v>
      </c>
      <c r="B6774" t="s">
        <v>85</v>
      </c>
      <c r="C6774" t="s">
        <v>32</v>
      </c>
      <c r="D6774">
        <v>108.504</v>
      </c>
      <c r="E6774" t="s">
        <v>303</v>
      </c>
      <c r="F6774" t="s">
        <v>141</v>
      </c>
      <c r="G6774"/>
    </row>
    <row r="6775" spans="1:7" x14ac:dyDescent="0.25">
      <c r="A6775" t="s">
        <v>86</v>
      </c>
      <c r="B6775" t="s">
        <v>85</v>
      </c>
      <c r="C6775" t="s">
        <v>33</v>
      </c>
      <c r="D6775">
        <v>131.63200000000001</v>
      </c>
      <c r="E6775" t="s">
        <v>303</v>
      </c>
      <c r="F6775" t="s">
        <v>141</v>
      </c>
      <c r="G6775"/>
    </row>
    <row r="6776" spans="1:7" x14ac:dyDescent="0.25">
      <c r="A6776" t="s">
        <v>87</v>
      </c>
      <c r="B6776" t="s">
        <v>88</v>
      </c>
      <c r="C6776" t="s">
        <v>24</v>
      </c>
      <c r="D6776">
        <v>107522.47</v>
      </c>
      <c r="E6776" t="s">
        <v>303</v>
      </c>
      <c r="F6776" t="s">
        <v>141</v>
      </c>
      <c r="G6776"/>
    </row>
    <row r="6777" spans="1:7" x14ac:dyDescent="0.25">
      <c r="A6777" t="s">
        <v>87</v>
      </c>
      <c r="B6777" t="s">
        <v>88</v>
      </c>
      <c r="C6777" t="s">
        <v>25</v>
      </c>
      <c r="D6777">
        <v>101716.33199999999</v>
      </c>
      <c r="E6777" t="s">
        <v>303</v>
      </c>
      <c r="F6777" t="s">
        <v>141</v>
      </c>
      <c r="G6777"/>
    </row>
    <row r="6778" spans="1:7" x14ac:dyDescent="0.25">
      <c r="A6778" t="s">
        <v>87</v>
      </c>
      <c r="B6778" t="s">
        <v>88</v>
      </c>
      <c r="C6778" t="s">
        <v>26</v>
      </c>
      <c r="D6778">
        <v>103187.25599999999</v>
      </c>
      <c r="E6778" t="s">
        <v>303</v>
      </c>
      <c r="F6778" t="s">
        <v>141</v>
      </c>
      <c r="G6778"/>
    </row>
    <row r="6779" spans="1:7" x14ac:dyDescent="0.25">
      <c r="A6779" t="s">
        <v>87</v>
      </c>
      <c r="B6779" t="s">
        <v>88</v>
      </c>
      <c r="C6779" t="s">
        <v>27</v>
      </c>
      <c r="D6779">
        <v>106191.65399999999</v>
      </c>
      <c r="E6779" t="s">
        <v>303</v>
      </c>
      <c r="F6779" t="s">
        <v>141</v>
      </c>
      <c r="G6779"/>
    </row>
    <row r="6780" spans="1:7" x14ac:dyDescent="0.25">
      <c r="A6780" t="s">
        <v>87</v>
      </c>
      <c r="B6780" t="s">
        <v>88</v>
      </c>
      <c r="C6780" t="s">
        <v>28</v>
      </c>
      <c r="D6780">
        <v>105831.048</v>
      </c>
      <c r="E6780" t="s">
        <v>303</v>
      </c>
      <c r="F6780" t="s">
        <v>141</v>
      </c>
      <c r="G6780"/>
    </row>
    <row r="6781" spans="1:7" x14ac:dyDescent="0.25">
      <c r="A6781" t="s">
        <v>87</v>
      </c>
      <c r="B6781" t="s">
        <v>88</v>
      </c>
      <c r="C6781" t="s">
        <v>29</v>
      </c>
      <c r="D6781">
        <v>105840.976</v>
      </c>
      <c r="E6781" t="s">
        <v>303</v>
      </c>
      <c r="F6781" t="s">
        <v>141</v>
      </c>
      <c r="G6781"/>
    </row>
    <row r="6782" spans="1:7" x14ac:dyDescent="0.25">
      <c r="A6782" t="s">
        <v>87</v>
      </c>
      <c r="B6782" t="s">
        <v>88</v>
      </c>
      <c r="C6782" t="s">
        <v>30</v>
      </c>
      <c r="D6782">
        <v>106424.227</v>
      </c>
      <c r="E6782" t="s">
        <v>303</v>
      </c>
      <c r="F6782" t="s">
        <v>141</v>
      </c>
      <c r="G6782"/>
    </row>
    <row r="6783" spans="1:7" x14ac:dyDescent="0.25">
      <c r="A6783" t="s">
        <v>87</v>
      </c>
      <c r="B6783" t="s">
        <v>88</v>
      </c>
      <c r="C6783" t="s">
        <v>31</v>
      </c>
      <c r="D6783">
        <v>103949.375</v>
      </c>
      <c r="E6783" t="s">
        <v>303</v>
      </c>
      <c r="F6783" t="s">
        <v>141</v>
      </c>
      <c r="G6783"/>
    </row>
    <row r="6784" spans="1:7" x14ac:dyDescent="0.25">
      <c r="A6784" t="s">
        <v>87</v>
      </c>
      <c r="B6784" t="s">
        <v>88</v>
      </c>
      <c r="C6784" t="s">
        <v>32</v>
      </c>
      <c r="D6784">
        <v>90678.297000000006</v>
      </c>
      <c r="E6784" t="s">
        <v>303</v>
      </c>
      <c r="F6784" t="s">
        <v>141</v>
      </c>
      <c r="G6784"/>
    </row>
    <row r="6785" spans="1:7" x14ac:dyDescent="0.25">
      <c r="A6785" t="s">
        <v>87</v>
      </c>
      <c r="B6785" t="s">
        <v>88</v>
      </c>
      <c r="C6785" t="s">
        <v>33</v>
      </c>
      <c r="D6785">
        <v>96922.201000000001</v>
      </c>
      <c r="E6785" t="s">
        <v>303</v>
      </c>
      <c r="F6785" t="s">
        <v>141</v>
      </c>
      <c r="G6785"/>
    </row>
    <row r="6786" spans="1:7" x14ac:dyDescent="0.25">
      <c r="A6786" t="s">
        <v>89</v>
      </c>
      <c r="B6786" t="s">
        <v>85</v>
      </c>
      <c r="C6786" t="s">
        <v>24</v>
      </c>
      <c r="D6786">
        <v>0</v>
      </c>
      <c r="E6786" t="s">
        <v>303</v>
      </c>
      <c r="F6786" t="s">
        <v>141</v>
      </c>
      <c r="G6786"/>
    </row>
    <row r="6787" spans="1:7" x14ac:dyDescent="0.25">
      <c r="A6787" t="s">
        <v>89</v>
      </c>
      <c r="B6787" t="s">
        <v>85</v>
      </c>
      <c r="C6787" t="s">
        <v>25</v>
      </c>
      <c r="D6787">
        <v>0</v>
      </c>
      <c r="E6787" t="s">
        <v>303</v>
      </c>
      <c r="F6787" t="s">
        <v>141</v>
      </c>
      <c r="G6787"/>
    </row>
    <row r="6788" spans="1:7" x14ac:dyDescent="0.25">
      <c r="A6788" t="s">
        <v>89</v>
      </c>
      <c r="B6788" t="s">
        <v>85</v>
      </c>
      <c r="C6788" t="s">
        <v>26</v>
      </c>
      <c r="D6788">
        <v>0</v>
      </c>
      <c r="E6788" t="s">
        <v>303</v>
      </c>
      <c r="F6788" t="s">
        <v>141</v>
      </c>
      <c r="G6788"/>
    </row>
    <row r="6789" spans="1:7" x14ac:dyDescent="0.25">
      <c r="A6789" t="s">
        <v>89</v>
      </c>
      <c r="B6789" t="s">
        <v>85</v>
      </c>
      <c r="C6789" t="s">
        <v>27</v>
      </c>
      <c r="D6789">
        <v>0</v>
      </c>
      <c r="E6789" t="s">
        <v>303</v>
      </c>
      <c r="F6789" t="s">
        <v>141</v>
      </c>
      <c r="G6789"/>
    </row>
    <row r="6790" spans="1:7" x14ac:dyDescent="0.25">
      <c r="A6790" t="s">
        <v>89</v>
      </c>
      <c r="B6790" t="s">
        <v>85</v>
      </c>
      <c r="C6790" t="s">
        <v>28</v>
      </c>
      <c r="D6790">
        <v>0</v>
      </c>
      <c r="E6790" t="s">
        <v>303</v>
      </c>
      <c r="F6790" t="s">
        <v>141</v>
      </c>
      <c r="G6790"/>
    </row>
    <row r="6791" spans="1:7" x14ac:dyDescent="0.25">
      <c r="A6791" t="s">
        <v>89</v>
      </c>
      <c r="B6791" t="s">
        <v>85</v>
      </c>
      <c r="C6791" t="s">
        <v>29</v>
      </c>
      <c r="D6791">
        <v>0</v>
      </c>
      <c r="E6791" t="s">
        <v>303</v>
      </c>
      <c r="F6791" t="s">
        <v>141</v>
      </c>
      <c r="G6791"/>
    </row>
    <row r="6792" spans="1:7" x14ac:dyDescent="0.25">
      <c r="A6792" t="s">
        <v>89</v>
      </c>
      <c r="B6792" t="s">
        <v>85</v>
      </c>
      <c r="C6792" t="s">
        <v>30</v>
      </c>
      <c r="D6792">
        <v>0</v>
      </c>
      <c r="E6792" t="s">
        <v>303</v>
      </c>
      <c r="F6792" t="s">
        <v>141</v>
      </c>
      <c r="G6792"/>
    </row>
    <row r="6793" spans="1:7" x14ac:dyDescent="0.25">
      <c r="A6793" t="s">
        <v>89</v>
      </c>
      <c r="B6793" t="s">
        <v>85</v>
      </c>
      <c r="C6793" t="s">
        <v>31</v>
      </c>
      <c r="D6793">
        <v>0</v>
      </c>
      <c r="E6793" t="s">
        <v>303</v>
      </c>
      <c r="F6793" t="s">
        <v>141</v>
      </c>
      <c r="G6793"/>
    </row>
    <row r="6794" spans="1:7" x14ac:dyDescent="0.25">
      <c r="A6794" t="s">
        <v>89</v>
      </c>
      <c r="B6794" t="s">
        <v>85</v>
      </c>
      <c r="C6794" t="s">
        <v>32</v>
      </c>
      <c r="D6794">
        <v>0</v>
      </c>
      <c r="E6794" t="s">
        <v>303</v>
      </c>
      <c r="F6794" t="s">
        <v>141</v>
      </c>
      <c r="G6794"/>
    </row>
    <row r="6795" spans="1:7" x14ac:dyDescent="0.25">
      <c r="A6795" t="s">
        <v>89</v>
      </c>
      <c r="B6795" t="s">
        <v>85</v>
      </c>
      <c r="C6795" t="s">
        <v>33</v>
      </c>
      <c r="D6795">
        <v>0</v>
      </c>
      <c r="E6795" t="s">
        <v>303</v>
      </c>
      <c r="F6795" t="s">
        <v>141</v>
      </c>
      <c r="G6795"/>
    </row>
    <row r="6796" spans="1:7" x14ac:dyDescent="0.25">
      <c r="A6796" t="s">
        <v>90</v>
      </c>
      <c r="B6796" t="s">
        <v>85</v>
      </c>
      <c r="C6796" t="s">
        <v>24</v>
      </c>
      <c r="D6796">
        <v>28071.989000000001</v>
      </c>
      <c r="E6796" t="s">
        <v>303</v>
      </c>
      <c r="F6796" t="s">
        <v>141</v>
      </c>
      <c r="G6796"/>
    </row>
    <row r="6797" spans="1:7" x14ac:dyDescent="0.25">
      <c r="A6797" t="s">
        <v>90</v>
      </c>
      <c r="B6797" t="s">
        <v>85</v>
      </c>
      <c r="C6797" t="s">
        <v>25</v>
      </c>
      <c r="D6797">
        <v>28422.646000000001</v>
      </c>
      <c r="E6797" t="s">
        <v>303</v>
      </c>
      <c r="F6797" t="s">
        <v>141</v>
      </c>
      <c r="G6797"/>
    </row>
    <row r="6798" spans="1:7" x14ac:dyDescent="0.25">
      <c r="A6798" t="s">
        <v>90</v>
      </c>
      <c r="B6798" t="s">
        <v>85</v>
      </c>
      <c r="C6798" t="s">
        <v>26</v>
      </c>
      <c r="D6798">
        <v>28420.550999999999</v>
      </c>
      <c r="E6798" t="s">
        <v>303</v>
      </c>
      <c r="F6798" t="s">
        <v>141</v>
      </c>
      <c r="G6798"/>
    </row>
    <row r="6799" spans="1:7" x14ac:dyDescent="0.25">
      <c r="A6799" t="s">
        <v>90</v>
      </c>
      <c r="B6799" t="s">
        <v>85</v>
      </c>
      <c r="C6799" t="s">
        <v>27</v>
      </c>
      <c r="D6799">
        <v>29335.741000000002</v>
      </c>
      <c r="E6799" t="s">
        <v>303</v>
      </c>
      <c r="F6799" t="s">
        <v>141</v>
      </c>
      <c r="G6799"/>
    </row>
    <row r="6800" spans="1:7" x14ac:dyDescent="0.25">
      <c r="A6800" t="s">
        <v>90</v>
      </c>
      <c r="B6800" t="s">
        <v>85</v>
      </c>
      <c r="C6800" t="s">
        <v>28</v>
      </c>
      <c r="D6800">
        <v>29737.971000000001</v>
      </c>
      <c r="E6800" t="s">
        <v>303</v>
      </c>
      <c r="F6800" t="s">
        <v>141</v>
      </c>
      <c r="G6800"/>
    </row>
    <row r="6801" spans="1:7" x14ac:dyDescent="0.25">
      <c r="A6801" t="s">
        <v>90</v>
      </c>
      <c r="B6801" t="s">
        <v>85</v>
      </c>
      <c r="C6801" t="s">
        <v>29</v>
      </c>
      <c r="D6801">
        <v>31220.976999999999</v>
      </c>
      <c r="E6801" t="s">
        <v>303</v>
      </c>
      <c r="F6801" t="s">
        <v>141</v>
      </c>
      <c r="G6801"/>
    </row>
    <row r="6802" spans="1:7" x14ac:dyDescent="0.25">
      <c r="A6802" t="s">
        <v>90</v>
      </c>
      <c r="B6802" t="s">
        <v>85</v>
      </c>
      <c r="C6802" t="s">
        <v>30</v>
      </c>
      <c r="D6802">
        <v>34381.131999999998</v>
      </c>
      <c r="E6802" t="s">
        <v>303</v>
      </c>
      <c r="F6802" t="s">
        <v>141</v>
      </c>
      <c r="G6802"/>
    </row>
    <row r="6803" spans="1:7" x14ac:dyDescent="0.25">
      <c r="A6803" t="s">
        <v>90</v>
      </c>
      <c r="B6803" t="s">
        <v>85</v>
      </c>
      <c r="C6803" t="s">
        <v>31</v>
      </c>
      <c r="D6803">
        <v>34150.567000000003</v>
      </c>
      <c r="E6803" t="s">
        <v>303</v>
      </c>
      <c r="F6803" t="s">
        <v>141</v>
      </c>
      <c r="G6803"/>
    </row>
    <row r="6804" spans="1:7" x14ac:dyDescent="0.25">
      <c r="A6804" t="s">
        <v>90</v>
      </c>
      <c r="B6804" t="s">
        <v>85</v>
      </c>
      <c r="C6804" t="s">
        <v>32</v>
      </c>
      <c r="D6804">
        <v>16421.294999999998</v>
      </c>
      <c r="E6804" t="s">
        <v>303</v>
      </c>
      <c r="F6804" t="s">
        <v>141</v>
      </c>
      <c r="G6804"/>
    </row>
    <row r="6805" spans="1:7" x14ac:dyDescent="0.25">
      <c r="A6805" t="s">
        <v>90</v>
      </c>
      <c r="B6805" t="s">
        <v>85</v>
      </c>
      <c r="C6805" t="s">
        <v>33</v>
      </c>
      <c r="D6805">
        <v>16934.849999999999</v>
      </c>
      <c r="E6805" t="s">
        <v>303</v>
      </c>
      <c r="F6805" t="s">
        <v>141</v>
      </c>
      <c r="G6805"/>
    </row>
    <row r="6806" spans="1:7" x14ac:dyDescent="0.25">
      <c r="A6806" t="s">
        <v>91</v>
      </c>
      <c r="B6806" t="s">
        <v>85</v>
      </c>
      <c r="C6806" t="s">
        <v>24</v>
      </c>
      <c r="D6806">
        <v>10271.102000000001</v>
      </c>
      <c r="E6806" t="s">
        <v>303</v>
      </c>
      <c r="F6806" t="s">
        <v>141</v>
      </c>
      <c r="G6806"/>
    </row>
    <row r="6807" spans="1:7" x14ac:dyDescent="0.25">
      <c r="A6807" t="s">
        <v>91</v>
      </c>
      <c r="B6807" t="s">
        <v>85</v>
      </c>
      <c r="C6807" t="s">
        <v>25</v>
      </c>
      <c r="D6807">
        <v>9864.5879999999997</v>
      </c>
      <c r="E6807" t="s">
        <v>303</v>
      </c>
      <c r="F6807" t="s">
        <v>141</v>
      </c>
      <c r="G6807"/>
    </row>
    <row r="6808" spans="1:7" x14ac:dyDescent="0.25">
      <c r="A6808" t="s">
        <v>91</v>
      </c>
      <c r="B6808" t="s">
        <v>85</v>
      </c>
      <c r="C6808" t="s">
        <v>26</v>
      </c>
      <c r="D6808">
        <v>10324.043</v>
      </c>
      <c r="E6808" t="s">
        <v>303</v>
      </c>
      <c r="F6808" t="s">
        <v>141</v>
      </c>
      <c r="G6808"/>
    </row>
    <row r="6809" spans="1:7" x14ac:dyDescent="0.25">
      <c r="A6809" t="s">
        <v>91</v>
      </c>
      <c r="B6809" t="s">
        <v>85</v>
      </c>
      <c r="C6809" t="s">
        <v>27</v>
      </c>
      <c r="D6809">
        <v>11035.236999999999</v>
      </c>
      <c r="E6809" t="s">
        <v>303</v>
      </c>
      <c r="F6809" t="s">
        <v>141</v>
      </c>
      <c r="G6809"/>
    </row>
    <row r="6810" spans="1:7" x14ac:dyDescent="0.25">
      <c r="A6810" t="s">
        <v>91</v>
      </c>
      <c r="B6810" t="s">
        <v>85</v>
      </c>
      <c r="C6810" t="s">
        <v>28</v>
      </c>
      <c r="D6810">
        <v>10515.880999999999</v>
      </c>
      <c r="E6810" t="s">
        <v>303</v>
      </c>
      <c r="F6810" t="s">
        <v>141</v>
      </c>
      <c r="G6810"/>
    </row>
    <row r="6811" spans="1:7" x14ac:dyDescent="0.25">
      <c r="A6811" t="s">
        <v>91</v>
      </c>
      <c r="B6811" t="s">
        <v>85</v>
      </c>
      <c r="C6811" t="s">
        <v>29</v>
      </c>
      <c r="D6811">
        <v>10863.33</v>
      </c>
      <c r="E6811" t="s">
        <v>303</v>
      </c>
      <c r="F6811" t="s">
        <v>141</v>
      </c>
      <c r="G6811"/>
    </row>
    <row r="6812" spans="1:7" x14ac:dyDescent="0.25">
      <c r="A6812" t="s">
        <v>91</v>
      </c>
      <c r="B6812" t="s">
        <v>85</v>
      </c>
      <c r="C6812" t="s">
        <v>30</v>
      </c>
      <c r="D6812">
        <v>11744.96</v>
      </c>
      <c r="E6812" t="s">
        <v>303</v>
      </c>
      <c r="F6812" t="s">
        <v>141</v>
      </c>
      <c r="G6812"/>
    </row>
    <row r="6813" spans="1:7" x14ac:dyDescent="0.25">
      <c r="A6813" t="s">
        <v>91</v>
      </c>
      <c r="B6813" t="s">
        <v>85</v>
      </c>
      <c r="C6813" t="s">
        <v>31</v>
      </c>
      <c r="D6813">
        <v>11435.779</v>
      </c>
      <c r="E6813" t="s">
        <v>303</v>
      </c>
      <c r="F6813" t="s">
        <v>141</v>
      </c>
      <c r="G6813"/>
    </row>
    <row r="6814" spans="1:7" x14ac:dyDescent="0.25">
      <c r="A6814" t="s">
        <v>91</v>
      </c>
      <c r="B6814" t="s">
        <v>85</v>
      </c>
      <c r="C6814" t="s">
        <v>32</v>
      </c>
      <c r="D6814">
        <v>9144.5990000000002</v>
      </c>
      <c r="E6814" t="s">
        <v>303</v>
      </c>
      <c r="F6814" t="s">
        <v>141</v>
      </c>
      <c r="G6814"/>
    </row>
    <row r="6815" spans="1:7" x14ac:dyDescent="0.25">
      <c r="A6815" t="s">
        <v>91</v>
      </c>
      <c r="B6815" t="s">
        <v>85</v>
      </c>
      <c r="C6815" t="s">
        <v>33</v>
      </c>
      <c r="D6815">
        <v>9739.8850000000002</v>
      </c>
      <c r="E6815" t="s">
        <v>303</v>
      </c>
      <c r="F6815" t="s">
        <v>141</v>
      </c>
      <c r="G6815"/>
    </row>
    <row r="6816" spans="1:7" x14ac:dyDescent="0.25">
      <c r="A6816" t="s">
        <v>92</v>
      </c>
      <c r="B6816" t="s">
        <v>93</v>
      </c>
      <c r="C6816" t="s">
        <v>24</v>
      </c>
      <c r="D6816">
        <v>233603.70699999999</v>
      </c>
      <c r="E6816" t="s">
        <v>303</v>
      </c>
      <c r="F6816" t="s">
        <v>141</v>
      </c>
      <c r="G6816"/>
    </row>
    <row r="6817" spans="1:7" x14ac:dyDescent="0.25">
      <c r="A6817" t="s">
        <v>92</v>
      </c>
      <c r="B6817" t="s">
        <v>93</v>
      </c>
      <c r="C6817" t="s">
        <v>25</v>
      </c>
      <c r="D6817">
        <v>228151.00599999999</v>
      </c>
      <c r="E6817" t="s">
        <v>303</v>
      </c>
      <c r="F6817" t="s">
        <v>141</v>
      </c>
      <c r="G6817"/>
    </row>
    <row r="6818" spans="1:7" x14ac:dyDescent="0.25">
      <c r="A6818" t="s">
        <v>92</v>
      </c>
      <c r="B6818" t="s">
        <v>93</v>
      </c>
      <c r="C6818" t="s">
        <v>26</v>
      </c>
      <c r="D6818">
        <v>230150.65</v>
      </c>
      <c r="E6818" t="s">
        <v>303</v>
      </c>
      <c r="F6818" t="s">
        <v>141</v>
      </c>
      <c r="G6818"/>
    </row>
    <row r="6819" spans="1:7" x14ac:dyDescent="0.25">
      <c r="A6819" t="s">
        <v>92</v>
      </c>
      <c r="B6819" t="s">
        <v>93</v>
      </c>
      <c r="C6819" t="s">
        <v>27</v>
      </c>
      <c r="D6819">
        <v>240595.08100000001</v>
      </c>
      <c r="E6819" t="s">
        <v>303</v>
      </c>
      <c r="F6819" t="s">
        <v>141</v>
      </c>
      <c r="G6819"/>
    </row>
    <row r="6820" spans="1:7" x14ac:dyDescent="0.25">
      <c r="A6820" t="s">
        <v>92</v>
      </c>
      <c r="B6820" t="s">
        <v>93</v>
      </c>
      <c r="C6820" t="s">
        <v>28</v>
      </c>
      <c r="D6820">
        <v>235186.21100000001</v>
      </c>
      <c r="E6820" t="s">
        <v>303</v>
      </c>
      <c r="F6820" t="s">
        <v>141</v>
      </c>
      <c r="G6820"/>
    </row>
    <row r="6821" spans="1:7" x14ac:dyDescent="0.25">
      <c r="A6821" t="s">
        <v>92</v>
      </c>
      <c r="B6821" t="s">
        <v>93</v>
      </c>
      <c r="C6821" t="s">
        <v>29</v>
      </c>
      <c r="D6821">
        <v>237183.655</v>
      </c>
      <c r="E6821" t="s">
        <v>303</v>
      </c>
      <c r="F6821" t="s">
        <v>141</v>
      </c>
      <c r="G6821"/>
    </row>
    <row r="6822" spans="1:7" x14ac:dyDescent="0.25">
      <c r="A6822" t="s">
        <v>92</v>
      </c>
      <c r="B6822" t="s">
        <v>93</v>
      </c>
      <c r="C6822" t="s">
        <v>30</v>
      </c>
      <c r="D6822">
        <v>232354.473</v>
      </c>
      <c r="E6822" t="s">
        <v>303</v>
      </c>
      <c r="F6822" t="s">
        <v>141</v>
      </c>
      <c r="G6822"/>
    </row>
    <row r="6823" spans="1:7" x14ac:dyDescent="0.25">
      <c r="A6823" t="s">
        <v>92</v>
      </c>
      <c r="B6823" t="s">
        <v>93</v>
      </c>
      <c r="C6823" t="s">
        <v>31</v>
      </c>
      <c r="D6823">
        <v>233084.299</v>
      </c>
      <c r="E6823" t="s">
        <v>303</v>
      </c>
      <c r="F6823" t="s">
        <v>141</v>
      </c>
      <c r="G6823"/>
    </row>
    <row r="6824" spans="1:7" x14ac:dyDescent="0.25">
      <c r="A6824" t="s">
        <v>92</v>
      </c>
      <c r="B6824" t="s">
        <v>93</v>
      </c>
      <c r="C6824" t="s">
        <v>32</v>
      </c>
      <c r="D6824">
        <v>215575.598</v>
      </c>
      <c r="E6824" t="s">
        <v>303</v>
      </c>
      <c r="F6824" t="s">
        <v>141</v>
      </c>
      <c r="G6824"/>
    </row>
    <row r="6825" spans="1:7" x14ac:dyDescent="0.25">
      <c r="A6825" t="s">
        <v>92</v>
      </c>
      <c r="B6825" t="s">
        <v>93</v>
      </c>
      <c r="C6825" t="s">
        <v>33</v>
      </c>
      <c r="D6825">
        <v>219190.92499999999</v>
      </c>
      <c r="E6825" t="s">
        <v>303</v>
      </c>
      <c r="F6825" t="s">
        <v>141</v>
      </c>
      <c r="G6825"/>
    </row>
    <row r="6826" spans="1:7" x14ac:dyDescent="0.25">
      <c r="A6826" t="s">
        <v>94</v>
      </c>
      <c r="B6826" t="s">
        <v>77</v>
      </c>
      <c r="C6826" t="s">
        <v>24</v>
      </c>
      <c r="D6826">
        <v>69822.706000000006</v>
      </c>
      <c r="E6826" t="s">
        <v>303</v>
      </c>
      <c r="F6826" t="s">
        <v>141</v>
      </c>
      <c r="G6826"/>
    </row>
    <row r="6827" spans="1:7" x14ac:dyDescent="0.25">
      <c r="A6827" t="s">
        <v>94</v>
      </c>
      <c r="B6827" t="s">
        <v>77</v>
      </c>
      <c r="C6827" t="s">
        <v>25</v>
      </c>
      <c r="D6827">
        <v>61539.271999999997</v>
      </c>
      <c r="E6827" t="s">
        <v>303</v>
      </c>
      <c r="F6827" t="s">
        <v>141</v>
      </c>
      <c r="G6827"/>
    </row>
    <row r="6828" spans="1:7" x14ac:dyDescent="0.25">
      <c r="A6828" t="s">
        <v>94</v>
      </c>
      <c r="B6828" t="s">
        <v>77</v>
      </c>
      <c r="C6828" t="s">
        <v>26</v>
      </c>
      <c r="D6828">
        <v>61084.703999999998</v>
      </c>
      <c r="E6828" t="s">
        <v>303</v>
      </c>
      <c r="F6828" t="s">
        <v>141</v>
      </c>
      <c r="G6828"/>
    </row>
    <row r="6829" spans="1:7" x14ac:dyDescent="0.25">
      <c r="A6829" t="s">
        <v>94</v>
      </c>
      <c r="B6829" t="s">
        <v>77</v>
      </c>
      <c r="C6829" t="s">
        <v>27</v>
      </c>
      <c r="D6829">
        <v>64468.213000000003</v>
      </c>
      <c r="E6829" t="s">
        <v>303</v>
      </c>
      <c r="F6829" t="s">
        <v>141</v>
      </c>
      <c r="G6829"/>
    </row>
    <row r="6830" spans="1:7" x14ac:dyDescent="0.25">
      <c r="A6830" t="s">
        <v>94</v>
      </c>
      <c r="B6830" t="s">
        <v>77</v>
      </c>
      <c r="C6830" t="s">
        <v>28</v>
      </c>
      <c r="D6830">
        <v>69160.313999999998</v>
      </c>
      <c r="E6830" t="s">
        <v>303</v>
      </c>
      <c r="F6830" t="s">
        <v>141</v>
      </c>
      <c r="G6830"/>
    </row>
    <row r="6831" spans="1:7" x14ac:dyDescent="0.25">
      <c r="A6831" t="s">
        <v>94</v>
      </c>
      <c r="B6831" t="s">
        <v>77</v>
      </c>
      <c r="C6831" t="s">
        <v>29</v>
      </c>
      <c r="D6831">
        <v>70637.042000000001</v>
      </c>
      <c r="E6831" t="s">
        <v>303</v>
      </c>
      <c r="F6831" t="s">
        <v>141</v>
      </c>
      <c r="G6831"/>
    </row>
    <row r="6832" spans="1:7" x14ac:dyDescent="0.25">
      <c r="A6832" t="s">
        <v>94</v>
      </c>
      <c r="B6832" t="s">
        <v>77</v>
      </c>
      <c r="C6832" t="s">
        <v>30</v>
      </c>
      <c r="D6832">
        <v>69350.944000000003</v>
      </c>
      <c r="E6832" t="s">
        <v>303</v>
      </c>
      <c r="F6832" t="s">
        <v>141</v>
      </c>
      <c r="G6832"/>
    </row>
    <row r="6833" spans="1:7" x14ac:dyDescent="0.25">
      <c r="A6833" t="s">
        <v>94</v>
      </c>
      <c r="B6833" t="s">
        <v>77</v>
      </c>
      <c r="C6833" t="s">
        <v>31</v>
      </c>
      <c r="D6833">
        <v>59061.873</v>
      </c>
      <c r="E6833" t="s">
        <v>303</v>
      </c>
      <c r="F6833" t="s">
        <v>141</v>
      </c>
      <c r="G6833"/>
    </row>
    <row r="6834" spans="1:7" x14ac:dyDescent="0.25">
      <c r="A6834" t="s">
        <v>94</v>
      </c>
      <c r="B6834" t="s">
        <v>77</v>
      </c>
      <c r="C6834" t="s">
        <v>32</v>
      </c>
      <c r="D6834">
        <v>47234.970999999998</v>
      </c>
      <c r="E6834" t="s">
        <v>303</v>
      </c>
      <c r="F6834" t="s">
        <v>141</v>
      </c>
      <c r="G6834"/>
    </row>
    <row r="6835" spans="1:7" x14ac:dyDescent="0.25">
      <c r="A6835" t="s">
        <v>94</v>
      </c>
      <c r="B6835" t="s">
        <v>77</v>
      </c>
      <c r="C6835" t="s">
        <v>33</v>
      </c>
      <c r="D6835">
        <v>50180.358999999997</v>
      </c>
      <c r="E6835" t="s">
        <v>303</v>
      </c>
      <c r="F6835" t="s">
        <v>141</v>
      </c>
      <c r="G6835"/>
    </row>
    <row r="6836" spans="1:7" x14ac:dyDescent="0.25">
      <c r="A6836" t="s">
        <v>95</v>
      </c>
      <c r="B6836" t="s">
        <v>77</v>
      </c>
      <c r="C6836" t="s">
        <v>24</v>
      </c>
      <c r="D6836">
        <v>967.14800000000002</v>
      </c>
      <c r="E6836" t="s">
        <v>303</v>
      </c>
      <c r="F6836" t="s">
        <v>141</v>
      </c>
      <c r="G6836"/>
    </row>
    <row r="6837" spans="1:7" x14ac:dyDescent="0.25">
      <c r="A6837" t="s">
        <v>95</v>
      </c>
      <c r="B6837" t="s">
        <v>77</v>
      </c>
      <c r="C6837" t="s">
        <v>25</v>
      </c>
      <c r="D6837">
        <v>737.93700000000001</v>
      </c>
      <c r="E6837" t="s">
        <v>303</v>
      </c>
      <c r="F6837" t="s">
        <v>141</v>
      </c>
      <c r="G6837"/>
    </row>
    <row r="6838" spans="1:7" x14ac:dyDescent="0.25">
      <c r="A6838" t="s">
        <v>95</v>
      </c>
      <c r="B6838" t="s">
        <v>77</v>
      </c>
      <c r="C6838" t="s">
        <v>26</v>
      </c>
      <c r="D6838">
        <v>799.90599999999995</v>
      </c>
      <c r="E6838" t="s">
        <v>303</v>
      </c>
      <c r="F6838" t="s">
        <v>141</v>
      </c>
      <c r="G6838"/>
    </row>
    <row r="6839" spans="1:7" x14ac:dyDescent="0.25">
      <c r="A6839" t="s">
        <v>95</v>
      </c>
      <c r="B6839" t="s">
        <v>77</v>
      </c>
      <c r="C6839" t="s">
        <v>27</v>
      </c>
      <c r="D6839">
        <v>900.92</v>
      </c>
      <c r="E6839" t="s">
        <v>303</v>
      </c>
      <c r="F6839" t="s">
        <v>141</v>
      </c>
      <c r="G6839"/>
    </row>
    <row r="6840" spans="1:7" x14ac:dyDescent="0.25">
      <c r="A6840" t="s">
        <v>95</v>
      </c>
      <c r="B6840" t="s">
        <v>77</v>
      </c>
      <c r="C6840" t="s">
        <v>28</v>
      </c>
      <c r="D6840">
        <v>1074.981</v>
      </c>
      <c r="E6840" t="s">
        <v>303</v>
      </c>
      <c r="F6840" t="s">
        <v>141</v>
      </c>
      <c r="G6840"/>
    </row>
    <row r="6841" spans="1:7" x14ac:dyDescent="0.25">
      <c r="A6841" t="s">
        <v>95</v>
      </c>
      <c r="B6841" t="s">
        <v>77</v>
      </c>
      <c r="C6841" t="s">
        <v>29</v>
      </c>
      <c r="D6841">
        <v>1108.549</v>
      </c>
      <c r="E6841" t="s">
        <v>303</v>
      </c>
      <c r="F6841" t="s">
        <v>141</v>
      </c>
      <c r="G6841"/>
    </row>
    <row r="6842" spans="1:7" x14ac:dyDescent="0.25">
      <c r="A6842" t="s">
        <v>95</v>
      </c>
      <c r="B6842" t="s">
        <v>77</v>
      </c>
      <c r="C6842" t="s">
        <v>30</v>
      </c>
      <c r="D6842">
        <v>1065.1880000000001</v>
      </c>
      <c r="E6842" t="s">
        <v>303</v>
      </c>
      <c r="F6842" t="s">
        <v>141</v>
      </c>
      <c r="G6842"/>
    </row>
    <row r="6843" spans="1:7" x14ac:dyDescent="0.25">
      <c r="A6843" t="s">
        <v>95</v>
      </c>
      <c r="B6843" t="s">
        <v>77</v>
      </c>
      <c r="C6843" t="s">
        <v>31</v>
      </c>
      <c r="D6843">
        <v>1226.778</v>
      </c>
      <c r="E6843" t="s">
        <v>303</v>
      </c>
      <c r="F6843" t="s">
        <v>141</v>
      </c>
      <c r="G6843"/>
    </row>
    <row r="6844" spans="1:7" x14ac:dyDescent="0.25">
      <c r="A6844" t="s">
        <v>95</v>
      </c>
      <c r="B6844" t="s">
        <v>77</v>
      </c>
      <c r="C6844" t="s">
        <v>32</v>
      </c>
      <c r="D6844">
        <v>1660.4860000000001</v>
      </c>
      <c r="E6844" t="s">
        <v>303</v>
      </c>
      <c r="F6844" t="s">
        <v>141</v>
      </c>
      <c r="G6844"/>
    </row>
    <row r="6845" spans="1:7" x14ac:dyDescent="0.25">
      <c r="A6845" t="s">
        <v>95</v>
      </c>
      <c r="B6845" t="s">
        <v>77</v>
      </c>
      <c r="C6845" t="s">
        <v>33</v>
      </c>
      <c r="D6845">
        <v>1654.6869999999999</v>
      </c>
      <c r="E6845" t="s">
        <v>303</v>
      </c>
      <c r="F6845" t="s">
        <v>141</v>
      </c>
      <c r="G6845"/>
    </row>
    <row r="6846" spans="1:7" x14ac:dyDescent="0.25">
      <c r="A6846" t="s">
        <v>96</v>
      </c>
      <c r="B6846" t="s">
        <v>77</v>
      </c>
      <c r="C6846" t="s">
        <v>24</v>
      </c>
      <c r="D6846">
        <v>7302.4780000000001</v>
      </c>
      <c r="E6846" t="s">
        <v>303</v>
      </c>
      <c r="F6846" t="s">
        <v>141</v>
      </c>
      <c r="G6846"/>
    </row>
    <row r="6847" spans="1:7" x14ac:dyDescent="0.25">
      <c r="A6847" t="s">
        <v>96</v>
      </c>
      <c r="B6847" t="s">
        <v>77</v>
      </c>
      <c r="C6847" t="s">
        <v>25</v>
      </c>
      <c r="D6847">
        <v>7121.4859999999999</v>
      </c>
      <c r="E6847" t="s">
        <v>303</v>
      </c>
      <c r="F6847" t="s">
        <v>141</v>
      </c>
      <c r="G6847"/>
    </row>
    <row r="6848" spans="1:7" x14ac:dyDescent="0.25">
      <c r="A6848" t="s">
        <v>96</v>
      </c>
      <c r="B6848" t="s">
        <v>77</v>
      </c>
      <c r="C6848" t="s">
        <v>26</v>
      </c>
      <c r="D6848">
        <v>7649.9859999999999</v>
      </c>
      <c r="E6848" t="s">
        <v>303</v>
      </c>
      <c r="F6848" t="s">
        <v>141</v>
      </c>
      <c r="G6848"/>
    </row>
    <row r="6849" spans="1:7" x14ac:dyDescent="0.25">
      <c r="A6849" t="s">
        <v>96</v>
      </c>
      <c r="B6849" t="s">
        <v>77</v>
      </c>
      <c r="C6849" t="s">
        <v>27</v>
      </c>
      <c r="D6849">
        <v>7190.902</v>
      </c>
      <c r="E6849" t="s">
        <v>303</v>
      </c>
      <c r="F6849" t="s">
        <v>141</v>
      </c>
      <c r="G6849"/>
    </row>
    <row r="6850" spans="1:7" x14ac:dyDescent="0.25">
      <c r="A6850" t="s">
        <v>96</v>
      </c>
      <c r="B6850" t="s">
        <v>77</v>
      </c>
      <c r="C6850" t="s">
        <v>28</v>
      </c>
      <c r="D6850">
        <v>6686.6790000000001</v>
      </c>
      <c r="E6850" t="s">
        <v>303</v>
      </c>
      <c r="F6850" t="s">
        <v>141</v>
      </c>
      <c r="G6850"/>
    </row>
    <row r="6851" spans="1:7" x14ac:dyDescent="0.25">
      <c r="A6851" t="s">
        <v>96</v>
      </c>
      <c r="B6851" t="s">
        <v>77</v>
      </c>
      <c r="C6851" t="s">
        <v>29</v>
      </c>
      <c r="D6851">
        <v>6990.9920000000002</v>
      </c>
      <c r="E6851" t="s">
        <v>303</v>
      </c>
      <c r="F6851" t="s">
        <v>141</v>
      </c>
      <c r="G6851"/>
    </row>
    <row r="6852" spans="1:7" x14ac:dyDescent="0.25">
      <c r="A6852" t="s">
        <v>96</v>
      </c>
      <c r="B6852" t="s">
        <v>77</v>
      </c>
      <c r="C6852" t="s">
        <v>30</v>
      </c>
      <c r="D6852">
        <v>6632.63</v>
      </c>
      <c r="E6852" t="s">
        <v>303</v>
      </c>
      <c r="F6852" t="s">
        <v>141</v>
      </c>
      <c r="G6852"/>
    </row>
    <row r="6853" spans="1:7" x14ac:dyDescent="0.25">
      <c r="A6853" t="s">
        <v>96</v>
      </c>
      <c r="B6853" t="s">
        <v>77</v>
      </c>
      <c r="C6853" t="s">
        <v>31</v>
      </c>
      <c r="D6853">
        <v>6172.4290000000001</v>
      </c>
      <c r="E6853" t="s">
        <v>303</v>
      </c>
      <c r="F6853" t="s">
        <v>141</v>
      </c>
      <c r="G6853"/>
    </row>
    <row r="6854" spans="1:7" x14ac:dyDescent="0.25">
      <c r="A6854" t="s">
        <v>96</v>
      </c>
      <c r="B6854" t="s">
        <v>77</v>
      </c>
      <c r="C6854" t="s">
        <v>32</v>
      </c>
      <c r="D6854">
        <v>6399.8249999999998</v>
      </c>
      <c r="E6854" t="s">
        <v>303</v>
      </c>
      <c r="F6854" t="s">
        <v>141</v>
      </c>
      <c r="G6854"/>
    </row>
    <row r="6855" spans="1:7" x14ac:dyDescent="0.25">
      <c r="A6855" t="s">
        <v>96</v>
      </c>
      <c r="B6855" t="s">
        <v>77</v>
      </c>
      <c r="C6855" t="s">
        <v>33</v>
      </c>
      <c r="D6855">
        <v>7268.3429999999998</v>
      </c>
      <c r="E6855" t="s">
        <v>303</v>
      </c>
      <c r="F6855" t="s">
        <v>141</v>
      </c>
      <c r="G6855"/>
    </row>
    <row r="6856" spans="1:7" x14ac:dyDescent="0.25">
      <c r="A6856" t="s">
        <v>97</v>
      </c>
      <c r="B6856" t="s">
        <v>77</v>
      </c>
      <c r="C6856" t="s">
        <v>24</v>
      </c>
      <c r="D6856">
        <v>786.22799999999995</v>
      </c>
      <c r="E6856" t="s">
        <v>303</v>
      </c>
      <c r="F6856" t="s">
        <v>141</v>
      </c>
      <c r="G6856"/>
    </row>
    <row r="6857" spans="1:7" x14ac:dyDescent="0.25">
      <c r="A6857" t="s">
        <v>97</v>
      </c>
      <c r="B6857" t="s">
        <v>77</v>
      </c>
      <c r="C6857" t="s">
        <v>25</v>
      </c>
      <c r="D6857">
        <v>869.34</v>
      </c>
      <c r="E6857" t="s">
        <v>303</v>
      </c>
      <c r="F6857" t="s">
        <v>141</v>
      </c>
      <c r="G6857"/>
    </row>
    <row r="6858" spans="1:7" x14ac:dyDescent="0.25">
      <c r="A6858" t="s">
        <v>97</v>
      </c>
      <c r="B6858" t="s">
        <v>77</v>
      </c>
      <c r="C6858" t="s">
        <v>26</v>
      </c>
      <c r="D6858">
        <v>997.61500000000001</v>
      </c>
      <c r="E6858" t="s">
        <v>303</v>
      </c>
      <c r="F6858" t="s">
        <v>141</v>
      </c>
      <c r="G6858"/>
    </row>
    <row r="6859" spans="1:7" x14ac:dyDescent="0.25">
      <c r="A6859" t="s">
        <v>97</v>
      </c>
      <c r="B6859" t="s">
        <v>77</v>
      </c>
      <c r="C6859" t="s">
        <v>27</v>
      </c>
      <c r="D6859">
        <v>652.94200000000001</v>
      </c>
      <c r="E6859" t="s">
        <v>303</v>
      </c>
      <c r="F6859" t="s">
        <v>141</v>
      </c>
      <c r="G6859"/>
    </row>
    <row r="6860" spans="1:7" x14ac:dyDescent="0.25">
      <c r="A6860" t="s">
        <v>97</v>
      </c>
      <c r="B6860" t="s">
        <v>77</v>
      </c>
      <c r="C6860" t="s">
        <v>28</v>
      </c>
      <c r="D6860">
        <v>525.00699999999995</v>
      </c>
      <c r="E6860" t="s">
        <v>303</v>
      </c>
      <c r="F6860" t="s">
        <v>141</v>
      </c>
      <c r="G6860"/>
    </row>
    <row r="6861" spans="1:7" x14ac:dyDescent="0.25">
      <c r="A6861" t="s">
        <v>97</v>
      </c>
      <c r="B6861" t="s">
        <v>77</v>
      </c>
      <c r="C6861" t="s">
        <v>29</v>
      </c>
      <c r="D6861">
        <v>622.88900000000001</v>
      </c>
      <c r="E6861" t="s">
        <v>303</v>
      </c>
      <c r="F6861" t="s">
        <v>141</v>
      </c>
      <c r="G6861"/>
    </row>
    <row r="6862" spans="1:7" x14ac:dyDescent="0.25">
      <c r="A6862" t="s">
        <v>97</v>
      </c>
      <c r="B6862" t="s">
        <v>77</v>
      </c>
      <c r="C6862" t="s">
        <v>30</v>
      </c>
      <c r="D6862">
        <v>790.28099999999995</v>
      </c>
      <c r="E6862" t="s">
        <v>303</v>
      </c>
      <c r="F6862" t="s">
        <v>141</v>
      </c>
      <c r="G6862"/>
    </row>
    <row r="6863" spans="1:7" x14ac:dyDescent="0.25">
      <c r="A6863" t="s">
        <v>97</v>
      </c>
      <c r="B6863" t="s">
        <v>77</v>
      </c>
      <c r="C6863" t="s">
        <v>31</v>
      </c>
      <c r="D6863">
        <v>715.39300000000003</v>
      </c>
      <c r="E6863" t="s">
        <v>303</v>
      </c>
      <c r="F6863" t="s">
        <v>141</v>
      </c>
      <c r="G6863"/>
    </row>
    <row r="6864" spans="1:7" x14ac:dyDescent="0.25">
      <c r="A6864" t="s">
        <v>97</v>
      </c>
      <c r="B6864" t="s">
        <v>77</v>
      </c>
      <c r="C6864" t="s">
        <v>32</v>
      </c>
      <c r="D6864">
        <v>702.16200000000003</v>
      </c>
      <c r="E6864" t="s">
        <v>303</v>
      </c>
      <c r="F6864" t="s">
        <v>141</v>
      </c>
      <c r="G6864"/>
    </row>
    <row r="6865" spans="1:7" x14ac:dyDescent="0.25">
      <c r="A6865" t="s">
        <v>97</v>
      </c>
      <c r="B6865" t="s">
        <v>77</v>
      </c>
      <c r="C6865" t="s">
        <v>33</v>
      </c>
      <c r="D6865">
        <v>876.26800000000003</v>
      </c>
      <c r="E6865" t="s">
        <v>303</v>
      </c>
      <c r="F6865" t="s">
        <v>141</v>
      </c>
      <c r="G6865"/>
    </row>
    <row r="6866" spans="1:7" x14ac:dyDescent="0.25">
      <c r="A6866" t="s">
        <v>98</v>
      </c>
      <c r="B6866" t="s">
        <v>77</v>
      </c>
      <c r="C6866" t="s">
        <v>24</v>
      </c>
      <c r="D6866">
        <v>7370.5839999999998</v>
      </c>
      <c r="E6866" t="s">
        <v>303</v>
      </c>
      <c r="F6866" t="s">
        <v>141</v>
      </c>
      <c r="G6866"/>
    </row>
    <row r="6867" spans="1:7" x14ac:dyDescent="0.25">
      <c r="A6867" t="s">
        <v>98</v>
      </c>
      <c r="B6867" t="s">
        <v>77</v>
      </c>
      <c r="C6867" t="s">
        <v>25</v>
      </c>
      <c r="D6867">
        <v>7608.7979999999998</v>
      </c>
      <c r="E6867" t="s">
        <v>303</v>
      </c>
      <c r="F6867" t="s">
        <v>141</v>
      </c>
      <c r="G6867"/>
    </row>
    <row r="6868" spans="1:7" x14ac:dyDescent="0.25">
      <c r="A6868" t="s">
        <v>98</v>
      </c>
      <c r="B6868" t="s">
        <v>77</v>
      </c>
      <c r="C6868" t="s">
        <v>26</v>
      </c>
      <c r="D6868">
        <v>7557.8940000000002</v>
      </c>
      <c r="E6868" t="s">
        <v>303</v>
      </c>
      <c r="F6868" t="s">
        <v>141</v>
      </c>
      <c r="G6868"/>
    </row>
    <row r="6869" spans="1:7" x14ac:dyDescent="0.25">
      <c r="A6869" t="s">
        <v>98</v>
      </c>
      <c r="B6869" t="s">
        <v>77</v>
      </c>
      <c r="C6869" t="s">
        <v>27</v>
      </c>
      <c r="D6869">
        <v>8181.3739999999998</v>
      </c>
      <c r="E6869" t="s">
        <v>303</v>
      </c>
      <c r="F6869" t="s">
        <v>141</v>
      </c>
      <c r="G6869"/>
    </row>
    <row r="6870" spans="1:7" x14ac:dyDescent="0.25">
      <c r="A6870" t="s">
        <v>98</v>
      </c>
      <c r="B6870" t="s">
        <v>77</v>
      </c>
      <c r="C6870" t="s">
        <v>28</v>
      </c>
      <c r="D6870">
        <v>7984.616</v>
      </c>
      <c r="E6870" t="s">
        <v>303</v>
      </c>
      <c r="F6870" t="s">
        <v>141</v>
      </c>
      <c r="G6870"/>
    </row>
    <row r="6871" spans="1:7" x14ac:dyDescent="0.25">
      <c r="A6871" t="s">
        <v>98</v>
      </c>
      <c r="B6871" t="s">
        <v>77</v>
      </c>
      <c r="C6871" t="s">
        <v>29</v>
      </c>
      <c r="D6871">
        <v>8072.4319999999998</v>
      </c>
      <c r="E6871" t="s">
        <v>303</v>
      </c>
      <c r="F6871" t="s">
        <v>141</v>
      </c>
      <c r="G6871"/>
    </row>
    <row r="6872" spans="1:7" x14ac:dyDescent="0.25">
      <c r="A6872" t="s">
        <v>98</v>
      </c>
      <c r="B6872" t="s">
        <v>77</v>
      </c>
      <c r="C6872" t="s">
        <v>30</v>
      </c>
      <c r="D6872">
        <v>7769.6369999999997</v>
      </c>
      <c r="E6872" t="s">
        <v>303</v>
      </c>
      <c r="F6872" t="s">
        <v>141</v>
      </c>
      <c r="G6872"/>
    </row>
    <row r="6873" spans="1:7" x14ac:dyDescent="0.25">
      <c r="A6873" t="s">
        <v>98</v>
      </c>
      <c r="B6873" t="s">
        <v>77</v>
      </c>
      <c r="C6873" t="s">
        <v>31</v>
      </c>
      <c r="D6873">
        <v>8037.1480000000001</v>
      </c>
      <c r="E6873" t="s">
        <v>303</v>
      </c>
      <c r="F6873" t="s">
        <v>141</v>
      </c>
      <c r="G6873"/>
    </row>
    <row r="6874" spans="1:7" x14ac:dyDescent="0.25">
      <c r="A6874" t="s">
        <v>98</v>
      </c>
      <c r="B6874" t="s">
        <v>77</v>
      </c>
      <c r="C6874" t="s">
        <v>32</v>
      </c>
      <c r="D6874">
        <v>7734.4549999999999</v>
      </c>
      <c r="E6874" t="s">
        <v>303</v>
      </c>
      <c r="F6874" t="s">
        <v>141</v>
      </c>
      <c r="G6874"/>
    </row>
    <row r="6875" spans="1:7" x14ac:dyDescent="0.25">
      <c r="A6875" t="s">
        <v>98</v>
      </c>
      <c r="B6875" t="s">
        <v>77</v>
      </c>
      <c r="C6875" t="s">
        <v>33</v>
      </c>
      <c r="D6875">
        <v>7590.8370000000004</v>
      </c>
      <c r="E6875" t="s">
        <v>303</v>
      </c>
      <c r="F6875" t="s">
        <v>141</v>
      </c>
      <c r="G6875"/>
    </row>
    <row r="6876" spans="1:7" x14ac:dyDescent="0.25">
      <c r="A6876" t="s">
        <v>99</v>
      </c>
      <c r="B6876" t="s">
        <v>77</v>
      </c>
      <c r="C6876" t="s">
        <v>24</v>
      </c>
      <c r="D6876">
        <v>14889.858</v>
      </c>
      <c r="E6876" t="s">
        <v>303</v>
      </c>
      <c r="F6876" t="s">
        <v>141</v>
      </c>
      <c r="G6876"/>
    </row>
    <row r="6877" spans="1:7" x14ac:dyDescent="0.25">
      <c r="A6877" t="s">
        <v>99</v>
      </c>
      <c r="B6877" t="s">
        <v>77</v>
      </c>
      <c r="C6877" t="s">
        <v>25</v>
      </c>
      <c r="D6877">
        <v>15347.032999999999</v>
      </c>
      <c r="E6877" t="s">
        <v>303</v>
      </c>
      <c r="F6877" t="s">
        <v>141</v>
      </c>
      <c r="G6877"/>
    </row>
    <row r="6878" spans="1:7" x14ac:dyDescent="0.25">
      <c r="A6878" t="s">
        <v>99</v>
      </c>
      <c r="B6878" t="s">
        <v>77</v>
      </c>
      <c r="C6878" t="s">
        <v>26</v>
      </c>
      <c r="D6878">
        <v>15007.013000000001</v>
      </c>
      <c r="E6878" t="s">
        <v>303</v>
      </c>
      <c r="F6878" t="s">
        <v>141</v>
      </c>
      <c r="G6878"/>
    </row>
    <row r="6879" spans="1:7" x14ac:dyDescent="0.25">
      <c r="A6879" t="s">
        <v>99</v>
      </c>
      <c r="B6879" t="s">
        <v>77</v>
      </c>
      <c r="C6879" t="s">
        <v>27</v>
      </c>
      <c r="D6879">
        <v>16952.306</v>
      </c>
      <c r="E6879" t="s">
        <v>303</v>
      </c>
      <c r="F6879" t="s">
        <v>141</v>
      </c>
      <c r="G6879"/>
    </row>
    <row r="6880" spans="1:7" x14ac:dyDescent="0.25">
      <c r="A6880" t="s">
        <v>99</v>
      </c>
      <c r="B6880" t="s">
        <v>77</v>
      </c>
      <c r="C6880" t="s">
        <v>28</v>
      </c>
      <c r="D6880">
        <v>16260.278</v>
      </c>
      <c r="E6880" t="s">
        <v>303</v>
      </c>
      <c r="F6880" t="s">
        <v>141</v>
      </c>
      <c r="G6880"/>
    </row>
    <row r="6881" spans="1:7" x14ac:dyDescent="0.25">
      <c r="A6881" t="s">
        <v>99</v>
      </c>
      <c r="B6881" t="s">
        <v>77</v>
      </c>
      <c r="C6881" t="s">
        <v>29</v>
      </c>
      <c r="D6881">
        <v>16360.29</v>
      </c>
      <c r="E6881" t="s">
        <v>303</v>
      </c>
      <c r="F6881" t="s">
        <v>141</v>
      </c>
      <c r="G6881"/>
    </row>
    <row r="6882" spans="1:7" x14ac:dyDescent="0.25">
      <c r="A6882" t="s">
        <v>99</v>
      </c>
      <c r="B6882" t="s">
        <v>77</v>
      </c>
      <c r="C6882" t="s">
        <v>30</v>
      </c>
      <c r="D6882">
        <v>16150.102000000001</v>
      </c>
      <c r="E6882" t="s">
        <v>303</v>
      </c>
      <c r="F6882" t="s">
        <v>141</v>
      </c>
      <c r="G6882"/>
    </row>
    <row r="6883" spans="1:7" x14ac:dyDescent="0.25">
      <c r="A6883" t="s">
        <v>99</v>
      </c>
      <c r="B6883" t="s">
        <v>77</v>
      </c>
      <c r="C6883" t="s">
        <v>31</v>
      </c>
      <c r="D6883">
        <v>16371.431</v>
      </c>
      <c r="E6883" t="s">
        <v>303</v>
      </c>
      <c r="F6883" t="s">
        <v>141</v>
      </c>
      <c r="G6883"/>
    </row>
    <row r="6884" spans="1:7" x14ac:dyDescent="0.25">
      <c r="A6884" t="s">
        <v>99</v>
      </c>
      <c r="B6884" t="s">
        <v>77</v>
      </c>
      <c r="C6884" t="s">
        <v>32</v>
      </c>
      <c r="D6884">
        <v>16351.999</v>
      </c>
      <c r="E6884" t="s">
        <v>303</v>
      </c>
      <c r="F6884" t="s">
        <v>141</v>
      </c>
      <c r="G6884"/>
    </row>
    <row r="6885" spans="1:7" x14ac:dyDescent="0.25">
      <c r="A6885" t="s">
        <v>99</v>
      </c>
      <c r="B6885" t="s">
        <v>77</v>
      </c>
      <c r="C6885" t="s">
        <v>33</v>
      </c>
      <c r="D6885">
        <v>16088.796</v>
      </c>
      <c r="E6885" t="s">
        <v>303</v>
      </c>
      <c r="F6885" t="s">
        <v>141</v>
      </c>
      <c r="G6885"/>
    </row>
    <row r="6886" spans="1:7" x14ac:dyDescent="0.25">
      <c r="A6886" t="s">
        <v>100</v>
      </c>
      <c r="B6886" t="s">
        <v>77</v>
      </c>
      <c r="C6886" t="s">
        <v>24</v>
      </c>
      <c r="D6886">
        <v>20866.508999999998</v>
      </c>
      <c r="E6886" t="s">
        <v>303</v>
      </c>
      <c r="F6886" t="s">
        <v>141</v>
      </c>
      <c r="G6886"/>
    </row>
    <row r="6887" spans="1:7" x14ac:dyDescent="0.25">
      <c r="A6887" t="s">
        <v>100</v>
      </c>
      <c r="B6887" t="s">
        <v>77</v>
      </c>
      <c r="C6887" t="s">
        <v>25</v>
      </c>
      <c r="D6887">
        <v>18478.022000000001</v>
      </c>
      <c r="E6887" t="s">
        <v>303</v>
      </c>
      <c r="F6887" t="s">
        <v>141</v>
      </c>
      <c r="G6887"/>
    </row>
    <row r="6888" spans="1:7" x14ac:dyDescent="0.25">
      <c r="A6888" t="s">
        <v>100</v>
      </c>
      <c r="B6888" t="s">
        <v>77</v>
      </c>
      <c r="C6888" t="s">
        <v>26</v>
      </c>
      <c r="D6888">
        <v>18125.044000000002</v>
      </c>
      <c r="E6888" t="s">
        <v>303</v>
      </c>
      <c r="F6888" t="s">
        <v>141</v>
      </c>
      <c r="G6888"/>
    </row>
    <row r="6889" spans="1:7" x14ac:dyDescent="0.25">
      <c r="A6889" t="s">
        <v>100</v>
      </c>
      <c r="B6889" t="s">
        <v>77</v>
      </c>
      <c r="C6889" t="s">
        <v>27</v>
      </c>
      <c r="D6889">
        <v>18967.698</v>
      </c>
      <c r="E6889" t="s">
        <v>303</v>
      </c>
      <c r="F6889" t="s">
        <v>141</v>
      </c>
      <c r="G6889"/>
    </row>
    <row r="6890" spans="1:7" x14ac:dyDescent="0.25">
      <c r="A6890" t="s">
        <v>100</v>
      </c>
      <c r="B6890" t="s">
        <v>77</v>
      </c>
      <c r="C6890" t="s">
        <v>28</v>
      </c>
      <c r="D6890">
        <v>20298.142</v>
      </c>
      <c r="E6890" t="s">
        <v>303</v>
      </c>
      <c r="F6890" t="s">
        <v>141</v>
      </c>
      <c r="G6890"/>
    </row>
    <row r="6891" spans="1:7" x14ac:dyDescent="0.25">
      <c r="A6891" t="s">
        <v>100</v>
      </c>
      <c r="B6891" t="s">
        <v>77</v>
      </c>
      <c r="C6891" t="s">
        <v>29</v>
      </c>
      <c r="D6891">
        <v>19615.805</v>
      </c>
      <c r="E6891" t="s">
        <v>303</v>
      </c>
      <c r="F6891" t="s">
        <v>141</v>
      </c>
      <c r="G6891"/>
    </row>
    <row r="6892" spans="1:7" x14ac:dyDescent="0.25">
      <c r="A6892" t="s">
        <v>100</v>
      </c>
      <c r="B6892" t="s">
        <v>77</v>
      </c>
      <c r="C6892" t="s">
        <v>30</v>
      </c>
      <c r="D6892">
        <v>16639.234</v>
      </c>
      <c r="E6892" t="s">
        <v>303</v>
      </c>
      <c r="F6892" t="s">
        <v>141</v>
      </c>
      <c r="G6892"/>
    </row>
    <row r="6893" spans="1:7" x14ac:dyDescent="0.25">
      <c r="A6893" t="s">
        <v>100</v>
      </c>
      <c r="B6893" t="s">
        <v>77</v>
      </c>
      <c r="C6893" t="s">
        <v>31</v>
      </c>
      <c r="D6893">
        <v>19555.715</v>
      </c>
      <c r="E6893" t="s">
        <v>303</v>
      </c>
      <c r="F6893" t="s">
        <v>141</v>
      </c>
      <c r="G6893"/>
    </row>
    <row r="6894" spans="1:7" x14ac:dyDescent="0.25">
      <c r="A6894" t="s">
        <v>100</v>
      </c>
      <c r="B6894" t="s">
        <v>77</v>
      </c>
      <c r="C6894" t="s">
        <v>32</v>
      </c>
      <c r="D6894">
        <v>20403.535</v>
      </c>
      <c r="E6894" t="s">
        <v>303</v>
      </c>
      <c r="F6894" t="s">
        <v>141</v>
      </c>
      <c r="G6894"/>
    </row>
    <row r="6895" spans="1:7" x14ac:dyDescent="0.25">
      <c r="A6895" t="s">
        <v>100</v>
      </c>
      <c r="B6895" t="s">
        <v>77</v>
      </c>
      <c r="C6895" t="s">
        <v>33</v>
      </c>
      <c r="D6895">
        <v>20319.784</v>
      </c>
      <c r="E6895" t="s">
        <v>303</v>
      </c>
      <c r="F6895" t="s">
        <v>141</v>
      </c>
      <c r="G6895"/>
    </row>
    <row r="6896" spans="1:7" x14ac:dyDescent="0.25">
      <c r="A6896" t="s">
        <v>101</v>
      </c>
      <c r="B6896" t="s">
        <v>39</v>
      </c>
      <c r="C6896" t="s">
        <v>24</v>
      </c>
      <c r="D6896">
        <v>0</v>
      </c>
      <c r="E6896" t="s">
        <v>303</v>
      </c>
      <c r="F6896" t="s">
        <v>141</v>
      </c>
      <c r="G6896"/>
    </row>
    <row r="6897" spans="1:7" x14ac:dyDescent="0.25">
      <c r="A6897" t="s">
        <v>101</v>
      </c>
      <c r="B6897" t="s">
        <v>39</v>
      </c>
      <c r="C6897" t="s">
        <v>25</v>
      </c>
      <c r="D6897">
        <v>0</v>
      </c>
      <c r="E6897" t="s">
        <v>303</v>
      </c>
      <c r="F6897" t="s">
        <v>141</v>
      </c>
      <c r="G6897"/>
    </row>
    <row r="6898" spans="1:7" x14ac:dyDescent="0.25">
      <c r="A6898" t="s">
        <v>101</v>
      </c>
      <c r="B6898" t="s">
        <v>39</v>
      </c>
      <c r="C6898" t="s">
        <v>26</v>
      </c>
      <c r="D6898">
        <v>0</v>
      </c>
      <c r="E6898" t="s">
        <v>303</v>
      </c>
      <c r="F6898" t="s">
        <v>141</v>
      </c>
      <c r="G6898"/>
    </row>
    <row r="6899" spans="1:7" x14ac:dyDescent="0.25">
      <c r="A6899" t="s">
        <v>101</v>
      </c>
      <c r="B6899" t="s">
        <v>39</v>
      </c>
      <c r="C6899" t="s">
        <v>27</v>
      </c>
      <c r="D6899">
        <v>0</v>
      </c>
      <c r="E6899" t="s">
        <v>303</v>
      </c>
      <c r="F6899" t="s">
        <v>141</v>
      </c>
      <c r="G6899"/>
    </row>
    <row r="6900" spans="1:7" x14ac:dyDescent="0.25">
      <c r="A6900" t="s">
        <v>101</v>
      </c>
      <c r="B6900" t="s">
        <v>39</v>
      </c>
      <c r="C6900" t="s">
        <v>28</v>
      </c>
      <c r="D6900">
        <v>0</v>
      </c>
      <c r="E6900" t="s">
        <v>303</v>
      </c>
      <c r="F6900" t="s">
        <v>141</v>
      </c>
      <c r="G6900"/>
    </row>
    <row r="6901" spans="1:7" x14ac:dyDescent="0.25">
      <c r="A6901" t="s">
        <v>101</v>
      </c>
      <c r="B6901" t="s">
        <v>39</v>
      </c>
      <c r="C6901" t="s">
        <v>29</v>
      </c>
      <c r="D6901">
        <v>0</v>
      </c>
      <c r="E6901" t="s">
        <v>303</v>
      </c>
      <c r="F6901" t="s">
        <v>141</v>
      </c>
      <c r="G6901"/>
    </row>
    <row r="6902" spans="1:7" x14ac:dyDescent="0.25">
      <c r="A6902" t="s">
        <v>101</v>
      </c>
      <c r="B6902" t="s">
        <v>39</v>
      </c>
      <c r="C6902" t="s">
        <v>30</v>
      </c>
      <c r="D6902">
        <v>0</v>
      </c>
      <c r="E6902" t="s">
        <v>303</v>
      </c>
      <c r="F6902" t="s">
        <v>141</v>
      </c>
      <c r="G6902"/>
    </row>
    <row r="6903" spans="1:7" x14ac:dyDescent="0.25">
      <c r="A6903" t="s">
        <v>101</v>
      </c>
      <c r="B6903" t="s">
        <v>39</v>
      </c>
      <c r="C6903" t="s">
        <v>31</v>
      </c>
      <c r="D6903">
        <v>0</v>
      </c>
      <c r="E6903" t="s">
        <v>303</v>
      </c>
      <c r="F6903" t="s">
        <v>141</v>
      </c>
      <c r="G6903"/>
    </row>
    <row r="6904" spans="1:7" x14ac:dyDescent="0.25">
      <c r="A6904" t="s">
        <v>101</v>
      </c>
      <c r="B6904" t="s">
        <v>39</v>
      </c>
      <c r="C6904" t="s">
        <v>32</v>
      </c>
      <c r="D6904">
        <v>0</v>
      </c>
      <c r="E6904" t="s">
        <v>303</v>
      </c>
      <c r="F6904" t="s">
        <v>141</v>
      </c>
      <c r="G6904"/>
    </row>
    <row r="6905" spans="1:7" x14ac:dyDescent="0.25">
      <c r="A6905" t="s">
        <v>101</v>
      </c>
      <c r="B6905" t="s">
        <v>39</v>
      </c>
      <c r="C6905" t="s">
        <v>33</v>
      </c>
      <c r="D6905">
        <v>0</v>
      </c>
      <c r="E6905" t="s">
        <v>303</v>
      </c>
      <c r="F6905" t="s">
        <v>141</v>
      </c>
      <c r="G6905"/>
    </row>
    <row r="6906" spans="1:7" x14ac:dyDescent="0.25">
      <c r="A6906" t="s">
        <v>102</v>
      </c>
      <c r="B6906" t="s">
        <v>103</v>
      </c>
      <c r="C6906" t="s">
        <v>24</v>
      </c>
      <c r="D6906">
        <v>0</v>
      </c>
      <c r="E6906" t="s">
        <v>303</v>
      </c>
      <c r="F6906" t="s">
        <v>141</v>
      </c>
      <c r="G6906"/>
    </row>
    <row r="6907" spans="1:7" x14ac:dyDescent="0.25">
      <c r="A6907" t="s">
        <v>102</v>
      </c>
      <c r="B6907" t="s">
        <v>103</v>
      </c>
      <c r="C6907" t="s">
        <v>25</v>
      </c>
      <c r="D6907">
        <v>0</v>
      </c>
      <c r="E6907" t="s">
        <v>303</v>
      </c>
      <c r="F6907" t="s">
        <v>141</v>
      </c>
      <c r="G6907"/>
    </row>
    <row r="6908" spans="1:7" x14ac:dyDescent="0.25">
      <c r="A6908" t="s">
        <v>102</v>
      </c>
      <c r="B6908" t="s">
        <v>103</v>
      </c>
      <c r="C6908" t="s">
        <v>26</v>
      </c>
      <c r="D6908">
        <v>0</v>
      </c>
      <c r="E6908" t="s">
        <v>303</v>
      </c>
      <c r="F6908" t="s">
        <v>141</v>
      </c>
      <c r="G6908"/>
    </row>
    <row r="6909" spans="1:7" x14ac:dyDescent="0.25">
      <c r="A6909" t="s">
        <v>102</v>
      </c>
      <c r="B6909" t="s">
        <v>103</v>
      </c>
      <c r="C6909" t="s">
        <v>27</v>
      </c>
      <c r="D6909">
        <v>0</v>
      </c>
      <c r="E6909" t="s">
        <v>303</v>
      </c>
      <c r="F6909" t="s">
        <v>141</v>
      </c>
      <c r="G6909"/>
    </row>
    <row r="6910" spans="1:7" x14ac:dyDescent="0.25">
      <c r="A6910" t="s">
        <v>102</v>
      </c>
      <c r="B6910" t="s">
        <v>103</v>
      </c>
      <c r="C6910" t="s">
        <v>28</v>
      </c>
      <c r="D6910">
        <v>0</v>
      </c>
      <c r="E6910" t="s">
        <v>303</v>
      </c>
      <c r="F6910" t="s">
        <v>141</v>
      </c>
      <c r="G6910"/>
    </row>
    <row r="6911" spans="1:7" x14ac:dyDescent="0.25">
      <c r="A6911" t="s">
        <v>102</v>
      </c>
      <c r="B6911" t="s">
        <v>103</v>
      </c>
      <c r="C6911" t="s">
        <v>29</v>
      </c>
      <c r="D6911">
        <v>0</v>
      </c>
      <c r="E6911" t="s">
        <v>303</v>
      </c>
      <c r="F6911" t="s">
        <v>141</v>
      </c>
      <c r="G6911"/>
    </row>
    <row r="6912" spans="1:7" x14ac:dyDescent="0.25">
      <c r="A6912" t="s">
        <v>102</v>
      </c>
      <c r="B6912" t="s">
        <v>103</v>
      </c>
      <c r="C6912" t="s">
        <v>30</v>
      </c>
      <c r="D6912">
        <v>0</v>
      </c>
      <c r="E6912" t="s">
        <v>303</v>
      </c>
      <c r="F6912" t="s">
        <v>141</v>
      </c>
      <c r="G6912"/>
    </row>
    <row r="6913" spans="1:7" x14ac:dyDescent="0.25">
      <c r="A6913" t="s">
        <v>102</v>
      </c>
      <c r="B6913" t="s">
        <v>103</v>
      </c>
      <c r="C6913" t="s">
        <v>31</v>
      </c>
      <c r="D6913">
        <v>0</v>
      </c>
      <c r="E6913" t="s">
        <v>303</v>
      </c>
      <c r="F6913" t="s">
        <v>141</v>
      </c>
      <c r="G6913"/>
    </row>
    <row r="6914" spans="1:7" x14ac:dyDescent="0.25">
      <c r="A6914" t="s">
        <v>102</v>
      </c>
      <c r="B6914" t="s">
        <v>103</v>
      </c>
      <c r="C6914" t="s">
        <v>32</v>
      </c>
      <c r="D6914">
        <v>0</v>
      </c>
      <c r="E6914" t="s">
        <v>303</v>
      </c>
      <c r="F6914" t="s">
        <v>141</v>
      </c>
      <c r="G6914"/>
    </row>
    <row r="6915" spans="1:7" x14ac:dyDescent="0.25">
      <c r="A6915" t="s">
        <v>102</v>
      </c>
      <c r="B6915" t="s">
        <v>103</v>
      </c>
      <c r="C6915" t="s">
        <v>33</v>
      </c>
      <c r="D6915">
        <v>0</v>
      </c>
      <c r="E6915" t="s">
        <v>303</v>
      </c>
      <c r="F6915" t="s">
        <v>141</v>
      </c>
      <c r="G6915"/>
    </row>
    <row r="6916" spans="1:7" x14ac:dyDescent="0.25">
      <c r="A6916" t="s">
        <v>104</v>
      </c>
      <c r="B6916" t="s">
        <v>105</v>
      </c>
      <c r="C6916" t="s">
        <v>24</v>
      </c>
      <c r="D6916">
        <v>0</v>
      </c>
      <c r="E6916" t="s">
        <v>303</v>
      </c>
      <c r="F6916" t="s">
        <v>141</v>
      </c>
      <c r="G6916"/>
    </row>
    <row r="6917" spans="1:7" x14ac:dyDescent="0.25">
      <c r="A6917" t="s">
        <v>104</v>
      </c>
      <c r="B6917" t="s">
        <v>105</v>
      </c>
      <c r="C6917" t="s">
        <v>25</v>
      </c>
      <c r="D6917">
        <v>0</v>
      </c>
      <c r="E6917" t="s">
        <v>303</v>
      </c>
      <c r="F6917" t="s">
        <v>141</v>
      </c>
      <c r="G6917"/>
    </row>
    <row r="6918" spans="1:7" x14ac:dyDescent="0.25">
      <c r="A6918" t="s">
        <v>104</v>
      </c>
      <c r="B6918" t="s">
        <v>105</v>
      </c>
      <c r="C6918" t="s">
        <v>26</v>
      </c>
      <c r="D6918">
        <v>0</v>
      </c>
      <c r="E6918" t="s">
        <v>303</v>
      </c>
      <c r="F6918" t="s">
        <v>141</v>
      </c>
      <c r="G6918"/>
    </row>
    <row r="6919" spans="1:7" x14ac:dyDescent="0.25">
      <c r="A6919" t="s">
        <v>104</v>
      </c>
      <c r="B6919" t="s">
        <v>105</v>
      </c>
      <c r="C6919" t="s">
        <v>27</v>
      </c>
      <c r="D6919">
        <v>0</v>
      </c>
      <c r="E6919" t="s">
        <v>303</v>
      </c>
      <c r="F6919" t="s">
        <v>141</v>
      </c>
      <c r="G6919"/>
    </row>
    <row r="6920" spans="1:7" x14ac:dyDescent="0.25">
      <c r="A6920" t="s">
        <v>104</v>
      </c>
      <c r="B6920" t="s">
        <v>105</v>
      </c>
      <c r="C6920" t="s">
        <v>28</v>
      </c>
      <c r="D6920">
        <v>0</v>
      </c>
      <c r="E6920" t="s">
        <v>303</v>
      </c>
      <c r="F6920" t="s">
        <v>141</v>
      </c>
      <c r="G6920"/>
    </row>
    <row r="6921" spans="1:7" x14ac:dyDescent="0.25">
      <c r="A6921" t="s">
        <v>104</v>
      </c>
      <c r="B6921" t="s">
        <v>105</v>
      </c>
      <c r="C6921" t="s">
        <v>29</v>
      </c>
      <c r="D6921">
        <v>0</v>
      </c>
      <c r="E6921" t="s">
        <v>303</v>
      </c>
      <c r="F6921" t="s">
        <v>141</v>
      </c>
      <c r="G6921"/>
    </row>
    <row r="6922" spans="1:7" x14ac:dyDescent="0.25">
      <c r="A6922" t="s">
        <v>104</v>
      </c>
      <c r="B6922" t="s">
        <v>105</v>
      </c>
      <c r="C6922" t="s">
        <v>30</v>
      </c>
      <c r="D6922">
        <v>0</v>
      </c>
      <c r="E6922" t="s">
        <v>303</v>
      </c>
      <c r="F6922" t="s">
        <v>141</v>
      </c>
      <c r="G6922"/>
    </row>
    <row r="6923" spans="1:7" x14ac:dyDescent="0.25">
      <c r="A6923" t="s">
        <v>104</v>
      </c>
      <c r="B6923" t="s">
        <v>105</v>
      </c>
      <c r="C6923" t="s">
        <v>31</v>
      </c>
      <c r="D6923">
        <v>0</v>
      </c>
      <c r="E6923" t="s">
        <v>303</v>
      </c>
      <c r="F6923" t="s">
        <v>141</v>
      </c>
      <c r="G6923"/>
    </row>
    <row r="6924" spans="1:7" x14ac:dyDescent="0.25">
      <c r="A6924" t="s">
        <v>104</v>
      </c>
      <c r="B6924" t="s">
        <v>105</v>
      </c>
      <c r="C6924" t="s">
        <v>32</v>
      </c>
      <c r="D6924">
        <v>0</v>
      </c>
      <c r="E6924" t="s">
        <v>303</v>
      </c>
      <c r="F6924" t="s">
        <v>141</v>
      </c>
      <c r="G6924"/>
    </row>
    <row r="6925" spans="1:7" x14ac:dyDescent="0.25">
      <c r="A6925" t="s">
        <v>104</v>
      </c>
      <c r="B6925" t="s">
        <v>105</v>
      </c>
      <c r="C6925" t="s">
        <v>33</v>
      </c>
      <c r="D6925">
        <v>0</v>
      </c>
      <c r="E6925" t="s">
        <v>303</v>
      </c>
      <c r="F6925" t="s">
        <v>141</v>
      </c>
      <c r="G6925"/>
    </row>
    <row r="6926" spans="1:7" x14ac:dyDescent="0.25">
      <c r="A6926" t="s">
        <v>106</v>
      </c>
      <c r="B6926" t="s">
        <v>107</v>
      </c>
      <c r="C6926" t="s">
        <v>24</v>
      </c>
      <c r="D6926">
        <v>0</v>
      </c>
      <c r="E6926" t="s">
        <v>303</v>
      </c>
      <c r="F6926" t="s">
        <v>141</v>
      </c>
      <c r="G6926"/>
    </row>
    <row r="6927" spans="1:7" x14ac:dyDescent="0.25">
      <c r="A6927" t="s">
        <v>106</v>
      </c>
      <c r="B6927" t="s">
        <v>107</v>
      </c>
      <c r="C6927" t="s">
        <v>25</v>
      </c>
      <c r="D6927">
        <v>0</v>
      </c>
      <c r="E6927" t="s">
        <v>303</v>
      </c>
      <c r="F6927" t="s">
        <v>141</v>
      </c>
      <c r="G6927"/>
    </row>
    <row r="6928" spans="1:7" x14ac:dyDescent="0.25">
      <c r="A6928" t="s">
        <v>106</v>
      </c>
      <c r="B6928" t="s">
        <v>107</v>
      </c>
      <c r="C6928" t="s">
        <v>26</v>
      </c>
      <c r="D6928">
        <v>0</v>
      </c>
      <c r="E6928" t="s">
        <v>303</v>
      </c>
      <c r="F6928" t="s">
        <v>141</v>
      </c>
      <c r="G6928"/>
    </row>
    <row r="6929" spans="1:7" x14ac:dyDescent="0.25">
      <c r="A6929" t="s">
        <v>106</v>
      </c>
      <c r="B6929" t="s">
        <v>107</v>
      </c>
      <c r="C6929" t="s">
        <v>27</v>
      </c>
      <c r="D6929">
        <v>0</v>
      </c>
      <c r="E6929" t="s">
        <v>303</v>
      </c>
      <c r="F6929" t="s">
        <v>141</v>
      </c>
      <c r="G6929"/>
    </row>
    <row r="6930" spans="1:7" x14ac:dyDescent="0.25">
      <c r="A6930" t="s">
        <v>106</v>
      </c>
      <c r="B6930" t="s">
        <v>107</v>
      </c>
      <c r="C6930" t="s">
        <v>28</v>
      </c>
      <c r="D6930">
        <v>0</v>
      </c>
      <c r="E6930" t="s">
        <v>303</v>
      </c>
      <c r="F6930" t="s">
        <v>141</v>
      </c>
      <c r="G6930"/>
    </row>
    <row r="6931" spans="1:7" x14ac:dyDescent="0.25">
      <c r="A6931" t="s">
        <v>106</v>
      </c>
      <c r="B6931" t="s">
        <v>107</v>
      </c>
      <c r="C6931" t="s">
        <v>29</v>
      </c>
      <c r="D6931">
        <v>0</v>
      </c>
      <c r="E6931" t="s">
        <v>303</v>
      </c>
      <c r="F6931" t="s">
        <v>141</v>
      </c>
      <c r="G6931"/>
    </row>
    <row r="6932" spans="1:7" x14ac:dyDescent="0.25">
      <c r="A6932" t="s">
        <v>106</v>
      </c>
      <c r="B6932" t="s">
        <v>107</v>
      </c>
      <c r="C6932" t="s">
        <v>30</v>
      </c>
      <c r="D6932">
        <v>0</v>
      </c>
      <c r="E6932" t="s">
        <v>303</v>
      </c>
      <c r="F6932" t="s">
        <v>141</v>
      </c>
      <c r="G6932"/>
    </row>
    <row r="6933" spans="1:7" x14ac:dyDescent="0.25">
      <c r="A6933" t="s">
        <v>106</v>
      </c>
      <c r="B6933" t="s">
        <v>107</v>
      </c>
      <c r="C6933" t="s">
        <v>31</v>
      </c>
      <c r="D6933">
        <v>0</v>
      </c>
      <c r="E6933" t="s">
        <v>303</v>
      </c>
      <c r="F6933" t="s">
        <v>141</v>
      </c>
      <c r="G6933"/>
    </row>
    <row r="6934" spans="1:7" x14ac:dyDescent="0.25">
      <c r="A6934" t="s">
        <v>106</v>
      </c>
      <c r="B6934" t="s">
        <v>107</v>
      </c>
      <c r="C6934" t="s">
        <v>32</v>
      </c>
      <c r="D6934">
        <v>0</v>
      </c>
      <c r="E6934" t="s">
        <v>303</v>
      </c>
      <c r="F6934" t="s">
        <v>141</v>
      </c>
      <c r="G6934"/>
    </row>
    <row r="6935" spans="1:7" x14ac:dyDescent="0.25">
      <c r="A6935" t="s">
        <v>106</v>
      </c>
      <c r="B6935" t="s">
        <v>107</v>
      </c>
      <c r="C6935" t="s">
        <v>33</v>
      </c>
      <c r="D6935">
        <v>0</v>
      </c>
      <c r="E6935" t="s">
        <v>303</v>
      </c>
      <c r="F6935" t="s">
        <v>141</v>
      </c>
      <c r="G6935"/>
    </row>
    <row r="6936" spans="1:7" x14ac:dyDescent="0.25">
      <c r="A6936" t="s">
        <v>108</v>
      </c>
      <c r="B6936" t="s">
        <v>109</v>
      </c>
      <c r="C6936" t="s">
        <v>24</v>
      </c>
      <c r="D6936">
        <v>0</v>
      </c>
      <c r="E6936" t="s">
        <v>303</v>
      </c>
      <c r="F6936" t="s">
        <v>141</v>
      </c>
      <c r="G6936"/>
    </row>
    <row r="6937" spans="1:7" x14ac:dyDescent="0.25">
      <c r="A6937" t="s">
        <v>108</v>
      </c>
      <c r="B6937" t="s">
        <v>109</v>
      </c>
      <c r="C6937" t="s">
        <v>25</v>
      </c>
      <c r="D6937">
        <v>0</v>
      </c>
      <c r="E6937" t="s">
        <v>303</v>
      </c>
      <c r="F6937" t="s">
        <v>141</v>
      </c>
      <c r="G6937"/>
    </row>
    <row r="6938" spans="1:7" x14ac:dyDescent="0.25">
      <c r="A6938" t="s">
        <v>108</v>
      </c>
      <c r="B6938" t="s">
        <v>109</v>
      </c>
      <c r="C6938" t="s">
        <v>26</v>
      </c>
      <c r="D6938">
        <v>0</v>
      </c>
      <c r="E6938" t="s">
        <v>303</v>
      </c>
      <c r="F6938" t="s">
        <v>141</v>
      </c>
      <c r="G6938"/>
    </row>
    <row r="6939" spans="1:7" x14ac:dyDescent="0.25">
      <c r="A6939" t="s">
        <v>108</v>
      </c>
      <c r="B6939" t="s">
        <v>109</v>
      </c>
      <c r="C6939" t="s">
        <v>27</v>
      </c>
      <c r="D6939">
        <v>0</v>
      </c>
      <c r="E6939" t="s">
        <v>303</v>
      </c>
      <c r="F6939" t="s">
        <v>141</v>
      </c>
      <c r="G6939"/>
    </row>
    <row r="6940" spans="1:7" x14ac:dyDescent="0.25">
      <c r="A6940" t="s">
        <v>108</v>
      </c>
      <c r="B6940" t="s">
        <v>109</v>
      </c>
      <c r="C6940" t="s">
        <v>28</v>
      </c>
      <c r="D6940">
        <v>0</v>
      </c>
      <c r="E6940" t="s">
        <v>303</v>
      </c>
      <c r="F6940" t="s">
        <v>141</v>
      </c>
      <c r="G6940"/>
    </row>
    <row r="6941" spans="1:7" x14ac:dyDescent="0.25">
      <c r="A6941" t="s">
        <v>108</v>
      </c>
      <c r="B6941" t="s">
        <v>109</v>
      </c>
      <c r="C6941" t="s">
        <v>29</v>
      </c>
      <c r="D6941">
        <v>0</v>
      </c>
      <c r="E6941" t="s">
        <v>303</v>
      </c>
      <c r="F6941" t="s">
        <v>141</v>
      </c>
      <c r="G6941"/>
    </row>
    <row r="6942" spans="1:7" x14ac:dyDescent="0.25">
      <c r="A6942" t="s">
        <v>108</v>
      </c>
      <c r="B6942" t="s">
        <v>109</v>
      </c>
      <c r="C6942" t="s">
        <v>30</v>
      </c>
      <c r="D6942">
        <v>0</v>
      </c>
      <c r="E6942" t="s">
        <v>303</v>
      </c>
      <c r="F6942" t="s">
        <v>141</v>
      </c>
      <c r="G6942"/>
    </row>
    <row r="6943" spans="1:7" x14ac:dyDescent="0.25">
      <c r="A6943" t="s">
        <v>108</v>
      </c>
      <c r="B6943" t="s">
        <v>109</v>
      </c>
      <c r="C6943" t="s">
        <v>31</v>
      </c>
      <c r="D6943">
        <v>0</v>
      </c>
      <c r="E6943" t="s">
        <v>303</v>
      </c>
      <c r="F6943" t="s">
        <v>141</v>
      </c>
      <c r="G6943"/>
    </row>
    <row r="6944" spans="1:7" x14ac:dyDescent="0.25">
      <c r="A6944" t="s">
        <v>108</v>
      </c>
      <c r="B6944" t="s">
        <v>109</v>
      </c>
      <c r="C6944" t="s">
        <v>32</v>
      </c>
      <c r="D6944">
        <v>0</v>
      </c>
      <c r="E6944" t="s">
        <v>303</v>
      </c>
      <c r="F6944" t="s">
        <v>141</v>
      </c>
      <c r="G6944"/>
    </row>
    <row r="6945" spans="1:7" x14ac:dyDescent="0.25">
      <c r="A6945" t="s">
        <v>108</v>
      </c>
      <c r="B6945" t="s">
        <v>109</v>
      </c>
      <c r="C6945" t="s">
        <v>33</v>
      </c>
      <c r="D6945">
        <v>0</v>
      </c>
      <c r="E6945" t="s">
        <v>303</v>
      </c>
      <c r="F6945" t="s">
        <v>141</v>
      </c>
      <c r="G6945"/>
    </row>
    <row r="6946" spans="1:7" x14ac:dyDescent="0.25">
      <c r="A6946" t="s">
        <v>110</v>
      </c>
      <c r="B6946" t="s">
        <v>109</v>
      </c>
      <c r="C6946" t="s">
        <v>24</v>
      </c>
      <c r="D6946">
        <v>0</v>
      </c>
      <c r="E6946" t="s">
        <v>303</v>
      </c>
      <c r="F6946" t="s">
        <v>141</v>
      </c>
      <c r="G6946"/>
    </row>
    <row r="6947" spans="1:7" x14ac:dyDescent="0.25">
      <c r="A6947" t="s">
        <v>110</v>
      </c>
      <c r="B6947" t="s">
        <v>109</v>
      </c>
      <c r="C6947" t="s">
        <v>25</v>
      </c>
      <c r="D6947">
        <v>0</v>
      </c>
      <c r="E6947" t="s">
        <v>303</v>
      </c>
      <c r="F6947" t="s">
        <v>141</v>
      </c>
      <c r="G6947"/>
    </row>
    <row r="6948" spans="1:7" x14ac:dyDescent="0.25">
      <c r="A6948" t="s">
        <v>110</v>
      </c>
      <c r="B6948" t="s">
        <v>109</v>
      </c>
      <c r="C6948" t="s">
        <v>26</v>
      </c>
      <c r="D6948">
        <v>0</v>
      </c>
      <c r="E6948" t="s">
        <v>303</v>
      </c>
      <c r="F6948" t="s">
        <v>141</v>
      </c>
      <c r="G6948"/>
    </row>
    <row r="6949" spans="1:7" x14ac:dyDescent="0.25">
      <c r="A6949" t="s">
        <v>110</v>
      </c>
      <c r="B6949" t="s">
        <v>109</v>
      </c>
      <c r="C6949" t="s">
        <v>27</v>
      </c>
      <c r="D6949">
        <v>0</v>
      </c>
      <c r="E6949" t="s">
        <v>303</v>
      </c>
      <c r="F6949" t="s">
        <v>141</v>
      </c>
      <c r="G6949"/>
    </row>
    <row r="6950" spans="1:7" x14ac:dyDescent="0.25">
      <c r="A6950" t="s">
        <v>110</v>
      </c>
      <c r="B6950" t="s">
        <v>109</v>
      </c>
      <c r="C6950" t="s">
        <v>28</v>
      </c>
      <c r="D6950">
        <v>0</v>
      </c>
      <c r="E6950" t="s">
        <v>303</v>
      </c>
      <c r="F6950" t="s">
        <v>141</v>
      </c>
      <c r="G6950"/>
    </row>
    <row r="6951" spans="1:7" x14ac:dyDescent="0.25">
      <c r="A6951" t="s">
        <v>110</v>
      </c>
      <c r="B6951" t="s">
        <v>109</v>
      </c>
      <c r="C6951" t="s">
        <v>29</v>
      </c>
      <c r="D6951">
        <v>0</v>
      </c>
      <c r="E6951" t="s">
        <v>303</v>
      </c>
      <c r="F6951" t="s">
        <v>141</v>
      </c>
      <c r="G6951"/>
    </row>
    <row r="6952" spans="1:7" x14ac:dyDescent="0.25">
      <c r="A6952" t="s">
        <v>110</v>
      </c>
      <c r="B6952" t="s">
        <v>109</v>
      </c>
      <c r="C6952" t="s">
        <v>30</v>
      </c>
      <c r="D6952">
        <v>0</v>
      </c>
      <c r="E6952" t="s">
        <v>303</v>
      </c>
      <c r="F6952" t="s">
        <v>141</v>
      </c>
      <c r="G6952"/>
    </row>
    <row r="6953" spans="1:7" x14ac:dyDescent="0.25">
      <c r="A6953" t="s">
        <v>110</v>
      </c>
      <c r="B6953" t="s">
        <v>109</v>
      </c>
      <c r="C6953" t="s">
        <v>31</v>
      </c>
      <c r="D6953">
        <v>0</v>
      </c>
      <c r="E6953" t="s">
        <v>303</v>
      </c>
      <c r="F6953" t="s">
        <v>141</v>
      </c>
      <c r="G6953"/>
    </row>
    <row r="6954" spans="1:7" x14ac:dyDescent="0.25">
      <c r="A6954" t="s">
        <v>110</v>
      </c>
      <c r="B6954" t="s">
        <v>109</v>
      </c>
      <c r="C6954" t="s">
        <v>32</v>
      </c>
      <c r="D6954">
        <v>0</v>
      </c>
      <c r="E6954" t="s">
        <v>303</v>
      </c>
      <c r="F6954" t="s">
        <v>141</v>
      </c>
      <c r="G6954"/>
    </row>
    <row r="6955" spans="1:7" x14ac:dyDescent="0.25">
      <c r="A6955" t="s">
        <v>110</v>
      </c>
      <c r="B6955" t="s">
        <v>109</v>
      </c>
      <c r="C6955" t="s">
        <v>33</v>
      </c>
      <c r="D6955">
        <v>0</v>
      </c>
      <c r="E6955" t="s">
        <v>303</v>
      </c>
      <c r="F6955" t="s">
        <v>141</v>
      </c>
      <c r="G6955"/>
    </row>
    <row r="6956" spans="1:7" x14ac:dyDescent="0.25">
      <c r="A6956" t="s">
        <v>111</v>
      </c>
      <c r="B6956" t="s">
        <v>103</v>
      </c>
      <c r="C6956" t="s">
        <v>24</v>
      </c>
      <c r="D6956">
        <v>0</v>
      </c>
      <c r="E6956" t="s">
        <v>303</v>
      </c>
      <c r="F6956" t="s">
        <v>141</v>
      </c>
      <c r="G6956"/>
    </row>
    <row r="6957" spans="1:7" x14ac:dyDescent="0.25">
      <c r="A6957" t="s">
        <v>111</v>
      </c>
      <c r="B6957" t="s">
        <v>103</v>
      </c>
      <c r="C6957" t="s">
        <v>25</v>
      </c>
      <c r="D6957">
        <v>0</v>
      </c>
      <c r="E6957" t="s">
        <v>303</v>
      </c>
      <c r="F6957" t="s">
        <v>141</v>
      </c>
      <c r="G6957"/>
    </row>
    <row r="6958" spans="1:7" x14ac:dyDescent="0.25">
      <c r="A6958" t="s">
        <v>111</v>
      </c>
      <c r="B6958" t="s">
        <v>103</v>
      </c>
      <c r="C6958" t="s">
        <v>26</v>
      </c>
      <c r="D6958">
        <v>0</v>
      </c>
      <c r="E6958" t="s">
        <v>303</v>
      </c>
      <c r="F6958" t="s">
        <v>141</v>
      </c>
      <c r="G6958"/>
    </row>
    <row r="6959" spans="1:7" x14ac:dyDescent="0.25">
      <c r="A6959" t="s">
        <v>111</v>
      </c>
      <c r="B6959" t="s">
        <v>103</v>
      </c>
      <c r="C6959" t="s">
        <v>27</v>
      </c>
      <c r="D6959">
        <v>0</v>
      </c>
      <c r="E6959" t="s">
        <v>303</v>
      </c>
      <c r="F6959" t="s">
        <v>141</v>
      </c>
      <c r="G6959"/>
    </row>
    <row r="6960" spans="1:7" x14ac:dyDescent="0.25">
      <c r="A6960" t="s">
        <v>111</v>
      </c>
      <c r="B6960" t="s">
        <v>103</v>
      </c>
      <c r="C6960" t="s">
        <v>28</v>
      </c>
      <c r="D6960">
        <v>0</v>
      </c>
      <c r="E6960" t="s">
        <v>303</v>
      </c>
      <c r="F6960" t="s">
        <v>141</v>
      </c>
      <c r="G6960"/>
    </row>
    <row r="6961" spans="1:7" x14ac:dyDescent="0.25">
      <c r="A6961" t="s">
        <v>111</v>
      </c>
      <c r="B6961" t="s">
        <v>103</v>
      </c>
      <c r="C6961" t="s">
        <v>29</v>
      </c>
      <c r="D6961">
        <v>0</v>
      </c>
      <c r="E6961" t="s">
        <v>303</v>
      </c>
      <c r="F6961" t="s">
        <v>141</v>
      </c>
      <c r="G6961"/>
    </row>
    <row r="6962" spans="1:7" x14ac:dyDescent="0.25">
      <c r="A6962" t="s">
        <v>111</v>
      </c>
      <c r="B6962" t="s">
        <v>103</v>
      </c>
      <c r="C6962" t="s">
        <v>30</v>
      </c>
      <c r="D6962">
        <v>0</v>
      </c>
      <c r="E6962" t="s">
        <v>303</v>
      </c>
      <c r="F6962" t="s">
        <v>141</v>
      </c>
      <c r="G6962"/>
    </row>
    <row r="6963" spans="1:7" x14ac:dyDescent="0.25">
      <c r="A6963" t="s">
        <v>111</v>
      </c>
      <c r="B6963" t="s">
        <v>103</v>
      </c>
      <c r="C6963" t="s">
        <v>31</v>
      </c>
      <c r="D6963">
        <v>0</v>
      </c>
      <c r="E6963" t="s">
        <v>303</v>
      </c>
      <c r="F6963" t="s">
        <v>141</v>
      </c>
      <c r="G6963"/>
    </row>
    <row r="6964" spans="1:7" x14ac:dyDescent="0.25">
      <c r="A6964" t="s">
        <v>111</v>
      </c>
      <c r="B6964" t="s">
        <v>103</v>
      </c>
      <c r="C6964" t="s">
        <v>32</v>
      </c>
      <c r="D6964">
        <v>0</v>
      </c>
      <c r="E6964" t="s">
        <v>303</v>
      </c>
      <c r="F6964" t="s">
        <v>141</v>
      </c>
      <c r="G6964"/>
    </row>
    <row r="6965" spans="1:7" x14ac:dyDescent="0.25">
      <c r="A6965" t="s">
        <v>111</v>
      </c>
      <c r="B6965" t="s">
        <v>103</v>
      </c>
      <c r="C6965" t="s">
        <v>33</v>
      </c>
      <c r="D6965">
        <v>0</v>
      </c>
      <c r="E6965" t="s">
        <v>303</v>
      </c>
      <c r="F6965" t="s">
        <v>141</v>
      </c>
      <c r="G6965"/>
    </row>
    <row r="6966" spans="1:7" x14ac:dyDescent="0.25">
      <c r="A6966" t="s">
        <v>112</v>
      </c>
      <c r="B6966" t="s">
        <v>113</v>
      </c>
      <c r="C6966" t="s">
        <v>24</v>
      </c>
      <c r="D6966">
        <v>0</v>
      </c>
      <c r="E6966" t="s">
        <v>303</v>
      </c>
      <c r="F6966" t="s">
        <v>141</v>
      </c>
      <c r="G6966"/>
    </row>
    <row r="6967" spans="1:7" x14ac:dyDescent="0.25">
      <c r="A6967" t="s">
        <v>112</v>
      </c>
      <c r="B6967" t="s">
        <v>113</v>
      </c>
      <c r="C6967" t="s">
        <v>25</v>
      </c>
      <c r="D6967">
        <v>0</v>
      </c>
      <c r="E6967" t="s">
        <v>303</v>
      </c>
      <c r="F6967" t="s">
        <v>141</v>
      </c>
      <c r="G6967"/>
    </row>
    <row r="6968" spans="1:7" x14ac:dyDescent="0.25">
      <c r="A6968" t="s">
        <v>112</v>
      </c>
      <c r="B6968" t="s">
        <v>113</v>
      </c>
      <c r="C6968" t="s">
        <v>26</v>
      </c>
      <c r="D6968">
        <v>0</v>
      </c>
      <c r="E6968" t="s">
        <v>303</v>
      </c>
      <c r="F6968" t="s">
        <v>141</v>
      </c>
      <c r="G6968"/>
    </row>
    <row r="6969" spans="1:7" x14ac:dyDescent="0.25">
      <c r="A6969" t="s">
        <v>112</v>
      </c>
      <c r="B6969" t="s">
        <v>113</v>
      </c>
      <c r="C6969" t="s">
        <v>27</v>
      </c>
      <c r="D6969">
        <v>0</v>
      </c>
      <c r="E6969" t="s">
        <v>303</v>
      </c>
      <c r="F6969" t="s">
        <v>141</v>
      </c>
      <c r="G6969"/>
    </row>
    <row r="6970" spans="1:7" x14ac:dyDescent="0.25">
      <c r="A6970" t="s">
        <v>112</v>
      </c>
      <c r="B6970" t="s">
        <v>113</v>
      </c>
      <c r="C6970" t="s">
        <v>28</v>
      </c>
      <c r="D6970">
        <v>0</v>
      </c>
      <c r="E6970" t="s">
        <v>303</v>
      </c>
      <c r="F6970" t="s">
        <v>141</v>
      </c>
      <c r="G6970"/>
    </row>
    <row r="6971" spans="1:7" x14ac:dyDescent="0.25">
      <c r="A6971" t="s">
        <v>112</v>
      </c>
      <c r="B6971" t="s">
        <v>113</v>
      </c>
      <c r="C6971" t="s">
        <v>29</v>
      </c>
      <c r="D6971">
        <v>0</v>
      </c>
      <c r="E6971" t="s">
        <v>303</v>
      </c>
      <c r="F6971" t="s">
        <v>141</v>
      </c>
      <c r="G6971"/>
    </row>
    <row r="6972" spans="1:7" x14ac:dyDescent="0.25">
      <c r="A6972" t="s">
        <v>112</v>
      </c>
      <c r="B6972" t="s">
        <v>113</v>
      </c>
      <c r="C6972" t="s">
        <v>30</v>
      </c>
      <c r="D6972">
        <v>0</v>
      </c>
      <c r="E6972" t="s">
        <v>303</v>
      </c>
      <c r="F6972" t="s">
        <v>141</v>
      </c>
      <c r="G6972"/>
    </row>
    <row r="6973" spans="1:7" x14ac:dyDescent="0.25">
      <c r="A6973" t="s">
        <v>112</v>
      </c>
      <c r="B6973" t="s">
        <v>113</v>
      </c>
      <c r="C6973" t="s">
        <v>31</v>
      </c>
      <c r="D6973">
        <v>0</v>
      </c>
      <c r="E6973" t="s">
        <v>303</v>
      </c>
      <c r="F6973" t="s">
        <v>141</v>
      </c>
      <c r="G6973"/>
    </row>
    <row r="6974" spans="1:7" x14ac:dyDescent="0.25">
      <c r="A6974" t="s">
        <v>112</v>
      </c>
      <c r="B6974" t="s">
        <v>113</v>
      </c>
      <c r="C6974" t="s">
        <v>32</v>
      </c>
      <c r="D6974">
        <v>0</v>
      </c>
      <c r="E6974" t="s">
        <v>303</v>
      </c>
      <c r="F6974" t="s">
        <v>141</v>
      </c>
      <c r="G6974"/>
    </row>
    <row r="6975" spans="1:7" x14ac:dyDescent="0.25">
      <c r="A6975" t="s">
        <v>112</v>
      </c>
      <c r="B6975" t="s">
        <v>113</v>
      </c>
      <c r="C6975" t="s">
        <v>33</v>
      </c>
      <c r="D6975">
        <v>0</v>
      </c>
      <c r="E6975" t="s">
        <v>303</v>
      </c>
      <c r="F6975" t="s">
        <v>141</v>
      </c>
      <c r="G6975"/>
    </row>
    <row r="6976" spans="1:7" x14ac:dyDescent="0.25">
      <c r="A6976" t="s">
        <v>114</v>
      </c>
      <c r="B6976" t="s">
        <v>115</v>
      </c>
      <c r="C6976" t="s">
        <v>24</v>
      </c>
      <c r="D6976">
        <v>0</v>
      </c>
      <c r="E6976" t="s">
        <v>303</v>
      </c>
      <c r="F6976" t="s">
        <v>141</v>
      </c>
      <c r="G6976"/>
    </row>
    <row r="6977" spans="1:7" x14ac:dyDescent="0.25">
      <c r="A6977" t="s">
        <v>114</v>
      </c>
      <c r="B6977" t="s">
        <v>115</v>
      </c>
      <c r="C6977" t="s">
        <v>25</v>
      </c>
      <c r="D6977">
        <v>0</v>
      </c>
      <c r="E6977" t="s">
        <v>303</v>
      </c>
      <c r="F6977" t="s">
        <v>141</v>
      </c>
      <c r="G6977"/>
    </row>
    <row r="6978" spans="1:7" x14ac:dyDescent="0.25">
      <c r="A6978" t="s">
        <v>114</v>
      </c>
      <c r="B6978" t="s">
        <v>115</v>
      </c>
      <c r="C6978" t="s">
        <v>26</v>
      </c>
      <c r="D6978">
        <v>0</v>
      </c>
      <c r="E6978" t="s">
        <v>303</v>
      </c>
      <c r="F6978" t="s">
        <v>141</v>
      </c>
      <c r="G6978"/>
    </row>
    <row r="6979" spans="1:7" x14ac:dyDescent="0.25">
      <c r="A6979" t="s">
        <v>114</v>
      </c>
      <c r="B6979" t="s">
        <v>115</v>
      </c>
      <c r="C6979" t="s">
        <v>27</v>
      </c>
      <c r="D6979">
        <v>0</v>
      </c>
      <c r="E6979" t="s">
        <v>303</v>
      </c>
      <c r="F6979" t="s">
        <v>141</v>
      </c>
      <c r="G6979"/>
    </row>
    <row r="6980" spans="1:7" x14ac:dyDescent="0.25">
      <c r="A6980" t="s">
        <v>114</v>
      </c>
      <c r="B6980" t="s">
        <v>115</v>
      </c>
      <c r="C6980" t="s">
        <v>28</v>
      </c>
      <c r="D6980">
        <v>0</v>
      </c>
      <c r="E6980" t="s">
        <v>303</v>
      </c>
      <c r="F6980" t="s">
        <v>141</v>
      </c>
      <c r="G6980"/>
    </row>
    <row r="6981" spans="1:7" x14ac:dyDescent="0.25">
      <c r="A6981" t="s">
        <v>114</v>
      </c>
      <c r="B6981" t="s">
        <v>115</v>
      </c>
      <c r="C6981" t="s">
        <v>29</v>
      </c>
      <c r="D6981">
        <v>0</v>
      </c>
      <c r="E6981" t="s">
        <v>303</v>
      </c>
      <c r="F6981" t="s">
        <v>141</v>
      </c>
      <c r="G6981"/>
    </row>
    <row r="6982" spans="1:7" x14ac:dyDescent="0.25">
      <c r="A6982" t="s">
        <v>114</v>
      </c>
      <c r="B6982" t="s">
        <v>115</v>
      </c>
      <c r="C6982" t="s">
        <v>30</v>
      </c>
      <c r="D6982">
        <v>0</v>
      </c>
      <c r="E6982" t="s">
        <v>303</v>
      </c>
      <c r="F6982" t="s">
        <v>141</v>
      </c>
      <c r="G6982"/>
    </row>
    <row r="6983" spans="1:7" x14ac:dyDescent="0.25">
      <c r="A6983" t="s">
        <v>114</v>
      </c>
      <c r="B6983" t="s">
        <v>115</v>
      </c>
      <c r="C6983" t="s">
        <v>31</v>
      </c>
      <c r="D6983">
        <v>0</v>
      </c>
      <c r="E6983" t="s">
        <v>303</v>
      </c>
      <c r="F6983" t="s">
        <v>141</v>
      </c>
      <c r="G6983"/>
    </row>
    <row r="6984" spans="1:7" x14ac:dyDescent="0.25">
      <c r="A6984" t="s">
        <v>114</v>
      </c>
      <c r="B6984" t="s">
        <v>115</v>
      </c>
      <c r="C6984" t="s">
        <v>32</v>
      </c>
      <c r="D6984">
        <v>0</v>
      </c>
      <c r="E6984" t="s">
        <v>303</v>
      </c>
      <c r="F6984" t="s">
        <v>141</v>
      </c>
      <c r="G6984"/>
    </row>
    <row r="6985" spans="1:7" x14ac:dyDescent="0.25">
      <c r="A6985" t="s">
        <v>114</v>
      </c>
      <c r="B6985" t="s">
        <v>115</v>
      </c>
      <c r="C6985" t="s">
        <v>33</v>
      </c>
      <c r="D6985">
        <v>0</v>
      </c>
      <c r="E6985" t="s">
        <v>303</v>
      </c>
      <c r="F6985" t="s">
        <v>141</v>
      </c>
      <c r="G6985"/>
    </row>
    <row r="6986" spans="1:7" x14ac:dyDescent="0.25">
      <c r="A6986" t="s">
        <v>116</v>
      </c>
      <c r="B6986" t="s">
        <v>115</v>
      </c>
      <c r="C6986" t="s">
        <v>24</v>
      </c>
      <c r="D6986">
        <v>0</v>
      </c>
      <c r="E6986" t="s">
        <v>303</v>
      </c>
      <c r="F6986" t="s">
        <v>141</v>
      </c>
      <c r="G6986"/>
    </row>
    <row r="6987" spans="1:7" x14ac:dyDescent="0.25">
      <c r="A6987" t="s">
        <v>116</v>
      </c>
      <c r="B6987" t="s">
        <v>115</v>
      </c>
      <c r="C6987" t="s">
        <v>25</v>
      </c>
      <c r="D6987">
        <v>0</v>
      </c>
      <c r="E6987" t="s">
        <v>303</v>
      </c>
      <c r="F6987" t="s">
        <v>141</v>
      </c>
      <c r="G6987"/>
    </row>
    <row r="6988" spans="1:7" x14ac:dyDescent="0.25">
      <c r="A6988" t="s">
        <v>116</v>
      </c>
      <c r="B6988" t="s">
        <v>115</v>
      </c>
      <c r="C6988" t="s">
        <v>26</v>
      </c>
      <c r="D6988">
        <v>0</v>
      </c>
      <c r="E6988" t="s">
        <v>303</v>
      </c>
      <c r="F6988" t="s">
        <v>141</v>
      </c>
      <c r="G6988"/>
    </row>
    <row r="6989" spans="1:7" x14ac:dyDescent="0.25">
      <c r="A6989" t="s">
        <v>116</v>
      </c>
      <c r="B6989" t="s">
        <v>115</v>
      </c>
      <c r="C6989" t="s">
        <v>27</v>
      </c>
      <c r="D6989">
        <v>0</v>
      </c>
      <c r="E6989" t="s">
        <v>303</v>
      </c>
      <c r="F6989" t="s">
        <v>141</v>
      </c>
      <c r="G6989"/>
    </row>
    <row r="6990" spans="1:7" x14ac:dyDescent="0.25">
      <c r="A6990" t="s">
        <v>116</v>
      </c>
      <c r="B6990" t="s">
        <v>115</v>
      </c>
      <c r="C6990" t="s">
        <v>28</v>
      </c>
      <c r="D6990">
        <v>0</v>
      </c>
      <c r="E6990" t="s">
        <v>303</v>
      </c>
      <c r="F6990" t="s">
        <v>141</v>
      </c>
      <c r="G6990"/>
    </row>
    <row r="6991" spans="1:7" x14ac:dyDescent="0.25">
      <c r="A6991" t="s">
        <v>116</v>
      </c>
      <c r="B6991" t="s">
        <v>115</v>
      </c>
      <c r="C6991" t="s">
        <v>29</v>
      </c>
      <c r="D6991">
        <v>0</v>
      </c>
      <c r="E6991" t="s">
        <v>303</v>
      </c>
      <c r="F6991" t="s">
        <v>141</v>
      </c>
      <c r="G6991"/>
    </row>
    <row r="6992" spans="1:7" x14ac:dyDescent="0.25">
      <c r="A6992" t="s">
        <v>116</v>
      </c>
      <c r="B6992" t="s">
        <v>115</v>
      </c>
      <c r="C6992" t="s">
        <v>30</v>
      </c>
      <c r="D6992">
        <v>0</v>
      </c>
      <c r="E6992" t="s">
        <v>303</v>
      </c>
      <c r="F6992" t="s">
        <v>141</v>
      </c>
      <c r="G6992"/>
    </row>
    <row r="6993" spans="1:7" x14ac:dyDescent="0.25">
      <c r="A6993" t="s">
        <v>116</v>
      </c>
      <c r="B6993" t="s">
        <v>115</v>
      </c>
      <c r="C6993" t="s">
        <v>31</v>
      </c>
      <c r="D6993">
        <v>0</v>
      </c>
      <c r="E6993" t="s">
        <v>303</v>
      </c>
      <c r="F6993" t="s">
        <v>141</v>
      </c>
      <c r="G6993"/>
    </row>
    <row r="6994" spans="1:7" x14ac:dyDescent="0.25">
      <c r="A6994" t="s">
        <v>116</v>
      </c>
      <c r="B6994" t="s">
        <v>115</v>
      </c>
      <c r="C6994" t="s">
        <v>32</v>
      </c>
      <c r="D6994">
        <v>0</v>
      </c>
      <c r="E6994" t="s">
        <v>303</v>
      </c>
      <c r="F6994" t="s">
        <v>141</v>
      </c>
      <c r="G6994"/>
    </row>
    <row r="6995" spans="1:7" x14ac:dyDescent="0.25">
      <c r="A6995" t="s">
        <v>116</v>
      </c>
      <c r="B6995" t="s">
        <v>115</v>
      </c>
      <c r="C6995" t="s">
        <v>33</v>
      </c>
      <c r="D6995">
        <v>0</v>
      </c>
      <c r="E6995" t="s">
        <v>303</v>
      </c>
      <c r="F6995" t="s">
        <v>141</v>
      </c>
      <c r="G6995"/>
    </row>
    <row r="6996" spans="1:7" x14ac:dyDescent="0.25">
      <c r="A6996" t="s">
        <v>117</v>
      </c>
      <c r="B6996" t="s">
        <v>118</v>
      </c>
      <c r="C6996" t="s">
        <v>24</v>
      </c>
      <c r="D6996">
        <v>0</v>
      </c>
      <c r="E6996" t="s">
        <v>303</v>
      </c>
      <c r="F6996" t="s">
        <v>141</v>
      </c>
      <c r="G6996"/>
    </row>
    <row r="6997" spans="1:7" x14ac:dyDescent="0.25">
      <c r="A6997" t="s">
        <v>117</v>
      </c>
      <c r="B6997" t="s">
        <v>118</v>
      </c>
      <c r="C6997" t="s">
        <v>25</v>
      </c>
      <c r="D6997">
        <v>0</v>
      </c>
      <c r="E6997" t="s">
        <v>303</v>
      </c>
      <c r="F6997" t="s">
        <v>141</v>
      </c>
      <c r="G6997"/>
    </row>
    <row r="6998" spans="1:7" x14ac:dyDescent="0.25">
      <c r="A6998" t="s">
        <v>117</v>
      </c>
      <c r="B6998" t="s">
        <v>118</v>
      </c>
      <c r="C6998" t="s">
        <v>26</v>
      </c>
      <c r="D6998">
        <v>0</v>
      </c>
      <c r="E6998" t="s">
        <v>303</v>
      </c>
      <c r="F6998" t="s">
        <v>141</v>
      </c>
      <c r="G6998"/>
    </row>
    <row r="6999" spans="1:7" x14ac:dyDescent="0.25">
      <c r="A6999" t="s">
        <v>117</v>
      </c>
      <c r="B6999" t="s">
        <v>118</v>
      </c>
      <c r="C6999" t="s">
        <v>27</v>
      </c>
      <c r="D6999">
        <v>0</v>
      </c>
      <c r="E6999" t="s">
        <v>303</v>
      </c>
      <c r="F6999" t="s">
        <v>141</v>
      </c>
      <c r="G6999"/>
    </row>
    <row r="7000" spans="1:7" x14ac:dyDescent="0.25">
      <c r="A7000" t="s">
        <v>117</v>
      </c>
      <c r="B7000" t="s">
        <v>118</v>
      </c>
      <c r="C7000" t="s">
        <v>28</v>
      </c>
      <c r="D7000">
        <v>0</v>
      </c>
      <c r="E7000" t="s">
        <v>303</v>
      </c>
      <c r="F7000" t="s">
        <v>141</v>
      </c>
      <c r="G7000"/>
    </row>
    <row r="7001" spans="1:7" x14ac:dyDescent="0.25">
      <c r="A7001" t="s">
        <v>117</v>
      </c>
      <c r="B7001" t="s">
        <v>118</v>
      </c>
      <c r="C7001" t="s">
        <v>29</v>
      </c>
      <c r="D7001">
        <v>0</v>
      </c>
      <c r="E7001" t="s">
        <v>303</v>
      </c>
      <c r="F7001" t="s">
        <v>141</v>
      </c>
      <c r="G7001"/>
    </row>
    <row r="7002" spans="1:7" x14ac:dyDescent="0.25">
      <c r="A7002" t="s">
        <v>117</v>
      </c>
      <c r="B7002" t="s">
        <v>118</v>
      </c>
      <c r="C7002" t="s">
        <v>30</v>
      </c>
      <c r="D7002">
        <v>0</v>
      </c>
      <c r="E7002" t="s">
        <v>303</v>
      </c>
      <c r="F7002" t="s">
        <v>141</v>
      </c>
      <c r="G7002"/>
    </row>
    <row r="7003" spans="1:7" x14ac:dyDescent="0.25">
      <c r="A7003" t="s">
        <v>117</v>
      </c>
      <c r="B7003" t="s">
        <v>118</v>
      </c>
      <c r="C7003" t="s">
        <v>31</v>
      </c>
      <c r="D7003">
        <v>0</v>
      </c>
      <c r="E7003" t="s">
        <v>303</v>
      </c>
      <c r="F7003" t="s">
        <v>141</v>
      </c>
      <c r="G7003"/>
    </row>
    <row r="7004" spans="1:7" x14ac:dyDescent="0.25">
      <c r="A7004" t="s">
        <v>117</v>
      </c>
      <c r="B7004" t="s">
        <v>118</v>
      </c>
      <c r="C7004" t="s">
        <v>32</v>
      </c>
      <c r="D7004">
        <v>0</v>
      </c>
      <c r="E7004" t="s">
        <v>303</v>
      </c>
      <c r="F7004" t="s">
        <v>141</v>
      </c>
      <c r="G7004"/>
    </row>
    <row r="7005" spans="1:7" x14ac:dyDescent="0.25">
      <c r="A7005" t="s">
        <v>117</v>
      </c>
      <c r="B7005" t="s">
        <v>118</v>
      </c>
      <c r="C7005" t="s">
        <v>33</v>
      </c>
      <c r="D7005">
        <v>0</v>
      </c>
      <c r="E7005" t="s">
        <v>303</v>
      </c>
      <c r="F7005" t="s">
        <v>141</v>
      </c>
      <c r="G7005"/>
    </row>
    <row r="7006" spans="1:7" x14ac:dyDescent="0.25">
      <c r="A7006" t="s">
        <v>119</v>
      </c>
      <c r="B7006" t="s">
        <v>118</v>
      </c>
      <c r="C7006" t="s">
        <v>24</v>
      </c>
      <c r="D7006">
        <v>0</v>
      </c>
      <c r="E7006" t="s">
        <v>303</v>
      </c>
      <c r="F7006" t="s">
        <v>141</v>
      </c>
      <c r="G7006"/>
    </row>
    <row r="7007" spans="1:7" x14ac:dyDescent="0.25">
      <c r="A7007" t="s">
        <v>119</v>
      </c>
      <c r="B7007" t="s">
        <v>118</v>
      </c>
      <c r="C7007" t="s">
        <v>25</v>
      </c>
      <c r="D7007">
        <v>0</v>
      </c>
      <c r="E7007" t="s">
        <v>303</v>
      </c>
      <c r="F7007" t="s">
        <v>141</v>
      </c>
      <c r="G7007"/>
    </row>
    <row r="7008" spans="1:7" x14ac:dyDescent="0.25">
      <c r="A7008" t="s">
        <v>119</v>
      </c>
      <c r="B7008" t="s">
        <v>118</v>
      </c>
      <c r="C7008" t="s">
        <v>26</v>
      </c>
      <c r="D7008">
        <v>0</v>
      </c>
      <c r="E7008" t="s">
        <v>303</v>
      </c>
      <c r="F7008" t="s">
        <v>141</v>
      </c>
      <c r="G7008"/>
    </row>
    <row r="7009" spans="1:7" x14ac:dyDescent="0.25">
      <c r="A7009" t="s">
        <v>119</v>
      </c>
      <c r="B7009" t="s">
        <v>118</v>
      </c>
      <c r="C7009" t="s">
        <v>27</v>
      </c>
      <c r="D7009">
        <v>0</v>
      </c>
      <c r="E7009" t="s">
        <v>303</v>
      </c>
      <c r="F7009" t="s">
        <v>141</v>
      </c>
      <c r="G7009"/>
    </row>
    <row r="7010" spans="1:7" x14ac:dyDescent="0.25">
      <c r="A7010" t="s">
        <v>119</v>
      </c>
      <c r="B7010" t="s">
        <v>118</v>
      </c>
      <c r="C7010" t="s">
        <v>28</v>
      </c>
      <c r="D7010">
        <v>0</v>
      </c>
      <c r="E7010" t="s">
        <v>303</v>
      </c>
      <c r="F7010" t="s">
        <v>141</v>
      </c>
      <c r="G7010"/>
    </row>
    <row r="7011" spans="1:7" x14ac:dyDescent="0.25">
      <c r="A7011" t="s">
        <v>119</v>
      </c>
      <c r="B7011" t="s">
        <v>118</v>
      </c>
      <c r="C7011" t="s">
        <v>29</v>
      </c>
      <c r="D7011">
        <v>0</v>
      </c>
      <c r="E7011" t="s">
        <v>303</v>
      </c>
      <c r="F7011" t="s">
        <v>141</v>
      </c>
      <c r="G7011"/>
    </row>
    <row r="7012" spans="1:7" x14ac:dyDescent="0.25">
      <c r="A7012" t="s">
        <v>119</v>
      </c>
      <c r="B7012" t="s">
        <v>118</v>
      </c>
      <c r="C7012" t="s">
        <v>30</v>
      </c>
      <c r="D7012">
        <v>0</v>
      </c>
      <c r="E7012" t="s">
        <v>303</v>
      </c>
      <c r="F7012" t="s">
        <v>141</v>
      </c>
      <c r="G7012"/>
    </row>
    <row r="7013" spans="1:7" x14ac:dyDescent="0.25">
      <c r="A7013" t="s">
        <v>119</v>
      </c>
      <c r="B7013" t="s">
        <v>118</v>
      </c>
      <c r="C7013" t="s">
        <v>31</v>
      </c>
      <c r="D7013">
        <v>0</v>
      </c>
      <c r="E7013" t="s">
        <v>303</v>
      </c>
      <c r="F7013" t="s">
        <v>141</v>
      </c>
      <c r="G7013"/>
    </row>
    <row r="7014" spans="1:7" x14ac:dyDescent="0.25">
      <c r="A7014" t="s">
        <v>119</v>
      </c>
      <c r="B7014" t="s">
        <v>118</v>
      </c>
      <c r="C7014" t="s">
        <v>32</v>
      </c>
      <c r="D7014">
        <v>0</v>
      </c>
      <c r="E7014" t="s">
        <v>303</v>
      </c>
      <c r="F7014" t="s">
        <v>141</v>
      </c>
      <c r="G7014"/>
    </row>
    <row r="7015" spans="1:7" x14ac:dyDescent="0.25">
      <c r="A7015" t="s">
        <v>119</v>
      </c>
      <c r="B7015" t="s">
        <v>118</v>
      </c>
      <c r="C7015" t="s">
        <v>33</v>
      </c>
      <c r="D7015">
        <v>0</v>
      </c>
      <c r="E7015" t="s">
        <v>303</v>
      </c>
      <c r="F7015" t="s">
        <v>141</v>
      </c>
      <c r="G7015"/>
    </row>
    <row r="7016" spans="1:7" x14ac:dyDescent="0.25">
      <c r="A7016" t="s">
        <v>120</v>
      </c>
      <c r="B7016" t="s">
        <v>121</v>
      </c>
      <c r="C7016" t="s">
        <v>24</v>
      </c>
      <c r="D7016">
        <v>0</v>
      </c>
      <c r="E7016" t="s">
        <v>303</v>
      </c>
      <c r="F7016" t="s">
        <v>141</v>
      </c>
      <c r="G7016"/>
    </row>
    <row r="7017" spans="1:7" x14ac:dyDescent="0.25">
      <c r="A7017" t="s">
        <v>120</v>
      </c>
      <c r="B7017" t="s">
        <v>121</v>
      </c>
      <c r="C7017" t="s">
        <v>25</v>
      </c>
      <c r="D7017">
        <v>0</v>
      </c>
      <c r="E7017" t="s">
        <v>303</v>
      </c>
      <c r="F7017" t="s">
        <v>141</v>
      </c>
      <c r="G7017"/>
    </row>
    <row r="7018" spans="1:7" x14ac:dyDescent="0.25">
      <c r="A7018" t="s">
        <v>120</v>
      </c>
      <c r="B7018" t="s">
        <v>121</v>
      </c>
      <c r="C7018" t="s">
        <v>26</v>
      </c>
      <c r="D7018">
        <v>0</v>
      </c>
      <c r="E7018" t="s">
        <v>303</v>
      </c>
      <c r="F7018" t="s">
        <v>141</v>
      </c>
      <c r="G7018"/>
    </row>
    <row r="7019" spans="1:7" x14ac:dyDescent="0.25">
      <c r="A7019" t="s">
        <v>120</v>
      </c>
      <c r="B7019" t="s">
        <v>121</v>
      </c>
      <c r="C7019" t="s">
        <v>27</v>
      </c>
      <c r="D7019">
        <v>0</v>
      </c>
      <c r="E7019" t="s">
        <v>303</v>
      </c>
      <c r="F7019" t="s">
        <v>141</v>
      </c>
      <c r="G7019"/>
    </row>
    <row r="7020" spans="1:7" x14ac:dyDescent="0.25">
      <c r="A7020" t="s">
        <v>120</v>
      </c>
      <c r="B7020" t="s">
        <v>121</v>
      </c>
      <c r="C7020" t="s">
        <v>28</v>
      </c>
      <c r="D7020">
        <v>0</v>
      </c>
      <c r="E7020" t="s">
        <v>303</v>
      </c>
      <c r="F7020" t="s">
        <v>141</v>
      </c>
      <c r="G7020"/>
    </row>
    <row r="7021" spans="1:7" x14ac:dyDescent="0.25">
      <c r="A7021" t="s">
        <v>120</v>
      </c>
      <c r="B7021" t="s">
        <v>121</v>
      </c>
      <c r="C7021" t="s">
        <v>29</v>
      </c>
      <c r="D7021">
        <v>0</v>
      </c>
      <c r="E7021" t="s">
        <v>303</v>
      </c>
      <c r="F7021" t="s">
        <v>141</v>
      </c>
      <c r="G7021"/>
    </row>
    <row r="7022" spans="1:7" x14ac:dyDescent="0.25">
      <c r="A7022" t="s">
        <v>120</v>
      </c>
      <c r="B7022" t="s">
        <v>121</v>
      </c>
      <c r="C7022" t="s">
        <v>30</v>
      </c>
      <c r="D7022">
        <v>0</v>
      </c>
      <c r="E7022" t="s">
        <v>303</v>
      </c>
      <c r="F7022" t="s">
        <v>141</v>
      </c>
      <c r="G7022"/>
    </row>
    <row r="7023" spans="1:7" x14ac:dyDescent="0.25">
      <c r="A7023" t="s">
        <v>120</v>
      </c>
      <c r="B7023" t="s">
        <v>121</v>
      </c>
      <c r="C7023" t="s">
        <v>31</v>
      </c>
      <c r="D7023">
        <v>0</v>
      </c>
      <c r="E7023" t="s">
        <v>303</v>
      </c>
      <c r="F7023" t="s">
        <v>141</v>
      </c>
      <c r="G7023"/>
    </row>
    <row r="7024" spans="1:7" x14ac:dyDescent="0.25">
      <c r="A7024" t="s">
        <v>120</v>
      </c>
      <c r="B7024" t="s">
        <v>121</v>
      </c>
      <c r="C7024" t="s">
        <v>32</v>
      </c>
      <c r="D7024">
        <v>0</v>
      </c>
      <c r="E7024" t="s">
        <v>303</v>
      </c>
      <c r="F7024" t="s">
        <v>141</v>
      </c>
      <c r="G7024"/>
    </row>
    <row r="7025" spans="1:7" x14ac:dyDescent="0.25">
      <c r="A7025" t="s">
        <v>120</v>
      </c>
      <c r="B7025" t="s">
        <v>121</v>
      </c>
      <c r="C7025" t="s">
        <v>33</v>
      </c>
      <c r="D7025">
        <v>0</v>
      </c>
      <c r="E7025" t="s">
        <v>303</v>
      </c>
      <c r="F7025" t="s">
        <v>141</v>
      </c>
      <c r="G7025"/>
    </row>
    <row r="7026" spans="1:7" x14ac:dyDescent="0.25">
      <c r="A7026" t="s">
        <v>122</v>
      </c>
      <c r="B7026" t="s">
        <v>121</v>
      </c>
      <c r="C7026" t="s">
        <v>24</v>
      </c>
      <c r="D7026">
        <v>0</v>
      </c>
      <c r="E7026" t="s">
        <v>303</v>
      </c>
      <c r="F7026" t="s">
        <v>141</v>
      </c>
      <c r="G7026"/>
    </row>
    <row r="7027" spans="1:7" x14ac:dyDescent="0.25">
      <c r="A7027" t="s">
        <v>122</v>
      </c>
      <c r="B7027" t="s">
        <v>121</v>
      </c>
      <c r="C7027" t="s">
        <v>25</v>
      </c>
      <c r="D7027">
        <v>0</v>
      </c>
      <c r="E7027" t="s">
        <v>303</v>
      </c>
      <c r="F7027" t="s">
        <v>141</v>
      </c>
      <c r="G7027"/>
    </row>
    <row r="7028" spans="1:7" x14ac:dyDescent="0.25">
      <c r="A7028" t="s">
        <v>122</v>
      </c>
      <c r="B7028" t="s">
        <v>121</v>
      </c>
      <c r="C7028" t="s">
        <v>26</v>
      </c>
      <c r="D7028">
        <v>0</v>
      </c>
      <c r="E7028" t="s">
        <v>303</v>
      </c>
      <c r="F7028" t="s">
        <v>141</v>
      </c>
      <c r="G7028"/>
    </row>
    <row r="7029" spans="1:7" x14ac:dyDescent="0.25">
      <c r="A7029" t="s">
        <v>122</v>
      </c>
      <c r="B7029" t="s">
        <v>121</v>
      </c>
      <c r="C7029" t="s">
        <v>27</v>
      </c>
      <c r="D7029">
        <v>0</v>
      </c>
      <c r="E7029" t="s">
        <v>303</v>
      </c>
      <c r="F7029" t="s">
        <v>141</v>
      </c>
      <c r="G7029"/>
    </row>
    <row r="7030" spans="1:7" x14ac:dyDescent="0.25">
      <c r="A7030" t="s">
        <v>122</v>
      </c>
      <c r="B7030" t="s">
        <v>121</v>
      </c>
      <c r="C7030" t="s">
        <v>28</v>
      </c>
      <c r="D7030">
        <v>0</v>
      </c>
      <c r="E7030" t="s">
        <v>303</v>
      </c>
      <c r="F7030" t="s">
        <v>141</v>
      </c>
      <c r="G7030"/>
    </row>
    <row r="7031" spans="1:7" x14ac:dyDescent="0.25">
      <c r="A7031" t="s">
        <v>122</v>
      </c>
      <c r="B7031" t="s">
        <v>121</v>
      </c>
      <c r="C7031" t="s">
        <v>29</v>
      </c>
      <c r="D7031">
        <v>0</v>
      </c>
      <c r="E7031" t="s">
        <v>303</v>
      </c>
      <c r="F7031" t="s">
        <v>141</v>
      </c>
      <c r="G7031"/>
    </row>
    <row r="7032" spans="1:7" x14ac:dyDescent="0.25">
      <c r="A7032" t="s">
        <v>122</v>
      </c>
      <c r="B7032" t="s">
        <v>121</v>
      </c>
      <c r="C7032" t="s">
        <v>30</v>
      </c>
      <c r="D7032">
        <v>0</v>
      </c>
      <c r="E7032" t="s">
        <v>303</v>
      </c>
      <c r="F7032" t="s">
        <v>141</v>
      </c>
      <c r="G7032"/>
    </row>
    <row r="7033" spans="1:7" x14ac:dyDescent="0.25">
      <c r="A7033" t="s">
        <v>122</v>
      </c>
      <c r="B7033" t="s">
        <v>121</v>
      </c>
      <c r="C7033" t="s">
        <v>31</v>
      </c>
      <c r="D7033">
        <v>0</v>
      </c>
      <c r="E7033" t="s">
        <v>303</v>
      </c>
      <c r="F7033" t="s">
        <v>141</v>
      </c>
      <c r="G7033"/>
    </row>
    <row r="7034" spans="1:7" x14ac:dyDescent="0.25">
      <c r="A7034" t="s">
        <v>122</v>
      </c>
      <c r="B7034" t="s">
        <v>121</v>
      </c>
      <c r="C7034" t="s">
        <v>32</v>
      </c>
      <c r="D7034">
        <v>0</v>
      </c>
      <c r="E7034" t="s">
        <v>303</v>
      </c>
      <c r="F7034" t="s">
        <v>141</v>
      </c>
      <c r="G7034"/>
    </row>
    <row r="7035" spans="1:7" x14ac:dyDescent="0.25">
      <c r="A7035" t="s">
        <v>122</v>
      </c>
      <c r="B7035" t="s">
        <v>121</v>
      </c>
      <c r="C7035" t="s">
        <v>33</v>
      </c>
      <c r="D7035">
        <v>0</v>
      </c>
      <c r="E7035" t="s">
        <v>303</v>
      </c>
      <c r="F7035" t="s">
        <v>141</v>
      </c>
      <c r="G7035"/>
    </row>
    <row r="7036" spans="1:7" x14ac:dyDescent="0.25">
      <c r="A7036" t="s">
        <v>123</v>
      </c>
      <c r="B7036" t="s">
        <v>85</v>
      </c>
      <c r="C7036" t="s">
        <v>24</v>
      </c>
      <c r="D7036">
        <v>0</v>
      </c>
      <c r="E7036" t="s">
        <v>303</v>
      </c>
      <c r="F7036" t="s">
        <v>141</v>
      </c>
      <c r="G7036"/>
    </row>
    <row r="7037" spans="1:7" x14ac:dyDescent="0.25">
      <c r="A7037" t="s">
        <v>123</v>
      </c>
      <c r="B7037" t="s">
        <v>85</v>
      </c>
      <c r="C7037" t="s">
        <v>25</v>
      </c>
      <c r="D7037">
        <v>0</v>
      </c>
      <c r="E7037" t="s">
        <v>303</v>
      </c>
      <c r="F7037" t="s">
        <v>141</v>
      </c>
      <c r="G7037"/>
    </row>
    <row r="7038" spans="1:7" x14ac:dyDescent="0.25">
      <c r="A7038" t="s">
        <v>123</v>
      </c>
      <c r="B7038" t="s">
        <v>85</v>
      </c>
      <c r="C7038" t="s">
        <v>26</v>
      </c>
      <c r="D7038">
        <v>0</v>
      </c>
      <c r="E7038" t="s">
        <v>303</v>
      </c>
      <c r="F7038" t="s">
        <v>141</v>
      </c>
      <c r="G7038"/>
    </row>
    <row r="7039" spans="1:7" x14ac:dyDescent="0.25">
      <c r="A7039" t="s">
        <v>123</v>
      </c>
      <c r="B7039" t="s">
        <v>85</v>
      </c>
      <c r="C7039" t="s">
        <v>27</v>
      </c>
      <c r="D7039">
        <v>0</v>
      </c>
      <c r="E7039" t="s">
        <v>303</v>
      </c>
      <c r="F7039" t="s">
        <v>141</v>
      </c>
      <c r="G7039"/>
    </row>
    <row r="7040" spans="1:7" x14ac:dyDescent="0.25">
      <c r="A7040" t="s">
        <v>123</v>
      </c>
      <c r="B7040" t="s">
        <v>85</v>
      </c>
      <c r="C7040" t="s">
        <v>28</v>
      </c>
      <c r="D7040">
        <v>0</v>
      </c>
      <c r="E7040" t="s">
        <v>303</v>
      </c>
      <c r="F7040" t="s">
        <v>141</v>
      </c>
      <c r="G7040"/>
    </row>
    <row r="7041" spans="1:7" x14ac:dyDescent="0.25">
      <c r="A7041" t="s">
        <v>123</v>
      </c>
      <c r="B7041" t="s">
        <v>85</v>
      </c>
      <c r="C7041" t="s">
        <v>29</v>
      </c>
      <c r="D7041">
        <v>0</v>
      </c>
      <c r="E7041" t="s">
        <v>303</v>
      </c>
      <c r="F7041" t="s">
        <v>141</v>
      </c>
      <c r="G7041"/>
    </row>
    <row r="7042" spans="1:7" x14ac:dyDescent="0.25">
      <c r="A7042" t="s">
        <v>123</v>
      </c>
      <c r="B7042" t="s">
        <v>85</v>
      </c>
      <c r="C7042" t="s">
        <v>30</v>
      </c>
      <c r="D7042">
        <v>0</v>
      </c>
      <c r="E7042" t="s">
        <v>303</v>
      </c>
      <c r="F7042" t="s">
        <v>141</v>
      </c>
      <c r="G7042"/>
    </row>
    <row r="7043" spans="1:7" x14ac:dyDescent="0.25">
      <c r="A7043" t="s">
        <v>123</v>
      </c>
      <c r="B7043" t="s">
        <v>85</v>
      </c>
      <c r="C7043" t="s">
        <v>31</v>
      </c>
      <c r="D7043">
        <v>0</v>
      </c>
      <c r="E7043" t="s">
        <v>303</v>
      </c>
      <c r="F7043" t="s">
        <v>141</v>
      </c>
      <c r="G7043"/>
    </row>
    <row r="7044" spans="1:7" x14ac:dyDescent="0.25">
      <c r="A7044" t="s">
        <v>123</v>
      </c>
      <c r="B7044" t="s">
        <v>85</v>
      </c>
      <c r="C7044" t="s">
        <v>32</v>
      </c>
      <c r="D7044">
        <v>0</v>
      </c>
      <c r="E7044" t="s">
        <v>303</v>
      </c>
      <c r="F7044" t="s">
        <v>141</v>
      </c>
      <c r="G7044"/>
    </row>
    <row r="7045" spans="1:7" x14ac:dyDescent="0.25">
      <c r="A7045" t="s">
        <v>123</v>
      </c>
      <c r="B7045" t="s">
        <v>85</v>
      </c>
      <c r="C7045" t="s">
        <v>33</v>
      </c>
      <c r="D7045">
        <v>0</v>
      </c>
      <c r="E7045" t="s">
        <v>303</v>
      </c>
      <c r="F7045" t="s">
        <v>141</v>
      </c>
      <c r="G7045"/>
    </row>
    <row r="7046" spans="1:7" x14ac:dyDescent="0.25">
      <c r="A7046" t="s">
        <v>124</v>
      </c>
      <c r="B7046" t="s">
        <v>85</v>
      </c>
      <c r="C7046" t="s">
        <v>24</v>
      </c>
      <c r="D7046">
        <v>0</v>
      </c>
      <c r="E7046" t="s">
        <v>303</v>
      </c>
      <c r="F7046" t="s">
        <v>141</v>
      </c>
      <c r="G7046"/>
    </row>
    <row r="7047" spans="1:7" x14ac:dyDescent="0.25">
      <c r="A7047" t="s">
        <v>124</v>
      </c>
      <c r="B7047" t="s">
        <v>85</v>
      </c>
      <c r="C7047" t="s">
        <v>25</v>
      </c>
      <c r="D7047">
        <v>0</v>
      </c>
      <c r="E7047" t="s">
        <v>303</v>
      </c>
      <c r="F7047" t="s">
        <v>141</v>
      </c>
      <c r="G7047"/>
    </row>
    <row r="7048" spans="1:7" x14ac:dyDescent="0.25">
      <c r="A7048" t="s">
        <v>124</v>
      </c>
      <c r="B7048" t="s">
        <v>85</v>
      </c>
      <c r="C7048" t="s">
        <v>26</v>
      </c>
      <c r="D7048">
        <v>0</v>
      </c>
      <c r="E7048" t="s">
        <v>303</v>
      </c>
      <c r="F7048" t="s">
        <v>141</v>
      </c>
      <c r="G7048"/>
    </row>
    <row r="7049" spans="1:7" x14ac:dyDescent="0.25">
      <c r="A7049" t="s">
        <v>124</v>
      </c>
      <c r="B7049" t="s">
        <v>85</v>
      </c>
      <c r="C7049" t="s">
        <v>27</v>
      </c>
      <c r="D7049">
        <v>0</v>
      </c>
      <c r="E7049" t="s">
        <v>303</v>
      </c>
      <c r="F7049" t="s">
        <v>141</v>
      </c>
      <c r="G7049"/>
    </row>
    <row r="7050" spans="1:7" x14ac:dyDescent="0.25">
      <c r="A7050" t="s">
        <v>124</v>
      </c>
      <c r="B7050" t="s">
        <v>85</v>
      </c>
      <c r="C7050" t="s">
        <v>28</v>
      </c>
      <c r="D7050">
        <v>0</v>
      </c>
      <c r="E7050" t="s">
        <v>303</v>
      </c>
      <c r="F7050" t="s">
        <v>141</v>
      </c>
      <c r="G7050"/>
    </row>
    <row r="7051" spans="1:7" x14ac:dyDescent="0.25">
      <c r="A7051" t="s">
        <v>124</v>
      </c>
      <c r="B7051" t="s">
        <v>85</v>
      </c>
      <c r="C7051" t="s">
        <v>29</v>
      </c>
      <c r="D7051">
        <v>0</v>
      </c>
      <c r="E7051" t="s">
        <v>303</v>
      </c>
      <c r="F7051" t="s">
        <v>141</v>
      </c>
      <c r="G7051"/>
    </row>
    <row r="7052" spans="1:7" x14ac:dyDescent="0.25">
      <c r="A7052" t="s">
        <v>124</v>
      </c>
      <c r="B7052" t="s">
        <v>85</v>
      </c>
      <c r="C7052" t="s">
        <v>30</v>
      </c>
      <c r="D7052">
        <v>0</v>
      </c>
      <c r="E7052" t="s">
        <v>303</v>
      </c>
      <c r="F7052" t="s">
        <v>141</v>
      </c>
      <c r="G7052"/>
    </row>
    <row r="7053" spans="1:7" x14ac:dyDescent="0.25">
      <c r="A7053" t="s">
        <v>124</v>
      </c>
      <c r="B7053" t="s">
        <v>85</v>
      </c>
      <c r="C7053" t="s">
        <v>31</v>
      </c>
      <c r="D7053">
        <v>0</v>
      </c>
      <c r="E7053" t="s">
        <v>303</v>
      </c>
      <c r="F7053" t="s">
        <v>141</v>
      </c>
      <c r="G7053"/>
    </row>
    <row r="7054" spans="1:7" x14ac:dyDescent="0.25">
      <c r="A7054" t="s">
        <v>124</v>
      </c>
      <c r="B7054" t="s">
        <v>85</v>
      </c>
      <c r="C7054" t="s">
        <v>32</v>
      </c>
      <c r="D7054">
        <v>0</v>
      </c>
      <c r="E7054" t="s">
        <v>303</v>
      </c>
      <c r="F7054" t="s">
        <v>141</v>
      </c>
      <c r="G7054"/>
    </row>
    <row r="7055" spans="1:7" x14ac:dyDescent="0.25">
      <c r="A7055" t="s">
        <v>124</v>
      </c>
      <c r="B7055" t="s">
        <v>85</v>
      </c>
      <c r="C7055" t="s">
        <v>33</v>
      </c>
      <c r="D7055">
        <v>0</v>
      </c>
      <c r="E7055" t="s">
        <v>303</v>
      </c>
      <c r="F7055" t="s">
        <v>141</v>
      </c>
      <c r="G7055"/>
    </row>
    <row r="7056" spans="1:7" x14ac:dyDescent="0.25">
      <c r="A7056" t="s">
        <v>125</v>
      </c>
      <c r="B7056" t="s">
        <v>115</v>
      </c>
      <c r="C7056" t="s">
        <v>24</v>
      </c>
      <c r="D7056">
        <v>0</v>
      </c>
      <c r="E7056" t="s">
        <v>303</v>
      </c>
      <c r="F7056" t="s">
        <v>141</v>
      </c>
      <c r="G7056"/>
    </row>
    <row r="7057" spans="1:7" x14ac:dyDescent="0.25">
      <c r="A7057" t="s">
        <v>125</v>
      </c>
      <c r="B7057" t="s">
        <v>115</v>
      </c>
      <c r="C7057" t="s">
        <v>25</v>
      </c>
      <c r="D7057">
        <v>0</v>
      </c>
      <c r="E7057" t="s">
        <v>303</v>
      </c>
      <c r="F7057" t="s">
        <v>141</v>
      </c>
      <c r="G7057"/>
    </row>
    <row r="7058" spans="1:7" x14ac:dyDescent="0.25">
      <c r="A7058" t="s">
        <v>125</v>
      </c>
      <c r="B7058" t="s">
        <v>115</v>
      </c>
      <c r="C7058" t="s">
        <v>26</v>
      </c>
      <c r="D7058">
        <v>0</v>
      </c>
      <c r="E7058" t="s">
        <v>303</v>
      </c>
      <c r="F7058" t="s">
        <v>141</v>
      </c>
      <c r="G7058"/>
    </row>
    <row r="7059" spans="1:7" x14ac:dyDescent="0.25">
      <c r="A7059" t="s">
        <v>125</v>
      </c>
      <c r="B7059" t="s">
        <v>115</v>
      </c>
      <c r="C7059" t="s">
        <v>27</v>
      </c>
      <c r="D7059">
        <v>0</v>
      </c>
      <c r="E7059" t="s">
        <v>303</v>
      </c>
      <c r="F7059" t="s">
        <v>141</v>
      </c>
      <c r="G7059"/>
    </row>
    <row r="7060" spans="1:7" x14ac:dyDescent="0.25">
      <c r="A7060" t="s">
        <v>125</v>
      </c>
      <c r="B7060" t="s">
        <v>115</v>
      </c>
      <c r="C7060" t="s">
        <v>28</v>
      </c>
      <c r="D7060">
        <v>0</v>
      </c>
      <c r="E7060" t="s">
        <v>303</v>
      </c>
      <c r="F7060" t="s">
        <v>141</v>
      </c>
      <c r="G7060"/>
    </row>
    <row r="7061" spans="1:7" x14ac:dyDescent="0.25">
      <c r="A7061" t="s">
        <v>125</v>
      </c>
      <c r="B7061" t="s">
        <v>115</v>
      </c>
      <c r="C7061" t="s">
        <v>29</v>
      </c>
      <c r="D7061">
        <v>0</v>
      </c>
      <c r="E7061" t="s">
        <v>303</v>
      </c>
      <c r="F7061" t="s">
        <v>141</v>
      </c>
      <c r="G7061"/>
    </row>
    <row r="7062" spans="1:7" x14ac:dyDescent="0.25">
      <c r="A7062" t="s">
        <v>125</v>
      </c>
      <c r="B7062" t="s">
        <v>115</v>
      </c>
      <c r="C7062" t="s">
        <v>30</v>
      </c>
      <c r="D7062">
        <v>0</v>
      </c>
      <c r="E7062" t="s">
        <v>303</v>
      </c>
      <c r="F7062" t="s">
        <v>141</v>
      </c>
      <c r="G7062"/>
    </row>
    <row r="7063" spans="1:7" x14ac:dyDescent="0.25">
      <c r="A7063" t="s">
        <v>125</v>
      </c>
      <c r="B7063" t="s">
        <v>115</v>
      </c>
      <c r="C7063" t="s">
        <v>31</v>
      </c>
      <c r="D7063">
        <v>0</v>
      </c>
      <c r="E7063" t="s">
        <v>303</v>
      </c>
      <c r="F7063" t="s">
        <v>141</v>
      </c>
      <c r="G7063"/>
    </row>
    <row r="7064" spans="1:7" x14ac:dyDescent="0.25">
      <c r="A7064" t="s">
        <v>125</v>
      </c>
      <c r="B7064" t="s">
        <v>115</v>
      </c>
      <c r="C7064" t="s">
        <v>32</v>
      </c>
      <c r="D7064">
        <v>0</v>
      </c>
      <c r="E7064" t="s">
        <v>303</v>
      </c>
      <c r="F7064" t="s">
        <v>141</v>
      </c>
      <c r="G7064"/>
    </row>
    <row r="7065" spans="1:7" x14ac:dyDescent="0.25">
      <c r="A7065" t="s">
        <v>125</v>
      </c>
      <c r="B7065" t="s">
        <v>115</v>
      </c>
      <c r="C7065" t="s">
        <v>33</v>
      </c>
      <c r="D7065">
        <v>0</v>
      </c>
      <c r="E7065" t="s">
        <v>303</v>
      </c>
      <c r="F7065" t="s">
        <v>141</v>
      </c>
      <c r="G7065"/>
    </row>
    <row r="7066" spans="1:7" x14ac:dyDescent="0.25">
      <c r="A7066" t="s">
        <v>126</v>
      </c>
      <c r="B7066" t="s">
        <v>115</v>
      </c>
      <c r="C7066" t="s">
        <v>24</v>
      </c>
      <c r="D7066">
        <v>0</v>
      </c>
      <c r="E7066" t="s">
        <v>303</v>
      </c>
      <c r="F7066" t="s">
        <v>141</v>
      </c>
      <c r="G7066"/>
    </row>
    <row r="7067" spans="1:7" x14ac:dyDescent="0.25">
      <c r="A7067" t="s">
        <v>126</v>
      </c>
      <c r="B7067" t="s">
        <v>115</v>
      </c>
      <c r="C7067" t="s">
        <v>25</v>
      </c>
      <c r="D7067">
        <v>0</v>
      </c>
      <c r="E7067" t="s">
        <v>303</v>
      </c>
      <c r="F7067" t="s">
        <v>141</v>
      </c>
      <c r="G7067"/>
    </row>
    <row r="7068" spans="1:7" x14ac:dyDescent="0.25">
      <c r="A7068" t="s">
        <v>126</v>
      </c>
      <c r="B7068" t="s">
        <v>115</v>
      </c>
      <c r="C7068" t="s">
        <v>26</v>
      </c>
      <c r="D7068">
        <v>0</v>
      </c>
      <c r="E7068" t="s">
        <v>303</v>
      </c>
      <c r="F7068" t="s">
        <v>141</v>
      </c>
      <c r="G7068"/>
    </row>
    <row r="7069" spans="1:7" x14ac:dyDescent="0.25">
      <c r="A7069" t="s">
        <v>126</v>
      </c>
      <c r="B7069" t="s">
        <v>115</v>
      </c>
      <c r="C7069" t="s">
        <v>27</v>
      </c>
      <c r="D7069">
        <v>0</v>
      </c>
      <c r="E7069" t="s">
        <v>303</v>
      </c>
      <c r="F7069" t="s">
        <v>141</v>
      </c>
      <c r="G7069"/>
    </row>
    <row r="7070" spans="1:7" x14ac:dyDescent="0.25">
      <c r="A7070" t="s">
        <v>126</v>
      </c>
      <c r="B7070" t="s">
        <v>115</v>
      </c>
      <c r="C7070" t="s">
        <v>28</v>
      </c>
      <c r="D7070">
        <v>0</v>
      </c>
      <c r="E7070" t="s">
        <v>303</v>
      </c>
      <c r="F7070" t="s">
        <v>141</v>
      </c>
      <c r="G7070"/>
    </row>
    <row r="7071" spans="1:7" x14ac:dyDescent="0.25">
      <c r="A7071" t="s">
        <v>126</v>
      </c>
      <c r="B7071" t="s">
        <v>115</v>
      </c>
      <c r="C7071" t="s">
        <v>29</v>
      </c>
      <c r="D7071">
        <v>0</v>
      </c>
      <c r="E7071" t="s">
        <v>303</v>
      </c>
      <c r="F7071" t="s">
        <v>141</v>
      </c>
      <c r="G7071"/>
    </row>
    <row r="7072" spans="1:7" x14ac:dyDescent="0.25">
      <c r="A7072" t="s">
        <v>126</v>
      </c>
      <c r="B7072" t="s">
        <v>115</v>
      </c>
      <c r="C7072" t="s">
        <v>30</v>
      </c>
      <c r="D7072">
        <v>0</v>
      </c>
      <c r="E7072" t="s">
        <v>303</v>
      </c>
      <c r="F7072" t="s">
        <v>141</v>
      </c>
      <c r="G7072"/>
    </row>
    <row r="7073" spans="1:7" x14ac:dyDescent="0.25">
      <c r="A7073" t="s">
        <v>126</v>
      </c>
      <c r="B7073" t="s">
        <v>115</v>
      </c>
      <c r="C7073" t="s">
        <v>31</v>
      </c>
      <c r="D7073">
        <v>0</v>
      </c>
      <c r="E7073" t="s">
        <v>303</v>
      </c>
      <c r="F7073" t="s">
        <v>141</v>
      </c>
      <c r="G7073"/>
    </row>
    <row r="7074" spans="1:7" x14ac:dyDescent="0.25">
      <c r="A7074" t="s">
        <v>126</v>
      </c>
      <c r="B7074" t="s">
        <v>115</v>
      </c>
      <c r="C7074" t="s">
        <v>32</v>
      </c>
      <c r="D7074">
        <v>0</v>
      </c>
      <c r="E7074" t="s">
        <v>303</v>
      </c>
      <c r="F7074" t="s">
        <v>141</v>
      </c>
      <c r="G7074"/>
    </row>
    <row r="7075" spans="1:7" x14ac:dyDescent="0.25">
      <c r="A7075" t="s">
        <v>126</v>
      </c>
      <c r="B7075" t="s">
        <v>115</v>
      </c>
      <c r="C7075" t="s">
        <v>33</v>
      </c>
      <c r="D7075">
        <v>0</v>
      </c>
      <c r="E7075" t="s">
        <v>303</v>
      </c>
      <c r="F7075" t="s">
        <v>141</v>
      </c>
      <c r="G7075"/>
    </row>
    <row r="7076" spans="1:7" x14ac:dyDescent="0.25">
      <c r="A7076" t="s">
        <v>127</v>
      </c>
      <c r="B7076" t="s">
        <v>128</v>
      </c>
      <c r="C7076" t="s">
        <v>24</v>
      </c>
      <c r="D7076">
        <v>0</v>
      </c>
      <c r="E7076" t="s">
        <v>303</v>
      </c>
      <c r="F7076" t="s">
        <v>141</v>
      </c>
      <c r="G7076"/>
    </row>
    <row r="7077" spans="1:7" x14ac:dyDescent="0.25">
      <c r="A7077" t="s">
        <v>127</v>
      </c>
      <c r="B7077" t="s">
        <v>128</v>
      </c>
      <c r="C7077" t="s">
        <v>25</v>
      </c>
      <c r="D7077">
        <v>0</v>
      </c>
      <c r="E7077" t="s">
        <v>303</v>
      </c>
      <c r="F7077" t="s">
        <v>141</v>
      </c>
      <c r="G7077"/>
    </row>
    <row r="7078" spans="1:7" x14ac:dyDescent="0.25">
      <c r="A7078" t="s">
        <v>127</v>
      </c>
      <c r="B7078" t="s">
        <v>128</v>
      </c>
      <c r="C7078" t="s">
        <v>26</v>
      </c>
      <c r="D7078">
        <v>0</v>
      </c>
      <c r="E7078" t="s">
        <v>303</v>
      </c>
      <c r="F7078" t="s">
        <v>141</v>
      </c>
      <c r="G7078"/>
    </row>
    <row r="7079" spans="1:7" x14ac:dyDescent="0.25">
      <c r="A7079" t="s">
        <v>127</v>
      </c>
      <c r="B7079" t="s">
        <v>128</v>
      </c>
      <c r="C7079" t="s">
        <v>27</v>
      </c>
      <c r="D7079">
        <v>0</v>
      </c>
      <c r="E7079" t="s">
        <v>303</v>
      </c>
      <c r="F7079" t="s">
        <v>141</v>
      </c>
      <c r="G7079"/>
    </row>
    <row r="7080" spans="1:7" x14ac:dyDescent="0.25">
      <c r="A7080" t="s">
        <v>127</v>
      </c>
      <c r="B7080" t="s">
        <v>128</v>
      </c>
      <c r="C7080" t="s">
        <v>28</v>
      </c>
      <c r="D7080">
        <v>0</v>
      </c>
      <c r="E7080" t="s">
        <v>303</v>
      </c>
      <c r="F7080" t="s">
        <v>141</v>
      </c>
      <c r="G7080"/>
    </row>
    <row r="7081" spans="1:7" x14ac:dyDescent="0.25">
      <c r="A7081" t="s">
        <v>127</v>
      </c>
      <c r="B7081" t="s">
        <v>128</v>
      </c>
      <c r="C7081" t="s">
        <v>29</v>
      </c>
      <c r="D7081">
        <v>0</v>
      </c>
      <c r="E7081" t="s">
        <v>303</v>
      </c>
      <c r="F7081" t="s">
        <v>141</v>
      </c>
      <c r="G7081"/>
    </row>
    <row r="7082" spans="1:7" x14ac:dyDescent="0.25">
      <c r="A7082" t="s">
        <v>127</v>
      </c>
      <c r="B7082" t="s">
        <v>128</v>
      </c>
      <c r="C7082" t="s">
        <v>30</v>
      </c>
      <c r="D7082">
        <v>0</v>
      </c>
      <c r="E7082" t="s">
        <v>303</v>
      </c>
      <c r="F7082" t="s">
        <v>141</v>
      </c>
      <c r="G7082"/>
    </row>
    <row r="7083" spans="1:7" x14ac:dyDescent="0.25">
      <c r="A7083" t="s">
        <v>127</v>
      </c>
      <c r="B7083" t="s">
        <v>128</v>
      </c>
      <c r="C7083" t="s">
        <v>31</v>
      </c>
      <c r="D7083">
        <v>0</v>
      </c>
      <c r="E7083" t="s">
        <v>303</v>
      </c>
      <c r="F7083" t="s">
        <v>141</v>
      </c>
      <c r="G7083"/>
    </row>
    <row r="7084" spans="1:7" x14ac:dyDescent="0.25">
      <c r="A7084" t="s">
        <v>127</v>
      </c>
      <c r="B7084" t="s">
        <v>128</v>
      </c>
      <c r="C7084" t="s">
        <v>32</v>
      </c>
      <c r="D7084">
        <v>0</v>
      </c>
      <c r="E7084" t="s">
        <v>303</v>
      </c>
      <c r="F7084" t="s">
        <v>141</v>
      </c>
      <c r="G7084"/>
    </row>
    <row r="7085" spans="1:7" x14ac:dyDescent="0.25">
      <c r="A7085" t="s">
        <v>127</v>
      </c>
      <c r="B7085" t="s">
        <v>128</v>
      </c>
      <c r="C7085" t="s">
        <v>33</v>
      </c>
      <c r="D7085">
        <v>0</v>
      </c>
      <c r="E7085" t="s">
        <v>303</v>
      </c>
      <c r="F7085" t="s">
        <v>141</v>
      </c>
      <c r="G7085"/>
    </row>
    <row r="7086" spans="1:7" x14ac:dyDescent="0.25">
      <c r="A7086" t="s">
        <v>129</v>
      </c>
      <c r="B7086" t="s">
        <v>128</v>
      </c>
      <c r="C7086" t="s">
        <v>24</v>
      </c>
      <c r="D7086">
        <v>0</v>
      </c>
      <c r="E7086" t="s">
        <v>303</v>
      </c>
      <c r="F7086" t="s">
        <v>141</v>
      </c>
      <c r="G7086"/>
    </row>
    <row r="7087" spans="1:7" x14ac:dyDescent="0.25">
      <c r="A7087" t="s">
        <v>129</v>
      </c>
      <c r="B7087" t="s">
        <v>128</v>
      </c>
      <c r="C7087" t="s">
        <v>25</v>
      </c>
      <c r="D7087">
        <v>0</v>
      </c>
      <c r="E7087" t="s">
        <v>303</v>
      </c>
      <c r="F7087" t="s">
        <v>141</v>
      </c>
      <c r="G7087"/>
    </row>
    <row r="7088" spans="1:7" x14ac:dyDescent="0.25">
      <c r="A7088" t="s">
        <v>129</v>
      </c>
      <c r="B7088" t="s">
        <v>128</v>
      </c>
      <c r="C7088" t="s">
        <v>26</v>
      </c>
      <c r="D7088">
        <v>0</v>
      </c>
      <c r="E7088" t="s">
        <v>303</v>
      </c>
      <c r="F7088" t="s">
        <v>141</v>
      </c>
      <c r="G7088"/>
    </row>
    <row r="7089" spans="1:7" x14ac:dyDescent="0.25">
      <c r="A7089" t="s">
        <v>129</v>
      </c>
      <c r="B7089" t="s">
        <v>128</v>
      </c>
      <c r="C7089" t="s">
        <v>27</v>
      </c>
      <c r="D7089">
        <v>0</v>
      </c>
      <c r="E7089" t="s">
        <v>303</v>
      </c>
      <c r="F7089" t="s">
        <v>141</v>
      </c>
      <c r="G7089"/>
    </row>
    <row r="7090" spans="1:7" x14ac:dyDescent="0.25">
      <c r="A7090" t="s">
        <v>129</v>
      </c>
      <c r="B7090" t="s">
        <v>128</v>
      </c>
      <c r="C7090" t="s">
        <v>28</v>
      </c>
      <c r="D7090">
        <v>0</v>
      </c>
      <c r="E7090" t="s">
        <v>303</v>
      </c>
      <c r="F7090" t="s">
        <v>141</v>
      </c>
      <c r="G7090"/>
    </row>
    <row r="7091" spans="1:7" x14ac:dyDescent="0.25">
      <c r="A7091" t="s">
        <v>129</v>
      </c>
      <c r="B7091" t="s">
        <v>128</v>
      </c>
      <c r="C7091" t="s">
        <v>29</v>
      </c>
      <c r="D7091">
        <v>0</v>
      </c>
      <c r="E7091" t="s">
        <v>303</v>
      </c>
      <c r="F7091" t="s">
        <v>141</v>
      </c>
      <c r="G7091"/>
    </row>
    <row r="7092" spans="1:7" x14ac:dyDescent="0.25">
      <c r="A7092" t="s">
        <v>129</v>
      </c>
      <c r="B7092" t="s">
        <v>128</v>
      </c>
      <c r="C7092" t="s">
        <v>30</v>
      </c>
      <c r="D7092">
        <v>0</v>
      </c>
      <c r="E7092" t="s">
        <v>303</v>
      </c>
      <c r="F7092" t="s">
        <v>141</v>
      </c>
      <c r="G7092"/>
    </row>
    <row r="7093" spans="1:7" x14ac:dyDescent="0.25">
      <c r="A7093" t="s">
        <v>129</v>
      </c>
      <c r="B7093" t="s">
        <v>128</v>
      </c>
      <c r="C7093" t="s">
        <v>31</v>
      </c>
      <c r="D7093">
        <v>0</v>
      </c>
      <c r="E7093" t="s">
        <v>303</v>
      </c>
      <c r="F7093" t="s">
        <v>141</v>
      </c>
      <c r="G7093"/>
    </row>
    <row r="7094" spans="1:7" x14ac:dyDescent="0.25">
      <c r="A7094" t="s">
        <v>129</v>
      </c>
      <c r="B7094" t="s">
        <v>128</v>
      </c>
      <c r="C7094" t="s">
        <v>32</v>
      </c>
      <c r="D7094">
        <v>0</v>
      </c>
      <c r="E7094" t="s">
        <v>303</v>
      </c>
      <c r="F7094" t="s">
        <v>141</v>
      </c>
      <c r="G7094"/>
    </row>
    <row r="7095" spans="1:7" x14ac:dyDescent="0.25">
      <c r="A7095" t="s">
        <v>129</v>
      </c>
      <c r="B7095" t="s">
        <v>128</v>
      </c>
      <c r="C7095" t="s">
        <v>33</v>
      </c>
      <c r="D7095">
        <v>0</v>
      </c>
      <c r="E7095" t="s">
        <v>303</v>
      </c>
      <c r="F7095" t="s">
        <v>141</v>
      </c>
      <c r="G7095"/>
    </row>
    <row r="7096" spans="1:7" x14ac:dyDescent="0.25">
      <c r="A7096" t="s">
        <v>130</v>
      </c>
      <c r="B7096" t="s">
        <v>39</v>
      </c>
      <c r="C7096" t="s">
        <v>24</v>
      </c>
      <c r="D7096">
        <v>0</v>
      </c>
      <c r="E7096" t="s">
        <v>303</v>
      </c>
      <c r="F7096" t="s">
        <v>141</v>
      </c>
      <c r="G7096"/>
    </row>
    <row r="7097" spans="1:7" x14ac:dyDescent="0.25">
      <c r="A7097" t="s">
        <v>130</v>
      </c>
      <c r="B7097" t="s">
        <v>39</v>
      </c>
      <c r="C7097" t="s">
        <v>25</v>
      </c>
      <c r="D7097">
        <v>0</v>
      </c>
      <c r="E7097" t="s">
        <v>303</v>
      </c>
      <c r="F7097" t="s">
        <v>141</v>
      </c>
      <c r="G7097"/>
    </row>
    <row r="7098" spans="1:7" x14ac:dyDescent="0.25">
      <c r="A7098" t="s">
        <v>130</v>
      </c>
      <c r="B7098" t="s">
        <v>39</v>
      </c>
      <c r="C7098" t="s">
        <v>26</v>
      </c>
      <c r="D7098">
        <v>0</v>
      </c>
      <c r="E7098" t="s">
        <v>303</v>
      </c>
      <c r="F7098" t="s">
        <v>141</v>
      </c>
      <c r="G7098"/>
    </row>
    <row r="7099" spans="1:7" x14ac:dyDescent="0.25">
      <c r="A7099" t="s">
        <v>130</v>
      </c>
      <c r="B7099" t="s">
        <v>39</v>
      </c>
      <c r="C7099" t="s">
        <v>27</v>
      </c>
      <c r="D7099">
        <v>0</v>
      </c>
      <c r="E7099" t="s">
        <v>303</v>
      </c>
      <c r="F7099" t="s">
        <v>141</v>
      </c>
      <c r="G7099"/>
    </row>
    <row r="7100" spans="1:7" x14ac:dyDescent="0.25">
      <c r="A7100" t="s">
        <v>130</v>
      </c>
      <c r="B7100" t="s">
        <v>39</v>
      </c>
      <c r="C7100" t="s">
        <v>28</v>
      </c>
      <c r="D7100">
        <v>0</v>
      </c>
      <c r="E7100" t="s">
        <v>303</v>
      </c>
      <c r="F7100" t="s">
        <v>141</v>
      </c>
      <c r="G7100"/>
    </row>
    <row r="7101" spans="1:7" x14ac:dyDescent="0.25">
      <c r="A7101" t="s">
        <v>130</v>
      </c>
      <c r="B7101" t="s">
        <v>39</v>
      </c>
      <c r="C7101" t="s">
        <v>29</v>
      </c>
      <c r="D7101">
        <v>0</v>
      </c>
      <c r="E7101" t="s">
        <v>303</v>
      </c>
      <c r="F7101" t="s">
        <v>141</v>
      </c>
      <c r="G7101"/>
    </row>
    <row r="7102" spans="1:7" x14ac:dyDescent="0.25">
      <c r="A7102" t="s">
        <v>130</v>
      </c>
      <c r="B7102" t="s">
        <v>39</v>
      </c>
      <c r="C7102" t="s">
        <v>30</v>
      </c>
      <c r="D7102">
        <v>0</v>
      </c>
      <c r="E7102" t="s">
        <v>303</v>
      </c>
      <c r="F7102" t="s">
        <v>141</v>
      </c>
      <c r="G7102"/>
    </row>
    <row r="7103" spans="1:7" x14ac:dyDescent="0.25">
      <c r="A7103" t="s">
        <v>130</v>
      </c>
      <c r="B7103" t="s">
        <v>39</v>
      </c>
      <c r="C7103" t="s">
        <v>31</v>
      </c>
      <c r="D7103">
        <v>0</v>
      </c>
      <c r="E7103" t="s">
        <v>303</v>
      </c>
      <c r="F7103" t="s">
        <v>141</v>
      </c>
      <c r="G7103"/>
    </row>
    <row r="7104" spans="1:7" x14ac:dyDescent="0.25">
      <c r="A7104" t="s">
        <v>130</v>
      </c>
      <c r="B7104" t="s">
        <v>39</v>
      </c>
      <c r="C7104" t="s">
        <v>32</v>
      </c>
      <c r="D7104">
        <v>0</v>
      </c>
      <c r="E7104" t="s">
        <v>303</v>
      </c>
      <c r="F7104" t="s">
        <v>141</v>
      </c>
      <c r="G7104"/>
    </row>
    <row r="7105" spans="1:7" x14ac:dyDescent="0.25">
      <c r="A7105" t="s">
        <v>130</v>
      </c>
      <c r="B7105" t="s">
        <v>39</v>
      </c>
      <c r="C7105" t="s">
        <v>33</v>
      </c>
      <c r="D7105">
        <v>0</v>
      </c>
      <c r="E7105" t="s">
        <v>303</v>
      </c>
      <c r="F7105" t="s">
        <v>141</v>
      </c>
      <c r="G7105"/>
    </row>
    <row r="7106" spans="1:7" x14ac:dyDescent="0.25">
      <c r="A7106" t="s">
        <v>131</v>
      </c>
      <c r="B7106" t="s">
        <v>39</v>
      </c>
      <c r="C7106" t="s">
        <v>24</v>
      </c>
      <c r="D7106">
        <v>0</v>
      </c>
      <c r="E7106" t="s">
        <v>303</v>
      </c>
      <c r="F7106" t="s">
        <v>141</v>
      </c>
      <c r="G7106"/>
    </row>
    <row r="7107" spans="1:7" x14ac:dyDescent="0.25">
      <c r="A7107" t="s">
        <v>131</v>
      </c>
      <c r="B7107" t="s">
        <v>39</v>
      </c>
      <c r="C7107" t="s">
        <v>25</v>
      </c>
      <c r="D7107">
        <v>0</v>
      </c>
      <c r="E7107" t="s">
        <v>303</v>
      </c>
      <c r="F7107" t="s">
        <v>141</v>
      </c>
      <c r="G7107"/>
    </row>
    <row r="7108" spans="1:7" x14ac:dyDescent="0.25">
      <c r="A7108" t="s">
        <v>131</v>
      </c>
      <c r="B7108" t="s">
        <v>39</v>
      </c>
      <c r="C7108" t="s">
        <v>26</v>
      </c>
      <c r="D7108">
        <v>0</v>
      </c>
      <c r="E7108" t="s">
        <v>303</v>
      </c>
      <c r="F7108" t="s">
        <v>141</v>
      </c>
      <c r="G7108"/>
    </row>
    <row r="7109" spans="1:7" x14ac:dyDescent="0.25">
      <c r="A7109" t="s">
        <v>131</v>
      </c>
      <c r="B7109" t="s">
        <v>39</v>
      </c>
      <c r="C7109" t="s">
        <v>27</v>
      </c>
      <c r="D7109">
        <v>0</v>
      </c>
      <c r="E7109" t="s">
        <v>303</v>
      </c>
      <c r="F7109" t="s">
        <v>141</v>
      </c>
      <c r="G7109"/>
    </row>
    <row r="7110" spans="1:7" x14ac:dyDescent="0.25">
      <c r="A7110" t="s">
        <v>131</v>
      </c>
      <c r="B7110" t="s">
        <v>39</v>
      </c>
      <c r="C7110" t="s">
        <v>28</v>
      </c>
      <c r="D7110">
        <v>0</v>
      </c>
      <c r="E7110" t="s">
        <v>303</v>
      </c>
      <c r="F7110" t="s">
        <v>141</v>
      </c>
      <c r="G7110"/>
    </row>
    <row r="7111" spans="1:7" x14ac:dyDescent="0.25">
      <c r="A7111" t="s">
        <v>131</v>
      </c>
      <c r="B7111" t="s">
        <v>39</v>
      </c>
      <c r="C7111" t="s">
        <v>29</v>
      </c>
      <c r="D7111">
        <v>0</v>
      </c>
      <c r="E7111" t="s">
        <v>303</v>
      </c>
      <c r="F7111" t="s">
        <v>141</v>
      </c>
      <c r="G7111"/>
    </row>
    <row r="7112" spans="1:7" x14ac:dyDescent="0.25">
      <c r="A7112" t="s">
        <v>131</v>
      </c>
      <c r="B7112" t="s">
        <v>39</v>
      </c>
      <c r="C7112" t="s">
        <v>30</v>
      </c>
      <c r="D7112">
        <v>0</v>
      </c>
      <c r="E7112" t="s">
        <v>303</v>
      </c>
      <c r="F7112" t="s">
        <v>141</v>
      </c>
      <c r="G7112"/>
    </row>
    <row r="7113" spans="1:7" x14ac:dyDescent="0.25">
      <c r="A7113" t="s">
        <v>131</v>
      </c>
      <c r="B7113" t="s">
        <v>39</v>
      </c>
      <c r="C7113" t="s">
        <v>31</v>
      </c>
      <c r="D7113">
        <v>0</v>
      </c>
      <c r="E7113" t="s">
        <v>303</v>
      </c>
      <c r="F7113" t="s">
        <v>141</v>
      </c>
      <c r="G7113"/>
    </row>
    <row r="7114" spans="1:7" x14ac:dyDescent="0.25">
      <c r="A7114" t="s">
        <v>131</v>
      </c>
      <c r="B7114" t="s">
        <v>39</v>
      </c>
      <c r="C7114" t="s">
        <v>32</v>
      </c>
      <c r="D7114">
        <v>0</v>
      </c>
      <c r="E7114" t="s">
        <v>303</v>
      </c>
      <c r="F7114" t="s">
        <v>141</v>
      </c>
      <c r="G7114"/>
    </row>
    <row r="7115" spans="1:7" x14ac:dyDescent="0.25">
      <c r="A7115" t="s">
        <v>131</v>
      </c>
      <c r="B7115" t="s">
        <v>39</v>
      </c>
      <c r="C7115" t="s">
        <v>33</v>
      </c>
      <c r="D7115">
        <v>0</v>
      </c>
      <c r="E7115" t="s">
        <v>303</v>
      </c>
      <c r="F7115" t="s">
        <v>141</v>
      </c>
      <c r="G7115"/>
    </row>
    <row r="7116" spans="1:7" x14ac:dyDescent="0.25">
      <c r="A7116" t="s">
        <v>132</v>
      </c>
      <c r="B7116" t="s">
        <v>133</v>
      </c>
      <c r="C7116" t="s">
        <v>24</v>
      </c>
      <c r="D7116">
        <v>0</v>
      </c>
      <c r="E7116" t="s">
        <v>303</v>
      </c>
      <c r="F7116" t="s">
        <v>141</v>
      </c>
      <c r="G7116"/>
    </row>
    <row r="7117" spans="1:7" x14ac:dyDescent="0.25">
      <c r="A7117" t="s">
        <v>132</v>
      </c>
      <c r="B7117" t="s">
        <v>133</v>
      </c>
      <c r="C7117" t="s">
        <v>25</v>
      </c>
      <c r="D7117">
        <v>0</v>
      </c>
      <c r="E7117" t="s">
        <v>303</v>
      </c>
      <c r="F7117" t="s">
        <v>141</v>
      </c>
      <c r="G7117"/>
    </row>
    <row r="7118" spans="1:7" x14ac:dyDescent="0.25">
      <c r="A7118" t="s">
        <v>132</v>
      </c>
      <c r="B7118" t="s">
        <v>133</v>
      </c>
      <c r="C7118" t="s">
        <v>26</v>
      </c>
      <c r="D7118">
        <v>0</v>
      </c>
      <c r="E7118" t="s">
        <v>303</v>
      </c>
      <c r="F7118" t="s">
        <v>141</v>
      </c>
      <c r="G7118"/>
    </row>
    <row r="7119" spans="1:7" x14ac:dyDescent="0.25">
      <c r="A7119" t="s">
        <v>132</v>
      </c>
      <c r="B7119" t="s">
        <v>133</v>
      </c>
      <c r="C7119" t="s">
        <v>27</v>
      </c>
      <c r="D7119">
        <v>0</v>
      </c>
      <c r="E7119" t="s">
        <v>303</v>
      </c>
      <c r="F7119" t="s">
        <v>141</v>
      </c>
      <c r="G7119"/>
    </row>
    <row r="7120" spans="1:7" x14ac:dyDescent="0.25">
      <c r="A7120" t="s">
        <v>132</v>
      </c>
      <c r="B7120" t="s">
        <v>133</v>
      </c>
      <c r="C7120" t="s">
        <v>28</v>
      </c>
      <c r="D7120">
        <v>0</v>
      </c>
      <c r="E7120" t="s">
        <v>303</v>
      </c>
      <c r="F7120" t="s">
        <v>141</v>
      </c>
      <c r="G7120"/>
    </row>
    <row r="7121" spans="1:7" x14ac:dyDescent="0.25">
      <c r="A7121" t="s">
        <v>132</v>
      </c>
      <c r="B7121" t="s">
        <v>133</v>
      </c>
      <c r="C7121" t="s">
        <v>29</v>
      </c>
      <c r="D7121">
        <v>0</v>
      </c>
      <c r="E7121" t="s">
        <v>303</v>
      </c>
      <c r="F7121" t="s">
        <v>141</v>
      </c>
      <c r="G7121"/>
    </row>
    <row r="7122" spans="1:7" x14ac:dyDescent="0.25">
      <c r="A7122" t="s">
        <v>132</v>
      </c>
      <c r="B7122" t="s">
        <v>133</v>
      </c>
      <c r="C7122" t="s">
        <v>30</v>
      </c>
      <c r="D7122">
        <v>0</v>
      </c>
      <c r="E7122" t="s">
        <v>303</v>
      </c>
      <c r="F7122" t="s">
        <v>141</v>
      </c>
      <c r="G7122"/>
    </row>
    <row r="7123" spans="1:7" x14ac:dyDescent="0.25">
      <c r="A7123" t="s">
        <v>132</v>
      </c>
      <c r="B7123" t="s">
        <v>133</v>
      </c>
      <c r="C7123" t="s">
        <v>31</v>
      </c>
      <c r="D7123">
        <v>0</v>
      </c>
      <c r="E7123" t="s">
        <v>303</v>
      </c>
      <c r="F7123" t="s">
        <v>141</v>
      </c>
      <c r="G7123"/>
    </row>
    <row r="7124" spans="1:7" x14ac:dyDescent="0.25">
      <c r="A7124" t="s">
        <v>132</v>
      </c>
      <c r="B7124" t="s">
        <v>133</v>
      </c>
      <c r="C7124" t="s">
        <v>32</v>
      </c>
      <c r="D7124">
        <v>0</v>
      </c>
      <c r="E7124" t="s">
        <v>303</v>
      </c>
      <c r="F7124" t="s">
        <v>141</v>
      </c>
      <c r="G7124"/>
    </row>
    <row r="7125" spans="1:7" x14ac:dyDescent="0.25">
      <c r="A7125" t="s">
        <v>132</v>
      </c>
      <c r="B7125" t="s">
        <v>133</v>
      </c>
      <c r="C7125" t="s">
        <v>33</v>
      </c>
      <c r="D7125">
        <v>0</v>
      </c>
      <c r="E7125" t="s">
        <v>303</v>
      </c>
      <c r="F7125" t="s">
        <v>141</v>
      </c>
      <c r="G7125"/>
    </row>
    <row r="7126" spans="1:7" x14ac:dyDescent="0.25">
      <c r="A7126" t="s">
        <v>134</v>
      </c>
      <c r="B7126" t="s">
        <v>135</v>
      </c>
      <c r="C7126" t="s">
        <v>24</v>
      </c>
      <c r="D7126">
        <v>0</v>
      </c>
      <c r="E7126" t="s">
        <v>303</v>
      </c>
      <c r="F7126" t="s">
        <v>141</v>
      </c>
      <c r="G7126"/>
    </row>
    <row r="7127" spans="1:7" x14ac:dyDescent="0.25">
      <c r="A7127" t="s">
        <v>134</v>
      </c>
      <c r="B7127" t="s">
        <v>135</v>
      </c>
      <c r="C7127" t="s">
        <v>25</v>
      </c>
      <c r="D7127">
        <v>0</v>
      </c>
      <c r="E7127" t="s">
        <v>303</v>
      </c>
      <c r="F7127" t="s">
        <v>141</v>
      </c>
      <c r="G7127"/>
    </row>
    <row r="7128" spans="1:7" x14ac:dyDescent="0.25">
      <c r="A7128" t="s">
        <v>134</v>
      </c>
      <c r="B7128" t="s">
        <v>135</v>
      </c>
      <c r="C7128" t="s">
        <v>26</v>
      </c>
      <c r="D7128">
        <v>0</v>
      </c>
      <c r="E7128" t="s">
        <v>303</v>
      </c>
      <c r="F7128" t="s">
        <v>141</v>
      </c>
      <c r="G7128"/>
    </row>
    <row r="7129" spans="1:7" x14ac:dyDescent="0.25">
      <c r="A7129" t="s">
        <v>134</v>
      </c>
      <c r="B7129" t="s">
        <v>135</v>
      </c>
      <c r="C7129" t="s">
        <v>27</v>
      </c>
      <c r="D7129">
        <v>0</v>
      </c>
      <c r="E7129" t="s">
        <v>303</v>
      </c>
      <c r="F7129" t="s">
        <v>141</v>
      </c>
      <c r="G7129"/>
    </row>
    <row r="7130" spans="1:7" x14ac:dyDescent="0.25">
      <c r="A7130" t="s">
        <v>134</v>
      </c>
      <c r="B7130" t="s">
        <v>135</v>
      </c>
      <c r="C7130" t="s">
        <v>28</v>
      </c>
      <c r="D7130">
        <v>0</v>
      </c>
      <c r="E7130" t="s">
        <v>303</v>
      </c>
      <c r="F7130" t="s">
        <v>141</v>
      </c>
      <c r="G7130"/>
    </row>
    <row r="7131" spans="1:7" x14ac:dyDescent="0.25">
      <c r="A7131" t="s">
        <v>134</v>
      </c>
      <c r="B7131" t="s">
        <v>135</v>
      </c>
      <c r="C7131" t="s">
        <v>29</v>
      </c>
      <c r="D7131">
        <v>0</v>
      </c>
      <c r="E7131" t="s">
        <v>303</v>
      </c>
      <c r="F7131" t="s">
        <v>141</v>
      </c>
      <c r="G7131"/>
    </row>
    <row r="7132" spans="1:7" x14ac:dyDescent="0.25">
      <c r="A7132" t="s">
        <v>134</v>
      </c>
      <c r="B7132" t="s">
        <v>135</v>
      </c>
      <c r="C7132" t="s">
        <v>30</v>
      </c>
      <c r="D7132">
        <v>0</v>
      </c>
      <c r="E7132" t="s">
        <v>303</v>
      </c>
      <c r="F7132" t="s">
        <v>141</v>
      </c>
      <c r="G7132"/>
    </row>
    <row r="7133" spans="1:7" x14ac:dyDescent="0.25">
      <c r="A7133" t="s">
        <v>134</v>
      </c>
      <c r="B7133" t="s">
        <v>135</v>
      </c>
      <c r="C7133" t="s">
        <v>31</v>
      </c>
      <c r="D7133">
        <v>0</v>
      </c>
      <c r="E7133" t="s">
        <v>303</v>
      </c>
      <c r="F7133" t="s">
        <v>141</v>
      </c>
      <c r="G7133"/>
    </row>
    <row r="7134" spans="1:7" x14ac:dyDescent="0.25">
      <c r="A7134" t="s">
        <v>134</v>
      </c>
      <c r="B7134" t="s">
        <v>135</v>
      </c>
      <c r="C7134" t="s">
        <v>32</v>
      </c>
      <c r="D7134">
        <v>0</v>
      </c>
      <c r="E7134" t="s">
        <v>303</v>
      </c>
      <c r="F7134" t="s">
        <v>141</v>
      </c>
      <c r="G7134"/>
    </row>
    <row r="7135" spans="1:7" x14ac:dyDescent="0.25">
      <c r="A7135" t="s">
        <v>134</v>
      </c>
      <c r="B7135" t="s">
        <v>135</v>
      </c>
      <c r="C7135" t="s">
        <v>33</v>
      </c>
      <c r="D7135">
        <v>0</v>
      </c>
      <c r="E7135" t="s">
        <v>303</v>
      </c>
      <c r="F7135" t="s">
        <v>141</v>
      </c>
      <c r="G7135"/>
    </row>
    <row r="7136" spans="1:7" x14ac:dyDescent="0.25">
      <c r="A7136" t="s">
        <v>136</v>
      </c>
      <c r="B7136" t="s">
        <v>113</v>
      </c>
      <c r="C7136" t="s">
        <v>24</v>
      </c>
      <c r="D7136">
        <v>0</v>
      </c>
      <c r="E7136" t="s">
        <v>303</v>
      </c>
      <c r="F7136" t="s">
        <v>141</v>
      </c>
      <c r="G7136"/>
    </row>
    <row r="7137" spans="1:7" x14ac:dyDescent="0.25">
      <c r="A7137" t="s">
        <v>136</v>
      </c>
      <c r="B7137" t="s">
        <v>113</v>
      </c>
      <c r="C7137" t="s">
        <v>25</v>
      </c>
      <c r="D7137">
        <v>0</v>
      </c>
      <c r="E7137" t="s">
        <v>303</v>
      </c>
      <c r="F7137" t="s">
        <v>141</v>
      </c>
      <c r="G7137"/>
    </row>
    <row r="7138" spans="1:7" x14ac:dyDescent="0.25">
      <c r="A7138" t="s">
        <v>136</v>
      </c>
      <c r="B7138" t="s">
        <v>113</v>
      </c>
      <c r="C7138" t="s">
        <v>26</v>
      </c>
      <c r="D7138">
        <v>0</v>
      </c>
      <c r="E7138" t="s">
        <v>303</v>
      </c>
      <c r="F7138" t="s">
        <v>141</v>
      </c>
      <c r="G7138"/>
    </row>
    <row r="7139" spans="1:7" x14ac:dyDescent="0.25">
      <c r="A7139" t="s">
        <v>136</v>
      </c>
      <c r="B7139" t="s">
        <v>113</v>
      </c>
      <c r="C7139" t="s">
        <v>27</v>
      </c>
      <c r="D7139">
        <v>0</v>
      </c>
      <c r="E7139" t="s">
        <v>303</v>
      </c>
      <c r="F7139" t="s">
        <v>141</v>
      </c>
      <c r="G7139"/>
    </row>
    <row r="7140" spans="1:7" x14ac:dyDescent="0.25">
      <c r="A7140" t="s">
        <v>136</v>
      </c>
      <c r="B7140" t="s">
        <v>113</v>
      </c>
      <c r="C7140" t="s">
        <v>28</v>
      </c>
      <c r="D7140">
        <v>0</v>
      </c>
      <c r="E7140" t="s">
        <v>303</v>
      </c>
      <c r="F7140" t="s">
        <v>141</v>
      </c>
      <c r="G7140"/>
    </row>
    <row r="7141" spans="1:7" x14ac:dyDescent="0.25">
      <c r="A7141" t="s">
        <v>136</v>
      </c>
      <c r="B7141" t="s">
        <v>113</v>
      </c>
      <c r="C7141" t="s">
        <v>29</v>
      </c>
      <c r="D7141">
        <v>0</v>
      </c>
      <c r="E7141" t="s">
        <v>303</v>
      </c>
      <c r="F7141" t="s">
        <v>141</v>
      </c>
      <c r="G7141"/>
    </row>
    <row r="7142" spans="1:7" x14ac:dyDescent="0.25">
      <c r="A7142" t="s">
        <v>136</v>
      </c>
      <c r="B7142" t="s">
        <v>113</v>
      </c>
      <c r="C7142" t="s">
        <v>30</v>
      </c>
      <c r="D7142">
        <v>0</v>
      </c>
      <c r="E7142" t="s">
        <v>303</v>
      </c>
      <c r="F7142" t="s">
        <v>141</v>
      </c>
      <c r="G7142"/>
    </row>
    <row r="7143" spans="1:7" x14ac:dyDescent="0.25">
      <c r="A7143" t="s">
        <v>136</v>
      </c>
      <c r="B7143" t="s">
        <v>113</v>
      </c>
      <c r="C7143" t="s">
        <v>31</v>
      </c>
      <c r="D7143">
        <v>0</v>
      </c>
      <c r="E7143" t="s">
        <v>303</v>
      </c>
      <c r="F7143" t="s">
        <v>141</v>
      </c>
      <c r="G7143"/>
    </row>
    <row r="7144" spans="1:7" x14ac:dyDescent="0.25">
      <c r="A7144" t="s">
        <v>136</v>
      </c>
      <c r="B7144" t="s">
        <v>113</v>
      </c>
      <c r="C7144" t="s">
        <v>32</v>
      </c>
      <c r="D7144">
        <v>0</v>
      </c>
      <c r="E7144" t="s">
        <v>303</v>
      </c>
      <c r="F7144" t="s">
        <v>141</v>
      </c>
      <c r="G7144"/>
    </row>
    <row r="7145" spans="1:7" x14ac:dyDescent="0.25">
      <c r="A7145" t="s">
        <v>136</v>
      </c>
      <c r="B7145" t="s">
        <v>113</v>
      </c>
      <c r="C7145" t="s">
        <v>33</v>
      </c>
      <c r="D7145">
        <v>0</v>
      </c>
      <c r="E7145" t="s">
        <v>303</v>
      </c>
      <c r="F7145" t="s">
        <v>141</v>
      </c>
      <c r="G7145"/>
    </row>
    <row r="7146" spans="1:7" x14ac:dyDescent="0.25">
      <c r="A7146" t="s">
        <v>137</v>
      </c>
      <c r="B7146" t="s">
        <v>39</v>
      </c>
      <c r="C7146" t="s">
        <v>24</v>
      </c>
      <c r="D7146">
        <v>0</v>
      </c>
      <c r="E7146" t="s">
        <v>303</v>
      </c>
      <c r="F7146" t="s">
        <v>141</v>
      </c>
      <c r="G7146"/>
    </row>
    <row r="7147" spans="1:7" x14ac:dyDescent="0.25">
      <c r="A7147" t="s">
        <v>137</v>
      </c>
      <c r="B7147" t="s">
        <v>39</v>
      </c>
      <c r="C7147" t="s">
        <v>25</v>
      </c>
      <c r="D7147">
        <v>0</v>
      </c>
      <c r="E7147" t="s">
        <v>303</v>
      </c>
      <c r="F7147" t="s">
        <v>141</v>
      </c>
      <c r="G7147"/>
    </row>
    <row r="7148" spans="1:7" x14ac:dyDescent="0.25">
      <c r="A7148" t="s">
        <v>137</v>
      </c>
      <c r="B7148" t="s">
        <v>39</v>
      </c>
      <c r="C7148" t="s">
        <v>26</v>
      </c>
      <c r="D7148">
        <v>0</v>
      </c>
      <c r="E7148" t="s">
        <v>303</v>
      </c>
      <c r="F7148" t="s">
        <v>141</v>
      </c>
      <c r="G7148"/>
    </row>
    <row r="7149" spans="1:7" x14ac:dyDescent="0.25">
      <c r="A7149" t="s">
        <v>137</v>
      </c>
      <c r="B7149" t="s">
        <v>39</v>
      </c>
      <c r="C7149" t="s">
        <v>27</v>
      </c>
      <c r="D7149">
        <v>0</v>
      </c>
      <c r="E7149" t="s">
        <v>303</v>
      </c>
      <c r="F7149" t="s">
        <v>141</v>
      </c>
      <c r="G7149"/>
    </row>
    <row r="7150" spans="1:7" x14ac:dyDescent="0.25">
      <c r="A7150" t="s">
        <v>137</v>
      </c>
      <c r="B7150" t="s">
        <v>39</v>
      </c>
      <c r="C7150" t="s">
        <v>28</v>
      </c>
      <c r="D7150">
        <v>0</v>
      </c>
      <c r="E7150" t="s">
        <v>303</v>
      </c>
      <c r="F7150" t="s">
        <v>141</v>
      </c>
      <c r="G7150"/>
    </row>
    <row r="7151" spans="1:7" x14ac:dyDescent="0.25">
      <c r="A7151" t="s">
        <v>137</v>
      </c>
      <c r="B7151" t="s">
        <v>39</v>
      </c>
      <c r="C7151" t="s">
        <v>29</v>
      </c>
      <c r="D7151">
        <v>0</v>
      </c>
      <c r="E7151" t="s">
        <v>303</v>
      </c>
      <c r="F7151" t="s">
        <v>141</v>
      </c>
      <c r="G7151"/>
    </row>
    <row r="7152" spans="1:7" x14ac:dyDescent="0.25">
      <c r="A7152" t="s">
        <v>137</v>
      </c>
      <c r="B7152" t="s">
        <v>39</v>
      </c>
      <c r="C7152" t="s">
        <v>30</v>
      </c>
      <c r="D7152">
        <v>0</v>
      </c>
      <c r="E7152" t="s">
        <v>303</v>
      </c>
      <c r="F7152" t="s">
        <v>141</v>
      </c>
      <c r="G7152"/>
    </row>
    <row r="7153" spans="1:7" x14ac:dyDescent="0.25">
      <c r="A7153" t="s">
        <v>137</v>
      </c>
      <c r="B7153" t="s">
        <v>39</v>
      </c>
      <c r="C7153" t="s">
        <v>31</v>
      </c>
      <c r="D7153">
        <v>0</v>
      </c>
      <c r="E7153" t="s">
        <v>303</v>
      </c>
      <c r="F7153" t="s">
        <v>141</v>
      </c>
      <c r="G7153"/>
    </row>
    <row r="7154" spans="1:7" x14ac:dyDescent="0.25">
      <c r="A7154" t="s">
        <v>137</v>
      </c>
      <c r="B7154" t="s">
        <v>39</v>
      </c>
      <c r="C7154" t="s">
        <v>32</v>
      </c>
      <c r="D7154">
        <v>0</v>
      </c>
      <c r="E7154" t="s">
        <v>303</v>
      </c>
      <c r="F7154" t="s">
        <v>141</v>
      </c>
      <c r="G7154"/>
    </row>
    <row r="7155" spans="1:7" x14ac:dyDescent="0.25">
      <c r="A7155" t="s">
        <v>137</v>
      </c>
      <c r="B7155" t="s">
        <v>39</v>
      </c>
      <c r="C7155" t="s">
        <v>33</v>
      </c>
      <c r="D7155">
        <v>0</v>
      </c>
      <c r="E7155" t="s">
        <v>303</v>
      </c>
      <c r="F7155" t="s">
        <v>141</v>
      </c>
      <c r="G7155"/>
    </row>
    <row r="7156" spans="1:7" x14ac:dyDescent="0.25">
      <c r="A7156" t="s">
        <v>138</v>
      </c>
      <c r="B7156" t="s">
        <v>39</v>
      </c>
      <c r="C7156" t="s">
        <v>24</v>
      </c>
      <c r="D7156">
        <v>572391.37600000005</v>
      </c>
      <c r="E7156" t="s">
        <v>303</v>
      </c>
      <c r="F7156" t="s">
        <v>141</v>
      </c>
      <c r="G7156"/>
    </row>
    <row r="7157" spans="1:7" x14ac:dyDescent="0.25">
      <c r="A7157" t="s">
        <v>138</v>
      </c>
      <c r="B7157" t="s">
        <v>39</v>
      </c>
      <c r="C7157" t="s">
        <v>25</v>
      </c>
      <c r="D7157">
        <v>548771.43700000003</v>
      </c>
      <c r="E7157" t="s">
        <v>303</v>
      </c>
      <c r="F7157" t="s">
        <v>141</v>
      </c>
      <c r="G7157"/>
    </row>
    <row r="7158" spans="1:7" x14ac:dyDescent="0.25">
      <c r="A7158" t="s">
        <v>138</v>
      </c>
      <c r="B7158" t="s">
        <v>39</v>
      </c>
      <c r="C7158" t="s">
        <v>26</v>
      </c>
      <c r="D7158">
        <v>552700.92700000003</v>
      </c>
      <c r="E7158" t="s">
        <v>303</v>
      </c>
      <c r="F7158" t="s">
        <v>141</v>
      </c>
      <c r="G7158"/>
    </row>
    <row r="7159" spans="1:7" x14ac:dyDescent="0.25">
      <c r="A7159" t="s">
        <v>138</v>
      </c>
      <c r="B7159" t="s">
        <v>39</v>
      </c>
      <c r="C7159" t="s">
        <v>27</v>
      </c>
      <c r="D7159">
        <v>579254.48800000001</v>
      </c>
      <c r="E7159" t="s">
        <v>303</v>
      </c>
      <c r="F7159" t="s">
        <v>141</v>
      </c>
      <c r="G7159"/>
    </row>
    <row r="7160" spans="1:7" x14ac:dyDescent="0.25">
      <c r="A7160" t="s">
        <v>138</v>
      </c>
      <c r="B7160" t="s">
        <v>39</v>
      </c>
      <c r="C7160" t="s">
        <v>28</v>
      </c>
      <c r="D7160">
        <v>579318.15599999996</v>
      </c>
      <c r="E7160" t="s">
        <v>303</v>
      </c>
      <c r="F7160" t="s">
        <v>141</v>
      </c>
      <c r="G7160"/>
    </row>
    <row r="7161" spans="1:7" x14ac:dyDescent="0.25">
      <c r="A7161" t="s">
        <v>138</v>
      </c>
      <c r="B7161" t="s">
        <v>39</v>
      </c>
      <c r="C7161" t="s">
        <v>29</v>
      </c>
      <c r="D7161">
        <v>590206.33600000001</v>
      </c>
      <c r="E7161" t="s">
        <v>303</v>
      </c>
      <c r="F7161" t="s">
        <v>141</v>
      </c>
      <c r="G7161"/>
    </row>
    <row r="7162" spans="1:7" x14ac:dyDescent="0.25">
      <c r="A7162" t="s">
        <v>138</v>
      </c>
      <c r="B7162" t="s">
        <v>39</v>
      </c>
      <c r="C7162" t="s">
        <v>30</v>
      </c>
      <c r="D7162">
        <v>583712.16299999994</v>
      </c>
      <c r="E7162" t="s">
        <v>303</v>
      </c>
      <c r="F7162" t="s">
        <v>141</v>
      </c>
      <c r="G7162"/>
    </row>
    <row r="7163" spans="1:7" x14ac:dyDescent="0.25">
      <c r="A7163" t="s">
        <v>138</v>
      </c>
      <c r="B7163" t="s">
        <v>39</v>
      </c>
      <c r="C7163" t="s">
        <v>31</v>
      </c>
      <c r="D7163">
        <v>572813.26899999997</v>
      </c>
      <c r="E7163" t="s">
        <v>303</v>
      </c>
      <c r="F7163" t="s">
        <v>141</v>
      </c>
      <c r="G7163"/>
    </row>
    <row r="7164" spans="1:7" x14ac:dyDescent="0.25">
      <c r="A7164" t="s">
        <v>138</v>
      </c>
      <c r="B7164" t="s">
        <v>39</v>
      </c>
      <c r="C7164" t="s">
        <v>32</v>
      </c>
      <c r="D7164">
        <v>504677.96299999999</v>
      </c>
      <c r="E7164" t="s">
        <v>303</v>
      </c>
      <c r="F7164" t="s">
        <v>141</v>
      </c>
      <c r="G7164"/>
    </row>
    <row r="7165" spans="1:7" x14ac:dyDescent="0.25">
      <c r="A7165" t="s">
        <v>138</v>
      </c>
      <c r="B7165" t="s">
        <v>39</v>
      </c>
      <c r="C7165" t="s">
        <v>33</v>
      </c>
      <c r="D7165">
        <v>520974.22</v>
      </c>
      <c r="E7165" t="s">
        <v>303</v>
      </c>
      <c r="F7165" t="s">
        <v>141</v>
      </c>
      <c r="G716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2DB-BA4D-4C63-8A65-21644C5E4DBF}">
  <sheetPr>
    <tabColor theme="7" tint="0.79998168889431442"/>
  </sheetPr>
  <dimension ref="A1:BJ203"/>
  <sheetViews>
    <sheetView topLeftCell="A189" zoomScale="79" workbookViewId="0">
      <selection activeCell="N202" sqref="N202"/>
    </sheetView>
  </sheetViews>
  <sheetFormatPr defaultColWidth="11.42578125" defaultRowHeight="15" x14ac:dyDescent="0.25"/>
  <cols>
    <col min="1" max="1" width="36" bestFit="1" customWidth="1"/>
    <col min="2" max="2" width="23.42578125" bestFit="1" customWidth="1"/>
    <col min="3" max="11" width="12.42578125" bestFit="1" customWidth="1"/>
    <col min="12" max="12" width="13.140625" bestFit="1" customWidth="1"/>
    <col min="13" max="62" width="12.42578125" bestFit="1" customWidth="1"/>
    <col min="63" max="89" width="68.85546875" bestFit="1" customWidth="1"/>
    <col min="90" max="90" width="9.140625" bestFit="1" customWidth="1"/>
    <col min="91" max="104" width="10.140625" bestFit="1" customWidth="1"/>
    <col min="105" max="110" width="5.85546875" bestFit="1" customWidth="1"/>
    <col min="111" max="111" width="6.85546875" bestFit="1" customWidth="1"/>
    <col min="112" max="115" width="5.85546875" bestFit="1" customWidth="1"/>
    <col min="116" max="125" width="10.140625" bestFit="1" customWidth="1"/>
    <col min="126" max="146" width="5.85546875" bestFit="1" customWidth="1"/>
    <col min="147" max="154" width="5" bestFit="1" customWidth="1"/>
    <col min="155" max="155" width="33.140625" bestFit="1" customWidth="1"/>
    <col min="156" max="205" width="10.140625" bestFit="1" customWidth="1"/>
    <col min="206" max="206" width="24.42578125" bestFit="1" customWidth="1"/>
    <col min="207" max="217" width="6.85546875" bestFit="1" customWidth="1"/>
    <col min="218" max="227" width="8.140625" bestFit="1" customWidth="1"/>
    <col min="228" max="256" width="6.85546875" bestFit="1" customWidth="1"/>
    <col min="257" max="257" width="10.85546875" bestFit="1" customWidth="1"/>
    <col min="258" max="268" width="9.140625" bestFit="1" customWidth="1"/>
    <col min="269" max="278" width="10.140625" bestFit="1" customWidth="1"/>
    <col min="279" max="307" width="9.140625" bestFit="1" customWidth="1"/>
    <col min="308" max="308" width="28.85546875" bestFit="1" customWidth="1"/>
    <col min="309" max="358" width="9.140625" bestFit="1" customWidth="1"/>
    <col min="359" max="359" width="14.140625" bestFit="1" customWidth="1"/>
    <col min="360" max="370" width="9.140625" bestFit="1" customWidth="1"/>
    <col min="371" max="380" width="10.140625" bestFit="1" customWidth="1"/>
    <col min="381" max="381" width="9.140625" bestFit="1" customWidth="1"/>
    <col min="382" max="409" width="8.140625" bestFit="1" customWidth="1"/>
    <col min="410" max="410" width="19.5703125" bestFit="1" customWidth="1"/>
    <col min="411" max="421" width="5" bestFit="1" customWidth="1"/>
    <col min="422" max="431" width="9.140625" bestFit="1" customWidth="1"/>
    <col min="432" max="460" width="5" bestFit="1" customWidth="1"/>
    <col min="461" max="461" width="11.140625" bestFit="1" customWidth="1"/>
    <col min="462" max="487" width="5" bestFit="1" customWidth="1"/>
    <col min="488" max="492" width="5.85546875" bestFit="1" customWidth="1"/>
    <col min="493" max="498" width="6.85546875" bestFit="1" customWidth="1"/>
    <col min="499" max="511" width="8.140625" bestFit="1" customWidth="1"/>
    <col min="512" max="512" width="19.42578125" bestFit="1" customWidth="1"/>
    <col min="513" max="523" width="9.140625" bestFit="1" customWidth="1"/>
    <col min="524" max="533" width="10.140625" bestFit="1" customWidth="1"/>
    <col min="534" max="562" width="9.140625" bestFit="1" customWidth="1"/>
    <col min="563" max="574" width="8.140625" bestFit="1" customWidth="1"/>
    <col min="575" max="578" width="10.140625" bestFit="1" customWidth="1"/>
    <col min="579" max="584" width="9.140625" bestFit="1" customWidth="1"/>
    <col min="585" max="608" width="8.140625" bestFit="1" customWidth="1"/>
    <col min="609" max="613" width="6.85546875" bestFit="1" customWidth="1"/>
    <col min="614" max="614" width="22.5703125" bestFit="1" customWidth="1"/>
    <col min="615" max="664" width="9.140625" bestFit="1" customWidth="1"/>
    <col min="665" max="665" width="21" bestFit="1" customWidth="1"/>
    <col min="666" max="676" width="8.140625" bestFit="1" customWidth="1"/>
    <col min="677" max="686" width="9.140625" bestFit="1" customWidth="1"/>
    <col min="687" max="715" width="8.140625" bestFit="1" customWidth="1"/>
    <col min="716" max="716" width="12.140625" bestFit="1" customWidth="1"/>
    <col min="717" max="766" width="10.140625" bestFit="1" customWidth="1"/>
    <col min="767" max="767" width="9.140625" bestFit="1" customWidth="1"/>
    <col min="768" max="778" width="5" bestFit="1" customWidth="1"/>
    <col min="779" max="788" width="10.140625" bestFit="1" customWidth="1"/>
    <col min="789" max="817" width="5" bestFit="1" customWidth="1"/>
    <col min="818" max="818" width="19.140625" bestFit="1" customWidth="1"/>
    <col min="819" max="826" width="10.140625" bestFit="1" customWidth="1"/>
    <col min="827" max="829" width="9.140625" bestFit="1" customWidth="1"/>
    <col min="830" max="839" width="10.140625" bestFit="1" customWidth="1"/>
    <col min="840" max="868" width="9.140625" bestFit="1" customWidth="1"/>
    <col min="869" max="869" width="18.5703125" bestFit="1" customWidth="1"/>
    <col min="870" max="876" width="6.85546875" bestFit="1" customWidth="1"/>
    <col min="877" max="880" width="8.140625" bestFit="1" customWidth="1"/>
    <col min="881" max="890" width="9.140625" bestFit="1" customWidth="1"/>
    <col min="891" max="919" width="8.140625" bestFit="1" customWidth="1"/>
    <col min="920" max="920" width="18.5703125" bestFit="1" customWidth="1"/>
    <col min="921" max="931" width="5" bestFit="1" customWidth="1"/>
    <col min="932" max="941" width="9.140625" bestFit="1" customWidth="1"/>
    <col min="942" max="970" width="5" bestFit="1" customWidth="1"/>
    <col min="971" max="1072" width="11.5703125" bestFit="1" customWidth="1"/>
    <col min="1073" max="1109" width="8.140625" bestFit="1" customWidth="1"/>
    <col min="1110" max="1110" width="18.5703125" bestFit="1" customWidth="1"/>
    <col min="1111" max="1160" width="5" bestFit="1" customWidth="1"/>
    <col min="1161" max="1262" width="11.5703125" bestFit="1" customWidth="1"/>
  </cols>
  <sheetData>
    <row r="1" spans="1:62" ht="18.75" x14ac:dyDescent="0.3">
      <c r="A1" s="110" t="s">
        <v>304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</row>
    <row r="3" spans="1:62" x14ac:dyDescent="0.25">
      <c r="A3" s="75" t="s">
        <v>305</v>
      </c>
      <c r="B3" s="75" t="s">
        <v>306</v>
      </c>
    </row>
    <row r="4" spans="1:62" x14ac:dyDescent="0.25">
      <c r="B4" t="s">
        <v>303</v>
      </c>
      <c r="L4" t="s">
        <v>300</v>
      </c>
    </row>
    <row r="5" spans="1:62" x14ac:dyDescent="0.25">
      <c r="A5" s="75" t="s">
        <v>307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  <c r="AW5" t="s">
        <v>173</v>
      </c>
      <c r="AX5" t="s">
        <v>174</v>
      </c>
      <c r="AY5" t="s">
        <v>175</v>
      </c>
      <c r="AZ5" t="s">
        <v>176</v>
      </c>
      <c r="BA5" t="s">
        <v>177</v>
      </c>
      <c r="BB5" t="s">
        <v>178</v>
      </c>
      <c r="BC5" t="s">
        <v>179</v>
      </c>
      <c r="BD5" t="s">
        <v>180</v>
      </c>
      <c r="BE5" t="s">
        <v>181</v>
      </c>
      <c r="BF5" t="s">
        <v>182</v>
      </c>
      <c r="BG5" t="s">
        <v>183</v>
      </c>
      <c r="BH5" t="s">
        <v>184</v>
      </c>
      <c r="BI5" t="s">
        <v>185</v>
      </c>
      <c r="BJ5" t="s">
        <v>186</v>
      </c>
    </row>
    <row r="6" spans="1:62" x14ac:dyDescent="0.25">
      <c r="A6" s="44" t="s">
        <v>118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>
        <v>247855.92</v>
      </c>
      <c r="M6" s="76">
        <v>261326.33</v>
      </c>
      <c r="N6" s="76">
        <v>259926.07</v>
      </c>
      <c r="O6" s="76">
        <v>268277.36</v>
      </c>
      <c r="P6" s="76">
        <v>274484.05</v>
      </c>
      <c r="Q6" s="76">
        <v>278647.62</v>
      </c>
      <c r="R6" s="76">
        <v>280862.45</v>
      </c>
      <c r="S6" s="76">
        <v>273281.48</v>
      </c>
      <c r="T6" s="76">
        <v>278492.21000000002</v>
      </c>
      <c r="U6" s="76">
        <v>265599.03000000003</v>
      </c>
      <c r="V6" s="76">
        <v>267738.03000000003</v>
      </c>
      <c r="W6" s="76">
        <v>261110.47</v>
      </c>
      <c r="X6" s="76">
        <v>256184.73</v>
      </c>
      <c r="Y6" s="76">
        <v>256587.68</v>
      </c>
      <c r="Z6" s="76">
        <v>254654.19</v>
      </c>
      <c r="AA6" s="76">
        <v>261460</v>
      </c>
      <c r="AB6" s="76">
        <v>267610.19</v>
      </c>
      <c r="AC6" s="76">
        <v>270379.17</v>
      </c>
      <c r="AD6" s="76">
        <v>271842.15999999997</v>
      </c>
      <c r="AE6" s="76">
        <v>271469.40000000002</v>
      </c>
      <c r="AF6" s="76">
        <v>269699.53000000003</v>
      </c>
      <c r="AG6" s="76">
        <v>267122.3</v>
      </c>
      <c r="AH6" s="76">
        <v>264297.89</v>
      </c>
      <c r="AI6" s="76">
        <v>261916.64</v>
      </c>
      <c r="AJ6" s="76">
        <v>257473</v>
      </c>
      <c r="AK6" s="76">
        <v>253531.51999999999</v>
      </c>
      <c r="AL6" s="76">
        <v>250544.94</v>
      </c>
      <c r="AM6" s="76">
        <v>246918.45</v>
      </c>
      <c r="AN6" s="76">
        <v>244250.09</v>
      </c>
      <c r="AO6" s="76">
        <v>241372.65</v>
      </c>
      <c r="AP6" s="76">
        <v>238047.37</v>
      </c>
      <c r="AQ6" s="76">
        <v>235857.81</v>
      </c>
      <c r="AR6" s="76">
        <v>233589.68</v>
      </c>
      <c r="AS6" s="76">
        <v>230692.95</v>
      </c>
      <c r="AT6" s="76">
        <v>227767.26</v>
      </c>
      <c r="AU6" s="76">
        <v>224662.93</v>
      </c>
      <c r="AV6" s="76">
        <v>221895.62</v>
      </c>
      <c r="AW6" s="76">
        <v>218846.99</v>
      </c>
      <c r="AX6" s="76">
        <v>215662.23</v>
      </c>
      <c r="AY6" s="76">
        <v>212365.46</v>
      </c>
      <c r="AZ6" s="76">
        <v>208978.54</v>
      </c>
      <c r="BA6" s="76">
        <v>205636.03</v>
      </c>
      <c r="BB6" s="76">
        <v>202363.51999999999</v>
      </c>
      <c r="BC6" s="76">
        <v>198912.23</v>
      </c>
      <c r="BD6" s="76">
        <v>195494.41</v>
      </c>
      <c r="BE6" s="76">
        <v>192166.44</v>
      </c>
      <c r="BF6" s="76">
        <v>188970.74</v>
      </c>
      <c r="BG6" s="76">
        <v>185741.92</v>
      </c>
      <c r="BH6" s="76">
        <v>182581.16</v>
      </c>
      <c r="BI6" s="76">
        <v>179361.62</v>
      </c>
      <c r="BJ6" s="76">
        <v>176124.3</v>
      </c>
    </row>
    <row r="7" spans="1:62" x14ac:dyDescent="0.25">
      <c r="A7" s="44" t="s">
        <v>115</v>
      </c>
      <c r="B7" s="76">
        <v>131493.31299999999</v>
      </c>
      <c r="C7" s="76">
        <v>136209.524</v>
      </c>
      <c r="D7" s="76">
        <v>136503.927</v>
      </c>
      <c r="E7" s="76">
        <v>139124.20700000002</v>
      </c>
      <c r="F7" s="76">
        <v>141338.07399999999</v>
      </c>
      <c r="G7" s="76">
        <v>145589.48900000003</v>
      </c>
      <c r="H7" s="76">
        <v>153131.022</v>
      </c>
      <c r="I7" s="76">
        <v>157753.511</v>
      </c>
      <c r="J7" s="76">
        <v>158292.236</v>
      </c>
      <c r="K7" s="76">
        <v>168790.05299999996</v>
      </c>
      <c r="L7" s="76">
        <v>48024.97</v>
      </c>
      <c r="M7" s="76">
        <v>47886.52</v>
      </c>
      <c r="N7" s="76">
        <v>49044.51</v>
      </c>
      <c r="O7" s="76">
        <v>53151.519999999997</v>
      </c>
      <c r="P7" s="76">
        <v>53507.890000000007</v>
      </c>
      <c r="Q7" s="76">
        <v>57296.24</v>
      </c>
      <c r="R7" s="76">
        <v>60776.58</v>
      </c>
      <c r="S7" s="76">
        <v>66099.350000000006</v>
      </c>
      <c r="T7" s="76">
        <v>70734.37</v>
      </c>
      <c r="U7" s="76">
        <v>74203.929999999993</v>
      </c>
      <c r="V7" s="76">
        <v>80538.850000000006</v>
      </c>
      <c r="W7" s="76">
        <v>76272.91</v>
      </c>
      <c r="X7" s="76">
        <v>80903.290000000008</v>
      </c>
      <c r="Y7" s="76">
        <v>81837.47</v>
      </c>
      <c r="Z7" s="76">
        <v>79788.67</v>
      </c>
      <c r="AA7" s="76">
        <v>83553.50999999998</v>
      </c>
      <c r="AB7" s="76">
        <v>86265.36</v>
      </c>
      <c r="AC7" s="76">
        <v>89283.78</v>
      </c>
      <c r="AD7" s="76">
        <v>90172.95</v>
      </c>
      <c r="AE7" s="76">
        <v>90625.65</v>
      </c>
      <c r="AF7" s="76">
        <v>91769.099999999991</v>
      </c>
      <c r="AG7" s="76">
        <v>92508.02</v>
      </c>
      <c r="AH7" s="76">
        <v>92651.039999999979</v>
      </c>
      <c r="AI7" s="76">
        <v>91156.160000000003</v>
      </c>
      <c r="AJ7" s="76">
        <v>91846.299999999988</v>
      </c>
      <c r="AK7" s="76">
        <v>92325.36</v>
      </c>
      <c r="AL7" s="76">
        <v>92678.469999999987</v>
      </c>
      <c r="AM7" s="76">
        <v>92656.78</v>
      </c>
      <c r="AN7" s="76">
        <v>93593.4</v>
      </c>
      <c r="AO7" s="76">
        <v>93967.360000000001</v>
      </c>
      <c r="AP7" s="76">
        <v>94030.98</v>
      </c>
      <c r="AQ7" s="76">
        <v>95170.339999999982</v>
      </c>
      <c r="AR7" s="76">
        <v>95973.24</v>
      </c>
      <c r="AS7" s="76">
        <v>96969.600000000006</v>
      </c>
      <c r="AT7" s="76">
        <v>97899.12000000001</v>
      </c>
      <c r="AU7" s="76">
        <v>98684.25</v>
      </c>
      <c r="AV7" s="76">
        <v>99199.51999999999</v>
      </c>
      <c r="AW7" s="76">
        <v>99964.820000000022</v>
      </c>
      <c r="AX7" s="76">
        <v>100584.72</v>
      </c>
      <c r="AY7" s="76">
        <v>101181.73</v>
      </c>
      <c r="AZ7" s="76">
        <v>101928.9</v>
      </c>
      <c r="BA7" s="76">
        <v>102813.1</v>
      </c>
      <c r="BB7" s="76">
        <v>103595.3</v>
      </c>
      <c r="BC7" s="76">
        <v>104482.74000000002</v>
      </c>
      <c r="BD7" s="76">
        <v>105348.76999999999</v>
      </c>
      <c r="BE7" s="76">
        <v>106135.94</v>
      </c>
      <c r="BF7" s="76">
        <v>107022.92</v>
      </c>
      <c r="BG7" s="76">
        <v>108514.75</v>
      </c>
      <c r="BH7" s="76">
        <v>109700.18999999999</v>
      </c>
      <c r="BI7" s="76">
        <v>111524.1</v>
      </c>
      <c r="BJ7" s="76">
        <v>113460.07</v>
      </c>
    </row>
    <row r="8" spans="1:62" x14ac:dyDescent="0.25">
      <c r="A8" s="44" t="s">
        <v>70</v>
      </c>
      <c r="B8" s="76">
        <v>557510.40499999991</v>
      </c>
      <c r="C8" s="76">
        <v>531268.38300000003</v>
      </c>
      <c r="D8" s="76">
        <v>527501.54700000002</v>
      </c>
      <c r="E8" s="76">
        <v>563058.67499999993</v>
      </c>
      <c r="F8" s="76">
        <v>554038.6719999999</v>
      </c>
      <c r="G8" s="76">
        <v>570222.63799999992</v>
      </c>
      <c r="H8" s="76">
        <v>557815.31699999992</v>
      </c>
      <c r="I8" s="76">
        <v>546289.94999999995</v>
      </c>
      <c r="J8" s="76">
        <v>477134.86</v>
      </c>
      <c r="K8" s="76">
        <v>480464.69199999998</v>
      </c>
      <c r="L8" s="76">
        <v>64.52</v>
      </c>
      <c r="M8" s="76">
        <v>64.819999999999993</v>
      </c>
      <c r="N8" s="76">
        <v>58.459999999999994</v>
      </c>
      <c r="O8" s="76">
        <v>47.940000000000005</v>
      </c>
      <c r="P8" s="76">
        <v>67.44</v>
      </c>
      <c r="Q8" s="76">
        <v>88.81</v>
      </c>
      <c r="R8" s="76">
        <v>71.539999999999992</v>
      </c>
      <c r="S8" s="76">
        <v>141.49</v>
      </c>
      <c r="T8" s="76">
        <v>88.199999999999989</v>
      </c>
      <c r="U8" s="76">
        <v>69.209999999999994</v>
      </c>
      <c r="V8" s="76">
        <v>54.230000000000004</v>
      </c>
      <c r="W8" s="76">
        <v>85.05</v>
      </c>
      <c r="X8" s="76">
        <v>64.55</v>
      </c>
      <c r="Y8" s="76">
        <v>56.56</v>
      </c>
      <c r="Z8" s="76">
        <v>46.33</v>
      </c>
      <c r="AA8" s="76">
        <v>22.71</v>
      </c>
      <c r="AB8" s="76">
        <v>21.11</v>
      </c>
      <c r="AC8" s="76">
        <v>24.52</v>
      </c>
      <c r="AD8" s="76">
        <v>23.64</v>
      </c>
      <c r="AE8" s="76">
        <v>23.33</v>
      </c>
      <c r="AF8" s="76">
        <v>23.45</v>
      </c>
      <c r="AG8" s="76">
        <v>22.26</v>
      </c>
      <c r="AH8" s="76">
        <v>20.490000000000002</v>
      </c>
      <c r="AI8" s="76">
        <v>19.04</v>
      </c>
      <c r="AJ8" s="76">
        <v>19.14</v>
      </c>
      <c r="AK8" s="76">
        <v>19.369999999999997</v>
      </c>
      <c r="AL8" s="76">
        <v>19.740000000000002</v>
      </c>
      <c r="AM8" s="76">
        <v>20.07</v>
      </c>
      <c r="AN8" s="76">
        <v>19.97</v>
      </c>
      <c r="AO8" s="76">
        <v>19.28</v>
      </c>
      <c r="AP8" s="76">
        <v>19.309999999999999</v>
      </c>
      <c r="AQ8" s="76">
        <v>18.48</v>
      </c>
      <c r="AR8" s="76">
        <v>18.260000000000002</v>
      </c>
      <c r="AS8" s="76">
        <v>17.559999999999999</v>
      </c>
      <c r="AT8" s="76">
        <v>17.309999999999999</v>
      </c>
      <c r="AU8" s="76">
        <v>17.229999999999997</v>
      </c>
      <c r="AV8" s="76">
        <v>17.309999999999999</v>
      </c>
      <c r="AW8" s="76">
        <v>17.27</v>
      </c>
      <c r="AX8" s="76">
        <v>16.959999999999997</v>
      </c>
      <c r="AY8" s="76">
        <v>16.939999999999998</v>
      </c>
      <c r="AZ8" s="76">
        <v>15.14</v>
      </c>
      <c r="BA8" s="76">
        <v>12.58</v>
      </c>
      <c r="BB8" s="76">
        <v>11.889999999999999</v>
      </c>
      <c r="BC8" s="76">
        <v>8.07</v>
      </c>
      <c r="BD8" s="76">
        <v>8.0500000000000007</v>
      </c>
      <c r="BE8" s="76">
        <v>7.85</v>
      </c>
      <c r="BF8" s="76">
        <v>7.7700000000000005</v>
      </c>
      <c r="BG8" s="76">
        <v>7.62</v>
      </c>
      <c r="BH8" s="76">
        <v>6.09</v>
      </c>
      <c r="BI8" s="76">
        <v>5.94</v>
      </c>
      <c r="BJ8" s="76">
        <v>5.8100000000000005</v>
      </c>
    </row>
    <row r="9" spans="1:62" x14ac:dyDescent="0.25">
      <c r="A9" s="44" t="s">
        <v>135</v>
      </c>
      <c r="B9" s="76">
        <v>59511.837</v>
      </c>
      <c r="C9" s="76">
        <v>57260.953000000001</v>
      </c>
      <c r="D9" s="76">
        <v>62974.824999999997</v>
      </c>
      <c r="E9" s="76">
        <v>67235.801000000007</v>
      </c>
      <c r="F9" s="76">
        <v>62287.428</v>
      </c>
      <c r="G9" s="76">
        <v>63429.437000000005</v>
      </c>
      <c r="H9" s="76">
        <v>63271.372000000003</v>
      </c>
      <c r="I9" s="76">
        <v>63277.747000000003</v>
      </c>
      <c r="J9" s="76">
        <v>64321.184000000001</v>
      </c>
      <c r="K9" s="76">
        <v>68403.629000000001</v>
      </c>
      <c r="L9" s="76">
        <v>217399.85</v>
      </c>
      <c r="M9" s="76">
        <v>222970.36</v>
      </c>
      <c r="N9" s="76">
        <v>225463.22</v>
      </c>
      <c r="O9" s="76">
        <v>231062.42</v>
      </c>
      <c r="P9" s="76">
        <v>236090.2</v>
      </c>
      <c r="Q9" s="76">
        <v>239442.65</v>
      </c>
      <c r="R9" s="76">
        <v>243773.54</v>
      </c>
      <c r="S9" s="76">
        <v>245233.13</v>
      </c>
      <c r="T9" s="76">
        <v>246281.89</v>
      </c>
      <c r="U9" s="76">
        <v>233447.47</v>
      </c>
      <c r="V9" s="76">
        <v>244080.2</v>
      </c>
      <c r="W9" s="76">
        <v>239473.99</v>
      </c>
      <c r="X9" s="76">
        <v>240047.59</v>
      </c>
      <c r="Y9" s="76">
        <v>237983.24</v>
      </c>
      <c r="Z9" s="76">
        <v>232383.77</v>
      </c>
      <c r="AA9" s="76">
        <v>235664.55</v>
      </c>
      <c r="AB9" s="76">
        <v>237848.18</v>
      </c>
      <c r="AC9" s="76">
        <v>239504.4</v>
      </c>
      <c r="AD9" s="76">
        <v>238940.93</v>
      </c>
      <c r="AE9" s="76">
        <v>238647.45</v>
      </c>
      <c r="AF9" s="76">
        <v>239319.6</v>
      </c>
      <c r="AG9" s="76">
        <v>241078.21</v>
      </c>
      <c r="AH9" s="76">
        <v>243258.21</v>
      </c>
      <c r="AI9" s="76">
        <v>244142.93</v>
      </c>
      <c r="AJ9" s="76">
        <v>245803.51999999999</v>
      </c>
      <c r="AK9" s="76">
        <v>247471.38</v>
      </c>
      <c r="AL9" s="76">
        <v>249628.48</v>
      </c>
      <c r="AM9" s="76">
        <v>251594.06</v>
      </c>
      <c r="AN9" s="76">
        <v>253825.27</v>
      </c>
      <c r="AO9" s="76">
        <v>255561.99</v>
      </c>
      <c r="AP9" s="76">
        <v>256842.46</v>
      </c>
      <c r="AQ9" s="76">
        <v>257569.77</v>
      </c>
      <c r="AR9" s="76">
        <v>259674.82</v>
      </c>
      <c r="AS9" s="76">
        <v>261164.63</v>
      </c>
      <c r="AT9" s="76">
        <v>262195.19</v>
      </c>
      <c r="AU9" s="76">
        <v>263744.23</v>
      </c>
      <c r="AV9" s="76">
        <v>265606.46999999997</v>
      </c>
      <c r="AW9" s="76">
        <v>267836.33</v>
      </c>
      <c r="AX9" s="76">
        <v>270111.86</v>
      </c>
      <c r="AY9" s="76">
        <v>272397.02</v>
      </c>
      <c r="AZ9" s="76">
        <v>274932.08</v>
      </c>
      <c r="BA9" s="76">
        <v>277827.32</v>
      </c>
      <c r="BB9" s="76">
        <v>280486.92</v>
      </c>
      <c r="BC9" s="76">
        <v>282788.7</v>
      </c>
      <c r="BD9" s="76">
        <v>285220.02</v>
      </c>
      <c r="BE9" s="76">
        <v>287688.19</v>
      </c>
      <c r="BF9" s="76">
        <v>290350.49</v>
      </c>
      <c r="BG9" s="76">
        <v>293006.78000000003</v>
      </c>
      <c r="BH9" s="76">
        <v>295379.17</v>
      </c>
      <c r="BI9" s="76">
        <v>297970.88</v>
      </c>
      <c r="BJ9" s="76">
        <v>300460.46999999997</v>
      </c>
    </row>
    <row r="10" spans="1:62" x14ac:dyDescent="0.25">
      <c r="A10" s="44" t="s">
        <v>105</v>
      </c>
      <c r="B10" s="76">
        <v>5709.8069999999998</v>
      </c>
      <c r="C10" s="76">
        <v>5949.8639999999996</v>
      </c>
      <c r="D10" s="76">
        <v>6189.6239999999998</v>
      </c>
      <c r="E10" s="76">
        <v>6502.3109999999997</v>
      </c>
      <c r="F10" s="76">
        <v>6696.8379999999997</v>
      </c>
      <c r="G10" s="76">
        <v>6771.7790000000005</v>
      </c>
      <c r="H10" s="76">
        <v>6785.1760000000004</v>
      </c>
      <c r="I10" s="76">
        <v>6898.1890000000003</v>
      </c>
      <c r="J10" s="76">
        <v>6898.3990000000003</v>
      </c>
      <c r="K10" s="76">
        <v>6790.19</v>
      </c>
      <c r="L10" s="76">
        <v>442.51</v>
      </c>
      <c r="M10" s="76">
        <v>447.5</v>
      </c>
      <c r="N10" s="76">
        <v>463</v>
      </c>
      <c r="O10" s="76">
        <v>503.62</v>
      </c>
      <c r="P10" s="76">
        <v>507.7</v>
      </c>
      <c r="Q10" s="76">
        <v>445.26</v>
      </c>
      <c r="R10" s="76">
        <v>446.6</v>
      </c>
      <c r="S10" s="76">
        <v>447.8</v>
      </c>
      <c r="T10" s="76">
        <v>472.59</v>
      </c>
      <c r="U10" s="76">
        <v>495.69</v>
      </c>
      <c r="V10" s="76">
        <v>443.51</v>
      </c>
      <c r="W10" s="76">
        <v>466.51</v>
      </c>
      <c r="X10" s="76">
        <v>473.27</v>
      </c>
      <c r="Y10" s="76">
        <v>499.74</v>
      </c>
      <c r="Z10" s="76">
        <v>481.61</v>
      </c>
      <c r="AA10" s="76">
        <v>492.12</v>
      </c>
      <c r="AB10" s="76">
        <v>509.44</v>
      </c>
      <c r="AC10" s="76">
        <v>532.11</v>
      </c>
      <c r="AD10" s="76">
        <v>524.25</v>
      </c>
      <c r="AE10" s="76">
        <v>491.06</v>
      </c>
      <c r="AF10" s="76">
        <v>505.66</v>
      </c>
      <c r="AG10" s="76">
        <v>491.72</v>
      </c>
      <c r="AH10" s="76">
        <v>497.85</v>
      </c>
      <c r="AI10" s="76">
        <v>498.56</v>
      </c>
      <c r="AJ10" s="76">
        <v>519.03</v>
      </c>
      <c r="AK10" s="76">
        <v>528.92999999999995</v>
      </c>
      <c r="AL10" s="76">
        <v>526.83000000000004</v>
      </c>
      <c r="AM10" s="76">
        <v>524.59</v>
      </c>
      <c r="AN10" s="76">
        <v>527.66</v>
      </c>
      <c r="AO10" s="76">
        <v>539.15</v>
      </c>
      <c r="AP10" s="76">
        <v>533.42999999999995</v>
      </c>
      <c r="AQ10" s="76">
        <v>579.04999999999995</v>
      </c>
      <c r="AR10" s="76">
        <v>589.84</v>
      </c>
      <c r="AS10" s="76">
        <v>623.91</v>
      </c>
      <c r="AT10" s="76">
        <v>661.83</v>
      </c>
      <c r="AU10" s="76">
        <v>701.78</v>
      </c>
      <c r="AV10" s="76">
        <v>713.93</v>
      </c>
      <c r="AW10" s="76">
        <v>733.06</v>
      </c>
      <c r="AX10" s="76">
        <v>753.69</v>
      </c>
      <c r="AY10" s="76">
        <v>776.53</v>
      </c>
      <c r="AZ10" s="76">
        <v>793.97</v>
      </c>
      <c r="BA10" s="76">
        <v>816.21</v>
      </c>
      <c r="BB10" s="76">
        <v>830.06</v>
      </c>
      <c r="BC10" s="76">
        <v>851.62</v>
      </c>
      <c r="BD10" s="76">
        <v>872.02</v>
      </c>
      <c r="BE10" s="76">
        <v>891.58</v>
      </c>
      <c r="BF10" s="76">
        <v>905.56</v>
      </c>
      <c r="BG10" s="76">
        <v>919.66</v>
      </c>
      <c r="BH10" s="76">
        <v>931.96</v>
      </c>
      <c r="BI10" s="76">
        <v>944.94</v>
      </c>
      <c r="BJ10" s="76">
        <v>958.42</v>
      </c>
    </row>
    <row r="11" spans="1:62" x14ac:dyDescent="0.25">
      <c r="A11" s="44" t="s">
        <v>41</v>
      </c>
      <c r="B11" s="76">
        <v>182383.69100000002</v>
      </c>
      <c r="C11" s="76">
        <v>175362.53600000002</v>
      </c>
      <c r="D11" s="76">
        <v>170938.25199999998</v>
      </c>
      <c r="E11" s="76">
        <v>167645.48899999997</v>
      </c>
      <c r="F11" s="76">
        <v>159777.85700000002</v>
      </c>
      <c r="G11" s="76">
        <v>153912.28499999997</v>
      </c>
      <c r="H11" s="76">
        <v>144418.96600000001</v>
      </c>
      <c r="I11" s="76">
        <v>122768.32400000001</v>
      </c>
      <c r="J11" s="76">
        <v>95595.241999999998</v>
      </c>
      <c r="K11" s="76">
        <v>108013.03300000001</v>
      </c>
      <c r="L11" s="76">
        <v>55073.03</v>
      </c>
      <c r="M11" s="76">
        <v>53542.52</v>
      </c>
      <c r="N11" s="76">
        <v>51232.6</v>
      </c>
      <c r="O11" s="76">
        <v>51747.05</v>
      </c>
      <c r="P11" s="76">
        <v>50462.46</v>
      </c>
      <c r="Q11" s="76">
        <v>48941.13</v>
      </c>
      <c r="R11" s="76">
        <v>50181.99</v>
      </c>
      <c r="S11" s="76">
        <v>50286.12</v>
      </c>
      <c r="T11" s="76">
        <v>48421.43</v>
      </c>
      <c r="U11" s="76">
        <v>38878.14</v>
      </c>
      <c r="V11" s="76">
        <v>45542.080000000002</v>
      </c>
      <c r="W11" s="76">
        <v>44056.14</v>
      </c>
      <c r="X11" s="76">
        <v>43126.02</v>
      </c>
      <c r="Y11" s="76">
        <v>42354.83</v>
      </c>
      <c r="Z11" s="76">
        <v>42007.91</v>
      </c>
      <c r="AA11" s="76">
        <v>42206.36</v>
      </c>
      <c r="AB11" s="76">
        <v>42125.58</v>
      </c>
      <c r="AC11" s="76">
        <v>42425.49</v>
      </c>
      <c r="AD11" s="76">
        <v>40460.94</v>
      </c>
      <c r="AE11" s="76">
        <v>40067.24</v>
      </c>
      <c r="AF11" s="76">
        <v>39292.26</v>
      </c>
      <c r="AG11" s="76">
        <v>38867.18</v>
      </c>
      <c r="AH11" s="76">
        <v>38130.19</v>
      </c>
      <c r="AI11" s="76">
        <v>37150.199999999997</v>
      </c>
      <c r="AJ11" s="76">
        <v>36451.96</v>
      </c>
      <c r="AK11" s="76">
        <v>36013.31</v>
      </c>
      <c r="AL11" s="76">
        <v>35590.9</v>
      </c>
      <c r="AM11" s="76">
        <v>35309.83</v>
      </c>
      <c r="AN11" s="76">
        <v>35164.589999999997</v>
      </c>
      <c r="AO11" s="76">
        <v>35073.65</v>
      </c>
      <c r="AP11" s="76">
        <v>34614.75</v>
      </c>
      <c r="AQ11" s="76">
        <v>34265.49</v>
      </c>
      <c r="AR11" s="76">
        <v>33518.49</v>
      </c>
      <c r="AS11" s="76">
        <v>32420.89</v>
      </c>
      <c r="AT11" s="76">
        <v>31483.75</v>
      </c>
      <c r="AU11" s="76">
        <v>30546</v>
      </c>
      <c r="AV11" s="76">
        <v>29970.03</v>
      </c>
      <c r="AW11" s="76">
        <v>29252.23</v>
      </c>
      <c r="AX11" s="76">
        <v>28427.61</v>
      </c>
      <c r="AY11" s="76">
        <v>27705.11</v>
      </c>
      <c r="AZ11" s="76">
        <v>26898.880000000001</v>
      </c>
      <c r="BA11" s="76">
        <v>26115.77</v>
      </c>
      <c r="BB11" s="76">
        <v>25337.94</v>
      </c>
      <c r="BC11" s="76">
        <v>24377.78</v>
      </c>
      <c r="BD11" s="76">
        <v>23458.91</v>
      </c>
      <c r="BE11" s="76">
        <v>22806.26</v>
      </c>
      <c r="BF11" s="76">
        <v>22152.18</v>
      </c>
      <c r="BG11" s="76">
        <v>21011.39</v>
      </c>
      <c r="BH11" s="76">
        <v>20173.98</v>
      </c>
      <c r="BI11" s="76">
        <v>18870.93</v>
      </c>
      <c r="BJ11" s="76">
        <v>17798.62</v>
      </c>
    </row>
    <row r="12" spans="1:62" x14ac:dyDescent="0.25">
      <c r="A12" s="44" t="s">
        <v>113</v>
      </c>
      <c r="B12" s="76">
        <v>5051.7280000000001</v>
      </c>
      <c r="C12" s="76">
        <v>5506.4280000000008</v>
      </c>
      <c r="D12" s="76">
        <v>6449.2649999999994</v>
      </c>
      <c r="E12" s="76">
        <v>7159.8829999999998</v>
      </c>
      <c r="F12" s="76">
        <v>8045.8420000000006</v>
      </c>
      <c r="G12" s="76">
        <v>12037.439</v>
      </c>
      <c r="H12" s="76">
        <v>12700.405000000001</v>
      </c>
      <c r="I12" s="76">
        <v>13532.568000000001</v>
      </c>
      <c r="J12" s="76">
        <v>14326.694</v>
      </c>
      <c r="K12" s="76">
        <v>16181.710000000001</v>
      </c>
      <c r="L12" s="76">
        <v>45333.11</v>
      </c>
      <c r="M12" s="76">
        <v>48146</v>
      </c>
      <c r="N12" s="76">
        <v>47076.53</v>
      </c>
      <c r="O12" s="76">
        <v>50741.07</v>
      </c>
      <c r="P12" s="76">
        <v>52782.31</v>
      </c>
      <c r="Q12" s="76">
        <v>52672.81</v>
      </c>
      <c r="R12" s="76">
        <v>51678.63</v>
      </c>
      <c r="S12" s="76">
        <v>49771.199999999997</v>
      </c>
      <c r="T12" s="76">
        <v>50089.61</v>
      </c>
      <c r="U12" s="76">
        <v>48492.45</v>
      </c>
      <c r="V12" s="76">
        <v>53951.8</v>
      </c>
      <c r="W12" s="76">
        <v>48969.3</v>
      </c>
      <c r="X12" s="76">
        <v>49292.12</v>
      </c>
      <c r="Y12" s="76">
        <v>48988.65</v>
      </c>
      <c r="Z12" s="76">
        <v>45261.09</v>
      </c>
      <c r="AA12" s="76">
        <v>45882.89</v>
      </c>
      <c r="AB12" s="76">
        <v>47562.33</v>
      </c>
      <c r="AC12" s="76">
        <v>48004.639999999999</v>
      </c>
      <c r="AD12" s="76">
        <v>48447.199999999997</v>
      </c>
      <c r="AE12" s="76">
        <v>48009.73</v>
      </c>
      <c r="AF12" s="76">
        <v>48116</v>
      </c>
      <c r="AG12" s="76">
        <v>49049.73</v>
      </c>
      <c r="AH12" s="76">
        <v>50092.2</v>
      </c>
      <c r="AI12" s="76">
        <v>50619.51</v>
      </c>
      <c r="AJ12" s="76">
        <v>51613.62</v>
      </c>
      <c r="AK12" s="76">
        <v>52271.23</v>
      </c>
      <c r="AL12" s="76">
        <v>52441.919999999998</v>
      </c>
      <c r="AM12" s="76">
        <v>53087.05</v>
      </c>
      <c r="AN12" s="76">
        <v>54251.23</v>
      </c>
      <c r="AO12" s="76">
        <v>54109.64</v>
      </c>
      <c r="AP12" s="76">
        <v>54748.56</v>
      </c>
      <c r="AQ12" s="76">
        <v>55581.33</v>
      </c>
      <c r="AR12" s="76">
        <v>56457.07</v>
      </c>
      <c r="AS12" s="76">
        <v>57380.13</v>
      </c>
      <c r="AT12" s="76">
        <v>57929.45</v>
      </c>
      <c r="AU12" s="76">
        <v>58732.55</v>
      </c>
      <c r="AV12" s="76">
        <v>58945.27</v>
      </c>
      <c r="AW12" s="76">
        <v>59581.63</v>
      </c>
      <c r="AX12" s="76">
        <v>60108.43</v>
      </c>
      <c r="AY12" s="76">
        <v>60514.720000000001</v>
      </c>
      <c r="AZ12" s="76">
        <v>61109.24</v>
      </c>
      <c r="BA12" s="76">
        <v>61938.45</v>
      </c>
      <c r="BB12" s="76">
        <v>62626.879999999997</v>
      </c>
      <c r="BC12" s="76">
        <v>63474.91</v>
      </c>
      <c r="BD12" s="76">
        <v>63956.36</v>
      </c>
      <c r="BE12" s="76">
        <v>64370.91</v>
      </c>
      <c r="BF12" s="76">
        <v>64832.25</v>
      </c>
      <c r="BG12" s="76">
        <v>65709.89</v>
      </c>
      <c r="BH12" s="76">
        <v>66503.009999999995</v>
      </c>
      <c r="BI12" s="76">
        <v>67082.09</v>
      </c>
      <c r="BJ12" s="76">
        <v>67845.3</v>
      </c>
    </row>
    <row r="13" spans="1:62" x14ac:dyDescent="0.25">
      <c r="A13" s="44" t="s">
        <v>77</v>
      </c>
      <c r="B13" s="76">
        <v>320084.05499999999</v>
      </c>
      <c r="C13" s="76">
        <v>320942.76500000001</v>
      </c>
      <c r="D13" s="76">
        <v>326339.57799999992</v>
      </c>
      <c r="E13" s="76">
        <v>344249.03699999995</v>
      </c>
      <c r="F13" s="76">
        <v>348819.60100000002</v>
      </c>
      <c r="G13" s="76">
        <v>344763.53200000001</v>
      </c>
      <c r="H13" s="76">
        <v>342608.31099999999</v>
      </c>
      <c r="I13" s="76">
        <v>312918.34899999999</v>
      </c>
      <c r="J13" s="76">
        <v>277792.64700000006</v>
      </c>
      <c r="K13" s="76">
        <v>306286.61099999992</v>
      </c>
      <c r="L13" s="76">
        <v>30860.67</v>
      </c>
      <c r="M13" s="76">
        <v>31262.309999999998</v>
      </c>
      <c r="N13" s="76">
        <v>30007.379999999997</v>
      </c>
      <c r="O13" s="76">
        <v>31490.5</v>
      </c>
      <c r="P13" s="76">
        <v>30454.33</v>
      </c>
      <c r="Q13" s="76">
        <v>28063.07</v>
      </c>
      <c r="R13" s="76">
        <v>28278.12</v>
      </c>
      <c r="S13" s="76">
        <v>26509.989999999998</v>
      </c>
      <c r="T13" s="76">
        <v>24876.13</v>
      </c>
      <c r="U13" s="76">
        <v>20265.64</v>
      </c>
      <c r="V13" s="76">
        <v>18417.11</v>
      </c>
      <c r="W13" s="76">
        <v>16691.16</v>
      </c>
      <c r="X13" s="76">
        <v>14110.41</v>
      </c>
      <c r="Y13" s="76">
        <v>12371.95</v>
      </c>
      <c r="Z13" s="76">
        <v>11342.42</v>
      </c>
      <c r="AA13" s="76">
        <v>11724.8</v>
      </c>
      <c r="AB13" s="76">
        <v>11764.98</v>
      </c>
      <c r="AC13" s="76">
        <v>11609.599999999999</v>
      </c>
      <c r="AD13" s="76">
        <v>11265.81</v>
      </c>
      <c r="AE13" s="76">
        <v>10970.630000000001</v>
      </c>
      <c r="AF13" s="76">
        <v>10770.84</v>
      </c>
      <c r="AG13" s="76">
        <v>10649.09</v>
      </c>
      <c r="AH13" s="76">
        <v>10477.73</v>
      </c>
      <c r="AI13" s="76">
        <v>9947.39</v>
      </c>
      <c r="AJ13" s="76">
        <v>9771.07</v>
      </c>
      <c r="AK13" s="76">
        <v>9490.35</v>
      </c>
      <c r="AL13" s="76">
        <v>9340.57</v>
      </c>
      <c r="AM13" s="76">
        <v>9078.58</v>
      </c>
      <c r="AN13" s="76">
        <v>8928</v>
      </c>
      <c r="AO13" s="76">
        <v>8831.41</v>
      </c>
      <c r="AP13" s="76">
        <v>8503.23</v>
      </c>
      <c r="AQ13" s="76">
        <v>8357.6</v>
      </c>
      <c r="AR13" s="76">
        <v>8118.18</v>
      </c>
      <c r="AS13" s="76">
        <v>7817.46</v>
      </c>
      <c r="AT13" s="76">
        <v>7537.6299999999992</v>
      </c>
      <c r="AU13" s="76">
        <v>7285.05</v>
      </c>
      <c r="AV13" s="76">
        <v>7231.71</v>
      </c>
      <c r="AW13" s="76">
        <v>7021.17</v>
      </c>
      <c r="AX13" s="76">
        <v>6865.21</v>
      </c>
      <c r="AY13" s="76">
        <v>6609.35</v>
      </c>
      <c r="AZ13" s="76">
        <v>6247.4500000000007</v>
      </c>
      <c r="BA13" s="76">
        <v>5790.6100000000006</v>
      </c>
      <c r="BB13" s="76">
        <v>5328.0599999999995</v>
      </c>
      <c r="BC13" s="76">
        <v>4848.7199999999993</v>
      </c>
      <c r="BD13" s="76">
        <v>4699.67</v>
      </c>
      <c r="BE13" s="76">
        <v>4550.37</v>
      </c>
      <c r="BF13" s="76">
        <v>4463.1299999999992</v>
      </c>
      <c r="BG13" s="76">
        <v>4215.1400000000003</v>
      </c>
      <c r="BH13" s="76">
        <v>4125.3500000000004</v>
      </c>
      <c r="BI13" s="76">
        <v>4034.14</v>
      </c>
      <c r="BJ13" s="76">
        <v>3861.1800000000003</v>
      </c>
    </row>
    <row r="14" spans="1:62" x14ac:dyDescent="0.25">
      <c r="A14" s="44" t="s">
        <v>103</v>
      </c>
      <c r="B14" s="76">
        <v>28558.093000000001</v>
      </c>
      <c r="C14" s="76">
        <v>31679.010000000002</v>
      </c>
      <c r="D14" s="76">
        <v>31859.823</v>
      </c>
      <c r="E14" s="76">
        <v>28931.694</v>
      </c>
      <c r="F14" s="76">
        <v>29758.581999999999</v>
      </c>
      <c r="G14" s="76">
        <v>25354.058000000001</v>
      </c>
      <c r="H14" s="76">
        <v>29609.746999999999</v>
      </c>
      <c r="I14" s="76">
        <v>27580.264999999999</v>
      </c>
      <c r="J14" s="76">
        <v>29895.863999999998</v>
      </c>
      <c r="K14" s="76">
        <v>29993.173999999999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  <c r="AW14" s="76">
        <v>0</v>
      </c>
      <c r="AX14" s="76">
        <v>0</v>
      </c>
      <c r="AY14" s="76">
        <v>0</v>
      </c>
      <c r="AZ14" s="76">
        <v>0</v>
      </c>
      <c r="BA14" s="76">
        <v>0</v>
      </c>
      <c r="BB14" s="76">
        <v>0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</row>
    <row r="15" spans="1:62" x14ac:dyDescent="0.25">
      <c r="A15" s="44" t="s">
        <v>257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0.42000000000000004</v>
      </c>
      <c r="AC15" s="76">
        <v>0.96</v>
      </c>
      <c r="AD15" s="76">
        <v>1.69</v>
      </c>
      <c r="AE15" s="76">
        <v>2.6</v>
      </c>
      <c r="AF15" s="76">
        <v>4.22</v>
      </c>
      <c r="AG15" s="76">
        <v>4.87</v>
      </c>
      <c r="AH15" s="76">
        <v>5.33</v>
      </c>
      <c r="AI15" s="76">
        <v>5.82</v>
      </c>
      <c r="AJ15" s="76">
        <v>6.52</v>
      </c>
      <c r="AK15" s="76">
        <v>7.4399999999999995</v>
      </c>
      <c r="AL15" s="76">
        <v>9.07</v>
      </c>
      <c r="AM15" s="76">
        <v>11.21</v>
      </c>
      <c r="AN15" s="76">
        <v>14.08</v>
      </c>
      <c r="AO15" s="76">
        <v>18.5</v>
      </c>
      <c r="AP15" s="76">
        <v>35.69</v>
      </c>
      <c r="AQ15" s="76">
        <v>77.069999999999993</v>
      </c>
      <c r="AR15" s="76">
        <v>145.24</v>
      </c>
      <c r="AS15" s="76">
        <v>243.44</v>
      </c>
      <c r="AT15" s="76">
        <v>373.44</v>
      </c>
      <c r="AU15" s="76">
        <v>535.41000000000008</v>
      </c>
      <c r="AV15" s="76">
        <v>729.72</v>
      </c>
      <c r="AW15" s="76">
        <v>959.02</v>
      </c>
      <c r="AX15" s="76">
        <v>1220.31</v>
      </c>
      <c r="AY15" s="76">
        <v>1515.88</v>
      </c>
      <c r="AZ15" s="76">
        <v>1850.4699999999998</v>
      </c>
      <c r="BA15" s="76">
        <v>2229.17</v>
      </c>
      <c r="BB15" s="76">
        <v>2654.86</v>
      </c>
      <c r="BC15" s="76">
        <v>3131.7000000000003</v>
      </c>
      <c r="BD15" s="76">
        <v>3668.33</v>
      </c>
      <c r="BE15" s="76">
        <v>4272.2700000000004</v>
      </c>
      <c r="BF15" s="76">
        <v>4950.16</v>
      </c>
      <c r="BG15" s="76">
        <v>5715.8600000000006</v>
      </c>
      <c r="BH15" s="76">
        <v>6566.5</v>
      </c>
      <c r="BI15" s="76">
        <v>7554.1599999999989</v>
      </c>
      <c r="BJ15" s="76">
        <v>8606.18</v>
      </c>
    </row>
    <row r="16" spans="1:62" x14ac:dyDescent="0.25">
      <c r="A16" s="44" t="s">
        <v>85</v>
      </c>
      <c r="B16" s="76">
        <v>166642.16800000001</v>
      </c>
      <c r="C16" s="76">
        <v>166680.59999999998</v>
      </c>
      <c r="D16" s="76">
        <v>165210.70300000001</v>
      </c>
      <c r="E16" s="76">
        <v>174335.15700000001</v>
      </c>
      <c r="F16" s="76">
        <v>182877.52299999996</v>
      </c>
      <c r="G16" s="76">
        <v>198838.21199999997</v>
      </c>
      <c r="H16" s="76">
        <v>209388.10899999997</v>
      </c>
      <c r="I16" s="76">
        <v>204909.61500000002</v>
      </c>
      <c r="J16" s="76">
        <v>165718.92699999997</v>
      </c>
      <c r="K16" s="76">
        <v>174143.82200000004</v>
      </c>
      <c r="L16" s="76">
        <v>50995.61</v>
      </c>
      <c r="M16" s="76">
        <v>50072.380000000005</v>
      </c>
      <c r="N16" s="76">
        <v>48789.020000000004</v>
      </c>
      <c r="O16" s="76">
        <v>50227.59</v>
      </c>
      <c r="P16" s="76">
        <v>53928.7</v>
      </c>
      <c r="Q16" s="76">
        <v>56342.78</v>
      </c>
      <c r="R16" s="76">
        <v>58053.18</v>
      </c>
      <c r="S16" s="76">
        <v>59326.530000000006</v>
      </c>
      <c r="T16" s="76">
        <v>59584.29</v>
      </c>
      <c r="U16" s="76">
        <v>55430.35</v>
      </c>
      <c r="V16" s="76">
        <v>55913.09</v>
      </c>
      <c r="W16" s="76">
        <v>56148.26</v>
      </c>
      <c r="X16" s="76">
        <v>54999.02</v>
      </c>
      <c r="Y16" s="76">
        <v>54989.549999999996</v>
      </c>
      <c r="Z16" s="76">
        <v>54839.27</v>
      </c>
      <c r="AA16" s="76">
        <v>56620.979999999996</v>
      </c>
      <c r="AB16" s="76">
        <v>59442.630000000005</v>
      </c>
      <c r="AC16" s="76">
        <v>61590.87</v>
      </c>
      <c r="AD16" s="76">
        <v>63554.92</v>
      </c>
      <c r="AE16" s="76">
        <v>65173.82</v>
      </c>
      <c r="AF16" s="76">
        <v>66393.709999999992</v>
      </c>
      <c r="AG16" s="76">
        <v>67756.48000000001</v>
      </c>
      <c r="AH16" s="76">
        <v>68863.17</v>
      </c>
      <c r="AI16" s="76">
        <v>69730.109999999986</v>
      </c>
      <c r="AJ16" s="76">
        <v>70286.080000000002</v>
      </c>
      <c r="AK16" s="76">
        <v>71040.86</v>
      </c>
      <c r="AL16" s="76">
        <v>71911.930000000008</v>
      </c>
      <c r="AM16" s="76">
        <v>72853.590000000011</v>
      </c>
      <c r="AN16" s="76">
        <v>73788.900000000009</v>
      </c>
      <c r="AO16" s="76">
        <v>74613.03</v>
      </c>
      <c r="AP16" s="76">
        <v>75352.710000000006</v>
      </c>
      <c r="AQ16" s="76">
        <v>76237.419999999984</v>
      </c>
      <c r="AR16" s="76">
        <v>76837.489999999991</v>
      </c>
      <c r="AS16" s="76">
        <v>77355.780000000013</v>
      </c>
      <c r="AT16" s="76">
        <v>77791.38</v>
      </c>
      <c r="AU16" s="76">
        <v>78125.540000000008</v>
      </c>
      <c r="AV16" s="76">
        <v>78628.350000000006</v>
      </c>
      <c r="AW16" s="76">
        <v>78984.58</v>
      </c>
      <c r="AX16" s="76">
        <v>79478.499999999985</v>
      </c>
      <c r="AY16" s="76">
        <v>79787.459999999992</v>
      </c>
      <c r="AZ16" s="76">
        <v>80114.78</v>
      </c>
      <c r="BA16" s="76">
        <v>80503.930000000008</v>
      </c>
      <c r="BB16" s="76">
        <v>80827.360000000001</v>
      </c>
      <c r="BC16" s="76">
        <v>80993.119999999995</v>
      </c>
      <c r="BD16" s="76">
        <v>81027.34</v>
      </c>
      <c r="BE16" s="76">
        <v>81286.600000000006</v>
      </c>
      <c r="BF16" s="76">
        <v>81414.899999999994</v>
      </c>
      <c r="BG16" s="76">
        <v>81124.39</v>
      </c>
      <c r="BH16" s="76">
        <v>81014.989999999991</v>
      </c>
      <c r="BI16" s="76">
        <v>80410.649999999994</v>
      </c>
      <c r="BJ16" s="76">
        <v>79634.94</v>
      </c>
    </row>
    <row r="17" spans="1:62" x14ac:dyDescent="0.25">
      <c r="A17" s="44" t="s">
        <v>49</v>
      </c>
      <c r="B17" s="76">
        <v>105200.94900000002</v>
      </c>
      <c r="C17" s="76">
        <v>102893.77199999998</v>
      </c>
      <c r="D17" s="76">
        <v>101041.202</v>
      </c>
      <c r="E17" s="76">
        <v>97965.411000000007</v>
      </c>
      <c r="F17" s="76">
        <v>92352.656999999992</v>
      </c>
      <c r="G17" s="76">
        <v>94016.489000000001</v>
      </c>
      <c r="H17" s="76">
        <v>92359.54300000002</v>
      </c>
      <c r="I17" s="76">
        <v>78454.314999999988</v>
      </c>
      <c r="J17" s="76">
        <v>64296.952000000005</v>
      </c>
      <c r="K17" s="76">
        <v>72851.348999999987</v>
      </c>
      <c r="L17" s="76">
        <v>6817.25</v>
      </c>
      <c r="M17" s="76">
        <v>5384.77</v>
      </c>
      <c r="N17" s="76">
        <v>5396.65</v>
      </c>
      <c r="O17" s="76">
        <v>6016.45</v>
      </c>
      <c r="P17" s="76">
        <v>5684.49</v>
      </c>
      <c r="Q17" s="76">
        <v>4935.34</v>
      </c>
      <c r="R17" s="76">
        <v>5308.6</v>
      </c>
      <c r="S17" s="76">
        <v>4448.8</v>
      </c>
      <c r="T17" s="76">
        <v>4774.25</v>
      </c>
      <c r="U17" s="76">
        <v>4649.6400000000003</v>
      </c>
      <c r="V17" s="76">
        <v>4514.93</v>
      </c>
      <c r="W17" s="76">
        <v>4663.1499999999996</v>
      </c>
      <c r="X17" s="76">
        <v>4571.21</v>
      </c>
      <c r="Y17" s="76">
        <v>4578.68</v>
      </c>
      <c r="Z17" s="76">
        <v>4184.66</v>
      </c>
      <c r="AA17" s="76">
        <v>4062.18</v>
      </c>
      <c r="AB17" s="76">
        <v>4137.75</v>
      </c>
      <c r="AC17" s="76">
        <v>4234.3599999999997</v>
      </c>
      <c r="AD17" s="76">
        <v>4171.8999999999996</v>
      </c>
      <c r="AE17" s="76">
        <v>4132.33</v>
      </c>
      <c r="AF17" s="76">
        <v>4071.66</v>
      </c>
      <c r="AG17" s="76">
        <v>4069.8</v>
      </c>
      <c r="AH17" s="76">
        <v>3883.72</v>
      </c>
      <c r="AI17" s="76">
        <v>3701.27</v>
      </c>
      <c r="AJ17" s="76">
        <v>3476.65</v>
      </c>
      <c r="AK17" s="76">
        <v>3321.44</v>
      </c>
      <c r="AL17" s="76">
        <v>3023.66</v>
      </c>
      <c r="AM17" s="76">
        <v>2813.55</v>
      </c>
      <c r="AN17" s="76">
        <v>2702.97</v>
      </c>
      <c r="AO17" s="76">
        <v>2617.6999999999998</v>
      </c>
      <c r="AP17" s="76">
        <v>2516.36</v>
      </c>
      <c r="AQ17" s="76">
        <v>2459.27</v>
      </c>
      <c r="AR17" s="76">
        <v>2335.86</v>
      </c>
      <c r="AS17" s="76">
        <v>2176.0100000000002</v>
      </c>
      <c r="AT17" s="76">
        <v>2031.32</v>
      </c>
      <c r="AU17" s="76">
        <v>1930.98</v>
      </c>
      <c r="AV17" s="76">
        <v>1867.1</v>
      </c>
      <c r="AW17" s="76">
        <v>1745.65</v>
      </c>
      <c r="AX17" s="76">
        <v>1688</v>
      </c>
      <c r="AY17" s="76">
        <v>1597.66</v>
      </c>
      <c r="AZ17" s="76">
        <v>1517.59</v>
      </c>
      <c r="BA17" s="76">
        <v>1428.43</v>
      </c>
      <c r="BB17" s="76">
        <v>1304.43</v>
      </c>
      <c r="BC17" s="76">
        <v>1211.8499999999999</v>
      </c>
      <c r="BD17" s="76">
        <v>1088.92</v>
      </c>
      <c r="BE17" s="76">
        <v>1037.51</v>
      </c>
      <c r="BF17" s="76">
        <v>995.33</v>
      </c>
      <c r="BG17" s="76">
        <v>829.72</v>
      </c>
      <c r="BH17" s="76">
        <v>762.75</v>
      </c>
      <c r="BI17" s="76">
        <v>714.56</v>
      </c>
      <c r="BJ17" s="76">
        <v>606.01</v>
      </c>
    </row>
    <row r="18" spans="1:62" x14ac:dyDescent="0.25">
      <c r="A18" s="44" t="s">
        <v>81</v>
      </c>
      <c r="B18" s="76">
        <v>58783.877999999997</v>
      </c>
      <c r="C18" s="76">
        <v>60392.269</v>
      </c>
      <c r="D18" s="76">
        <v>62248.640000000007</v>
      </c>
      <c r="E18" s="76">
        <v>67419.683000000005</v>
      </c>
      <c r="F18" s="76">
        <v>68274.616999999998</v>
      </c>
      <c r="G18" s="76">
        <v>67618.328999999998</v>
      </c>
      <c r="H18" s="76">
        <v>68313.593999999997</v>
      </c>
      <c r="I18" s="76">
        <v>68327.627999999997</v>
      </c>
      <c r="J18" s="76">
        <v>61486.342000000004</v>
      </c>
      <c r="K18" s="76">
        <v>65215.132999999994</v>
      </c>
      <c r="L18" s="76">
        <v>34326.15</v>
      </c>
      <c r="M18" s="76">
        <v>33787.659999999996</v>
      </c>
      <c r="N18" s="76">
        <v>33392.230000000003</v>
      </c>
      <c r="O18" s="76">
        <v>34302.68</v>
      </c>
      <c r="P18" s="76">
        <v>34202.080000000002</v>
      </c>
      <c r="Q18" s="76">
        <v>33443.21</v>
      </c>
      <c r="R18" s="76">
        <v>33485.369999999995</v>
      </c>
      <c r="S18" s="76">
        <v>33282.979999999996</v>
      </c>
      <c r="T18" s="76">
        <v>31723.11</v>
      </c>
      <c r="U18" s="76">
        <v>28494.35</v>
      </c>
      <c r="V18" s="76">
        <v>30523.52</v>
      </c>
      <c r="W18" s="76">
        <v>29358.77</v>
      </c>
      <c r="X18" s="76">
        <v>28689.370000000003</v>
      </c>
      <c r="Y18" s="76">
        <v>28203.980000000003</v>
      </c>
      <c r="Z18" s="76">
        <v>27811.29</v>
      </c>
      <c r="AA18" s="76">
        <v>27875.649999999998</v>
      </c>
      <c r="AB18" s="76">
        <v>28163.32</v>
      </c>
      <c r="AC18" s="76">
        <v>28549.63</v>
      </c>
      <c r="AD18" s="76">
        <v>27883.8</v>
      </c>
      <c r="AE18" s="76">
        <v>27675.77</v>
      </c>
      <c r="AF18" s="76">
        <v>27287.489999999998</v>
      </c>
      <c r="AG18" s="76">
        <v>26917.659999999996</v>
      </c>
      <c r="AH18" s="76">
        <v>26454</v>
      </c>
      <c r="AI18" s="76">
        <v>25447.460000000003</v>
      </c>
      <c r="AJ18" s="76">
        <v>25187.58</v>
      </c>
      <c r="AK18" s="76">
        <v>25026.95</v>
      </c>
      <c r="AL18" s="76">
        <v>24850.659999999996</v>
      </c>
      <c r="AM18" s="76">
        <v>24284.71</v>
      </c>
      <c r="AN18" s="76">
        <v>24346.73</v>
      </c>
      <c r="AO18" s="76">
        <v>24197.040000000001</v>
      </c>
      <c r="AP18" s="76">
        <v>23882.409999999996</v>
      </c>
      <c r="AQ18" s="76">
        <v>23880.170000000002</v>
      </c>
      <c r="AR18" s="76">
        <v>23586.36</v>
      </c>
      <c r="AS18" s="76">
        <v>23239.53</v>
      </c>
      <c r="AT18" s="76">
        <v>22934.61</v>
      </c>
      <c r="AU18" s="76">
        <v>22593.800000000003</v>
      </c>
      <c r="AV18" s="76">
        <v>22395.649999999998</v>
      </c>
      <c r="AW18" s="76">
        <v>22096.69</v>
      </c>
      <c r="AX18" s="76">
        <v>21765.72</v>
      </c>
      <c r="AY18" s="76">
        <v>21444.05</v>
      </c>
      <c r="AZ18" s="76">
        <v>21131.73</v>
      </c>
      <c r="BA18" s="76">
        <v>20820.98</v>
      </c>
      <c r="BB18" s="76">
        <v>20507.599999999999</v>
      </c>
      <c r="BC18" s="76">
        <v>20089.02</v>
      </c>
      <c r="BD18" s="76">
        <v>19692.62</v>
      </c>
      <c r="BE18" s="76">
        <v>19391.3</v>
      </c>
      <c r="BF18" s="76">
        <v>19110.64</v>
      </c>
      <c r="BG18" s="76">
        <v>18691.23</v>
      </c>
      <c r="BH18" s="76">
        <v>18333.830000000002</v>
      </c>
      <c r="BI18" s="76">
        <v>17816.71</v>
      </c>
      <c r="BJ18" s="76">
        <v>17416.330000000002</v>
      </c>
    </row>
    <row r="19" spans="1:62" x14ac:dyDescent="0.25">
      <c r="A19" s="44" t="s">
        <v>128</v>
      </c>
      <c r="B19" s="76">
        <v>19601.114999999998</v>
      </c>
      <c r="C19" s="76">
        <v>20691.077999999998</v>
      </c>
      <c r="D19" s="76">
        <v>21472.447000000004</v>
      </c>
      <c r="E19" s="76">
        <v>21889.925000000003</v>
      </c>
      <c r="F19" s="76">
        <v>23090.139999999996</v>
      </c>
      <c r="G19" s="76">
        <v>23482.742999999995</v>
      </c>
      <c r="H19" s="76">
        <v>23405.645999999997</v>
      </c>
      <c r="I19" s="76">
        <v>23739.007999999998</v>
      </c>
      <c r="J19" s="76">
        <v>24067.414000000001</v>
      </c>
      <c r="K19" s="76">
        <v>24358.019000000004</v>
      </c>
      <c r="L19" s="76">
        <v>1289.48</v>
      </c>
      <c r="M19" s="76">
        <v>1336.1100000000001</v>
      </c>
      <c r="N19" s="76">
        <v>1423.71</v>
      </c>
      <c r="O19" s="76">
        <v>2053.6099999999997</v>
      </c>
      <c r="P19" s="76">
        <v>2248.8900000000003</v>
      </c>
      <c r="Q19" s="76">
        <v>1946.3600000000001</v>
      </c>
      <c r="R19" s="76">
        <v>2147</v>
      </c>
      <c r="S19" s="76">
        <v>2541</v>
      </c>
      <c r="T19" s="76">
        <v>2676.1000000000004</v>
      </c>
      <c r="U19" s="76">
        <v>2917.4</v>
      </c>
      <c r="V19" s="76">
        <v>3149.67</v>
      </c>
      <c r="W19" s="76">
        <v>3381.8199999999997</v>
      </c>
      <c r="X19" s="76">
        <v>3357.8799999999997</v>
      </c>
      <c r="Y19" s="76">
        <v>3888.3100000000004</v>
      </c>
      <c r="Z19" s="76">
        <v>4107.82</v>
      </c>
      <c r="AA19" s="76">
        <v>4223.21</v>
      </c>
      <c r="AB19" s="76">
        <v>4293.78</v>
      </c>
      <c r="AC19" s="76">
        <v>4345.6000000000004</v>
      </c>
      <c r="AD19" s="76">
        <v>4178.46</v>
      </c>
      <c r="AE19" s="76">
        <v>4099.8900000000003</v>
      </c>
      <c r="AF19" s="76">
        <v>4053.12</v>
      </c>
      <c r="AG19" s="76">
        <v>4077.75</v>
      </c>
      <c r="AH19" s="76">
        <v>4044.6200000000003</v>
      </c>
      <c r="AI19" s="76">
        <v>3988.06</v>
      </c>
      <c r="AJ19" s="76">
        <v>3981.4700000000003</v>
      </c>
      <c r="AK19" s="76">
        <v>3988.84</v>
      </c>
      <c r="AL19" s="76">
        <v>4026.58</v>
      </c>
      <c r="AM19" s="76">
        <v>4031.43</v>
      </c>
      <c r="AN19" s="76">
        <v>4076.22</v>
      </c>
      <c r="AO19" s="76">
        <v>4072.16</v>
      </c>
      <c r="AP19" s="76">
        <v>4002.5899999999997</v>
      </c>
      <c r="AQ19" s="76">
        <v>4004.42</v>
      </c>
      <c r="AR19" s="76">
        <v>4012.35</v>
      </c>
      <c r="AS19" s="76">
        <v>4020.23</v>
      </c>
      <c r="AT19" s="76">
        <v>4004.03</v>
      </c>
      <c r="AU19" s="76">
        <v>3997.38</v>
      </c>
      <c r="AV19" s="76">
        <v>4008.3799999999997</v>
      </c>
      <c r="AW19" s="76">
        <v>4020.29</v>
      </c>
      <c r="AX19" s="76">
        <v>4010.54</v>
      </c>
      <c r="AY19" s="76">
        <v>4034.12</v>
      </c>
      <c r="AZ19" s="76">
        <v>4062.5</v>
      </c>
      <c r="BA19" s="76">
        <v>4098.96</v>
      </c>
      <c r="BB19" s="76">
        <v>4149.93</v>
      </c>
      <c r="BC19" s="76">
        <v>4163.97</v>
      </c>
      <c r="BD19" s="76">
        <v>4175.97</v>
      </c>
      <c r="BE19" s="76">
        <v>4173.3500000000004</v>
      </c>
      <c r="BF19" s="76">
        <v>4164.55</v>
      </c>
      <c r="BG19" s="76">
        <v>4059.2599999999998</v>
      </c>
      <c r="BH19" s="76">
        <v>4039.25</v>
      </c>
      <c r="BI19" s="76">
        <v>3995.05</v>
      </c>
      <c r="BJ19" s="76">
        <v>3869.96</v>
      </c>
    </row>
    <row r="20" spans="1:62" x14ac:dyDescent="0.25">
      <c r="A20" s="44" t="s">
        <v>72</v>
      </c>
      <c r="B20" s="76">
        <v>470937.23599999998</v>
      </c>
      <c r="C20" s="76">
        <v>485672.054</v>
      </c>
      <c r="D20" s="76">
        <v>445165.76199999999</v>
      </c>
      <c r="E20" s="76">
        <v>450423.82699999999</v>
      </c>
      <c r="F20" s="76">
        <v>450058.59399999998</v>
      </c>
      <c r="G20" s="76">
        <v>443057.61200000002</v>
      </c>
      <c r="H20" s="76">
        <v>384941.99800000002</v>
      </c>
      <c r="I20" s="76">
        <v>419329.17300000001</v>
      </c>
      <c r="J20" s="76">
        <v>367309.87299999996</v>
      </c>
      <c r="K20" s="76">
        <v>375708.66599999997</v>
      </c>
      <c r="L20" s="76">
        <v>256516.23</v>
      </c>
      <c r="M20" s="76">
        <v>265114.76</v>
      </c>
      <c r="N20" s="76">
        <v>260939.43</v>
      </c>
      <c r="O20" s="76">
        <v>270447.65999999997</v>
      </c>
      <c r="P20" s="76">
        <v>271376.03000000003</v>
      </c>
      <c r="Q20" s="76">
        <v>272712.65000000002</v>
      </c>
      <c r="R20" s="76">
        <v>265660.69</v>
      </c>
      <c r="S20" s="76">
        <v>253375.01</v>
      </c>
      <c r="T20" s="76">
        <v>258530.82</v>
      </c>
      <c r="U20" s="76">
        <v>241556.84</v>
      </c>
      <c r="V20" s="76">
        <v>264501.63</v>
      </c>
      <c r="W20" s="76">
        <v>235201.44</v>
      </c>
      <c r="X20" s="76">
        <v>245920.03</v>
      </c>
      <c r="Y20" s="76">
        <v>251851.53</v>
      </c>
      <c r="Z20" s="76">
        <v>221500.64</v>
      </c>
      <c r="AA20" s="76">
        <v>228623.02</v>
      </c>
      <c r="AB20" s="76">
        <v>232716.85</v>
      </c>
      <c r="AC20" s="76">
        <v>232148.38</v>
      </c>
      <c r="AD20" s="76">
        <v>230140.17</v>
      </c>
      <c r="AE20" s="76">
        <v>226501.59</v>
      </c>
      <c r="AF20" s="76">
        <v>224902.42</v>
      </c>
      <c r="AG20" s="76">
        <v>224250.76</v>
      </c>
      <c r="AH20" s="76">
        <v>224073.62</v>
      </c>
      <c r="AI20" s="76">
        <v>224589.38</v>
      </c>
      <c r="AJ20" s="76">
        <v>224029.27</v>
      </c>
      <c r="AK20" s="76">
        <v>224376.22</v>
      </c>
      <c r="AL20" s="76">
        <v>225801.34</v>
      </c>
      <c r="AM20" s="76">
        <v>228715.12</v>
      </c>
      <c r="AN20" s="76">
        <v>229145.16</v>
      </c>
      <c r="AO20" s="76">
        <v>231832.49</v>
      </c>
      <c r="AP20" s="76">
        <v>235380.6</v>
      </c>
      <c r="AQ20" s="76">
        <v>237388.19</v>
      </c>
      <c r="AR20" s="76">
        <v>237630.29</v>
      </c>
      <c r="AS20" s="76">
        <v>238102.82</v>
      </c>
      <c r="AT20" s="76">
        <v>238288.01</v>
      </c>
      <c r="AU20" s="76">
        <v>237866.31</v>
      </c>
      <c r="AV20" s="76">
        <v>238097.2</v>
      </c>
      <c r="AW20" s="76">
        <v>237727.75</v>
      </c>
      <c r="AX20" s="76">
        <v>237495.29</v>
      </c>
      <c r="AY20" s="76">
        <v>237141.35</v>
      </c>
      <c r="AZ20" s="76">
        <v>236943.11</v>
      </c>
      <c r="BA20" s="76">
        <v>236794.84</v>
      </c>
      <c r="BB20" s="76">
        <v>236583.43</v>
      </c>
      <c r="BC20" s="76">
        <v>235797.72</v>
      </c>
      <c r="BD20" s="76">
        <v>235225.7</v>
      </c>
      <c r="BE20" s="76">
        <v>234705.41</v>
      </c>
      <c r="BF20" s="76">
        <v>234151.39</v>
      </c>
      <c r="BG20" s="76">
        <v>232894.79</v>
      </c>
      <c r="BH20" s="76">
        <v>232294.38</v>
      </c>
      <c r="BI20" s="76">
        <v>231583.56</v>
      </c>
      <c r="BJ20" s="76">
        <v>230289.8</v>
      </c>
    </row>
    <row r="21" spans="1:62" x14ac:dyDescent="0.25">
      <c r="A21" s="44" t="s">
        <v>133</v>
      </c>
      <c r="B21" s="76">
        <v>208372.39499999999</v>
      </c>
      <c r="C21" s="76">
        <v>206514.04699999999</v>
      </c>
      <c r="D21" s="76">
        <v>208966.14600000001</v>
      </c>
      <c r="E21" s="76">
        <v>203781.65100000001</v>
      </c>
      <c r="F21" s="76">
        <v>197052.79199999999</v>
      </c>
      <c r="G21" s="76">
        <v>194898.85699999999</v>
      </c>
      <c r="H21" s="76">
        <v>195247.61199999999</v>
      </c>
      <c r="I21" s="76">
        <v>196180.921</v>
      </c>
      <c r="J21" s="76">
        <v>175176.12899999999</v>
      </c>
      <c r="K21" s="76">
        <v>186662.50700000001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</row>
    <row r="22" spans="1:62" x14ac:dyDescent="0.25">
      <c r="A22" s="44" t="s">
        <v>88</v>
      </c>
      <c r="B22" s="76">
        <v>630911.02199999988</v>
      </c>
      <c r="C22" s="76">
        <v>623636.93900000001</v>
      </c>
      <c r="D22" s="76">
        <v>621923.90299999993</v>
      </c>
      <c r="E22" s="76">
        <v>662523.68999999994</v>
      </c>
      <c r="F22" s="76">
        <v>670801.52300000004</v>
      </c>
      <c r="G22" s="76">
        <v>674839.022</v>
      </c>
      <c r="H22" s="76">
        <v>648280.36499999999</v>
      </c>
      <c r="I22" s="76">
        <v>650856.25300000003</v>
      </c>
      <c r="J22" s="76">
        <v>596005.44700000004</v>
      </c>
      <c r="K22" s="76">
        <v>619889.03</v>
      </c>
      <c r="L22" s="76">
        <v>134791.23000000001</v>
      </c>
      <c r="M22" s="76">
        <v>132423.98000000001</v>
      </c>
      <c r="N22" s="76">
        <v>130542.48</v>
      </c>
      <c r="O22" s="76">
        <v>125732.14</v>
      </c>
      <c r="P22" s="76">
        <v>121914.83</v>
      </c>
      <c r="Q22" s="76">
        <v>116478.59</v>
      </c>
      <c r="R22" s="76">
        <v>112498.36</v>
      </c>
      <c r="S22" s="76">
        <v>108770.37</v>
      </c>
      <c r="T22" s="76">
        <v>102702.27</v>
      </c>
      <c r="U22" s="76">
        <v>98404.7</v>
      </c>
      <c r="V22" s="76">
        <v>92582.7</v>
      </c>
      <c r="W22" s="76">
        <v>88577.27</v>
      </c>
      <c r="X22" s="76">
        <v>83297.62</v>
      </c>
      <c r="Y22" s="76">
        <v>80192.45</v>
      </c>
      <c r="Z22" s="76">
        <v>79928.11</v>
      </c>
      <c r="AA22" s="76">
        <v>78082.490000000005</v>
      </c>
      <c r="AB22" s="76">
        <v>77814.86</v>
      </c>
      <c r="AC22" s="76">
        <v>77103.199999999997</v>
      </c>
      <c r="AD22" s="76">
        <v>75714.33</v>
      </c>
      <c r="AE22" s="76">
        <v>74245.600000000006</v>
      </c>
      <c r="AF22" s="76">
        <v>72695.5</v>
      </c>
      <c r="AG22" s="76">
        <v>71019.570000000007</v>
      </c>
      <c r="AH22" s="76">
        <v>69480.09</v>
      </c>
      <c r="AI22" s="76">
        <v>67972.44</v>
      </c>
      <c r="AJ22" s="76">
        <v>66679.16</v>
      </c>
      <c r="AK22" s="76">
        <v>65647.539999999994</v>
      </c>
      <c r="AL22" s="76">
        <v>64914.28</v>
      </c>
      <c r="AM22" s="76">
        <v>64379.76</v>
      </c>
      <c r="AN22" s="76">
        <v>64081.52</v>
      </c>
      <c r="AO22" s="76">
        <v>63882.79</v>
      </c>
      <c r="AP22" s="76">
        <v>63724.95</v>
      </c>
      <c r="AQ22" s="76">
        <v>63584.43</v>
      </c>
      <c r="AR22" s="76">
        <v>63391.27</v>
      </c>
      <c r="AS22" s="76">
        <v>63127.88</v>
      </c>
      <c r="AT22" s="76">
        <v>62796.83</v>
      </c>
      <c r="AU22" s="76">
        <v>62396.67</v>
      </c>
      <c r="AV22" s="76">
        <v>61932.63</v>
      </c>
      <c r="AW22" s="76">
        <v>61415.85</v>
      </c>
      <c r="AX22" s="76">
        <v>60853.05</v>
      </c>
      <c r="AY22" s="76">
        <v>60254.75</v>
      </c>
      <c r="AZ22" s="76">
        <v>59636.6</v>
      </c>
      <c r="BA22" s="76">
        <v>59031.71</v>
      </c>
      <c r="BB22" s="76">
        <v>58416.95</v>
      </c>
      <c r="BC22" s="76">
        <v>57811.11</v>
      </c>
      <c r="BD22" s="76">
        <v>57205.64</v>
      </c>
      <c r="BE22" s="76">
        <v>56644.47</v>
      </c>
      <c r="BF22" s="76">
        <v>56113.47</v>
      </c>
      <c r="BG22" s="76">
        <v>55615.54</v>
      </c>
      <c r="BH22" s="76">
        <v>55153.15</v>
      </c>
      <c r="BI22" s="76">
        <v>54745.36</v>
      </c>
      <c r="BJ22" s="76">
        <v>54387.61</v>
      </c>
    </row>
    <row r="23" spans="1:62" x14ac:dyDescent="0.25">
      <c r="A23" s="44" t="s">
        <v>109</v>
      </c>
      <c r="B23" s="76">
        <v>8961.2520000000004</v>
      </c>
      <c r="C23" s="76">
        <v>10555.326000000001</v>
      </c>
      <c r="D23" s="76">
        <v>11752.763999999999</v>
      </c>
      <c r="E23" s="76">
        <v>12484.817999999999</v>
      </c>
      <c r="F23" s="76">
        <v>12558.012999999999</v>
      </c>
      <c r="G23" s="76">
        <v>13316.225</v>
      </c>
      <c r="H23" s="76">
        <v>13600.71</v>
      </c>
      <c r="I23" s="76">
        <v>14812.004999999999</v>
      </c>
      <c r="J23" s="76">
        <v>16528.907999999999</v>
      </c>
      <c r="K23" s="76">
        <v>18187.421000000002</v>
      </c>
      <c r="L23" s="76">
        <v>426.15</v>
      </c>
      <c r="M23" s="76">
        <v>468.9</v>
      </c>
      <c r="N23" s="76">
        <v>508.5</v>
      </c>
      <c r="O23" s="76">
        <v>588.70000000000005</v>
      </c>
      <c r="P23" s="76">
        <v>630.29999999999995</v>
      </c>
      <c r="Q23" s="76">
        <v>701.61</v>
      </c>
      <c r="R23" s="76">
        <v>803</v>
      </c>
      <c r="S23" s="76">
        <v>967.8</v>
      </c>
      <c r="T23" s="76">
        <v>1096.5999999999999</v>
      </c>
      <c r="U23" s="76">
        <v>1276.6199999999999</v>
      </c>
      <c r="V23" s="76">
        <v>1484.57</v>
      </c>
      <c r="W23" s="76">
        <v>1626.25</v>
      </c>
      <c r="X23" s="76">
        <v>1725.8</v>
      </c>
      <c r="Y23" s="76">
        <v>1809.19</v>
      </c>
      <c r="Z23" s="76">
        <v>1924.12</v>
      </c>
      <c r="AA23" s="76">
        <v>2033.03</v>
      </c>
      <c r="AB23" s="76">
        <v>2215</v>
      </c>
      <c r="AC23" s="76">
        <v>2393.15</v>
      </c>
      <c r="AD23" s="76">
        <v>2582.9499999999998</v>
      </c>
      <c r="AE23" s="76">
        <v>2778.22</v>
      </c>
      <c r="AF23" s="76">
        <v>3008.35</v>
      </c>
      <c r="AG23" s="76">
        <v>3230.93</v>
      </c>
      <c r="AH23" s="76">
        <v>3474.48</v>
      </c>
      <c r="AI23" s="76">
        <v>3694.46</v>
      </c>
      <c r="AJ23" s="76">
        <v>3932.88</v>
      </c>
      <c r="AK23" s="76">
        <v>4151.97</v>
      </c>
      <c r="AL23" s="76">
        <v>4388.2299999999996</v>
      </c>
      <c r="AM23" s="76">
        <v>4623.32</v>
      </c>
      <c r="AN23" s="76">
        <v>4912.9399999999996</v>
      </c>
      <c r="AO23" s="76">
        <v>5177.45</v>
      </c>
      <c r="AP23" s="76">
        <v>5456.98</v>
      </c>
      <c r="AQ23" s="76">
        <v>5719.95</v>
      </c>
      <c r="AR23" s="76">
        <v>5888.15</v>
      </c>
      <c r="AS23" s="76">
        <v>6119.16</v>
      </c>
      <c r="AT23" s="76">
        <v>6354.39</v>
      </c>
      <c r="AU23" s="76">
        <v>6610.24</v>
      </c>
      <c r="AV23" s="76">
        <v>6814.54</v>
      </c>
      <c r="AW23" s="76">
        <v>7030.08</v>
      </c>
      <c r="AX23" s="76">
        <v>7248.18</v>
      </c>
      <c r="AY23" s="76">
        <v>7462.98</v>
      </c>
      <c r="AZ23" s="76">
        <v>7680.82</v>
      </c>
      <c r="BA23" s="76">
        <v>7887.33</v>
      </c>
      <c r="BB23" s="76">
        <v>8096.18</v>
      </c>
      <c r="BC23" s="76">
        <v>8288.35</v>
      </c>
      <c r="BD23" s="76">
        <v>8475.7099999999991</v>
      </c>
      <c r="BE23" s="76">
        <v>8653.25</v>
      </c>
      <c r="BF23" s="76">
        <v>8841.6200000000008</v>
      </c>
      <c r="BG23" s="76">
        <v>8997.73</v>
      </c>
      <c r="BH23" s="76">
        <v>9104.31</v>
      </c>
      <c r="BI23" s="76">
        <v>9247.7999999999993</v>
      </c>
      <c r="BJ23" s="76">
        <v>9408.81</v>
      </c>
    </row>
    <row r="24" spans="1:62" x14ac:dyDescent="0.25">
      <c r="A24" s="44" t="s">
        <v>107</v>
      </c>
      <c r="B24" s="76">
        <v>16119.422</v>
      </c>
      <c r="C24" s="76">
        <v>18011.593000000001</v>
      </c>
      <c r="D24" s="76">
        <v>19119.231</v>
      </c>
      <c r="E24" s="76">
        <v>22631.531999999999</v>
      </c>
      <c r="F24" s="76">
        <v>22941.928</v>
      </c>
      <c r="G24" s="76">
        <v>26854.094000000001</v>
      </c>
      <c r="H24" s="76">
        <v>27568.006000000001</v>
      </c>
      <c r="I24" s="76">
        <v>31566.451000000001</v>
      </c>
      <c r="J24" s="76">
        <v>34204.521999999997</v>
      </c>
      <c r="K24" s="76">
        <v>33264.525000000001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</row>
    <row r="25" spans="1:62" x14ac:dyDescent="0.25">
      <c r="A25" s="97" t="s">
        <v>39</v>
      </c>
      <c r="B25" s="99">
        <v>4907360.5100000007</v>
      </c>
      <c r="C25" s="99">
        <v>4857299.0839999998</v>
      </c>
      <c r="D25" s="99">
        <v>4811825.0810000002</v>
      </c>
      <c r="E25" s="99">
        <v>5032991.7720000008</v>
      </c>
      <c r="F25" s="99">
        <v>5037746.5319999997</v>
      </c>
      <c r="G25" s="99">
        <v>5098396.9029999999</v>
      </c>
      <c r="H25" s="99">
        <v>4978255.8360000001</v>
      </c>
      <c r="I25" s="99">
        <v>4869274.9280000003</v>
      </c>
      <c r="J25" s="99">
        <v>4333436.7619999992</v>
      </c>
      <c r="K25" s="99">
        <v>4545797.0099999988</v>
      </c>
      <c r="L25" s="99">
        <v>1728493.07</v>
      </c>
      <c r="M25" s="99">
        <v>1747532.1799999997</v>
      </c>
      <c r="N25" s="99">
        <v>1724156.16</v>
      </c>
      <c r="O25" s="99">
        <v>1759068.93</v>
      </c>
      <c r="P25" s="99">
        <v>1767461.5800000003</v>
      </c>
      <c r="Q25" s="99">
        <v>1763734.5899999994</v>
      </c>
      <c r="R25" s="99">
        <v>1769187.9900000002</v>
      </c>
      <c r="S25" s="99">
        <v>1743253.7300000002</v>
      </c>
      <c r="T25" s="99">
        <v>1740839.4599999995</v>
      </c>
      <c r="U25" s="99">
        <v>1635436.4799999995</v>
      </c>
      <c r="V25" s="99">
        <v>1681317.38</v>
      </c>
      <c r="W25" s="99">
        <v>1609499.4800000002</v>
      </c>
      <c r="X25" s="99">
        <v>1590985.1099999996</v>
      </c>
      <c r="Y25" s="99">
        <v>1582146.7199999993</v>
      </c>
      <c r="Z25" s="99">
        <v>1539266.9999999993</v>
      </c>
      <c r="AA25" s="99">
        <v>1569249.9100000001</v>
      </c>
      <c r="AB25" s="99">
        <v>1600336.81</v>
      </c>
      <c r="AC25" s="99">
        <v>1618152.5299999996</v>
      </c>
      <c r="AD25" s="99">
        <v>1614844.9199999997</v>
      </c>
      <c r="AE25" s="99">
        <v>1610053.7799999998</v>
      </c>
      <c r="AF25" s="99">
        <v>1603268.949999999</v>
      </c>
      <c r="AG25" s="99">
        <v>1596271.0999999996</v>
      </c>
      <c r="AH25" s="99">
        <v>1586078.4</v>
      </c>
      <c r="AI25" s="99">
        <v>1570590.3699999999</v>
      </c>
      <c r="AJ25" s="99">
        <v>1557262.75</v>
      </c>
      <c r="AK25" s="99">
        <v>1547702.1700000002</v>
      </c>
      <c r="AL25" s="99">
        <v>1542359.7199999995</v>
      </c>
      <c r="AM25" s="99">
        <v>1536692.6099999999</v>
      </c>
      <c r="AN25" s="99">
        <v>1535385.6100000003</v>
      </c>
      <c r="AO25" s="99">
        <v>1534559.7199999997</v>
      </c>
      <c r="AP25" s="99">
        <v>1530790.73</v>
      </c>
      <c r="AQ25" s="99">
        <v>1532036.4199999997</v>
      </c>
      <c r="AR25" s="99">
        <v>1527297.6700000002</v>
      </c>
      <c r="AS25" s="99">
        <v>1520174.0599999998</v>
      </c>
      <c r="AT25" s="99">
        <v>1512819.3400000005</v>
      </c>
      <c r="AU25" s="99">
        <v>1503784.7599999998</v>
      </c>
      <c r="AV25" s="99">
        <v>1497692.7499999998</v>
      </c>
      <c r="AW25" s="99">
        <v>1489220.2300000004</v>
      </c>
      <c r="AX25" s="99">
        <v>1480395.1599999995</v>
      </c>
      <c r="AY25" s="99">
        <v>1470526.8700000003</v>
      </c>
      <c r="AZ25" s="99">
        <v>1460413.29</v>
      </c>
      <c r="BA25" s="99">
        <v>1450700.36</v>
      </c>
      <c r="BB25" s="99">
        <v>1440619.9699999997</v>
      </c>
      <c r="BC25" s="99">
        <v>1428544.2000000007</v>
      </c>
      <c r="BD25" s="99">
        <v>1417461.5399999996</v>
      </c>
      <c r="BE25" s="99">
        <v>1408442.61</v>
      </c>
      <c r="BF25" s="99">
        <v>1399861.2</v>
      </c>
      <c r="BG25" s="99">
        <v>1388064.1400000001</v>
      </c>
      <c r="BH25" s="99">
        <v>1378754.1000000006</v>
      </c>
      <c r="BI25" s="99">
        <v>1367855.2800000003</v>
      </c>
      <c r="BJ25" s="99">
        <v>1356829.0500000003</v>
      </c>
    </row>
    <row r="26" spans="1:62" x14ac:dyDescent="0.25">
      <c r="A26" s="98" t="s">
        <v>37</v>
      </c>
      <c r="B26" s="100">
        <v>2975832.3630000004</v>
      </c>
      <c r="C26" s="100">
        <v>2959227.1269999999</v>
      </c>
      <c r="D26" s="100">
        <v>2925657.6409999998</v>
      </c>
      <c r="E26" s="100">
        <v>3037362.7880000002</v>
      </c>
      <c r="F26" s="100">
        <v>3030770.6969999997</v>
      </c>
      <c r="G26" s="100">
        <v>3059002.2579999999</v>
      </c>
      <c r="H26" s="100">
        <v>2973445.8939999994</v>
      </c>
      <c r="I26" s="100">
        <v>2939194.284</v>
      </c>
      <c r="J26" s="100">
        <v>2629051.63</v>
      </c>
      <c r="K26" s="100">
        <v>2755203.5590000004</v>
      </c>
      <c r="L26" s="100">
        <v>1130216.69</v>
      </c>
      <c r="M26" s="100">
        <v>1154234.9099999999</v>
      </c>
      <c r="N26" s="100">
        <v>1144263.79</v>
      </c>
      <c r="O26" s="100">
        <v>1176390.31</v>
      </c>
      <c r="P26" s="100">
        <v>1188341.69</v>
      </c>
      <c r="Q26" s="100">
        <v>1192158.1299999999</v>
      </c>
      <c r="R26" s="100">
        <v>1194025.6299999999</v>
      </c>
      <c r="S26" s="100">
        <v>1174483.04</v>
      </c>
      <c r="T26" s="100">
        <v>1180543.8899999999</v>
      </c>
      <c r="U26" s="100">
        <v>1114181.46</v>
      </c>
      <c r="V26" s="100">
        <v>1163435.94</v>
      </c>
      <c r="W26" s="100">
        <v>1106082.52</v>
      </c>
      <c r="X26" s="100">
        <v>1106762.92</v>
      </c>
      <c r="Y26" s="100">
        <v>1106193.82</v>
      </c>
      <c r="Z26" s="100">
        <v>1060261.9099999999</v>
      </c>
      <c r="AA26" s="100">
        <v>1082527.51</v>
      </c>
      <c r="AB26" s="100">
        <v>1102491.76</v>
      </c>
      <c r="AC26" s="100">
        <v>1112129.8600000001</v>
      </c>
      <c r="AD26" s="100">
        <v>1109906.08</v>
      </c>
      <c r="AE26" s="100">
        <v>1104914.29</v>
      </c>
      <c r="AF26" s="100">
        <v>1101912.8700000001</v>
      </c>
      <c r="AG26" s="100">
        <v>1101116.3400000001</v>
      </c>
      <c r="AH26" s="100">
        <v>1099704.6100000001</v>
      </c>
      <c r="AI26" s="100">
        <v>1094579.4099999999</v>
      </c>
      <c r="AJ26" s="100">
        <v>1091077.26</v>
      </c>
      <c r="AK26" s="100">
        <v>1089212.7</v>
      </c>
      <c r="AL26" s="100">
        <v>1089697.5900000001</v>
      </c>
      <c r="AM26" s="100">
        <v>1090902.1000000001</v>
      </c>
      <c r="AN26" s="100">
        <v>1093628.73</v>
      </c>
      <c r="AO26" s="100">
        <v>1095886.28</v>
      </c>
      <c r="AP26" s="100">
        <v>1097692.3899999999</v>
      </c>
      <c r="AQ26" s="100">
        <v>1100750.79</v>
      </c>
      <c r="AR26" s="100">
        <v>1101766.6000000001</v>
      </c>
      <c r="AS26" s="100">
        <v>1101471.97</v>
      </c>
      <c r="AT26" s="100">
        <v>1100065.58</v>
      </c>
      <c r="AU26" s="100">
        <v>1098430.3600000001</v>
      </c>
      <c r="AV26" s="100">
        <v>1098053.43</v>
      </c>
      <c r="AW26" s="100">
        <v>1097233.4099999999</v>
      </c>
      <c r="AX26" s="100">
        <v>1096290.27</v>
      </c>
      <c r="AY26" s="100">
        <v>1094805.1200000001</v>
      </c>
      <c r="AZ26" s="100">
        <v>1093841.78</v>
      </c>
      <c r="BA26" s="100">
        <v>1093745.44</v>
      </c>
      <c r="BB26" s="100">
        <v>1093121.3</v>
      </c>
      <c r="BC26" s="100">
        <v>1091231.6100000001</v>
      </c>
      <c r="BD26" s="100">
        <v>1089618.46</v>
      </c>
      <c r="BE26" s="100">
        <v>1088781.73</v>
      </c>
      <c r="BF26" s="100">
        <v>1088447.1100000001</v>
      </c>
      <c r="BG26" s="100">
        <v>1087055.67</v>
      </c>
      <c r="BH26" s="100">
        <v>1086670.07</v>
      </c>
      <c r="BI26" s="100">
        <v>1085862.51</v>
      </c>
      <c r="BJ26" s="100">
        <v>1084733.8</v>
      </c>
    </row>
    <row r="28" spans="1:62" ht="15.75" thickBot="1" x14ac:dyDescent="0.3"/>
    <row r="29" spans="1:62" x14ac:dyDescent="0.25">
      <c r="A29" s="107" t="s">
        <v>308</v>
      </c>
      <c r="B29" s="101">
        <f>SUM(B6:B24)</f>
        <v>2975832.3659999995</v>
      </c>
      <c r="C29" s="101">
        <f t="shared" ref="C29:BJ29" si="0">SUM(C6:C24)</f>
        <v>2959227.1409999998</v>
      </c>
      <c r="D29" s="101">
        <f t="shared" si="0"/>
        <v>2925657.639</v>
      </c>
      <c r="E29" s="101">
        <f t="shared" si="0"/>
        <v>3037362.7909999997</v>
      </c>
      <c r="F29" s="101">
        <f t="shared" si="0"/>
        <v>3030770.6809999994</v>
      </c>
      <c r="G29" s="101">
        <f t="shared" si="0"/>
        <v>3059002.2399999998</v>
      </c>
      <c r="H29" s="101">
        <f t="shared" si="0"/>
        <v>2973445.8990000002</v>
      </c>
      <c r="I29" s="101">
        <f t="shared" si="0"/>
        <v>2939194.2719999994</v>
      </c>
      <c r="J29" s="101">
        <f t="shared" si="0"/>
        <v>2629051.6399999997</v>
      </c>
      <c r="K29" s="101">
        <f t="shared" si="0"/>
        <v>2755203.5639999998</v>
      </c>
      <c r="L29" s="101">
        <f t="shared" si="0"/>
        <v>1130216.68</v>
      </c>
      <c r="M29" s="101">
        <f t="shared" si="0"/>
        <v>1154234.9200000002</v>
      </c>
      <c r="N29" s="101">
        <f t="shared" si="0"/>
        <v>1144263.79</v>
      </c>
      <c r="O29" s="101">
        <f t="shared" si="0"/>
        <v>1176390.3099999998</v>
      </c>
      <c r="P29" s="101">
        <f t="shared" si="0"/>
        <v>1188341.7</v>
      </c>
      <c r="Q29" s="101">
        <f t="shared" si="0"/>
        <v>1192158.1300000001</v>
      </c>
      <c r="R29" s="101">
        <f t="shared" si="0"/>
        <v>1194025.6500000001</v>
      </c>
      <c r="S29" s="101">
        <f t="shared" si="0"/>
        <v>1174483.05</v>
      </c>
      <c r="T29" s="101">
        <f t="shared" si="0"/>
        <v>1180543.8700000001</v>
      </c>
      <c r="U29" s="101">
        <f t="shared" si="0"/>
        <v>1114181.46</v>
      </c>
      <c r="V29" s="101">
        <f t="shared" si="0"/>
        <v>1163435.9200000002</v>
      </c>
      <c r="W29" s="101">
        <f t="shared" si="0"/>
        <v>1106082.49</v>
      </c>
      <c r="X29" s="101">
        <f t="shared" si="0"/>
        <v>1106762.9100000001</v>
      </c>
      <c r="Y29" s="101">
        <f t="shared" si="0"/>
        <v>1106193.81</v>
      </c>
      <c r="Z29" s="101">
        <f t="shared" si="0"/>
        <v>1060261.9000000001</v>
      </c>
      <c r="AA29" s="101">
        <f t="shared" si="0"/>
        <v>1082527.5000000002</v>
      </c>
      <c r="AB29" s="101">
        <f t="shared" si="0"/>
        <v>1102491.7799999998</v>
      </c>
      <c r="AC29" s="101">
        <f t="shared" si="0"/>
        <v>1112129.8599999999</v>
      </c>
      <c r="AD29" s="101">
        <f t="shared" si="0"/>
        <v>1109906.0999999999</v>
      </c>
      <c r="AE29" s="101">
        <f t="shared" si="0"/>
        <v>1104914.31</v>
      </c>
      <c r="AF29" s="101">
        <f t="shared" si="0"/>
        <v>1101912.9100000001</v>
      </c>
      <c r="AG29" s="101">
        <f t="shared" si="0"/>
        <v>1101116.33</v>
      </c>
      <c r="AH29" s="101">
        <f t="shared" si="0"/>
        <v>1099704.6299999999</v>
      </c>
      <c r="AI29" s="101">
        <f t="shared" si="0"/>
        <v>1094579.43</v>
      </c>
      <c r="AJ29" s="101">
        <f t="shared" si="0"/>
        <v>1091077.2499999998</v>
      </c>
      <c r="AK29" s="101">
        <f t="shared" si="0"/>
        <v>1089212.7099999997</v>
      </c>
      <c r="AL29" s="101">
        <f t="shared" si="0"/>
        <v>1089697.5999999999</v>
      </c>
      <c r="AM29" s="101">
        <f t="shared" si="0"/>
        <v>1090902.0999999999</v>
      </c>
      <c r="AN29" s="101">
        <f t="shared" si="0"/>
        <v>1093628.7299999997</v>
      </c>
      <c r="AO29" s="101">
        <f t="shared" si="0"/>
        <v>1095886.29</v>
      </c>
      <c r="AP29" s="101">
        <f t="shared" si="0"/>
        <v>1097692.3799999999</v>
      </c>
      <c r="AQ29" s="101">
        <f t="shared" si="0"/>
        <v>1100750.7899999998</v>
      </c>
      <c r="AR29" s="101">
        <f t="shared" si="0"/>
        <v>1101766.5899999999</v>
      </c>
      <c r="AS29" s="101">
        <f t="shared" si="0"/>
        <v>1101471.9799999997</v>
      </c>
      <c r="AT29" s="101">
        <f t="shared" si="0"/>
        <v>1100065.5499999998</v>
      </c>
      <c r="AU29" s="101">
        <f t="shared" si="0"/>
        <v>1098430.3500000001</v>
      </c>
      <c r="AV29" s="101">
        <f t="shared" si="0"/>
        <v>1098053.43</v>
      </c>
      <c r="AW29" s="101">
        <f t="shared" si="0"/>
        <v>1097233.4100000001</v>
      </c>
      <c r="AX29" s="101">
        <f t="shared" si="0"/>
        <v>1096290.3</v>
      </c>
      <c r="AY29" s="101">
        <f t="shared" si="0"/>
        <v>1094805.1099999999</v>
      </c>
      <c r="AZ29" s="101">
        <f t="shared" si="0"/>
        <v>1093841.8</v>
      </c>
      <c r="BA29" s="101">
        <f t="shared" si="0"/>
        <v>1093745.4200000002</v>
      </c>
      <c r="BB29" s="101">
        <f t="shared" si="0"/>
        <v>1093121.31</v>
      </c>
      <c r="BC29" s="101">
        <f t="shared" si="0"/>
        <v>1091231.6100000001</v>
      </c>
      <c r="BD29" s="101">
        <f t="shared" si="0"/>
        <v>1089618.44</v>
      </c>
      <c r="BE29" s="101">
        <f t="shared" si="0"/>
        <v>1088781.7</v>
      </c>
      <c r="BF29" s="101">
        <f t="shared" si="0"/>
        <v>1088447.1000000003</v>
      </c>
      <c r="BG29" s="101">
        <f t="shared" si="0"/>
        <v>1087055.6700000002</v>
      </c>
      <c r="BH29" s="101">
        <f t="shared" si="0"/>
        <v>1086670.0699999998</v>
      </c>
      <c r="BI29" s="101">
        <f t="shared" si="0"/>
        <v>1085862.4900000002</v>
      </c>
      <c r="BJ29" s="102">
        <f t="shared" si="0"/>
        <v>1084733.81</v>
      </c>
    </row>
    <row r="30" spans="1:62" x14ac:dyDescent="0.25">
      <c r="A30" s="108" t="s">
        <v>36</v>
      </c>
      <c r="B30" s="103">
        <f>B26</f>
        <v>2975832.3630000004</v>
      </c>
      <c r="C30" s="103">
        <f t="shared" ref="C30:BJ30" si="1">C26</f>
        <v>2959227.1269999999</v>
      </c>
      <c r="D30" s="103">
        <f t="shared" si="1"/>
        <v>2925657.6409999998</v>
      </c>
      <c r="E30" s="103">
        <f t="shared" si="1"/>
        <v>3037362.7880000002</v>
      </c>
      <c r="F30" s="103">
        <f t="shared" si="1"/>
        <v>3030770.6969999997</v>
      </c>
      <c r="G30" s="103">
        <f t="shared" si="1"/>
        <v>3059002.2579999999</v>
      </c>
      <c r="H30" s="103">
        <f t="shared" si="1"/>
        <v>2973445.8939999994</v>
      </c>
      <c r="I30" s="103">
        <f t="shared" si="1"/>
        <v>2939194.284</v>
      </c>
      <c r="J30" s="103">
        <f t="shared" si="1"/>
        <v>2629051.63</v>
      </c>
      <c r="K30" s="103">
        <f t="shared" si="1"/>
        <v>2755203.5590000004</v>
      </c>
      <c r="L30" s="103">
        <f t="shared" si="1"/>
        <v>1130216.69</v>
      </c>
      <c r="M30" s="103">
        <f t="shared" si="1"/>
        <v>1154234.9099999999</v>
      </c>
      <c r="N30" s="103">
        <f t="shared" si="1"/>
        <v>1144263.79</v>
      </c>
      <c r="O30" s="103">
        <f t="shared" si="1"/>
        <v>1176390.31</v>
      </c>
      <c r="P30" s="103">
        <f t="shared" si="1"/>
        <v>1188341.69</v>
      </c>
      <c r="Q30" s="103">
        <f t="shared" si="1"/>
        <v>1192158.1299999999</v>
      </c>
      <c r="R30" s="103">
        <f t="shared" si="1"/>
        <v>1194025.6299999999</v>
      </c>
      <c r="S30" s="103">
        <f t="shared" si="1"/>
        <v>1174483.04</v>
      </c>
      <c r="T30" s="103">
        <f t="shared" si="1"/>
        <v>1180543.8899999999</v>
      </c>
      <c r="U30" s="103">
        <f t="shared" si="1"/>
        <v>1114181.46</v>
      </c>
      <c r="V30" s="103">
        <f t="shared" si="1"/>
        <v>1163435.94</v>
      </c>
      <c r="W30" s="103">
        <f t="shared" si="1"/>
        <v>1106082.52</v>
      </c>
      <c r="X30" s="103">
        <f t="shared" si="1"/>
        <v>1106762.92</v>
      </c>
      <c r="Y30" s="103">
        <f t="shared" si="1"/>
        <v>1106193.82</v>
      </c>
      <c r="Z30" s="103">
        <f t="shared" si="1"/>
        <v>1060261.9099999999</v>
      </c>
      <c r="AA30" s="103">
        <f t="shared" si="1"/>
        <v>1082527.51</v>
      </c>
      <c r="AB30" s="103">
        <f t="shared" si="1"/>
        <v>1102491.76</v>
      </c>
      <c r="AC30" s="103">
        <f t="shared" si="1"/>
        <v>1112129.8600000001</v>
      </c>
      <c r="AD30" s="103">
        <f t="shared" si="1"/>
        <v>1109906.08</v>
      </c>
      <c r="AE30" s="103">
        <f t="shared" si="1"/>
        <v>1104914.29</v>
      </c>
      <c r="AF30" s="103">
        <f t="shared" si="1"/>
        <v>1101912.8700000001</v>
      </c>
      <c r="AG30" s="103">
        <f t="shared" si="1"/>
        <v>1101116.3400000001</v>
      </c>
      <c r="AH30" s="103">
        <f t="shared" si="1"/>
        <v>1099704.6100000001</v>
      </c>
      <c r="AI30" s="103">
        <f t="shared" si="1"/>
        <v>1094579.4099999999</v>
      </c>
      <c r="AJ30" s="103">
        <f t="shared" si="1"/>
        <v>1091077.26</v>
      </c>
      <c r="AK30" s="103">
        <f t="shared" si="1"/>
        <v>1089212.7</v>
      </c>
      <c r="AL30" s="103">
        <f t="shared" si="1"/>
        <v>1089697.5900000001</v>
      </c>
      <c r="AM30" s="103">
        <f t="shared" si="1"/>
        <v>1090902.1000000001</v>
      </c>
      <c r="AN30" s="103">
        <f t="shared" si="1"/>
        <v>1093628.73</v>
      </c>
      <c r="AO30" s="103">
        <f t="shared" si="1"/>
        <v>1095886.28</v>
      </c>
      <c r="AP30" s="103">
        <f t="shared" si="1"/>
        <v>1097692.3899999999</v>
      </c>
      <c r="AQ30" s="103">
        <f t="shared" si="1"/>
        <v>1100750.79</v>
      </c>
      <c r="AR30" s="103">
        <f t="shared" si="1"/>
        <v>1101766.6000000001</v>
      </c>
      <c r="AS30" s="103">
        <f t="shared" si="1"/>
        <v>1101471.97</v>
      </c>
      <c r="AT30" s="103">
        <f t="shared" si="1"/>
        <v>1100065.58</v>
      </c>
      <c r="AU30" s="103">
        <f t="shared" si="1"/>
        <v>1098430.3600000001</v>
      </c>
      <c r="AV30" s="103">
        <f t="shared" si="1"/>
        <v>1098053.43</v>
      </c>
      <c r="AW30" s="103">
        <f t="shared" si="1"/>
        <v>1097233.4099999999</v>
      </c>
      <c r="AX30" s="103">
        <f t="shared" si="1"/>
        <v>1096290.27</v>
      </c>
      <c r="AY30" s="103">
        <f t="shared" si="1"/>
        <v>1094805.1200000001</v>
      </c>
      <c r="AZ30" s="103">
        <f t="shared" si="1"/>
        <v>1093841.78</v>
      </c>
      <c r="BA30" s="103">
        <f t="shared" si="1"/>
        <v>1093745.44</v>
      </c>
      <c r="BB30" s="103">
        <f t="shared" si="1"/>
        <v>1093121.3</v>
      </c>
      <c r="BC30" s="103">
        <f t="shared" si="1"/>
        <v>1091231.6100000001</v>
      </c>
      <c r="BD30" s="103">
        <f t="shared" si="1"/>
        <v>1089618.46</v>
      </c>
      <c r="BE30" s="103">
        <f t="shared" si="1"/>
        <v>1088781.73</v>
      </c>
      <c r="BF30" s="103">
        <f t="shared" si="1"/>
        <v>1088447.1100000001</v>
      </c>
      <c r="BG30" s="103">
        <f t="shared" si="1"/>
        <v>1087055.67</v>
      </c>
      <c r="BH30" s="103">
        <f t="shared" si="1"/>
        <v>1086670.07</v>
      </c>
      <c r="BI30" s="103">
        <f t="shared" si="1"/>
        <v>1085862.51</v>
      </c>
      <c r="BJ30" s="104">
        <f t="shared" si="1"/>
        <v>1084733.8</v>
      </c>
    </row>
    <row r="31" spans="1:62" x14ac:dyDescent="0.25">
      <c r="A31" s="108" t="s">
        <v>309</v>
      </c>
      <c r="B31" s="103">
        <f>ABS(B29-B30)</f>
        <v>2.9999990947544575E-3</v>
      </c>
      <c r="C31" s="103">
        <f t="shared" ref="C31:BJ31" si="2">ABS(C29-C30)</f>
        <v>1.3999999966472387E-2</v>
      </c>
      <c r="D31" s="103">
        <f t="shared" si="2"/>
        <v>1.999999862164259E-3</v>
      </c>
      <c r="E31" s="103">
        <f t="shared" si="2"/>
        <v>2.9999995604157448E-3</v>
      </c>
      <c r="F31" s="103">
        <f t="shared" si="2"/>
        <v>1.6000000294297934E-2</v>
      </c>
      <c r="G31" s="103">
        <f t="shared" si="2"/>
        <v>1.8000000156462193E-2</v>
      </c>
      <c r="H31" s="103">
        <f t="shared" si="2"/>
        <v>5.0000008195638657E-3</v>
      </c>
      <c r="I31" s="103">
        <f t="shared" si="2"/>
        <v>1.2000000569969416E-2</v>
      </c>
      <c r="J31" s="103">
        <f t="shared" si="2"/>
        <v>9.9999997764825821E-3</v>
      </c>
      <c r="K31" s="103">
        <f t="shared" si="2"/>
        <v>4.9999994225800037E-3</v>
      </c>
      <c r="L31" s="103">
        <f t="shared" si="2"/>
        <v>1.0000000009313226E-2</v>
      </c>
      <c r="M31" s="103">
        <f t="shared" si="2"/>
        <v>1.0000000242143869E-2</v>
      </c>
      <c r="N31" s="103">
        <f t="shared" si="2"/>
        <v>0</v>
      </c>
      <c r="O31" s="103">
        <f t="shared" si="2"/>
        <v>2.3283064365386963E-10</v>
      </c>
      <c r="P31" s="103">
        <f t="shared" si="2"/>
        <v>1.0000000009313226E-2</v>
      </c>
      <c r="Q31" s="103">
        <f t="shared" si="2"/>
        <v>2.3283064365386963E-10</v>
      </c>
      <c r="R31" s="103">
        <f t="shared" si="2"/>
        <v>2.0000000251457095E-2</v>
      </c>
      <c r="S31" s="103">
        <f t="shared" si="2"/>
        <v>1.0000000009313226E-2</v>
      </c>
      <c r="T31" s="103">
        <f t="shared" si="2"/>
        <v>1.9999999785795808E-2</v>
      </c>
      <c r="U31" s="103">
        <f t="shared" si="2"/>
        <v>0</v>
      </c>
      <c r="V31" s="103">
        <f t="shared" si="2"/>
        <v>1.9999999785795808E-2</v>
      </c>
      <c r="W31" s="103">
        <f t="shared" si="2"/>
        <v>3.0000000027939677E-2</v>
      </c>
      <c r="X31" s="103">
        <f t="shared" si="2"/>
        <v>9.9999997764825821E-3</v>
      </c>
      <c r="Y31" s="103">
        <f t="shared" si="2"/>
        <v>1.0000000009313226E-2</v>
      </c>
      <c r="Z31" s="103">
        <f t="shared" si="2"/>
        <v>9.9999997764825821E-3</v>
      </c>
      <c r="AA31" s="103">
        <f t="shared" si="2"/>
        <v>9.9999997764825821E-3</v>
      </c>
      <c r="AB31" s="103">
        <f t="shared" si="2"/>
        <v>1.9999999785795808E-2</v>
      </c>
      <c r="AC31" s="103">
        <f t="shared" si="2"/>
        <v>2.3283064365386963E-10</v>
      </c>
      <c r="AD31" s="103">
        <f t="shared" si="2"/>
        <v>1.9999999785795808E-2</v>
      </c>
      <c r="AE31" s="103">
        <f t="shared" si="2"/>
        <v>2.0000000018626451E-2</v>
      </c>
      <c r="AF31" s="103">
        <f t="shared" si="2"/>
        <v>4.0000000037252903E-2</v>
      </c>
      <c r="AG31" s="103">
        <f t="shared" si="2"/>
        <v>1.0000000009313226E-2</v>
      </c>
      <c r="AH31" s="103">
        <f t="shared" si="2"/>
        <v>1.9999999785795808E-2</v>
      </c>
      <c r="AI31" s="103">
        <f t="shared" si="2"/>
        <v>2.0000000018626451E-2</v>
      </c>
      <c r="AJ31" s="103">
        <f t="shared" si="2"/>
        <v>1.0000000242143869E-2</v>
      </c>
      <c r="AK31" s="103">
        <f t="shared" si="2"/>
        <v>9.9999997764825821E-3</v>
      </c>
      <c r="AL31" s="103">
        <f t="shared" si="2"/>
        <v>9.9999997764825821E-3</v>
      </c>
      <c r="AM31" s="103">
        <f t="shared" si="2"/>
        <v>2.3283064365386963E-10</v>
      </c>
      <c r="AN31" s="103">
        <f t="shared" si="2"/>
        <v>2.3283064365386963E-10</v>
      </c>
      <c r="AO31" s="103">
        <f t="shared" si="2"/>
        <v>1.0000000009313226E-2</v>
      </c>
      <c r="AP31" s="103">
        <f t="shared" si="2"/>
        <v>1.0000000009313226E-2</v>
      </c>
      <c r="AQ31" s="103">
        <f t="shared" si="2"/>
        <v>2.3283064365386963E-10</v>
      </c>
      <c r="AR31" s="103">
        <f t="shared" si="2"/>
        <v>1.0000000242143869E-2</v>
      </c>
      <c r="AS31" s="103">
        <f t="shared" si="2"/>
        <v>9.9999997764825821E-3</v>
      </c>
      <c r="AT31" s="103">
        <f t="shared" si="2"/>
        <v>3.0000000260770321E-2</v>
      </c>
      <c r="AU31" s="103">
        <f t="shared" si="2"/>
        <v>1.0000000009313226E-2</v>
      </c>
      <c r="AV31" s="103">
        <f t="shared" si="2"/>
        <v>0</v>
      </c>
      <c r="AW31" s="103">
        <f t="shared" si="2"/>
        <v>2.3283064365386963E-10</v>
      </c>
      <c r="AX31" s="103">
        <f t="shared" si="2"/>
        <v>3.0000000027939677E-2</v>
      </c>
      <c r="AY31" s="103">
        <f t="shared" si="2"/>
        <v>1.0000000242143869E-2</v>
      </c>
      <c r="AZ31" s="103">
        <f t="shared" si="2"/>
        <v>2.0000000018626451E-2</v>
      </c>
      <c r="BA31" s="103">
        <f t="shared" si="2"/>
        <v>1.9999999785795808E-2</v>
      </c>
      <c r="BB31" s="103">
        <f t="shared" si="2"/>
        <v>1.0000000009313226E-2</v>
      </c>
      <c r="BC31" s="103">
        <f t="shared" si="2"/>
        <v>0</v>
      </c>
      <c r="BD31" s="103">
        <f t="shared" si="2"/>
        <v>2.0000000018626451E-2</v>
      </c>
      <c r="BE31" s="103">
        <f t="shared" si="2"/>
        <v>3.0000000027939677E-2</v>
      </c>
      <c r="BF31" s="103">
        <f t="shared" si="2"/>
        <v>9.9999997764825821E-3</v>
      </c>
      <c r="BG31" s="103">
        <f t="shared" si="2"/>
        <v>2.3283064365386963E-10</v>
      </c>
      <c r="BH31" s="103">
        <f t="shared" si="2"/>
        <v>2.3283064365386963E-10</v>
      </c>
      <c r="BI31" s="103">
        <f t="shared" si="2"/>
        <v>1.9999999785795808E-2</v>
      </c>
      <c r="BJ31" s="104">
        <f t="shared" si="2"/>
        <v>1.0000000009313226E-2</v>
      </c>
    </row>
    <row r="32" spans="1:62" ht="15.75" thickBot="1" x14ac:dyDescent="0.3">
      <c r="A32" s="109" t="s">
        <v>310</v>
      </c>
      <c r="B32" s="105">
        <f>B31/MAX(B29:B30)</f>
        <v>1.0081209980207797E-9</v>
      </c>
      <c r="C32" s="105">
        <f t="shared" ref="C32:BJ32" si="3">C31/MAX(C29:C30)</f>
        <v>4.7309649781535263E-9</v>
      </c>
      <c r="D32" s="105">
        <f t="shared" si="3"/>
        <v>6.8360693819275863E-10</v>
      </c>
      <c r="E32" s="105">
        <f t="shared" si="3"/>
        <v>9.8769879228949345E-10</v>
      </c>
      <c r="F32" s="105">
        <f t="shared" si="3"/>
        <v>5.2791853603888583E-9</v>
      </c>
      <c r="G32" s="105">
        <f t="shared" si="3"/>
        <v>5.8842716148338958E-9</v>
      </c>
      <c r="H32" s="105">
        <f t="shared" si="3"/>
        <v>1.6815509645712459E-9</v>
      </c>
      <c r="I32" s="105">
        <f t="shared" si="3"/>
        <v>4.0827517375402648E-9</v>
      </c>
      <c r="J32" s="105">
        <f t="shared" si="3"/>
        <v>3.8036528550205974E-9</v>
      </c>
      <c r="K32" s="105">
        <f t="shared" si="3"/>
        <v>1.8147477333112234E-9</v>
      </c>
      <c r="L32" s="105">
        <f t="shared" si="3"/>
        <v>8.8478608551721407E-9</v>
      </c>
      <c r="M32" s="105">
        <f t="shared" si="3"/>
        <v>8.6637477942045523E-9</v>
      </c>
      <c r="N32" s="105">
        <f t="shared" si="3"/>
        <v>0</v>
      </c>
      <c r="O32" s="105">
        <f t="shared" si="3"/>
        <v>1.9791955244332947E-16</v>
      </c>
      <c r="P32" s="105">
        <f t="shared" si="3"/>
        <v>8.4150880250295237E-9</v>
      </c>
      <c r="Q32" s="105">
        <f t="shared" si="3"/>
        <v>1.953018125656448E-16</v>
      </c>
      <c r="R32" s="105">
        <f t="shared" si="3"/>
        <v>1.6750059139397125E-8</v>
      </c>
      <c r="S32" s="105">
        <f t="shared" si="3"/>
        <v>8.5143842725641936E-9</v>
      </c>
      <c r="T32" s="105">
        <f t="shared" si="3"/>
        <v>1.694134369353757E-8</v>
      </c>
      <c r="U32" s="105">
        <f t="shared" si="3"/>
        <v>0</v>
      </c>
      <c r="V32" s="105">
        <f t="shared" si="3"/>
        <v>1.7190460684750558E-8</v>
      </c>
      <c r="W32" s="105">
        <f t="shared" si="3"/>
        <v>2.7122750324216022E-8</v>
      </c>
      <c r="X32" s="105">
        <f t="shared" si="3"/>
        <v>9.0353585178681117E-9</v>
      </c>
      <c r="Y32" s="105">
        <f t="shared" si="3"/>
        <v>9.0400071203735569E-9</v>
      </c>
      <c r="Z32" s="105">
        <f t="shared" si="3"/>
        <v>9.4316316394715928E-9</v>
      </c>
      <c r="AA32" s="105">
        <f t="shared" si="3"/>
        <v>9.2376403223993653E-9</v>
      </c>
      <c r="AB32" s="105">
        <f t="shared" si="3"/>
        <v>1.814072462816531E-8</v>
      </c>
      <c r="AC32" s="105">
        <f t="shared" si="3"/>
        <v>2.0935562655773815E-16</v>
      </c>
      <c r="AD32" s="105">
        <f t="shared" si="3"/>
        <v>1.8019542180906843E-8</v>
      </c>
      <c r="AE32" s="105">
        <f t="shared" si="3"/>
        <v>1.81009512118876E-8</v>
      </c>
      <c r="AF32" s="105">
        <f t="shared" si="3"/>
        <v>3.6300509481509657E-8</v>
      </c>
      <c r="AG32" s="105">
        <f t="shared" si="3"/>
        <v>9.0816925024591181E-9</v>
      </c>
      <c r="AH32" s="105">
        <f t="shared" si="3"/>
        <v>1.8186701447092944E-8</v>
      </c>
      <c r="AI32" s="105">
        <f t="shared" si="3"/>
        <v>1.8271858094963882E-8</v>
      </c>
      <c r="AJ32" s="105">
        <f t="shared" si="3"/>
        <v>9.1652540188985967E-9</v>
      </c>
      <c r="AK32" s="105">
        <f t="shared" si="3"/>
        <v>9.1809429734643699E-9</v>
      </c>
      <c r="AL32" s="105">
        <f t="shared" si="3"/>
        <v>9.1768576681113943E-9</v>
      </c>
      <c r="AM32" s="105">
        <f t="shared" si="3"/>
        <v>2.134294577431555E-16</v>
      </c>
      <c r="AN32" s="105">
        <f t="shared" si="3"/>
        <v>2.1289733642409855E-16</v>
      </c>
      <c r="AO32" s="105">
        <f t="shared" si="3"/>
        <v>9.1250343220492569E-9</v>
      </c>
      <c r="AP32" s="105">
        <f t="shared" si="3"/>
        <v>9.1100203485178818E-9</v>
      </c>
      <c r="AQ32" s="105">
        <f t="shared" si="3"/>
        <v>2.1151985151322909E-16</v>
      </c>
      <c r="AR32" s="105">
        <f t="shared" si="3"/>
        <v>9.0763327206904521E-9</v>
      </c>
      <c r="AS32" s="105">
        <f t="shared" si="3"/>
        <v>9.0787600211878155E-9</v>
      </c>
      <c r="AT32" s="105">
        <f t="shared" si="3"/>
        <v>2.7271101656294272E-8</v>
      </c>
      <c r="AU32" s="105">
        <f t="shared" si="3"/>
        <v>9.1038998679108114E-9</v>
      </c>
      <c r="AV32" s="105">
        <f t="shared" si="3"/>
        <v>0</v>
      </c>
      <c r="AW32" s="105">
        <f t="shared" si="3"/>
        <v>2.1219791662547862E-16</v>
      </c>
      <c r="AX32" s="105">
        <f t="shared" si="3"/>
        <v>2.736501456588613E-8</v>
      </c>
      <c r="AY32" s="105">
        <f t="shared" si="3"/>
        <v>9.1340459223865057E-9</v>
      </c>
      <c r="AZ32" s="105">
        <f t="shared" si="3"/>
        <v>1.828417968542293E-8</v>
      </c>
      <c r="BA32" s="105">
        <f t="shared" si="3"/>
        <v>1.8285790325942578E-8</v>
      </c>
      <c r="BB32" s="105">
        <f t="shared" si="3"/>
        <v>9.1481155090766866E-9</v>
      </c>
      <c r="BC32" s="105">
        <f t="shared" si="3"/>
        <v>0</v>
      </c>
      <c r="BD32" s="105">
        <f t="shared" si="3"/>
        <v>1.8355048810963108E-8</v>
      </c>
      <c r="BE32" s="105">
        <f t="shared" si="3"/>
        <v>2.7553732030330523E-8</v>
      </c>
      <c r="BF32" s="105">
        <f t="shared" si="3"/>
        <v>9.1874007332176032E-9</v>
      </c>
      <c r="BG32" s="105">
        <f t="shared" si="3"/>
        <v>2.1418465500839492E-16</v>
      </c>
      <c r="BH32" s="105">
        <f t="shared" si="3"/>
        <v>2.1426065747248346E-16</v>
      </c>
      <c r="BI32" s="105">
        <f t="shared" si="3"/>
        <v>1.8418537891869762E-8</v>
      </c>
      <c r="BJ32" s="106">
        <f t="shared" si="3"/>
        <v>9.2188515902470347E-9</v>
      </c>
    </row>
    <row r="36" spans="1:62" ht="18.75" x14ac:dyDescent="0.3">
      <c r="A36" s="110" t="s">
        <v>311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</row>
    <row r="37" spans="1:62" x14ac:dyDescent="0.25">
      <c r="A37" t="b">
        <f>COUNTIF(A41:A126,"=")=0</f>
        <v>1</v>
      </c>
    </row>
    <row r="39" spans="1:62" x14ac:dyDescent="0.25">
      <c r="A39" s="75" t="s">
        <v>305</v>
      </c>
      <c r="C39" s="75" t="s">
        <v>279</v>
      </c>
    </row>
    <row r="40" spans="1:62" x14ac:dyDescent="0.25">
      <c r="A40" s="75" t="s">
        <v>296</v>
      </c>
      <c r="B40" s="75" t="s">
        <v>23</v>
      </c>
      <c r="C40" t="s">
        <v>303</v>
      </c>
      <c r="D40" t="s">
        <v>300</v>
      </c>
    </row>
    <row r="41" spans="1:62" x14ac:dyDescent="0.25">
      <c r="A41" t="s">
        <v>78</v>
      </c>
      <c r="B41" t="s">
        <v>77</v>
      </c>
      <c r="C41" s="76">
        <v>43543.119000000013</v>
      </c>
      <c r="D41" s="76"/>
    </row>
    <row r="42" spans="1:62" x14ac:dyDescent="0.25">
      <c r="A42" t="s">
        <v>112</v>
      </c>
      <c r="B42" t="s">
        <v>113</v>
      </c>
      <c r="C42" s="76">
        <v>90832.015000000014</v>
      </c>
      <c r="D42" s="76"/>
    </row>
    <row r="43" spans="1:62" x14ac:dyDescent="0.25">
      <c r="A43" t="s">
        <v>40</v>
      </c>
      <c r="B43" t="s">
        <v>41</v>
      </c>
      <c r="C43" s="76">
        <v>43995.637999999992</v>
      </c>
      <c r="D43" s="76"/>
    </row>
    <row r="44" spans="1:62" x14ac:dyDescent="0.25">
      <c r="A44" t="s">
        <v>220</v>
      </c>
      <c r="B44" t="s">
        <v>85</v>
      </c>
      <c r="C44" s="76">
        <v>2897.4259999999999</v>
      </c>
      <c r="D44" s="76">
        <v>6267.9500000000007</v>
      </c>
    </row>
    <row r="45" spans="1:62" x14ac:dyDescent="0.25">
      <c r="A45" t="s">
        <v>247</v>
      </c>
      <c r="B45" t="s">
        <v>115</v>
      </c>
      <c r="C45" s="76"/>
      <c r="D45" s="76">
        <v>256692.01999999996</v>
      </c>
    </row>
    <row r="46" spans="1:62" x14ac:dyDescent="0.25">
      <c r="A46" t="s">
        <v>126</v>
      </c>
      <c r="B46" t="s">
        <v>115</v>
      </c>
      <c r="C46" s="76">
        <v>133170.959</v>
      </c>
      <c r="D46" s="76"/>
    </row>
    <row r="47" spans="1:62" x14ac:dyDescent="0.25">
      <c r="A47" t="s">
        <v>99</v>
      </c>
      <c r="B47" t="s">
        <v>77</v>
      </c>
      <c r="C47" s="76">
        <v>287795.87900000007</v>
      </c>
      <c r="D47" s="76"/>
    </row>
    <row r="48" spans="1:62" x14ac:dyDescent="0.25">
      <c r="A48" t="s">
        <v>236</v>
      </c>
      <c r="B48" t="s">
        <v>49</v>
      </c>
      <c r="C48" s="76">
        <v>0</v>
      </c>
      <c r="D48" s="76"/>
    </row>
    <row r="49" spans="1:4" x14ac:dyDescent="0.25">
      <c r="A49" t="s">
        <v>124</v>
      </c>
      <c r="B49" t="s">
        <v>115</v>
      </c>
      <c r="C49" s="76">
        <v>0</v>
      </c>
      <c r="D49" s="76"/>
    </row>
    <row r="50" spans="1:4" x14ac:dyDescent="0.25">
      <c r="A50" t="s">
        <v>122</v>
      </c>
      <c r="B50" t="s">
        <v>115</v>
      </c>
      <c r="C50" s="76">
        <v>10729.116000000002</v>
      </c>
      <c r="D50" s="76"/>
    </row>
    <row r="51" spans="1:4" x14ac:dyDescent="0.25">
      <c r="A51" t="s">
        <v>119</v>
      </c>
      <c r="B51" t="s">
        <v>115</v>
      </c>
      <c r="C51" s="76">
        <v>2437.9130000000005</v>
      </c>
      <c r="D51" s="76"/>
    </row>
    <row r="52" spans="1:4" x14ac:dyDescent="0.25">
      <c r="A52" t="s">
        <v>56</v>
      </c>
      <c r="B52" t="s">
        <v>49</v>
      </c>
      <c r="C52" s="76">
        <v>11619.842000000001</v>
      </c>
      <c r="D52" s="76"/>
    </row>
    <row r="53" spans="1:4" x14ac:dyDescent="0.25">
      <c r="A53" t="s">
        <v>116</v>
      </c>
      <c r="B53" t="s">
        <v>115</v>
      </c>
      <c r="C53" s="76">
        <v>4029.9660000000003</v>
      </c>
      <c r="D53" s="76">
        <v>16948.660000000003</v>
      </c>
    </row>
    <row r="54" spans="1:4" x14ac:dyDescent="0.25">
      <c r="A54" t="s">
        <v>199</v>
      </c>
      <c r="B54" t="s">
        <v>49</v>
      </c>
      <c r="C54" s="76">
        <v>9490.621000000001</v>
      </c>
      <c r="D54" s="76"/>
    </row>
    <row r="55" spans="1:4" x14ac:dyDescent="0.25">
      <c r="A55" t="s">
        <v>196</v>
      </c>
      <c r="B55" t="s">
        <v>49</v>
      </c>
      <c r="C55" s="76">
        <v>114047.189</v>
      </c>
      <c r="D55" s="76"/>
    </row>
    <row r="56" spans="1:4" x14ac:dyDescent="0.25">
      <c r="A56" t="s">
        <v>235</v>
      </c>
      <c r="B56" t="s">
        <v>49</v>
      </c>
      <c r="C56" s="76">
        <v>0</v>
      </c>
      <c r="D56" s="76"/>
    </row>
    <row r="57" spans="1:4" x14ac:dyDescent="0.25">
      <c r="A57" t="s">
        <v>191</v>
      </c>
      <c r="B57" t="s">
        <v>41</v>
      </c>
      <c r="C57" s="76">
        <v>417787.39600000001</v>
      </c>
      <c r="D57" s="76"/>
    </row>
    <row r="58" spans="1:4" x14ac:dyDescent="0.25">
      <c r="A58" t="s">
        <v>74</v>
      </c>
      <c r="B58" t="s">
        <v>70</v>
      </c>
      <c r="C58" s="76">
        <v>5241106.8999999985</v>
      </c>
      <c r="D58" s="76"/>
    </row>
    <row r="59" spans="1:4" x14ac:dyDescent="0.25">
      <c r="A59" t="s">
        <v>206</v>
      </c>
      <c r="B59" t="s">
        <v>70</v>
      </c>
      <c r="C59" s="76"/>
      <c r="D59" s="76">
        <v>343.98999999999955</v>
      </c>
    </row>
    <row r="60" spans="1:4" x14ac:dyDescent="0.25">
      <c r="A60" t="s">
        <v>234</v>
      </c>
      <c r="B60" t="s">
        <v>81</v>
      </c>
      <c r="C60" s="76"/>
      <c r="D60" s="76">
        <v>342971.49999999994</v>
      </c>
    </row>
    <row r="61" spans="1:4" x14ac:dyDescent="0.25">
      <c r="A61" t="s">
        <v>238</v>
      </c>
      <c r="B61" t="s">
        <v>113</v>
      </c>
      <c r="C61" s="76"/>
      <c r="D61" s="76">
        <v>2786234.03</v>
      </c>
    </row>
    <row r="62" spans="1:4" x14ac:dyDescent="0.25">
      <c r="A62" t="s">
        <v>134</v>
      </c>
      <c r="B62" t="s">
        <v>135</v>
      </c>
      <c r="C62" s="76">
        <v>631974.21300000011</v>
      </c>
      <c r="D62" s="76">
        <v>13000676.479999999</v>
      </c>
    </row>
    <row r="63" spans="1:4" x14ac:dyDescent="0.25">
      <c r="A63" t="s">
        <v>82</v>
      </c>
      <c r="B63" t="s">
        <v>81</v>
      </c>
      <c r="C63" s="76">
        <v>4087.1029999999996</v>
      </c>
      <c r="D63" s="76"/>
    </row>
    <row r="64" spans="1:4" x14ac:dyDescent="0.25">
      <c r="A64" t="s">
        <v>94</v>
      </c>
      <c r="B64" t="s">
        <v>77</v>
      </c>
      <c r="C64" s="76">
        <v>1745413.4140000006</v>
      </c>
      <c r="D64" s="76"/>
    </row>
    <row r="65" spans="1:4" x14ac:dyDescent="0.25">
      <c r="A65" t="s">
        <v>197</v>
      </c>
      <c r="B65" t="s">
        <v>49</v>
      </c>
      <c r="C65" s="76">
        <v>0</v>
      </c>
      <c r="D65" s="76"/>
    </row>
    <row r="66" spans="1:4" x14ac:dyDescent="0.25">
      <c r="A66" t="s">
        <v>92</v>
      </c>
      <c r="B66" t="s">
        <v>88</v>
      </c>
      <c r="C66" s="76">
        <v>4427402.6140000001</v>
      </c>
      <c r="D66" s="76"/>
    </row>
    <row r="67" spans="1:4" x14ac:dyDescent="0.25">
      <c r="A67" t="s">
        <v>237</v>
      </c>
      <c r="B67" t="s">
        <v>49</v>
      </c>
      <c r="C67" s="76">
        <v>0</v>
      </c>
      <c r="D67" s="76"/>
    </row>
    <row r="68" spans="1:4" x14ac:dyDescent="0.25">
      <c r="A68" t="s">
        <v>225</v>
      </c>
      <c r="B68" t="s">
        <v>118</v>
      </c>
      <c r="C68" s="76"/>
      <c r="D68" s="76">
        <v>12260634.76</v>
      </c>
    </row>
    <row r="69" spans="1:4" x14ac:dyDescent="0.25">
      <c r="A69" t="s">
        <v>219</v>
      </c>
      <c r="B69" t="s">
        <v>88</v>
      </c>
      <c r="C69" s="76"/>
      <c r="D69" s="76">
        <v>3910790.1500000004</v>
      </c>
    </row>
    <row r="70" spans="1:4" x14ac:dyDescent="0.25">
      <c r="A70" t="s">
        <v>89</v>
      </c>
      <c r="B70" t="s">
        <v>85</v>
      </c>
      <c r="C70" s="76">
        <v>26.844000000000001</v>
      </c>
      <c r="D70" s="76"/>
    </row>
    <row r="71" spans="1:4" x14ac:dyDescent="0.25">
      <c r="A71" t="s">
        <v>104</v>
      </c>
      <c r="B71" t="s">
        <v>105</v>
      </c>
      <c r="C71" s="76">
        <v>65192.176999999996</v>
      </c>
      <c r="D71" s="76">
        <v>31128.919999999995</v>
      </c>
    </row>
    <row r="72" spans="1:4" x14ac:dyDescent="0.25">
      <c r="A72" t="s">
        <v>189</v>
      </c>
      <c r="B72" t="s">
        <v>41</v>
      </c>
      <c r="C72" s="76"/>
      <c r="D72" s="76">
        <v>1851390.1199999996</v>
      </c>
    </row>
    <row r="73" spans="1:4" x14ac:dyDescent="0.25">
      <c r="A73" t="s">
        <v>136</v>
      </c>
      <c r="B73" t="s">
        <v>113</v>
      </c>
      <c r="C73" s="76">
        <v>10159.947</v>
      </c>
      <c r="D73" s="76"/>
    </row>
    <row r="74" spans="1:4" x14ac:dyDescent="0.25">
      <c r="A74" t="s">
        <v>102</v>
      </c>
      <c r="B74" t="s">
        <v>103</v>
      </c>
      <c r="C74" s="76">
        <v>292803.09499999997</v>
      </c>
      <c r="D74" s="76"/>
    </row>
    <row r="75" spans="1:4" x14ac:dyDescent="0.25">
      <c r="A75" t="s">
        <v>240</v>
      </c>
      <c r="B75" t="s">
        <v>103</v>
      </c>
      <c r="C75" s="76"/>
      <c r="D75" s="76">
        <v>0</v>
      </c>
    </row>
    <row r="76" spans="1:4" x14ac:dyDescent="0.25">
      <c r="A76" t="s">
        <v>256</v>
      </c>
      <c r="B76" t="s">
        <v>257</v>
      </c>
      <c r="C76" s="76"/>
      <c r="D76" s="76">
        <v>30375.130000000005</v>
      </c>
    </row>
    <row r="77" spans="1:4" x14ac:dyDescent="0.25">
      <c r="A77" t="s">
        <v>221</v>
      </c>
      <c r="B77" t="s">
        <v>85</v>
      </c>
      <c r="C77" s="76"/>
      <c r="D77" s="76">
        <v>3492018.1700000009</v>
      </c>
    </row>
    <row r="78" spans="1:4" x14ac:dyDescent="0.25">
      <c r="A78" t="s">
        <v>90</v>
      </c>
      <c r="B78" t="s">
        <v>85</v>
      </c>
      <c r="C78" s="76">
        <v>657249.71700000006</v>
      </c>
      <c r="D78" s="76"/>
    </row>
    <row r="79" spans="1:4" x14ac:dyDescent="0.25">
      <c r="A79" t="s">
        <v>48</v>
      </c>
      <c r="B79" t="s">
        <v>49</v>
      </c>
      <c r="C79" s="76">
        <v>745743.95600000001</v>
      </c>
      <c r="D79" s="76"/>
    </row>
    <row r="80" spans="1:4" x14ac:dyDescent="0.25">
      <c r="A80" t="s">
        <v>200</v>
      </c>
      <c r="B80" t="s">
        <v>49</v>
      </c>
      <c r="C80" s="76"/>
      <c r="D80" s="76">
        <v>162195.12</v>
      </c>
    </row>
    <row r="81" spans="1:4" x14ac:dyDescent="0.25">
      <c r="A81" t="s">
        <v>83</v>
      </c>
      <c r="B81" t="s">
        <v>81</v>
      </c>
      <c r="C81" s="76">
        <v>442117.7919999999</v>
      </c>
      <c r="D81" s="76"/>
    </row>
    <row r="82" spans="1:4" x14ac:dyDescent="0.25">
      <c r="A82" t="s">
        <v>249</v>
      </c>
      <c r="B82" t="s">
        <v>115</v>
      </c>
      <c r="C82" s="76"/>
      <c r="D82" s="76">
        <v>731553.07000000007</v>
      </c>
    </row>
    <row r="83" spans="1:4" x14ac:dyDescent="0.25">
      <c r="A83" t="s">
        <v>217</v>
      </c>
      <c r="B83" t="s">
        <v>81</v>
      </c>
      <c r="C83" s="76"/>
      <c r="D83" s="76">
        <v>821441.58999999985</v>
      </c>
    </row>
    <row r="84" spans="1:4" x14ac:dyDescent="0.25">
      <c r="A84" t="s">
        <v>96</v>
      </c>
      <c r="B84" t="s">
        <v>77</v>
      </c>
      <c r="C84" s="76">
        <v>217815.54299999995</v>
      </c>
      <c r="D84" s="76"/>
    </row>
    <row r="85" spans="1:4" x14ac:dyDescent="0.25">
      <c r="A85" t="s">
        <v>59</v>
      </c>
      <c r="B85" t="s">
        <v>49</v>
      </c>
      <c r="C85" s="76">
        <v>0</v>
      </c>
      <c r="D85" s="76"/>
    </row>
    <row r="86" spans="1:4" x14ac:dyDescent="0.25">
      <c r="A86" t="s">
        <v>261</v>
      </c>
      <c r="B86" t="s">
        <v>257</v>
      </c>
      <c r="C86" s="76"/>
      <c r="D86" s="76">
        <v>8807.2799999999988</v>
      </c>
    </row>
    <row r="87" spans="1:4" x14ac:dyDescent="0.25">
      <c r="A87" t="s">
        <v>87</v>
      </c>
      <c r="B87" t="s">
        <v>88</v>
      </c>
      <c r="C87" s="76">
        <v>1972264.5799999998</v>
      </c>
      <c r="D87" s="76"/>
    </row>
    <row r="88" spans="1:4" x14ac:dyDescent="0.25">
      <c r="A88" t="s">
        <v>248</v>
      </c>
      <c r="B88" t="s">
        <v>128</v>
      </c>
      <c r="C88" s="76"/>
      <c r="D88" s="76">
        <v>36422.859999999993</v>
      </c>
    </row>
    <row r="89" spans="1:4" x14ac:dyDescent="0.25">
      <c r="A89" t="s">
        <v>84</v>
      </c>
      <c r="B89" t="s">
        <v>85</v>
      </c>
      <c r="C89" s="76">
        <v>1012324.5919999999</v>
      </c>
      <c r="D89" s="76">
        <v>1906.7899999999997</v>
      </c>
    </row>
    <row r="90" spans="1:4" x14ac:dyDescent="0.25">
      <c r="A90" t="s">
        <v>71</v>
      </c>
      <c r="B90" t="s">
        <v>72</v>
      </c>
      <c r="C90" s="76">
        <v>4292604.7949999999</v>
      </c>
      <c r="D90" s="76">
        <v>12199433.119999997</v>
      </c>
    </row>
    <row r="91" spans="1:4" x14ac:dyDescent="0.25">
      <c r="A91" t="s">
        <v>75</v>
      </c>
      <c r="B91" t="s">
        <v>70</v>
      </c>
      <c r="C91" s="76">
        <v>88488.483000000022</v>
      </c>
      <c r="D91" s="76"/>
    </row>
    <row r="92" spans="1:4" x14ac:dyDescent="0.25">
      <c r="A92" t="s">
        <v>129</v>
      </c>
      <c r="B92" t="s">
        <v>128</v>
      </c>
      <c r="C92" s="76">
        <v>133817.674</v>
      </c>
      <c r="D92" s="76"/>
    </row>
    <row r="93" spans="1:4" x14ac:dyDescent="0.25">
      <c r="A93" t="s">
        <v>132</v>
      </c>
      <c r="B93" t="s">
        <v>133</v>
      </c>
      <c r="C93" s="76">
        <v>1972853.057</v>
      </c>
      <c r="D93" s="76">
        <v>0</v>
      </c>
    </row>
    <row r="94" spans="1:4" x14ac:dyDescent="0.25">
      <c r="A94" t="s">
        <v>204</v>
      </c>
      <c r="B94" t="s">
        <v>70</v>
      </c>
      <c r="C94" s="76">
        <v>35709.756000000001</v>
      </c>
      <c r="D94" s="76">
        <v>1316.7200000000007</v>
      </c>
    </row>
    <row r="95" spans="1:4" x14ac:dyDescent="0.25">
      <c r="A95" t="s">
        <v>192</v>
      </c>
      <c r="B95" t="s">
        <v>41</v>
      </c>
      <c r="C95" s="76">
        <v>1008162.5090000001</v>
      </c>
      <c r="D95" s="76"/>
    </row>
    <row r="96" spans="1:4" x14ac:dyDescent="0.25">
      <c r="A96" t="s">
        <v>79</v>
      </c>
      <c r="B96" t="s">
        <v>77</v>
      </c>
      <c r="C96" s="76">
        <v>8145.0439999999999</v>
      </c>
      <c r="D96" s="76"/>
    </row>
    <row r="97" spans="1:4" x14ac:dyDescent="0.25">
      <c r="A97" t="s">
        <v>224</v>
      </c>
      <c r="B97" t="s">
        <v>85</v>
      </c>
      <c r="C97" s="76">
        <v>136246.25699999998</v>
      </c>
      <c r="D97" s="76"/>
    </row>
    <row r="98" spans="1:4" x14ac:dyDescent="0.25">
      <c r="A98" t="s">
        <v>125</v>
      </c>
      <c r="B98" t="s">
        <v>115</v>
      </c>
      <c r="C98" s="76">
        <v>11426.389000000001</v>
      </c>
      <c r="D98" s="76"/>
    </row>
    <row r="99" spans="1:4" x14ac:dyDescent="0.25">
      <c r="A99" t="s">
        <v>100</v>
      </c>
      <c r="B99" t="s">
        <v>77</v>
      </c>
      <c r="C99" s="76">
        <v>393173.56700000016</v>
      </c>
      <c r="D99" s="76"/>
    </row>
    <row r="100" spans="1:4" x14ac:dyDescent="0.25">
      <c r="A100" t="s">
        <v>228</v>
      </c>
      <c r="B100" t="s">
        <v>77</v>
      </c>
      <c r="C100" s="76"/>
      <c r="D100" s="76">
        <v>270635.44</v>
      </c>
    </row>
    <row r="101" spans="1:4" x14ac:dyDescent="0.25">
      <c r="A101" t="s">
        <v>65</v>
      </c>
      <c r="B101" t="s">
        <v>49</v>
      </c>
      <c r="C101" s="76">
        <v>0</v>
      </c>
      <c r="D101" s="76"/>
    </row>
    <row r="102" spans="1:4" x14ac:dyDescent="0.25">
      <c r="A102" t="s">
        <v>231</v>
      </c>
      <c r="B102" t="s">
        <v>77</v>
      </c>
      <c r="C102" s="76">
        <v>21692.921999999995</v>
      </c>
      <c r="D102" s="76"/>
    </row>
    <row r="103" spans="1:4" x14ac:dyDescent="0.25">
      <c r="A103" t="s">
        <v>55</v>
      </c>
      <c r="B103" t="s">
        <v>49</v>
      </c>
      <c r="C103" s="76">
        <v>1396.2190000000001</v>
      </c>
      <c r="D103" s="76"/>
    </row>
    <row r="104" spans="1:4" x14ac:dyDescent="0.25">
      <c r="A104" t="s">
        <v>66</v>
      </c>
      <c r="B104" t="s">
        <v>49</v>
      </c>
      <c r="C104" s="76">
        <v>19134.812000000002</v>
      </c>
      <c r="D104" s="76"/>
    </row>
    <row r="105" spans="1:4" x14ac:dyDescent="0.25">
      <c r="A105" t="s">
        <v>230</v>
      </c>
      <c r="B105" t="s">
        <v>77</v>
      </c>
      <c r="C105" s="76">
        <v>188558.50899999996</v>
      </c>
      <c r="D105" s="76"/>
    </row>
    <row r="106" spans="1:4" x14ac:dyDescent="0.25">
      <c r="A106" t="s">
        <v>114</v>
      </c>
      <c r="B106" t="s">
        <v>115</v>
      </c>
      <c r="C106" s="76">
        <v>1028574.223</v>
      </c>
      <c r="D106" s="76"/>
    </row>
    <row r="107" spans="1:4" x14ac:dyDescent="0.25">
      <c r="A107" t="s">
        <v>123</v>
      </c>
      <c r="B107" t="s">
        <v>115</v>
      </c>
      <c r="C107" s="76">
        <v>339.71</v>
      </c>
      <c r="D107" s="76"/>
    </row>
    <row r="108" spans="1:4" x14ac:dyDescent="0.25">
      <c r="A108" t="s">
        <v>120</v>
      </c>
      <c r="B108" t="s">
        <v>115</v>
      </c>
      <c r="C108" s="76">
        <v>232302.91000000006</v>
      </c>
      <c r="D108" s="76"/>
    </row>
    <row r="109" spans="1:4" x14ac:dyDescent="0.25">
      <c r="A109" t="s">
        <v>117</v>
      </c>
      <c r="B109" t="s">
        <v>115</v>
      </c>
      <c r="C109" s="76">
        <v>45214.170000000006</v>
      </c>
      <c r="D109" s="76"/>
    </row>
    <row r="110" spans="1:4" x14ac:dyDescent="0.25">
      <c r="A110" t="s">
        <v>211</v>
      </c>
      <c r="B110" t="s">
        <v>77</v>
      </c>
      <c r="C110" s="76">
        <v>286660.10700000002</v>
      </c>
      <c r="D110" s="76"/>
    </row>
    <row r="111" spans="1:4" x14ac:dyDescent="0.25">
      <c r="A111" t="s">
        <v>80</v>
      </c>
      <c r="B111" t="s">
        <v>81</v>
      </c>
      <c r="C111" s="76">
        <v>201875.21799999999</v>
      </c>
      <c r="D111" s="76"/>
    </row>
    <row r="112" spans="1:4" x14ac:dyDescent="0.25">
      <c r="A112" t="s">
        <v>215</v>
      </c>
      <c r="B112" t="s">
        <v>81</v>
      </c>
      <c r="C112" s="76"/>
      <c r="D112" s="76">
        <v>145583.09</v>
      </c>
    </row>
    <row r="113" spans="1:4" x14ac:dyDescent="0.25">
      <c r="A113" t="s">
        <v>127</v>
      </c>
      <c r="B113" t="s">
        <v>128</v>
      </c>
      <c r="C113" s="76">
        <v>91979.86099999999</v>
      </c>
      <c r="D113" s="76"/>
    </row>
    <row r="114" spans="1:4" x14ac:dyDescent="0.25">
      <c r="A114" t="s">
        <v>226</v>
      </c>
      <c r="B114" t="s">
        <v>77</v>
      </c>
      <c r="C114" s="76"/>
      <c r="D114" s="76">
        <v>366497.01</v>
      </c>
    </row>
    <row r="115" spans="1:4" x14ac:dyDescent="0.25">
      <c r="A115" t="s">
        <v>242</v>
      </c>
      <c r="B115" t="s">
        <v>109</v>
      </c>
      <c r="C115" s="76"/>
      <c r="D115" s="76">
        <v>228022.02999999997</v>
      </c>
    </row>
    <row r="116" spans="1:4" x14ac:dyDescent="0.25">
      <c r="A116" t="s">
        <v>243</v>
      </c>
      <c r="B116" t="s">
        <v>109</v>
      </c>
      <c r="C116" s="76">
        <v>90484.74</v>
      </c>
      <c r="D116" s="76"/>
    </row>
    <row r="117" spans="1:4" x14ac:dyDescent="0.25">
      <c r="A117" t="s">
        <v>108</v>
      </c>
      <c r="B117" t="s">
        <v>109</v>
      </c>
      <c r="C117" s="76">
        <v>42272.701999999997</v>
      </c>
      <c r="D117" s="76"/>
    </row>
    <row r="118" spans="1:4" x14ac:dyDescent="0.25">
      <c r="A118" t="s">
        <v>246</v>
      </c>
      <c r="B118" t="s">
        <v>115</v>
      </c>
      <c r="C118" s="76"/>
      <c r="D118" s="76">
        <v>3494111.6599999988</v>
      </c>
    </row>
    <row r="119" spans="1:4" x14ac:dyDescent="0.25">
      <c r="A119" t="s">
        <v>193</v>
      </c>
      <c r="B119" t="s">
        <v>41</v>
      </c>
      <c r="C119" s="76">
        <v>10870.132000000001</v>
      </c>
      <c r="D119" s="76"/>
    </row>
    <row r="120" spans="1:4" x14ac:dyDescent="0.25">
      <c r="A120" t="s">
        <v>259</v>
      </c>
      <c r="B120" t="s">
        <v>257</v>
      </c>
      <c r="C120" s="76"/>
      <c r="D120" s="76">
        <v>17945.2</v>
      </c>
    </row>
    <row r="121" spans="1:4" x14ac:dyDescent="0.25">
      <c r="A121" t="s">
        <v>244</v>
      </c>
      <c r="B121" t="s">
        <v>103</v>
      </c>
      <c r="C121" s="76"/>
      <c r="D121" s="76">
        <v>0</v>
      </c>
    </row>
    <row r="122" spans="1:4" x14ac:dyDescent="0.25">
      <c r="A122" t="s">
        <v>111</v>
      </c>
      <c r="B122" t="s">
        <v>103</v>
      </c>
      <c r="C122" s="76">
        <v>417.21499999999997</v>
      </c>
      <c r="D122" s="76"/>
    </row>
    <row r="123" spans="1:4" x14ac:dyDescent="0.25">
      <c r="A123" t="s">
        <v>253</v>
      </c>
      <c r="B123" t="s">
        <v>128</v>
      </c>
      <c r="C123" s="76"/>
      <c r="D123" s="76">
        <v>148590.56999999998</v>
      </c>
    </row>
    <row r="124" spans="1:4" x14ac:dyDescent="0.25">
      <c r="A124" t="s">
        <v>95</v>
      </c>
      <c r="B124" t="s">
        <v>77</v>
      </c>
      <c r="C124" s="76">
        <v>52006.381999999983</v>
      </c>
      <c r="D124" s="76"/>
    </row>
    <row r="125" spans="1:4" x14ac:dyDescent="0.25">
      <c r="A125" t="s">
        <v>106</v>
      </c>
      <c r="B125" t="s">
        <v>107</v>
      </c>
      <c r="C125" s="76">
        <v>252281.304</v>
      </c>
      <c r="D125" s="76"/>
    </row>
    <row r="126" spans="1:4" x14ac:dyDescent="0.25">
      <c r="A126" t="s">
        <v>241</v>
      </c>
      <c r="B126" t="s">
        <v>107</v>
      </c>
      <c r="C126" s="76"/>
      <c r="D126" s="76">
        <v>0</v>
      </c>
    </row>
    <row r="129" spans="1:62" ht="18.75" x14ac:dyDescent="0.3">
      <c r="A129" s="110" t="s">
        <v>312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</row>
    <row r="131" spans="1:62" x14ac:dyDescent="0.25">
      <c r="A131" s="75" t="s">
        <v>305</v>
      </c>
      <c r="D131" s="75" t="s">
        <v>23</v>
      </c>
    </row>
    <row r="132" spans="1:62" x14ac:dyDescent="0.25">
      <c r="A132" s="75" t="s">
        <v>279</v>
      </c>
      <c r="B132" s="75" t="s">
        <v>299</v>
      </c>
      <c r="C132" s="75" t="s">
        <v>297</v>
      </c>
      <c r="D132" t="s">
        <v>118</v>
      </c>
      <c r="E132" t="s">
        <v>115</v>
      </c>
      <c r="F132" t="s">
        <v>70</v>
      </c>
      <c r="G132" t="s">
        <v>135</v>
      </c>
      <c r="H132" t="s">
        <v>105</v>
      </c>
      <c r="I132" t="s">
        <v>41</v>
      </c>
      <c r="J132" t="s">
        <v>113</v>
      </c>
      <c r="K132" t="s">
        <v>77</v>
      </c>
      <c r="L132" t="s">
        <v>103</v>
      </c>
      <c r="M132" t="s">
        <v>257</v>
      </c>
      <c r="N132" t="s">
        <v>85</v>
      </c>
      <c r="O132" t="s">
        <v>49</v>
      </c>
      <c r="P132" t="s">
        <v>81</v>
      </c>
      <c r="Q132" t="s">
        <v>128</v>
      </c>
      <c r="R132" t="s">
        <v>72</v>
      </c>
      <c r="S132" t="s">
        <v>133</v>
      </c>
      <c r="T132" t="s">
        <v>88</v>
      </c>
      <c r="U132" t="s">
        <v>109</v>
      </c>
      <c r="V132" t="s">
        <v>107</v>
      </c>
    </row>
    <row r="133" spans="1:62" x14ac:dyDescent="0.25">
      <c r="A133" t="s">
        <v>303</v>
      </c>
      <c r="B133" t="s">
        <v>140</v>
      </c>
      <c r="C133" t="s">
        <v>24</v>
      </c>
      <c r="D133" s="77"/>
      <c r="E133" s="77">
        <v>7273.05</v>
      </c>
      <c r="F133" s="77">
        <v>8707.3230000000003</v>
      </c>
      <c r="G133" s="77">
        <v>29464.19</v>
      </c>
      <c r="H133" s="77">
        <v>0</v>
      </c>
      <c r="I133" s="77">
        <v>9919.7950000000001</v>
      </c>
      <c r="J133" s="77">
        <v>8.0969999999999995</v>
      </c>
      <c r="K133" s="77">
        <v>96162.187999999995</v>
      </c>
      <c r="L133" s="77">
        <v>0</v>
      </c>
      <c r="M133" s="77"/>
      <c r="N133" s="77">
        <v>35162.807000000001</v>
      </c>
      <c r="O133" s="77">
        <v>7984.5230000000001</v>
      </c>
      <c r="P133" s="77">
        <v>7180.1639999999998</v>
      </c>
      <c r="Q133" s="77">
        <v>63.127000000000002</v>
      </c>
      <c r="R133" s="77">
        <v>72408.898000000001</v>
      </c>
      <c r="S133" s="77">
        <v>0</v>
      </c>
      <c r="T133" s="77">
        <v>160896.97999999998</v>
      </c>
      <c r="U133" s="77">
        <v>0</v>
      </c>
      <c r="V133" s="77">
        <v>0</v>
      </c>
    </row>
    <row r="134" spans="1:62" x14ac:dyDescent="0.25">
      <c r="C134" t="s">
        <v>25</v>
      </c>
      <c r="D134" s="77"/>
      <c r="E134" s="77">
        <v>8847.8320000000003</v>
      </c>
      <c r="F134" s="77">
        <v>8323.5560000000005</v>
      </c>
      <c r="G134" s="77">
        <v>28708.737000000001</v>
      </c>
      <c r="H134" s="77">
        <v>0</v>
      </c>
      <c r="I134" s="77">
        <v>11254.039999999999</v>
      </c>
      <c r="J134" s="77">
        <v>5.8280000000000003</v>
      </c>
      <c r="K134" s="77">
        <v>100720.27500000002</v>
      </c>
      <c r="L134" s="77">
        <v>0</v>
      </c>
      <c r="M134" s="77"/>
      <c r="N134" s="77">
        <v>36025.864000000001</v>
      </c>
      <c r="O134" s="77">
        <v>7982.933</v>
      </c>
      <c r="P134" s="77">
        <v>7016.1639999999998</v>
      </c>
      <c r="Q134" s="77">
        <v>80.325000000000003</v>
      </c>
      <c r="R134" s="77">
        <v>83385.841</v>
      </c>
      <c r="S134" s="77">
        <v>0</v>
      </c>
      <c r="T134" s="77">
        <v>158082.41500000001</v>
      </c>
      <c r="U134" s="77">
        <v>0</v>
      </c>
      <c r="V134" s="77">
        <v>0</v>
      </c>
    </row>
    <row r="135" spans="1:62" x14ac:dyDescent="0.25">
      <c r="C135" t="s">
        <v>26</v>
      </c>
      <c r="D135" s="77"/>
      <c r="E135" s="77">
        <v>10712.947</v>
      </c>
      <c r="F135" s="77">
        <v>6723.8509999999997</v>
      </c>
      <c r="G135" s="77">
        <v>31703.382000000001</v>
      </c>
      <c r="H135" s="77">
        <v>0</v>
      </c>
      <c r="I135" s="77">
        <v>9982.6589999999997</v>
      </c>
      <c r="J135" s="77">
        <v>5.1349999999999998</v>
      </c>
      <c r="K135" s="77">
        <v>105324.65600000002</v>
      </c>
      <c r="L135" s="77">
        <v>0</v>
      </c>
      <c r="M135" s="77"/>
      <c r="N135" s="77">
        <v>33899.763000000006</v>
      </c>
      <c r="O135" s="77">
        <v>8678.005000000001</v>
      </c>
      <c r="P135" s="77">
        <v>6797.6120000000001</v>
      </c>
      <c r="Q135" s="77">
        <v>62.792999999999992</v>
      </c>
      <c r="R135" s="77">
        <v>77704.691000000006</v>
      </c>
      <c r="S135" s="77">
        <v>0</v>
      </c>
      <c r="T135" s="77">
        <v>158872.81400000001</v>
      </c>
      <c r="U135" s="77">
        <v>0</v>
      </c>
      <c r="V135" s="77">
        <v>0</v>
      </c>
    </row>
    <row r="136" spans="1:62" x14ac:dyDescent="0.25">
      <c r="C136" t="s">
        <v>27</v>
      </c>
      <c r="D136" s="77"/>
      <c r="E136" s="77">
        <v>10443.902999999998</v>
      </c>
      <c r="F136" s="77">
        <v>6660.799</v>
      </c>
      <c r="G136" s="77">
        <v>33904.877</v>
      </c>
      <c r="H136" s="77">
        <v>0</v>
      </c>
      <c r="I136" s="77">
        <v>9170.5930000000008</v>
      </c>
      <c r="J136" s="77">
        <v>5.3739999999999997</v>
      </c>
      <c r="K136" s="77">
        <v>116509.35600000001</v>
      </c>
      <c r="L136" s="77">
        <v>0</v>
      </c>
      <c r="M136" s="77"/>
      <c r="N136" s="77">
        <v>36519.116999999998</v>
      </c>
      <c r="O136" s="77">
        <v>7856.92</v>
      </c>
      <c r="P136" s="77">
        <v>8459.2049999999999</v>
      </c>
      <c r="Q136" s="77">
        <v>62.792999999999999</v>
      </c>
      <c r="R136" s="77">
        <v>78743.466</v>
      </c>
      <c r="S136" s="77">
        <v>0</v>
      </c>
      <c r="T136" s="77">
        <v>174847.878</v>
      </c>
      <c r="U136" s="77">
        <v>0</v>
      </c>
      <c r="V136" s="77">
        <v>0</v>
      </c>
    </row>
    <row r="137" spans="1:62" x14ac:dyDescent="0.25">
      <c r="C137" t="s">
        <v>28</v>
      </c>
      <c r="D137" s="77"/>
      <c r="E137" s="77">
        <v>11138.44</v>
      </c>
      <c r="F137" s="77">
        <v>5739.4439999999995</v>
      </c>
      <c r="G137" s="77">
        <v>31115.923999999999</v>
      </c>
      <c r="H137" s="77">
        <v>0</v>
      </c>
      <c r="I137" s="77">
        <v>8698.9359999999997</v>
      </c>
      <c r="J137" s="77">
        <v>5.0869999999999997</v>
      </c>
      <c r="K137" s="77">
        <v>117514.92700000001</v>
      </c>
      <c r="L137" s="77">
        <v>0</v>
      </c>
      <c r="M137" s="77"/>
      <c r="N137" s="77">
        <v>40759.483999999997</v>
      </c>
      <c r="O137" s="77">
        <v>8078.2330000000002</v>
      </c>
      <c r="P137" s="77">
        <v>8750.3559999999998</v>
      </c>
      <c r="Q137" s="77">
        <v>62.745000000000005</v>
      </c>
      <c r="R137" s="77">
        <v>70718.544999999998</v>
      </c>
      <c r="S137" s="77">
        <v>0</v>
      </c>
      <c r="T137" s="77">
        <v>180749.86200000002</v>
      </c>
      <c r="U137" s="77">
        <v>0</v>
      </c>
      <c r="V137" s="77">
        <v>0</v>
      </c>
    </row>
    <row r="138" spans="1:62" x14ac:dyDescent="0.25">
      <c r="C138" t="s">
        <v>29</v>
      </c>
      <c r="D138" s="77"/>
      <c r="E138" s="77">
        <v>11811.64</v>
      </c>
      <c r="F138" s="77">
        <v>6223.43</v>
      </c>
      <c r="G138" s="77">
        <v>31911.437000000002</v>
      </c>
      <c r="H138" s="77">
        <v>0</v>
      </c>
      <c r="I138" s="77">
        <v>6618.1030000000001</v>
      </c>
      <c r="J138" s="77">
        <v>4.9630000000000001</v>
      </c>
      <c r="K138" s="77">
        <v>116942.50599999999</v>
      </c>
      <c r="L138" s="77">
        <v>0</v>
      </c>
      <c r="M138" s="77"/>
      <c r="N138" s="77">
        <v>42976.615000000005</v>
      </c>
      <c r="O138" s="77">
        <v>7902.9800000000005</v>
      </c>
      <c r="P138" s="77">
        <v>8710.3510000000006</v>
      </c>
      <c r="Q138" s="77">
        <v>77.72</v>
      </c>
      <c r="R138" s="77">
        <v>55541.533000000003</v>
      </c>
      <c r="S138" s="77">
        <v>0</v>
      </c>
      <c r="T138" s="77">
        <v>184640.52100000001</v>
      </c>
      <c r="U138" s="77">
        <v>0</v>
      </c>
      <c r="V138" s="77">
        <v>0</v>
      </c>
    </row>
    <row r="139" spans="1:62" x14ac:dyDescent="0.25">
      <c r="C139" t="s">
        <v>30</v>
      </c>
      <c r="D139" s="77"/>
      <c r="E139" s="77">
        <v>13236.384999999998</v>
      </c>
      <c r="F139" s="77">
        <v>4849.1970000000001</v>
      </c>
      <c r="G139" s="77">
        <v>31255.183000000001</v>
      </c>
      <c r="H139" s="77">
        <v>0</v>
      </c>
      <c r="I139" s="77">
        <v>4916.97</v>
      </c>
      <c r="J139" s="77">
        <v>1.8149999999999999</v>
      </c>
      <c r="K139" s="77">
        <v>116238.345</v>
      </c>
      <c r="L139" s="77">
        <v>0</v>
      </c>
      <c r="M139" s="77"/>
      <c r="N139" s="77">
        <v>46260.534</v>
      </c>
      <c r="O139" s="77">
        <v>7922.9260000000004</v>
      </c>
      <c r="P139" s="77">
        <v>8411.0339999999997</v>
      </c>
      <c r="Q139" s="77">
        <v>77.003999999999991</v>
      </c>
      <c r="R139" s="77">
        <v>27558.444</v>
      </c>
      <c r="S139" s="77">
        <v>0</v>
      </c>
      <c r="T139" s="77">
        <v>172608.97499999998</v>
      </c>
      <c r="U139" s="77">
        <v>0</v>
      </c>
      <c r="V139" s="77">
        <v>0</v>
      </c>
    </row>
    <row r="140" spans="1:62" x14ac:dyDescent="0.25">
      <c r="C140" t="s">
        <v>31</v>
      </c>
      <c r="D140" s="77"/>
      <c r="E140" s="77">
        <v>14205.698</v>
      </c>
      <c r="F140" s="77">
        <v>3911.4970000000003</v>
      </c>
      <c r="G140" s="77">
        <v>31512.273000000001</v>
      </c>
      <c r="H140" s="77">
        <v>0</v>
      </c>
      <c r="I140" s="77">
        <v>5186.9500000000007</v>
      </c>
      <c r="J140" s="77">
        <v>1.7689999999999999</v>
      </c>
      <c r="K140" s="77">
        <v>101847.23700000001</v>
      </c>
      <c r="L140" s="77">
        <v>0</v>
      </c>
      <c r="M140" s="77"/>
      <c r="N140" s="77">
        <v>43399.216999999997</v>
      </c>
      <c r="O140" s="77">
        <v>7369.53</v>
      </c>
      <c r="P140" s="77">
        <v>8424.1080000000002</v>
      </c>
      <c r="Q140" s="77">
        <v>77.265999999999991</v>
      </c>
      <c r="R140" s="77">
        <v>33307.923000000003</v>
      </c>
      <c r="S140" s="77">
        <v>0</v>
      </c>
      <c r="T140" s="77">
        <v>171093.83299999998</v>
      </c>
      <c r="U140" s="77">
        <v>0</v>
      </c>
      <c r="V140" s="77">
        <v>0</v>
      </c>
    </row>
    <row r="141" spans="1:62" x14ac:dyDescent="0.25">
      <c r="C141" t="s">
        <v>32</v>
      </c>
      <c r="D141" s="77"/>
      <c r="E141" s="77">
        <v>14406.406999999999</v>
      </c>
      <c r="F141" s="77">
        <v>2974.866</v>
      </c>
      <c r="G141" s="77">
        <v>31560.321</v>
      </c>
      <c r="H141" s="77">
        <v>0</v>
      </c>
      <c r="I141" s="77">
        <v>5413.2990000000009</v>
      </c>
      <c r="J141" s="77">
        <v>1.6419999999999999</v>
      </c>
      <c r="K141" s="77">
        <v>91553.530999999988</v>
      </c>
      <c r="L141" s="77">
        <v>0</v>
      </c>
      <c r="M141" s="77"/>
      <c r="N141" s="77">
        <v>36769.870999999999</v>
      </c>
      <c r="O141" s="77">
        <v>7181.0540000000001</v>
      </c>
      <c r="P141" s="77">
        <v>7759.259</v>
      </c>
      <c r="Q141" s="77">
        <v>79.656000000000006</v>
      </c>
      <c r="R141" s="77">
        <v>26295.648000000001</v>
      </c>
      <c r="S141" s="77">
        <v>0</v>
      </c>
      <c r="T141" s="77">
        <v>155536.978</v>
      </c>
      <c r="U141" s="77">
        <v>0</v>
      </c>
      <c r="V141" s="77">
        <v>0</v>
      </c>
    </row>
    <row r="142" spans="1:62" x14ac:dyDescent="0.25">
      <c r="C142" t="s">
        <v>33</v>
      </c>
      <c r="D142" s="77"/>
      <c r="E142" s="77">
        <v>15481.151</v>
      </c>
      <c r="F142" s="77">
        <v>2610.5070000000001</v>
      </c>
      <c r="G142" s="77">
        <v>33887.222000000002</v>
      </c>
      <c r="H142" s="77">
        <v>0</v>
      </c>
      <c r="I142" s="77">
        <v>6464.5910000000003</v>
      </c>
      <c r="J142" s="77">
        <v>1.7629999999999999</v>
      </c>
      <c r="K142" s="77">
        <v>102290.591</v>
      </c>
      <c r="L142" s="77">
        <v>0</v>
      </c>
      <c r="M142" s="77"/>
      <c r="N142" s="77">
        <v>37950.834999999999</v>
      </c>
      <c r="O142" s="77">
        <v>7763.6900000000005</v>
      </c>
      <c r="P142" s="77">
        <v>8752.759</v>
      </c>
      <c r="Q142" s="77">
        <v>44.346999999999994</v>
      </c>
      <c r="R142" s="77">
        <v>26962.986000000001</v>
      </c>
      <c r="S142" s="77">
        <v>0</v>
      </c>
      <c r="T142" s="77">
        <v>170116.315</v>
      </c>
      <c r="U142" s="77">
        <v>0</v>
      </c>
      <c r="V142" s="77">
        <v>0</v>
      </c>
    </row>
    <row r="143" spans="1:62" x14ac:dyDescent="0.25">
      <c r="B143" t="s">
        <v>139</v>
      </c>
      <c r="C143" t="s">
        <v>24</v>
      </c>
      <c r="D143" s="77"/>
      <c r="E143" s="77">
        <v>13158.255999999999</v>
      </c>
      <c r="F143" s="77">
        <v>516855.62599999999</v>
      </c>
      <c r="G143" s="77">
        <v>30047.647000000001</v>
      </c>
      <c r="H143" s="77">
        <v>0</v>
      </c>
      <c r="I143" s="77">
        <v>110236.25199999999</v>
      </c>
      <c r="J143" s="77">
        <v>4.2279999999999998</v>
      </c>
      <c r="K143" s="77">
        <v>99946.881999999983</v>
      </c>
      <c r="L143" s="77">
        <v>0</v>
      </c>
      <c r="M143" s="77"/>
      <c r="N143" s="77">
        <v>57436.063999999998</v>
      </c>
      <c r="O143" s="77">
        <v>6909.1559999999999</v>
      </c>
      <c r="P143" s="77">
        <v>16387.324000000001</v>
      </c>
      <c r="Q143" s="77">
        <v>459.25400000000002</v>
      </c>
      <c r="R143" s="77">
        <v>299124.14199999999</v>
      </c>
      <c r="S143" s="77">
        <v>0</v>
      </c>
      <c r="T143" s="77">
        <v>128887.86499999999</v>
      </c>
      <c r="U143" s="77">
        <v>0</v>
      </c>
      <c r="V143" s="77">
        <v>0</v>
      </c>
    </row>
    <row r="144" spans="1:62" x14ac:dyDescent="0.25">
      <c r="C144" t="s">
        <v>25</v>
      </c>
      <c r="D144" s="77"/>
      <c r="E144" s="77">
        <v>12865.280999999999</v>
      </c>
      <c r="F144" s="77">
        <v>491233.05800000002</v>
      </c>
      <c r="G144" s="77">
        <v>28552.216</v>
      </c>
      <c r="H144" s="77">
        <v>0</v>
      </c>
      <c r="I144" s="77">
        <v>107368.148</v>
      </c>
      <c r="J144" s="77">
        <v>4.4660000000000002</v>
      </c>
      <c r="K144" s="77">
        <v>106728.17899999999</v>
      </c>
      <c r="L144" s="77">
        <v>0</v>
      </c>
      <c r="M144" s="77"/>
      <c r="N144" s="77">
        <v>57676.161999999997</v>
      </c>
      <c r="O144" s="77">
        <v>7535.4210000000003</v>
      </c>
      <c r="P144" s="77">
        <v>19152.460999999999</v>
      </c>
      <c r="Q144" s="77">
        <v>666.26299999999992</v>
      </c>
      <c r="R144" s="77">
        <v>302824.75900000002</v>
      </c>
      <c r="S144" s="77">
        <v>0</v>
      </c>
      <c r="T144" s="77">
        <v>135687.18599999999</v>
      </c>
      <c r="U144" s="77">
        <v>0</v>
      </c>
      <c r="V144" s="77">
        <v>0</v>
      </c>
    </row>
    <row r="145" spans="2:22" x14ac:dyDescent="0.25">
      <c r="C145" t="s">
        <v>26</v>
      </c>
      <c r="D145" s="77"/>
      <c r="E145" s="77">
        <v>14650.207999999999</v>
      </c>
      <c r="F145" s="77">
        <v>489452.47499999998</v>
      </c>
      <c r="G145" s="77">
        <v>31271.442999999999</v>
      </c>
      <c r="H145" s="77">
        <v>0</v>
      </c>
      <c r="I145" s="77">
        <v>106929.95500000002</v>
      </c>
      <c r="J145" s="77">
        <v>5.78</v>
      </c>
      <c r="K145" s="77">
        <v>108101.746</v>
      </c>
      <c r="L145" s="77">
        <v>0</v>
      </c>
      <c r="M145" s="77"/>
      <c r="N145" s="77">
        <v>57421.387999999999</v>
      </c>
      <c r="O145" s="77">
        <v>8346.6380000000008</v>
      </c>
      <c r="P145" s="77">
        <v>21199.723000000002</v>
      </c>
      <c r="Q145" s="77">
        <v>706.28</v>
      </c>
      <c r="R145" s="77">
        <v>281594.44799999997</v>
      </c>
      <c r="S145" s="77">
        <v>0</v>
      </c>
      <c r="T145" s="77">
        <v>129713.18299999999</v>
      </c>
      <c r="U145" s="77">
        <v>0</v>
      </c>
      <c r="V145" s="77">
        <v>0</v>
      </c>
    </row>
    <row r="146" spans="2:22" x14ac:dyDescent="0.25">
      <c r="C146" t="s">
        <v>27</v>
      </c>
      <c r="D146" s="77"/>
      <c r="E146" s="77">
        <v>13654.806999999999</v>
      </c>
      <c r="F146" s="77">
        <v>526538.60699999996</v>
      </c>
      <c r="G146" s="77">
        <v>33330.923999999999</v>
      </c>
      <c r="H146" s="77">
        <v>0</v>
      </c>
      <c r="I146" s="77">
        <v>105974.822</v>
      </c>
      <c r="J146" s="77">
        <v>6.2009999999999996</v>
      </c>
      <c r="K146" s="77">
        <v>108497.512</v>
      </c>
      <c r="L146" s="77">
        <v>0</v>
      </c>
      <c r="M146" s="77"/>
      <c r="N146" s="77">
        <v>59152.064000000006</v>
      </c>
      <c r="O146" s="77">
        <v>7058.9819999999991</v>
      </c>
      <c r="P146" s="77">
        <v>22471.045000000002</v>
      </c>
      <c r="Q146" s="77">
        <v>805.42100000000005</v>
      </c>
      <c r="R146" s="77">
        <v>299301.67499999999</v>
      </c>
      <c r="S146" s="77">
        <v>0</v>
      </c>
      <c r="T146" s="77">
        <v>140889.07699999999</v>
      </c>
      <c r="U146" s="77">
        <v>0</v>
      </c>
      <c r="V146" s="77">
        <v>0</v>
      </c>
    </row>
    <row r="147" spans="2:22" x14ac:dyDescent="0.25">
      <c r="C147" t="s">
        <v>28</v>
      </c>
      <c r="D147" s="77"/>
      <c r="E147" s="77">
        <v>14568.501</v>
      </c>
      <c r="F147" s="77">
        <v>521421.97599999997</v>
      </c>
      <c r="G147" s="77">
        <v>31171.504000000001</v>
      </c>
      <c r="H147" s="77">
        <v>0</v>
      </c>
      <c r="I147" s="77">
        <v>102628.63799999999</v>
      </c>
      <c r="J147" s="77">
        <v>5.8310000000000004</v>
      </c>
      <c r="K147" s="77">
        <v>107226.73299999999</v>
      </c>
      <c r="L147" s="77">
        <v>0</v>
      </c>
      <c r="M147" s="77"/>
      <c r="N147" s="77">
        <v>62484.510999999999</v>
      </c>
      <c r="O147" s="77">
        <v>6495.7930000000006</v>
      </c>
      <c r="P147" s="77">
        <v>22846.914000000001</v>
      </c>
      <c r="Q147" s="77">
        <v>910.31200000000001</v>
      </c>
      <c r="R147" s="77">
        <v>307903.82900000003</v>
      </c>
      <c r="S147" s="77">
        <v>0</v>
      </c>
      <c r="T147" s="77">
        <v>149034.402</v>
      </c>
      <c r="U147" s="77">
        <v>0</v>
      </c>
      <c r="V147" s="77">
        <v>0</v>
      </c>
    </row>
    <row r="148" spans="2:22" x14ac:dyDescent="0.25">
      <c r="C148" t="s">
        <v>29</v>
      </c>
      <c r="D148" s="77"/>
      <c r="E148" s="77">
        <v>15781.02</v>
      </c>
      <c r="F148" s="77">
        <v>536879.946</v>
      </c>
      <c r="G148" s="77">
        <v>31518</v>
      </c>
      <c r="H148" s="77">
        <v>0</v>
      </c>
      <c r="I148" s="77">
        <v>102706.8</v>
      </c>
      <c r="J148" s="77">
        <v>6.2160000000000002</v>
      </c>
      <c r="K148" s="77">
        <v>102182.056</v>
      </c>
      <c r="L148" s="77">
        <v>0</v>
      </c>
      <c r="M148" s="77"/>
      <c r="N148" s="77">
        <v>68615.872999999992</v>
      </c>
      <c r="O148" s="77">
        <v>6468.4380000000001</v>
      </c>
      <c r="P148" s="77">
        <v>22380.004999999997</v>
      </c>
      <c r="Q148" s="77">
        <v>957.28300000000002</v>
      </c>
      <c r="R148" s="77">
        <v>320902.53200000001</v>
      </c>
      <c r="S148" s="77">
        <v>0</v>
      </c>
      <c r="T148" s="77">
        <v>147173.87</v>
      </c>
      <c r="U148" s="77">
        <v>0</v>
      </c>
      <c r="V148" s="77">
        <v>0</v>
      </c>
    </row>
    <row r="149" spans="2:22" x14ac:dyDescent="0.25">
      <c r="C149" t="s">
        <v>30</v>
      </c>
      <c r="D149" s="77"/>
      <c r="E149" s="77">
        <v>18236.282999999996</v>
      </c>
      <c r="F149" s="77">
        <v>526641.098</v>
      </c>
      <c r="G149" s="77">
        <v>32016.188999999998</v>
      </c>
      <c r="H149" s="77">
        <v>0</v>
      </c>
      <c r="I149" s="77">
        <v>98229.194999999992</v>
      </c>
      <c r="J149" s="77">
        <v>5.7590000000000003</v>
      </c>
      <c r="K149" s="77">
        <v>105490.656</v>
      </c>
      <c r="L149" s="77">
        <v>0</v>
      </c>
      <c r="M149" s="77"/>
      <c r="N149" s="77">
        <v>72858.131999999998</v>
      </c>
      <c r="O149" s="77">
        <v>6753.08</v>
      </c>
      <c r="P149" s="77">
        <v>23636.547000000002</v>
      </c>
      <c r="Q149" s="77">
        <v>952.17100000000005</v>
      </c>
      <c r="R149" s="77">
        <v>298059.10399999999</v>
      </c>
      <c r="S149" s="77">
        <v>0</v>
      </c>
      <c r="T149" s="77">
        <v>136892.69</v>
      </c>
      <c r="U149" s="77">
        <v>0</v>
      </c>
      <c r="V149" s="77">
        <v>0</v>
      </c>
    </row>
    <row r="150" spans="2:22" x14ac:dyDescent="0.25">
      <c r="C150" t="s">
        <v>31</v>
      </c>
      <c r="D150" s="77"/>
      <c r="E150" s="77">
        <v>18859.095000000001</v>
      </c>
      <c r="F150" s="77">
        <v>518840.11300000001</v>
      </c>
      <c r="G150" s="77">
        <v>31765.473999999998</v>
      </c>
      <c r="H150" s="77">
        <v>0</v>
      </c>
      <c r="I150" s="77">
        <v>80516.142000000007</v>
      </c>
      <c r="J150" s="77">
        <v>5.423</v>
      </c>
      <c r="K150" s="77">
        <v>97615.78300000001</v>
      </c>
      <c r="L150" s="77">
        <v>0</v>
      </c>
      <c r="M150" s="77"/>
      <c r="N150" s="77">
        <v>73084.146000000008</v>
      </c>
      <c r="O150" s="77">
        <v>6510.4059999999999</v>
      </c>
      <c r="P150" s="77">
        <v>23690.945</v>
      </c>
      <c r="Q150" s="77">
        <v>936.79300000000001</v>
      </c>
      <c r="R150" s="77">
        <v>333856.74300000002</v>
      </c>
      <c r="S150" s="77">
        <v>0</v>
      </c>
      <c r="T150" s="77">
        <v>142728.74599999998</v>
      </c>
      <c r="U150" s="77">
        <v>0</v>
      </c>
      <c r="V150" s="77">
        <v>0</v>
      </c>
    </row>
    <row r="151" spans="2:22" x14ac:dyDescent="0.25">
      <c r="C151" t="s">
        <v>32</v>
      </c>
      <c r="D151" s="77"/>
      <c r="E151" s="77">
        <v>20470.179</v>
      </c>
      <c r="F151" s="77">
        <v>452383.00199999998</v>
      </c>
      <c r="G151" s="77">
        <v>32760.863000000001</v>
      </c>
      <c r="H151" s="77">
        <v>0</v>
      </c>
      <c r="I151" s="77">
        <v>57601.047999999995</v>
      </c>
      <c r="J151" s="77">
        <v>5.3369999999999997</v>
      </c>
      <c r="K151" s="77">
        <v>83688.14899999999</v>
      </c>
      <c r="L151" s="77">
        <v>0</v>
      </c>
      <c r="M151" s="77"/>
      <c r="N151" s="77">
        <v>63010.710999999996</v>
      </c>
      <c r="O151" s="77">
        <v>5327.1450000000004</v>
      </c>
      <c r="P151" s="77">
        <v>21728.791000000001</v>
      </c>
      <c r="Q151" s="77">
        <v>892.36500000000001</v>
      </c>
      <c r="R151" s="77">
        <v>299807.30099999998</v>
      </c>
      <c r="S151" s="77">
        <v>0</v>
      </c>
      <c r="T151" s="77">
        <v>134214.57399999999</v>
      </c>
      <c r="U151" s="77">
        <v>0</v>
      </c>
      <c r="V151" s="77">
        <v>0</v>
      </c>
    </row>
    <row r="152" spans="2:22" x14ac:dyDescent="0.25">
      <c r="C152" t="s">
        <v>33</v>
      </c>
      <c r="D152" s="77"/>
      <c r="E152" s="77">
        <v>21934.411</v>
      </c>
      <c r="F152" s="77">
        <v>457312.23100000003</v>
      </c>
      <c r="G152" s="77">
        <v>34516.406999999999</v>
      </c>
      <c r="H152" s="77">
        <v>0</v>
      </c>
      <c r="I152" s="77">
        <v>68385.36</v>
      </c>
      <c r="J152" s="77">
        <v>5.6159999999999997</v>
      </c>
      <c r="K152" s="77">
        <v>98020.945999999996</v>
      </c>
      <c r="L152" s="77">
        <v>0</v>
      </c>
      <c r="M152" s="77"/>
      <c r="N152" s="77">
        <v>69358.380999999994</v>
      </c>
      <c r="O152" s="77">
        <v>6836.2519999999995</v>
      </c>
      <c r="P152" s="77">
        <v>22414.951999999997</v>
      </c>
      <c r="Q152" s="77">
        <v>1081.3229999999999</v>
      </c>
      <c r="R152" s="77">
        <v>310781.36599999998</v>
      </c>
      <c r="S152" s="77">
        <v>0</v>
      </c>
      <c r="T152" s="77">
        <v>133659.58900000001</v>
      </c>
      <c r="U152" s="77">
        <v>0</v>
      </c>
      <c r="V152" s="77">
        <v>0</v>
      </c>
    </row>
    <row r="153" spans="2:22" x14ac:dyDescent="0.25">
      <c r="B153" t="s">
        <v>35</v>
      </c>
      <c r="C153" t="s">
        <v>24</v>
      </c>
      <c r="D153" s="77"/>
      <c r="E153" s="77">
        <v>111062.007</v>
      </c>
      <c r="F153" s="77">
        <v>31947.455999999998</v>
      </c>
      <c r="G153" s="77">
        <v>0</v>
      </c>
      <c r="H153" s="77">
        <v>5709.8069999999998</v>
      </c>
      <c r="I153" s="77">
        <v>62227.644</v>
      </c>
      <c r="J153" s="77">
        <v>5039.4030000000002</v>
      </c>
      <c r="K153" s="77">
        <v>1969.4739999999999</v>
      </c>
      <c r="L153" s="77">
        <v>28558.093000000001</v>
      </c>
      <c r="M153" s="77"/>
      <c r="N153" s="77">
        <v>0</v>
      </c>
      <c r="O153" s="77">
        <v>90307.27</v>
      </c>
      <c r="P153" s="77">
        <v>0</v>
      </c>
      <c r="Q153" s="77">
        <v>19078.734</v>
      </c>
      <c r="R153" s="77">
        <v>99404.195999999996</v>
      </c>
      <c r="S153" s="77">
        <v>208372.39499999999</v>
      </c>
      <c r="T153" s="77">
        <v>0</v>
      </c>
      <c r="U153" s="77">
        <v>8961.2520000000004</v>
      </c>
      <c r="V153" s="77">
        <v>16119.422</v>
      </c>
    </row>
    <row r="154" spans="2:22" x14ac:dyDescent="0.25">
      <c r="C154" t="s">
        <v>25</v>
      </c>
      <c r="D154" s="77"/>
      <c r="E154" s="77">
        <v>114496.41100000001</v>
      </c>
      <c r="F154" s="77">
        <v>31711.769</v>
      </c>
      <c r="G154" s="77">
        <v>0</v>
      </c>
      <c r="H154" s="77">
        <v>5949.8639999999996</v>
      </c>
      <c r="I154" s="77">
        <v>56740.347999999998</v>
      </c>
      <c r="J154" s="77">
        <v>5496.134</v>
      </c>
      <c r="K154" s="77">
        <v>1792.423</v>
      </c>
      <c r="L154" s="77">
        <v>31679.010000000002</v>
      </c>
      <c r="M154" s="77"/>
      <c r="N154" s="77">
        <v>0</v>
      </c>
      <c r="O154" s="77">
        <v>87375.417999999991</v>
      </c>
      <c r="P154" s="77">
        <v>0</v>
      </c>
      <c r="Q154" s="77">
        <v>19944.489999999998</v>
      </c>
      <c r="R154" s="77">
        <v>99461.453999999998</v>
      </c>
      <c r="S154" s="77">
        <v>206514.04699999999</v>
      </c>
      <c r="T154" s="77">
        <v>0</v>
      </c>
      <c r="U154" s="77">
        <v>10555.326000000001</v>
      </c>
      <c r="V154" s="77">
        <v>18011.593000000001</v>
      </c>
    </row>
    <row r="155" spans="2:22" x14ac:dyDescent="0.25">
      <c r="C155" t="s">
        <v>26</v>
      </c>
      <c r="D155" s="77"/>
      <c r="E155" s="77">
        <v>111140.772</v>
      </c>
      <c r="F155" s="77">
        <v>31325.221000000001</v>
      </c>
      <c r="G155" s="77">
        <v>0</v>
      </c>
      <c r="H155" s="77">
        <v>6189.6239999999998</v>
      </c>
      <c r="I155" s="77">
        <v>54025.637999999999</v>
      </c>
      <c r="J155" s="77">
        <v>6438.3499999999995</v>
      </c>
      <c r="K155" s="77">
        <v>1691.0139999999999</v>
      </c>
      <c r="L155" s="77">
        <v>31859.823</v>
      </c>
      <c r="M155" s="77"/>
      <c r="N155" s="77">
        <v>0</v>
      </c>
      <c r="O155" s="77">
        <v>84016.558999999994</v>
      </c>
      <c r="P155" s="77">
        <v>0</v>
      </c>
      <c r="Q155" s="77">
        <v>20703.374</v>
      </c>
      <c r="R155" s="77">
        <v>85866.623000000007</v>
      </c>
      <c r="S155" s="77">
        <v>208966.14600000001</v>
      </c>
      <c r="T155" s="77">
        <v>0</v>
      </c>
      <c r="U155" s="77">
        <v>11752.763999999999</v>
      </c>
      <c r="V155" s="77">
        <v>19119.231</v>
      </c>
    </row>
    <row r="156" spans="2:22" x14ac:dyDescent="0.25">
      <c r="C156" t="s">
        <v>27</v>
      </c>
      <c r="D156" s="77"/>
      <c r="E156" s="77">
        <v>115025.497</v>
      </c>
      <c r="F156" s="77">
        <v>29859.269</v>
      </c>
      <c r="G156" s="77">
        <v>0</v>
      </c>
      <c r="H156" s="77">
        <v>6502.3109999999997</v>
      </c>
      <c r="I156" s="77">
        <v>52500.073999999993</v>
      </c>
      <c r="J156" s="77">
        <v>7148.308</v>
      </c>
      <c r="K156" s="77">
        <v>1927.8140000000001</v>
      </c>
      <c r="L156" s="77">
        <v>28931.694</v>
      </c>
      <c r="M156" s="77"/>
      <c r="N156" s="77">
        <v>0</v>
      </c>
      <c r="O156" s="77">
        <v>83049.508999999991</v>
      </c>
      <c r="P156" s="77">
        <v>0</v>
      </c>
      <c r="Q156" s="77">
        <v>21021.711000000003</v>
      </c>
      <c r="R156" s="77">
        <v>72378.686000000002</v>
      </c>
      <c r="S156" s="77">
        <v>203781.65100000001</v>
      </c>
      <c r="T156" s="77">
        <v>0</v>
      </c>
      <c r="U156" s="77">
        <v>12484.817999999999</v>
      </c>
      <c r="V156" s="77">
        <v>22631.531999999999</v>
      </c>
    </row>
    <row r="157" spans="2:22" x14ac:dyDescent="0.25">
      <c r="C157" t="s">
        <v>28</v>
      </c>
      <c r="D157" s="77"/>
      <c r="E157" s="77">
        <v>115631.133</v>
      </c>
      <c r="F157" s="77">
        <v>26877.252</v>
      </c>
      <c r="G157" s="77">
        <v>0</v>
      </c>
      <c r="H157" s="77">
        <v>6696.8379999999997</v>
      </c>
      <c r="I157" s="77">
        <v>48450.283000000003</v>
      </c>
      <c r="J157" s="77">
        <v>8034.924</v>
      </c>
      <c r="K157" s="77">
        <v>2087.924</v>
      </c>
      <c r="L157" s="77">
        <v>29758.581999999999</v>
      </c>
      <c r="M157" s="77"/>
      <c r="N157" s="77">
        <v>0</v>
      </c>
      <c r="O157" s="77">
        <v>77778.631000000008</v>
      </c>
      <c r="P157" s="77">
        <v>0</v>
      </c>
      <c r="Q157" s="77">
        <v>22117.082999999999</v>
      </c>
      <c r="R157" s="77">
        <v>71436.22</v>
      </c>
      <c r="S157" s="77">
        <v>197052.79199999999</v>
      </c>
      <c r="T157" s="77">
        <v>0</v>
      </c>
      <c r="U157" s="77">
        <v>12558.012999999999</v>
      </c>
      <c r="V157" s="77">
        <v>22941.928</v>
      </c>
    </row>
    <row r="158" spans="2:22" x14ac:dyDescent="0.25">
      <c r="C158" t="s">
        <v>29</v>
      </c>
      <c r="D158" s="77"/>
      <c r="E158" s="77">
        <v>117996.829</v>
      </c>
      <c r="F158" s="77">
        <v>27119.262000000002</v>
      </c>
      <c r="G158" s="77">
        <v>0</v>
      </c>
      <c r="H158" s="77">
        <v>6771.7790000000005</v>
      </c>
      <c r="I158" s="77">
        <v>44587.382000000005</v>
      </c>
      <c r="J158" s="77">
        <v>12026.26</v>
      </c>
      <c r="K158" s="77">
        <v>2230.971</v>
      </c>
      <c r="L158" s="77">
        <v>25354.058000000001</v>
      </c>
      <c r="M158" s="77"/>
      <c r="N158" s="77">
        <v>0</v>
      </c>
      <c r="O158" s="77">
        <v>79645.070999999996</v>
      </c>
      <c r="P158" s="77">
        <v>0</v>
      </c>
      <c r="Q158" s="77">
        <v>22447.739999999998</v>
      </c>
      <c r="R158" s="77">
        <v>66613.547000000006</v>
      </c>
      <c r="S158" s="77">
        <v>194898.85699999999</v>
      </c>
      <c r="T158" s="77">
        <v>0</v>
      </c>
      <c r="U158" s="77">
        <v>13316.225</v>
      </c>
      <c r="V158" s="77">
        <v>26854.094000000001</v>
      </c>
    </row>
    <row r="159" spans="2:22" x14ac:dyDescent="0.25">
      <c r="C159" t="s">
        <v>30</v>
      </c>
      <c r="D159" s="77"/>
      <c r="E159" s="77">
        <v>121658.35399999999</v>
      </c>
      <c r="F159" s="77">
        <v>26325.021999999997</v>
      </c>
      <c r="G159" s="77">
        <v>0</v>
      </c>
      <c r="H159" s="77">
        <v>6785.1760000000004</v>
      </c>
      <c r="I159" s="77">
        <v>41272.800999999999</v>
      </c>
      <c r="J159" s="77">
        <v>12692.831</v>
      </c>
      <c r="K159" s="77">
        <v>2481.2939999999999</v>
      </c>
      <c r="L159" s="77">
        <v>29609.746999999999</v>
      </c>
      <c r="M159" s="77"/>
      <c r="N159" s="77">
        <v>0</v>
      </c>
      <c r="O159" s="77">
        <v>77683.536999999997</v>
      </c>
      <c r="P159" s="77">
        <v>0</v>
      </c>
      <c r="Q159" s="77">
        <v>22376.470999999998</v>
      </c>
      <c r="R159" s="77">
        <v>59324.45</v>
      </c>
      <c r="S159" s="77">
        <v>195247.61199999999</v>
      </c>
      <c r="T159" s="77">
        <v>0</v>
      </c>
      <c r="U159" s="77">
        <v>13600.71</v>
      </c>
      <c r="V159" s="77">
        <v>27568.006000000001</v>
      </c>
    </row>
    <row r="160" spans="2:22" x14ac:dyDescent="0.25">
      <c r="C160" t="s">
        <v>31</v>
      </c>
      <c r="D160" s="77"/>
      <c r="E160" s="77">
        <v>124688.71799999999</v>
      </c>
      <c r="F160" s="77">
        <v>23538.34</v>
      </c>
      <c r="G160" s="77">
        <v>0</v>
      </c>
      <c r="H160" s="77">
        <v>6898.1890000000003</v>
      </c>
      <c r="I160" s="77">
        <v>37065.232000000004</v>
      </c>
      <c r="J160" s="77">
        <v>13525.376</v>
      </c>
      <c r="K160" s="77">
        <v>2314.5619999999999</v>
      </c>
      <c r="L160" s="77">
        <v>27580.264999999999</v>
      </c>
      <c r="M160" s="77"/>
      <c r="N160" s="77">
        <v>0</v>
      </c>
      <c r="O160" s="77">
        <v>64574.379000000001</v>
      </c>
      <c r="P160" s="77">
        <v>0</v>
      </c>
      <c r="Q160" s="77">
        <v>22724.949000000001</v>
      </c>
      <c r="R160" s="77">
        <v>52164.506999999998</v>
      </c>
      <c r="S160" s="77">
        <v>196180.921</v>
      </c>
      <c r="T160" s="77">
        <v>0</v>
      </c>
      <c r="U160" s="77">
        <v>14812.004999999999</v>
      </c>
      <c r="V160" s="77">
        <v>31566.451000000001</v>
      </c>
    </row>
    <row r="161" spans="1:22" x14ac:dyDescent="0.25">
      <c r="C161" t="s">
        <v>32</v>
      </c>
      <c r="D161" s="77"/>
      <c r="E161" s="77">
        <v>123415.65</v>
      </c>
      <c r="F161" s="77">
        <v>21776.991999999998</v>
      </c>
      <c r="G161" s="77">
        <v>0</v>
      </c>
      <c r="H161" s="77">
        <v>6898.3990000000003</v>
      </c>
      <c r="I161" s="77">
        <v>32580.895</v>
      </c>
      <c r="J161" s="77">
        <v>14319.715</v>
      </c>
      <c r="K161" s="77">
        <v>2063.5340000000001</v>
      </c>
      <c r="L161" s="77">
        <v>29895.863999999998</v>
      </c>
      <c r="M161" s="77"/>
      <c r="N161" s="77">
        <v>0</v>
      </c>
      <c r="O161" s="77">
        <v>51788.752999999997</v>
      </c>
      <c r="P161" s="77">
        <v>0</v>
      </c>
      <c r="Q161" s="77">
        <v>23095.393</v>
      </c>
      <c r="R161" s="77">
        <v>41206.923999999999</v>
      </c>
      <c r="S161" s="77">
        <v>175176.12899999999</v>
      </c>
      <c r="T161" s="77">
        <v>0</v>
      </c>
      <c r="U161" s="77">
        <v>16528.907999999999</v>
      </c>
      <c r="V161" s="77">
        <v>34204.521999999997</v>
      </c>
    </row>
    <row r="162" spans="1:22" x14ac:dyDescent="0.25">
      <c r="C162" t="s">
        <v>33</v>
      </c>
      <c r="D162" s="77"/>
      <c r="E162" s="77">
        <v>131374.49100000001</v>
      </c>
      <c r="F162" s="77">
        <v>20541.953999999998</v>
      </c>
      <c r="G162" s="77">
        <v>0</v>
      </c>
      <c r="H162" s="77">
        <v>6790.19</v>
      </c>
      <c r="I162" s="77">
        <v>33163.082000000002</v>
      </c>
      <c r="J162" s="77">
        <v>16174.331</v>
      </c>
      <c r="K162" s="77">
        <v>1996</v>
      </c>
      <c r="L162" s="77">
        <v>29993.173999999999</v>
      </c>
      <c r="M162" s="77"/>
      <c r="N162" s="77">
        <v>0</v>
      </c>
      <c r="O162" s="77">
        <v>58251.406999999999</v>
      </c>
      <c r="P162" s="77">
        <v>0</v>
      </c>
      <c r="Q162" s="77">
        <v>23232.349000000002</v>
      </c>
      <c r="R162" s="77">
        <v>37964.313999999998</v>
      </c>
      <c r="S162" s="77">
        <v>186662.50700000001</v>
      </c>
      <c r="T162" s="77">
        <v>0</v>
      </c>
      <c r="U162" s="77">
        <v>18187.421000000002</v>
      </c>
      <c r="V162" s="77">
        <v>33264.525000000001</v>
      </c>
    </row>
    <row r="163" spans="1:22" x14ac:dyDescent="0.25">
      <c r="B163" t="s">
        <v>141</v>
      </c>
      <c r="C163" t="s">
        <v>24</v>
      </c>
      <c r="D163" s="77"/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122005.51100000001</v>
      </c>
      <c r="L163" s="77">
        <v>0</v>
      </c>
      <c r="M163" s="77"/>
      <c r="N163" s="77">
        <v>74043.297000000006</v>
      </c>
      <c r="O163" s="77">
        <v>0</v>
      </c>
      <c r="P163" s="77">
        <v>35216.39</v>
      </c>
      <c r="Q163" s="77">
        <v>0</v>
      </c>
      <c r="R163" s="77">
        <v>0</v>
      </c>
      <c r="S163" s="77">
        <v>0</v>
      </c>
      <c r="T163" s="77">
        <v>341126.17700000003</v>
      </c>
      <c r="U163" s="77">
        <v>0</v>
      </c>
      <c r="V163" s="77">
        <v>0</v>
      </c>
    </row>
    <row r="164" spans="1:22" x14ac:dyDescent="0.25">
      <c r="C164" t="s">
        <v>25</v>
      </c>
      <c r="D164" s="77"/>
      <c r="E164" s="77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111701.88799999999</v>
      </c>
      <c r="L164" s="77">
        <v>0</v>
      </c>
      <c r="M164" s="77"/>
      <c r="N164" s="77">
        <v>72978.573999999993</v>
      </c>
      <c r="O164" s="77">
        <v>0</v>
      </c>
      <c r="P164" s="77">
        <v>34223.644</v>
      </c>
      <c r="Q164" s="77">
        <v>0</v>
      </c>
      <c r="R164" s="77">
        <v>0</v>
      </c>
      <c r="S164" s="77">
        <v>0</v>
      </c>
      <c r="T164" s="77">
        <v>329867.33799999999</v>
      </c>
      <c r="U164" s="77">
        <v>0</v>
      </c>
      <c r="V164" s="77">
        <v>0</v>
      </c>
    </row>
    <row r="165" spans="1:22" x14ac:dyDescent="0.25">
      <c r="C165" t="s">
        <v>26</v>
      </c>
      <c r="D165" s="77"/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111222.162</v>
      </c>
      <c r="L165" s="77">
        <v>0</v>
      </c>
      <c r="M165" s="77"/>
      <c r="N165" s="77">
        <v>73889.551999999996</v>
      </c>
      <c r="O165" s="77">
        <v>0</v>
      </c>
      <c r="P165" s="77">
        <v>34251.305</v>
      </c>
      <c r="Q165" s="77">
        <v>0</v>
      </c>
      <c r="R165" s="77">
        <v>0</v>
      </c>
      <c r="S165" s="77">
        <v>0</v>
      </c>
      <c r="T165" s="77">
        <v>333337.90599999996</v>
      </c>
      <c r="U165" s="77">
        <v>0</v>
      </c>
      <c r="V165" s="77">
        <v>0</v>
      </c>
    </row>
    <row r="166" spans="1:22" x14ac:dyDescent="0.25">
      <c r="C166" t="s">
        <v>27</v>
      </c>
      <c r="D166" s="77"/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117314.35500000001</v>
      </c>
      <c r="L166" s="77">
        <v>0</v>
      </c>
      <c r="M166" s="77"/>
      <c r="N166" s="77">
        <v>78663.975999999995</v>
      </c>
      <c r="O166" s="77">
        <v>0</v>
      </c>
      <c r="P166" s="77">
        <v>36489.433000000005</v>
      </c>
      <c r="Q166" s="77">
        <v>0</v>
      </c>
      <c r="R166" s="77">
        <v>0</v>
      </c>
      <c r="S166" s="77">
        <v>0</v>
      </c>
      <c r="T166" s="77">
        <v>346786.73499999999</v>
      </c>
      <c r="U166" s="77">
        <v>0</v>
      </c>
      <c r="V166" s="77">
        <v>0</v>
      </c>
    </row>
    <row r="167" spans="1:22" x14ac:dyDescent="0.25">
      <c r="C167" t="s">
        <v>28</v>
      </c>
      <c r="D167" s="77"/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121990.01699999999</v>
      </c>
      <c r="L167" s="77">
        <v>0</v>
      </c>
      <c r="M167" s="77"/>
      <c r="N167" s="77">
        <v>79633.527999999991</v>
      </c>
      <c r="O167" s="77">
        <v>0</v>
      </c>
      <c r="P167" s="77">
        <v>36677.347000000002</v>
      </c>
      <c r="Q167" s="77">
        <v>0</v>
      </c>
      <c r="R167" s="77">
        <v>0</v>
      </c>
      <c r="S167" s="77">
        <v>0</v>
      </c>
      <c r="T167" s="77">
        <v>341017.25900000002</v>
      </c>
      <c r="U167" s="77">
        <v>0</v>
      </c>
      <c r="V167" s="77">
        <v>0</v>
      </c>
    </row>
    <row r="168" spans="1:22" x14ac:dyDescent="0.25">
      <c r="C168" t="s">
        <v>29</v>
      </c>
      <c r="D168" s="77"/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123407.99900000001</v>
      </c>
      <c r="L168" s="77">
        <v>0</v>
      </c>
      <c r="M168" s="77"/>
      <c r="N168" s="77">
        <v>87245.724000000002</v>
      </c>
      <c r="O168" s="77">
        <v>0</v>
      </c>
      <c r="P168" s="77">
        <v>36527.972999999998</v>
      </c>
      <c r="Q168" s="77">
        <v>0</v>
      </c>
      <c r="R168" s="77">
        <v>0</v>
      </c>
      <c r="S168" s="77">
        <v>0</v>
      </c>
      <c r="T168" s="77">
        <v>343024.63099999999</v>
      </c>
      <c r="U168" s="77">
        <v>0</v>
      </c>
      <c r="V168" s="77">
        <v>0</v>
      </c>
    </row>
    <row r="169" spans="1:22" x14ac:dyDescent="0.25">
      <c r="C169" t="s">
        <v>30</v>
      </c>
      <c r="D169" s="77"/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118398.016</v>
      </c>
      <c r="L169" s="77">
        <v>0</v>
      </c>
      <c r="M169" s="77"/>
      <c r="N169" s="77">
        <v>90269.442999999999</v>
      </c>
      <c r="O169" s="77">
        <v>0</v>
      </c>
      <c r="P169" s="77">
        <v>36266.012999999999</v>
      </c>
      <c r="Q169" s="77">
        <v>0</v>
      </c>
      <c r="R169" s="77">
        <v>0</v>
      </c>
      <c r="S169" s="77">
        <v>0</v>
      </c>
      <c r="T169" s="77">
        <v>338778.7</v>
      </c>
      <c r="U169" s="77">
        <v>0</v>
      </c>
      <c r="V169" s="77">
        <v>0</v>
      </c>
    </row>
    <row r="170" spans="1:22" x14ac:dyDescent="0.25">
      <c r="C170" t="s">
        <v>31</v>
      </c>
      <c r="D170" s="77"/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111140.76700000001</v>
      </c>
      <c r="L170" s="77">
        <v>0</v>
      </c>
      <c r="M170" s="77"/>
      <c r="N170" s="77">
        <v>88426.252000000008</v>
      </c>
      <c r="O170" s="77">
        <v>0</v>
      </c>
      <c r="P170" s="77">
        <v>36212.574999999997</v>
      </c>
      <c r="Q170" s="77">
        <v>0</v>
      </c>
      <c r="R170" s="77">
        <v>0</v>
      </c>
      <c r="S170" s="77">
        <v>0</v>
      </c>
      <c r="T170" s="77">
        <v>337033.674</v>
      </c>
      <c r="U170" s="77">
        <v>0</v>
      </c>
      <c r="V170" s="77">
        <v>0</v>
      </c>
    </row>
    <row r="171" spans="1:22" x14ac:dyDescent="0.25">
      <c r="C171" t="s">
        <v>32</v>
      </c>
      <c r="D171" s="77"/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100487.43299999999</v>
      </c>
      <c r="L171" s="77">
        <v>0</v>
      </c>
      <c r="M171" s="77"/>
      <c r="N171" s="77">
        <v>65938.345000000001</v>
      </c>
      <c r="O171" s="77">
        <v>0</v>
      </c>
      <c r="P171" s="77">
        <v>31998.292000000001</v>
      </c>
      <c r="Q171" s="77">
        <v>0</v>
      </c>
      <c r="R171" s="77">
        <v>0</v>
      </c>
      <c r="S171" s="77">
        <v>0</v>
      </c>
      <c r="T171" s="77">
        <v>306253.89500000002</v>
      </c>
      <c r="U171" s="77">
        <v>0</v>
      </c>
      <c r="V171" s="77">
        <v>0</v>
      </c>
    </row>
    <row r="172" spans="1:22" x14ac:dyDescent="0.25">
      <c r="C172" t="s">
        <v>33</v>
      </c>
      <c r="D172" s="77"/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103979.07399999999</v>
      </c>
      <c r="L172" s="77">
        <v>0</v>
      </c>
      <c r="M172" s="77"/>
      <c r="N172" s="77">
        <v>66834.606</v>
      </c>
      <c r="O172" s="77">
        <v>0</v>
      </c>
      <c r="P172" s="77">
        <v>34047.421999999999</v>
      </c>
      <c r="Q172" s="77">
        <v>0</v>
      </c>
      <c r="R172" s="77">
        <v>0</v>
      </c>
      <c r="S172" s="77">
        <v>0</v>
      </c>
      <c r="T172" s="77">
        <v>316113.12599999999</v>
      </c>
      <c r="U172" s="77">
        <v>0</v>
      </c>
      <c r="V172" s="77">
        <v>0</v>
      </c>
    </row>
    <row r="173" spans="1:22" x14ac:dyDescent="0.25">
      <c r="A173" t="s">
        <v>300</v>
      </c>
      <c r="B173" t="s">
        <v>301</v>
      </c>
      <c r="C173" t="s">
        <v>24</v>
      </c>
      <c r="D173" s="77">
        <v>256184.73</v>
      </c>
      <c r="E173" s="77">
        <v>80903.289999999994</v>
      </c>
      <c r="F173" s="77">
        <v>64.55</v>
      </c>
      <c r="G173" s="77">
        <v>240047.59</v>
      </c>
      <c r="H173" s="77">
        <v>473.27</v>
      </c>
      <c r="I173" s="77">
        <v>43126.02</v>
      </c>
      <c r="J173" s="77">
        <v>49292.12</v>
      </c>
      <c r="K173" s="77">
        <v>14110.41</v>
      </c>
      <c r="L173" s="77">
        <v>0</v>
      </c>
      <c r="M173" s="77">
        <v>0</v>
      </c>
      <c r="N173" s="77">
        <v>54999.02</v>
      </c>
      <c r="O173" s="77">
        <v>4571.21</v>
      </c>
      <c r="P173" s="77">
        <v>28689.370000000003</v>
      </c>
      <c r="Q173" s="77">
        <v>3357.8799999999997</v>
      </c>
      <c r="R173" s="77">
        <v>245920.03</v>
      </c>
      <c r="S173" s="77">
        <v>0</v>
      </c>
      <c r="T173" s="77">
        <v>83297.62</v>
      </c>
      <c r="U173" s="77">
        <v>1725.8</v>
      </c>
      <c r="V173" s="77">
        <v>0</v>
      </c>
    </row>
    <row r="174" spans="1:22" x14ac:dyDescent="0.25">
      <c r="C174" t="s">
        <v>25</v>
      </c>
      <c r="D174" s="77">
        <v>256587.68</v>
      </c>
      <c r="E174" s="77">
        <v>81837.47</v>
      </c>
      <c r="F174" s="77">
        <v>56.56</v>
      </c>
      <c r="G174" s="77">
        <v>237983.24</v>
      </c>
      <c r="H174" s="77">
        <v>499.74</v>
      </c>
      <c r="I174" s="77">
        <v>42354.83</v>
      </c>
      <c r="J174" s="77">
        <v>48988.65</v>
      </c>
      <c r="K174" s="77">
        <v>12371.95</v>
      </c>
      <c r="L174" s="77">
        <v>0</v>
      </c>
      <c r="M174" s="77">
        <v>0</v>
      </c>
      <c r="N174" s="77">
        <v>54989.549999999996</v>
      </c>
      <c r="O174" s="77">
        <v>4578.68</v>
      </c>
      <c r="P174" s="77">
        <v>28203.980000000003</v>
      </c>
      <c r="Q174" s="77">
        <v>3888.3100000000004</v>
      </c>
      <c r="R174" s="77">
        <v>251851.53</v>
      </c>
      <c r="S174" s="77">
        <v>0</v>
      </c>
      <c r="T174" s="77">
        <v>80192.45</v>
      </c>
      <c r="U174" s="77">
        <v>1809.19</v>
      </c>
      <c r="V174" s="77">
        <v>0</v>
      </c>
    </row>
    <row r="175" spans="1:22" x14ac:dyDescent="0.25">
      <c r="C175" t="s">
        <v>26</v>
      </c>
      <c r="D175" s="77">
        <v>254654.19</v>
      </c>
      <c r="E175" s="77">
        <v>79788.67</v>
      </c>
      <c r="F175" s="77">
        <v>46.33</v>
      </c>
      <c r="G175" s="77">
        <v>232383.77</v>
      </c>
      <c r="H175" s="77">
        <v>481.61</v>
      </c>
      <c r="I175" s="77">
        <v>42007.91</v>
      </c>
      <c r="J175" s="77">
        <v>45261.09</v>
      </c>
      <c r="K175" s="77">
        <v>11342.42</v>
      </c>
      <c r="L175" s="77">
        <v>0</v>
      </c>
      <c r="M175" s="77">
        <v>0</v>
      </c>
      <c r="N175" s="77">
        <v>54839.27</v>
      </c>
      <c r="O175" s="77">
        <v>4184.66</v>
      </c>
      <c r="P175" s="77">
        <v>27811.29</v>
      </c>
      <c r="Q175" s="77">
        <v>4107.82</v>
      </c>
      <c r="R175" s="77">
        <v>221500.64</v>
      </c>
      <c r="S175" s="77">
        <v>0</v>
      </c>
      <c r="T175" s="77">
        <v>79928.11</v>
      </c>
      <c r="U175" s="77">
        <v>1924.12</v>
      </c>
      <c r="V175" s="77">
        <v>0</v>
      </c>
    </row>
    <row r="176" spans="1:22" x14ac:dyDescent="0.25">
      <c r="C176" t="s">
        <v>27</v>
      </c>
      <c r="D176" s="77">
        <v>261460</v>
      </c>
      <c r="E176" s="77">
        <v>83553.509999999995</v>
      </c>
      <c r="F176" s="77">
        <v>22.71</v>
      </c>
      <c r="G176" s="77">
        <v>235664.55</v>
      </c>
      <c r="H176" s="77">
        <v>492.12</v>
      </c>
      <c r="I176" s="77">
        <v>42206.36</v>
      </c>
      <c r="J176" s="77">
        <v>45882.89</v>
      </c>
      <c r="K176" s="77">
        <v>11724.8</v>
      </c>
      <c r="L176" s="77">
        <v>0</v>
      </c>
      <c r="M176" s="77">
        <v>0</v>
      </c>
      <c r="N176" s="77">
        <v>56620.979999999996</v>
      </c>
      <c r="O176" s="77">
        <v>4062.18</v>
      </c>
      <c r="P176" s="77">
        <v>27875.649999999998</v>
      </c>
      <c r="Q176" s="77">
        <v>4223.21</v>
      </c>
      <c r="R176" s="77">
        <v>228623.02</v>
      </c>
      <c r="S176" s="77">
        <v>0</v>
      </c>
      <c r="T176" s="77">
        <v>78082.490000000005</v>
      </c>
      <c r="U176" s="77">
        <v>2033.03</v>
      </c>
      <c r="V176" s="77">
        <v>0</v>
      </c>
    </row>
    <row r="177" spans="1:22" x14ac:dyDescent="0.25">
      <c r="C177" t="s">
        <v>28</v>
      </c>
      <c r="D177" s="77">
        <v>267610.19</v>
      </c>
      <c r="E177" s="77">
        <v>86265.359999999986</v>
      </c>
      <c r="F177" s="77">
        <v>21.11</v>
      </c>
      <c r="G177" s="77">
        <v>237848.18</v>
      </c>
      <c r="H177" s="77">
        <v>509.44</v>
      </c>
      <c r="I177" s="77">
        <v>42125.58</v>
      </c>
      <c r="J177" s="77">
        <v>47562.33</v>
      </c>
      <c r="K177" s="77">
        <v>11764.98</v>
      </c>
      <c r="L177" s="77">
        <v>0</v>
      </c>
      <c r="M177" s="77">
        <v>0.42000000000000004</v>
      </c>
      <c r="N177" s="77">
        <v>59442.630000000005</v>
      </c>
      <c r="O177" s="77">
        <v>4137.75</v>
      </c>
      <c r="P177" s="77">
        <v>28163.32</v>
      </c>
      <c r="Q177" s="77">
        <v>4293.78</v>
      </c>
      <c r="R177" s="77">
        <v>232716.85</v>
      </c>
      <c r="S177" s="77">
        <v>0</v>
      </c>
      <c r="T177" s="77">
        <v>77814.86</v>
      </c>
      <c r="U177" s="77">
        <v>2215</v>
      </c>
      <c r="V177" s="77">
        <v>0</v>
      </c>
    </row>
    <row r="178" spans="1:22" x14ac:dyDescent="0.25">
      <c r="C178" t="s">
        <v>29</v>
      </c>
      <c r="D178" s="77">
        <v>270379.17</v>
      </c>
      <c r="E178" s="77">
        <v>89283.78</v>
      </c>
      <c r="F178" s="77">
        <v>24.52</v>
      </c>
      <c r="G178" s="77">
        <v>239504.4</v>
      </c>
      <c r="H178" s="77">
        <v>532.11</v>
      </c>
      <c r="I178" s="77">
        <v>42425.49</v>
      </c>
      <c r="J178" s="77">
        <v>48004.639999999999</v>
      </c>
      <c r="K178" s="77">
        <v>11609.599999999999</v>
      </c>
      <c r="L178" s="77">
        <v>0</v>
      </c>
      <c r="M178" s="77">
        <v>0.96000000000000008</v>
      </c>
      <c r="N178" s="77">
        <v>61590.87</v>
      </c>
      <c r="O178" s="77">
        <v>4234.3599999999997</v>
      </c>
      <c r="P178" s="77">
        <v>28549.63</v>
      </c>
      <c r="Q178" s="77">
        <v>4345.6000000000004</v>
      </c>
      <c r="R178" s="77">
        <v>232148.38</v>
      </c>
      <c r="S178" s="77">
        <v>0</v>
      </c>
      <c r="T178" s="77">
        <v>77103.199999999997</v>
      </c>
      <c r="U178" s="77">
        <v>2393.15</v>
      </c>
      <c r="V178" s="77">
        <v>0</v>
      </c>
    </row>
    <row r="179" spans="1:22" x14ac:dyDescent="0.25">
      <c r="C179" t="s">
        <v>30</v>
      </c>
      <c r="D179" s="77">
        <v>271842.15999999997</v>
      </c>
      <c r="E179" s="77">
        <v>90172.95</v>
      </c>
      <c r="F179" s="77">
        <v>23.64</v>
      </c>
      <c r="G179" s="77">
        <v>238940.93</v>
      </c>
      <c r="H179" s="77">
        <v>524.25</v>
      </c>
      <c r="I179" s="77">
        <v>40460.94</v>
      </c>
      <c r="J179" s="77">
        <v>48447.199999999997</v>
      </c>
      <c r="K179" s="77">
        <v>11265.81</v>
      </c>
      <c r="L179" s="77">
        <v>0</v>
      </c>
      <c r="M179" s="77">
        <v>1.69</v>
      </c>
      <c r="N179" s="77">
        <v>63554.92</v>
      </c>
      <c r="O179" s="77">
        <v>4171.8999999999996</v>
      </c>
      <c r="P179" s="77">
        <v>27883.8</v>
      </c>
      <c r="Q179" s="77">
        <v>4178.46</v>
      </c>
      <c r="R179" s="77">
        <v>230140.17</v>
      </c>
      <c r="S179" s="77">
        <v>0</v>
      </c>
      <c r="T179" s="77">
        <v>75714.33</v>
      </c>
      <c r="U179" s="77">
        <v>2582.9499999999998</v>
      </c>
      <c r="V179" s="77">
        <v>0</v>
      </c>
    </row>
    <row r="180" spans="1:22" x14ac:dyDescent="0.25">
      <c r="C180" t="s">
        <v>31</v>
      </c>
      <c r="D180" s="77">
        <v>271469.40000000002</v>
      </c>
      <c r="E180" s="77">
        <v>90625.65</v>
      </c>
      <c r="F180" s="77">
        <v>23.33</v>
      </c>
      <c r="G180" s="77">
        <v>238647.45</v>
      </c>
      <c r="H180" s="77">
        <v>491.06</v>
      </c>
      <c r="I180" s="77">
        <v>40067.24</v>
      </c>
      <c r="J180" s="77">
        <v>48009.73</v>
      </c>
      <c r="K180" s="77">
        <v>10970.630000000001</v>
      </c>
      <c r="L180" s="77">
        <v>0</v>
      </c>
      <c r="M180" s="77">
        <v>2.6</v>
      </c>
      <c r="N180" s="77">
        <v>65173.82</v>
      </c>
      <c r="O180" s="77">
        <v>4132.33</v>
      </c>
      <c r="P180" s="77">
        <v>27675.77</v>
      </c>
      <c r="Q180" s="77">
        <v>4099.8900000000003</v>
      </c>
      <c r="R180" s="77">
        <v>226501.59</v>
      </c>
      <c r="S180" s="77">
        <v>0</v>
      </c>
      <c r="T180" s="77">
        <v>74245.600000000006</v>
      </c>
      <c r="U180" s="77">
        <v>2778.22</v>
      </c>
      <c r="V180" s="77">
        <v>0</v>
      </c>
    </row>
    <row r="181" spans="1:22" x14ac:dyDescent="0.25">
      <c r="C181" t="s">
        <v>32</v>
      </c>
      <c r="D181" s="77">
        <v>269699.53000000003</v>
      </c>
      <c r="E181" s="77">
        <v>91769.099999999991</v>
      </c>
      <c r="F181" s="77">
        <v>23.45</v>
      </c>
      <c r="G181" s="77">
        <v>239319.6</v>
      </c>
      <c r="H181" s="77">
        <v>505.66</v>
      </c>
      <c r="I181" s="77">
        <v>39292.26</v>
      </c>
      <c r="J181" s="77">
        <v>48116</v>
      </c>
      <c r="K181" s="77">
        <v>10770.84</v>
      </c>
      <c r="L181" s="77">
        <v>0</v>
      </c>
      <c r="M181" s="77">
        <v>4.22</v>
      </c>
      <c r="N181" s="77">
        <v>66393.709999999992</v>
      </c>
      <c r="O181" s="77">
        <v>4071.66</v>
      </c>
      <c r="P181" s="77">
        <v>27287.489999999998</v>
      </c>
      <c r="Q181" s="77">
        <v>4053.12</v>
      </c>
      <c r="R181" s="77">
        <v>224902.42</v>
      </c>
      <c r="S181" s="77">
        <v>0</v>
      </c>
      <c r="T181" s="77">
        <v>72695.5</v>
      </c>
      <c r="U181" s="77">
        <v>3008.35</v>
      </c>
      <c r="V181" s="77">
        <v>0</v>
      </c>
    </row>
    <row r="182" spans="1:22" x14ac:dyDescent="0.25">
      <c r="C182" t="s">
        <v>33</v>
      </c>
      <c r="D182" s="77">
        <v>267122.3</v>
      </c>
      <c r="E182" s="77">
        <v>92508.01999999999</v>
      </c>
      <c r="F182" s="77">
        <v>22.26</v>
      </c>
      <c r="G182" s="77">
        <v>241078.21</v>
      </c>
      <c r="H182" s="77">
        <v>491.72</v>
      </c>
      <c r="I182" s="77">
        <v>38867.18</v>
      </c>
      <c r="J182" s="77">
        <v>49049.73</v>
      </c>
      <c r="K182" s="77">
        <v>10649.09</v>
      </c>
      <c r="L182" s="77">
        <v>0</v>
      </c>
      <c r="M182" s="77">
        <v>4.87</v>
      </c>
      <c r="N182" s="77">
        <v>67756.48000000001</v>
      </c>
      <c r="O182" s="77">
        <v>4069.8</v>
      </c>
      <c r="P182" s="77">
        <v>26917.659999999996</v>
      </c>
      <c r="Q182" s="77">
        <v>4077.75</v>
      </c>
      <c r="R182" s="77">
        <v>224250.76</v>
      </c>
      <c r="S182" s="77">
        <v>0</v>
      </c>
      <c r="T182" s="77">
        <v>71019.570000000007</v>
      </c>
      <c r="U182" s="77">
        <v>3230.93</v>
      </c>
      <c r="V182" s="77">
        <v>0</v>
      </c>
    </row>
    <row r="190" spans="1:22" x14ac:dyDescent="0.25">
      <c r="A190" s="75" t="s">
        <v>279</v>
      </c>
      <c r="B190" t="s">
        <v>303</v>
      </c>
    </row>
    <row r="192" spans="1:22" x14ac:dyDescent="0.25">
      <c r="A192" s="75" t="s">
        <v>305</v>
      </c>
      <c r="C192" s="75" t="s">
        <v>299</v>
      </c>
    </row>
    <row r="193" spans="1:5" x14ac:dyDescent="0.25">
      <c r="A193" s="75" t="s">
        <v>23</v>
      </c>
      <c r="B193" s="75" t="s">
        <v>297</v>
      </c>
      <c r="C193" t="s">
        <v>35</v>
      </c>
      <c r="D193" t="s">
        <v>140</v>
      </c>
      <c r="E193" t="s">
        <v>139</v>
      </c>
    </row>
    <row r="194" spans="1:5" x14ac:dyDescent="0.25">
      <c r="A194" t="s">
        <v>72</v>
      </c>
      <c r="B194" t="s">
        <v>24</v>
      </c>
      <c r="C194" s="77">
        <v>99404.195999999996</v>
      </c>
      <c r="D194" s="77">
        <v>72408.898000000001</v>
      </c>
      <c r="E194" s="77">
        <v>299124.14199999999</v>
      </c>
    </row>
    <row r="195" spans="1:5" x14ac:dyDescent="0.25">
      <c r="B195" t="s">
        <v>25</v>
      </c>
      <c r="C195" s="77">
        <v>99461.453999999998</v>
      </c>
      <c r="D195" s="77">
        <v>83385.841</v>
      </c>
      <c r="E195" s="77">
        <v>302824.75900000002</v>
      </c>
    </row>
    <row r="196" spans="1:5" x14ac:dyDescent="0.25">
      <c r="B196" t="s">
        <v>26</v>
      </c>
      <c r="C196" s="77">
        <v>85866.623000000007</v>
      </c>
      <c r="D196" s="77">
        <v>77704.691000000006</v>
      </c>
      <c r="E196" s="77">
        <v>281594.44799999997</v>
      </c>
    </row>
    <row r="197" spans="1:5" x14ac:dyDescent="0.25">
      <c r="B197" t="s">
        <v>27</v>
      </c>
      <c r="C197" s="77">
        <v>72378.686000000002</v>
      </c>
      <c r="D197" s="77">
        <v>78743.466</v>
      </c>
      <c r="E197" s="77">
        <v>299301.67499999999</v>
      </c>
    </row>
    <row r="198" spans="1:5" x14ac:dyDescent="0.25">
      <c r="B198" t="s">
        <v>28</v>
      </c>
      <c r="C198" s="77">
        <v>71436.22</v>
      </c>
      <c r="D198" s="77">
        <v>70718.544999999998</v>
      </c>
      <c r="E198" s="77">
        <v>307903.82900000003</v>
      </c>
    </row>
    <row r="199" spans="1:5" x14ac:dyDescent="0.25">
      <c r="B199" t="s">
        <v>29</v>
      </c>
      <c r="C199" s="77">
        <v>66613.547000000006</v>
      </c>
      <c r="D199" s="77">
        <v>55541.533000000003</v>
      </c>
      <c r="E199" s="77">
        <v>320902.53200000001</v>
      </c>
    </row>
    <row r="200" spans="1:5" x14ac:dyDescent="0.25">
      <c r="B200" t="s">
        <v>30</v>
      </c>
      <c r="C200" s="77">
        <v>59324.45</v>
      </c>
      <c r="D200" s="77">
        <v>27558.444</v>
      </c>
      <c r="E200" s="77">
        <v>298059.10399999999</v>
      </c>
    </row>
    <row r="201" spans="1:5" x14ac:dyDescent="0.25">
      <c r="B201" t="s">
        <v>31</v>
      </c>
      <c r="C201" s="77">
        <v>52164.506999999998</v>
      </c>
      <c r="D201" s="77">
        <v>33307.923000000003</v>
      </c>
      <c r="E201" s="77">
        <v>333856.74300000002</v>
      </c>
    </row>
    <row r="202" spans="1:5" x14ac:dyDescent="0.25">
      <c r="B202" t="s">
        <v>32</v>
      </c>
      <c r="C202" s="77">
        <v>41206.923999999999</v>
      </c>
      <c r="D202" s="77">
        <v>26295.648000000001</v>
      </c>
      <c r="E202" s="77">
        <v>299807.30099999998</v>
      </c>
    </row>
    <row r="203" spans="1:5" x14ac:dyDescent="0.25">
      <c r="B203" t="s">
        <v>33</v>
      </c>
      <c r="C203" s="77">
        <v>37964.313999999998</v>
      </c>
      <c r="D203" s="77">
        <v>26962.986000000001</v>
      </c>
      <c r="E203" s="77">
        <v>310781.36599999998</v>
      </c>
    </row>
  </sheetData>
  <conditionalFormatting sqref="A37">
    <cfRule type="cellIs" dxfId="5" priority="1" operator="equal">
      <formula>FALSE</formula>
    </cfRule>
    <cfRule type="cellIs" dxfId="4" priority="2" operator="equal">
      <formula>TRUE</formula>
    </cfRule>
  </conditionalFormatting>
  <conditionalFormatting sqref="B32:BJ32">
    <cfRule type="cellIs" dxfId="3" priority="3" operator="lessThan">
      <formula>0.000001</formula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EEB-5975-4371-8B3F-5F5D4971A674}">
  <sheetPr>
    <tabColor theme="4"/>
  </sheetPr>
  <dimension ref="A1:AF25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G26" sqref="G26"/>
    </sheetView>
  </sheetViews>
  <sheetFormatPr defaultColWidth="11.42578125" defaultRowHeight="15" x14ac:dyDescent="0.25"/>
  <cols>
    <col min="1" max="1" width="30.85546875" style="128" bestFit="1" customWidth="1"/>
    <col min="2" max="16384" width="11.42578125" style="124"/>
  </cols>
  <sheetData>
    <row r="1" spans="1:32" x14ac:dyDescent="0.25">
      <c r="A1" s="127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25">
      <c r="A2" s="127" t="s">
        <v>135</v>
      </c>
      <c r="B2" s="124">
        <v>0</v>
      </c>
      <c r="C2" s="124">
        <f t="shared" ref="C2:AF2" si="0">B2</f>
        <v>0</v>
      </c>
      <c r="D2" s="124">
        <f t="shared" si="0"/>
        <v>0</v>
      </c>
      <c r="E2" s="124">
        <f t="shared" si="0"/>
        <v>0</v>
      </c>
      <c r="F2" s="124">
        <f t="shared" si="0"/>
        <v>0</v>
      </c>
      <c r="G2" s="124">
        <f t="shared" si="0"/>
        <v>0</v>
      </c>
      <c r="H2" s="124">
        <f t="shared" si="0"/>
        <v>0</v>
      </c>
      <c r="I2" s="124">
        <f t="shared" si="0"/>
        <v>0</v>
      </c>
      <c r="J2" s="124">
        <f t="shared" si="0"/>
        <v>0</v>
      </c>
      <c r="K2" s="124">
        <f t="shared" si="0"/>
        <v>0</v>
      </c>
      <c r="L2" s="124">
        <f t="shared" si="0"/>
        <v>0</v>
      </c>
      <c r="M2" s="124">
        <f t="shared" si="0"/>
        <v>0</v>
      </c>
      <c r="N2" s="124">
        <f t="shared" si="0"/>
        <v>0</v>
      </c>
      <c r="O2" s="124">
        <f t="shared" si="0"/>
        <v>0</v>
      </c>
      <c r="P2" s="124">
        <f t="shared" si="0"/>
        <v>0</v>
      </c>
      <c r="Q2" s="124">
        <f t="shared" si="0"/>
        <v>0</v>
      </c>
      <c r="R2" s="124">
        <f t="shared" si="0"/>
        <v>0</v>
      </c>
      <c r="S2" s="124">
        <f t="shared" si="0"/>
        <v>0</v>
      </c>
      <c r="T2" s="124">
        <f t="shared" si="0"/>
        <v>0</v>
      </c>
      <c r="U2" s="124">
        <f t="shared" si="0"/>
        <v>0</v>
      </c>
      <c r="V2" s="124">
        <f t="shared" si="0"/>
        <v>0</v>
      </c>
      <c r="W2" s="124">
        <f t="shared" si="0"/>
        <v>0</v>
      </c>
      <c r="X2" s="124">
        <f t="shared" si="0"/>
        <v>0</v>
      </c>
      <c r="Y2" s="124">
        <f t="shared" si="0"/>
        <v>0</v>
      </c>
      <c r="Z2" s="124">
        <f t="shared" si="0"/>
        <v>0</v>
      </c>
      <c r="AA2" s="124">
        <f t="shared" si="0"/>
        <v>0</v>
      </c>
      <c r="AB2" s="124">
        <f t="shared" si="0"/>
        <v>0</v>
      </c>
      <c r="AC2" s="124">
        <f t="shared" si="0"/>
        <v>0</v>
      </c>
      <c r="AD2" s="124">
        <f t="shared" si="0"/>
        <v>0</v>
      </c>
      <c r="AE2" s="124">
        <f t="shared" si="0"/>
        <v>0</v>
      </c>
      <c r="AF2" s="124">
        <f t="shared" si="0"/>
        <v>0</v>
      </c>
    </row>
    <row r="3" spans="1:32" x14ac:dyDescent="0.25">
      <c r="A3" s="127" t="s">
        <v>41</v>
      </c>
      <c r="B3" s="125">
        <f>IFERROR(INDEX('Potentia and Eurostat formatted'!R$4:R$24,MATCH($A3,'Potentia and Eurostat formatted'!$I$4:$I$24,0)),0)*About!$C$28</f>
        <v>1292910914374500</v>
      </c>
      <c r="C3" s="125">
        <f>IFERROR(INDEX('Potentia and Eurostat formatted'!S$4:S$24,MATCH($A3,'Potentia and Eurostat formatted'!$I$4:$I$24,0)),0)*About!$C$28</f>
        <v>1316013899314200</v>
      </c>
      <c r="D3" s="125">
        <f>$C3</f>
        <v>1316013899314200</v>
      </c>
      <c r="E3" s="125">
        <f>$C3</f>
        <v>1316013899314200</v>
      </c>
      <c r="F3" s="125">
        <f t="shared" ref="F3:AF5" si="1">$C3</f>
        <v>1316013899314200</v>
      </c>
      <c r="G3" s="125">
        <f t="shared" si="1"/>
        <v>1316013899314200</v>
      </c>
      <c r="H3" s="125">
        <f t="shared" si="1"/>
        <v>1316013899314200</v>
      </c>
      <c r="I3" s="125">
        <f t="shared" si="1"/>
        <v>1316013899314200</v>
      </c>
      <c r="J3" s="125">
        <f t="shared" si="1"/>
        <v>1316013899314200</v>
      </c>
      <c r="K3" s="125">
        <f t="shared" si="1"/>
        <v>1316013899314200</v>
      </c>
      <c r="L3" s="125">
        <f t="shared" si="1"/>
        <v>1316013899314200</v>
      </c>
      <c r="M3" s="125">
        <f t="shared" si="1"/>
        <v>1316013899314200</v>
      </c>
      <c r="N3" s="125">
        <f t="shared" si="1"/>
        <v>1316013899314200</v>
      </c>
      <c r="O3" s="125">
        <f t="shared" si="1"/>
        <v>1316013899314200</v>
      </c>
      <c r="P3" s="125">
        <f t="shared" si="1"/>
        <v>1316013899314200</v>
      </c>
      <c r="Q3" s="125">
        <f t="shared" si="1"/>
        <v>1316013899314200</v>
      </c>
      <c r="R3" s="125">
        <f t="shared" si="1"/>
        <v>1316013899314200</v>
      </c>
      <c r="S3" s="125">
        <f t="shared" si="1"/>
        <v>1316013899314200</v>
      </c>
      <c r="T3" s="125">
        <f t="shared" si="1"/>
        <v>1316013899314200</v>
      </c>
      <c r="U3" s="125">
        <f t="shared" si="1"/>
        <v>1316013899314200</v>
      </c>
      <c r="V3" s="125">
        <f t="shared" si="1"/>
        <v>1316013899314200</v>
      </c>
      <c r="W3" s="125">
        <f t="shared" si="1"/>
        <v>1316013899314200</v>
      </c>
      <c r="X3" s="125">
        <f t="shared" si="1"/>
        <v>1316013899314200</v>
      </c>
      <c r="Y3" s="125">
        <f t="shared" si="1"/>
        <v>1316013899314200</v>
      </c>
      <c r="Z3" s="125">
        <f t="shared" si="1"/>
        <v>1316013899314200</v>
      </c>
      <c r="AA3" s="125">
        <f t="shared" si="1"/>
        <v>1316013899314200</v>
      </c>
      <c r="AB3" s="125">
        <f t="shared" si="1"/>
        <v>1316013899314200</v>
      </c>
      <c r="AC3" s="125">
        <f t="shared" si="1"/>
        <v>1316013899314200</v>
      </c>
      <c r="AD3" s="125">
        <f t="shared" si="1"/>
        <v>1316013899314200</v>
      </c>
      <c r="AE3" s="125">
        <f t="shared" si="1"/>
        <v>1316013899314200</v>
      </c>
      <c r="AF3" s="125">
        <f t="shared" si="1"/>
        <v>1316013899314200</v>
      </c>
    </row>
    <row r="4" spans="1:32" x14ac:dyDescent="0.25">
      <c r="A4" s="127" t="s">
        <v>72</v>
      </c>
      <c r="B4" s="125">
        <f>IFERROR(INDEX('Potentia and Eurostat formatted'!R$4:R$24,MATCH($A4,'Potentia and Eurostat formatted'!$I$4:$I$24,0)),0)*About!$C$28</f>
        <v>1635218485784400</v>
      </c>
      <c r="C4" s="125">
        <f>IFERROR(INDEX('Potentia and Eurostat formatted'!S$4:S$24,MATCH($A4,'Potentia and Eurostat formatted'!$I$4:$I$24,0)),0)*About!$C$28</f>
        <v>1506541668893400</v>
      </c>
      <c r="D4" s="125">
        <f t="shared" ref="D4:S5" si="2">$C4</f>
        <v>1506541668893400</v>
      </c>
      <c r="E4" s="125">
        <f t="shared" si="2"/>
        <v>1506541668893400</v>
      </c>
      <c r="F4" s="125">
        <f t="shared" si="2"/>
        <v>1506541668893400</v>
      </c>
      <c r="G4" s="125">
        <f t="shared" si="2"/>
        <v>1506541668893400</v>
      </c>
      <c r="H4" s="125">
        <f t="shared" si="2"/>
        <v>1506541668893400</v>
      </c>
      <c r="I4" s="125">
        <f t="shared" si="2"/>
        <v>1506541668893400</v>
      </c>
      <c r="J4" s="125">
        <f t="shared" si="2"/>
        <v>1506541668893400</v>
      </c>
      <c r="K4" s="125">
        <f t="shared" si="2"/>
        <v>1506541668893400</v>
      </c>
      <c r="L4" s="125">
        <f t="shared" si="2"/>
        <v>1506541668893400</v>
      </c>
      <c r="M4" s="125">
        <f t="shared" si="2"/>
        <v>1506541668893400</v>
      </c>
      <c r="N4" s="125">
        <f t="shared" si="2"/>
        <v>1506541668893400</v>
      </c>
      <c r="O4" s="125">
        <f t="shared" si="2"/>
        <v>1506541668893400</v>
      </c>
      <c r="P4" s="125">
        <f t="shared" si="2"/>
        <v>1506541668893400</v>
      </c>
      <c r="Q4" s="125">
        <f t="shared" si="2"/>
        <v>1506541668893400</v>
      </c>
      <c r="R4" s="125">
        <f t="shared" si="2"/>
        <v>1506541668893400</v>
      </c>
      <c r="S4" s="125">
        <f t="shared" si="2"/>
        <v>1506541668893400</v>
      </c>
      <c r="T4" s="125">
        <f t="shared" si="1"/>
        <v>1506541668893400</v>
      </c>
      <c r="U4" s="125">
        <f t="shared" si="1"/>
        <v>1506541668893400</v>
      </c>
      <c r="V4" s="125">
        <f t="shared" si="1"/>
        <v>1506541668893400</v>
      </c>
      <c r="W4" s="125">
        <f t="shared" si="1"/>
        <v>1506541668893400</v>
      </c>
      <c r="X4" s="125">
        <f t="shared" si="1"/>
        <v>1506541668893400</v>
      </c>
      <c r="Y4" s="125">
        <f t="shared" si="1"/>
        <v>1506541668893400</v>
      </c>
      <c r="Z4" s="125">
        <f t="shared" si="1"/>
        <v>1506541668893400</v>
      </c>
      <c r="AA4" s="125">
        <f t="shared" si="1"/>
        <v>1506541668893400</v>
      </c>
      <c r="AB4" s="125">
        <f t="shared" si="1"/>
        <v>1506541668893400</v>
      </c>
      <c r="AC4" s="125">
        <f t="shared" si="1"/>
        <v>1506541668893400</v>
      </c>
      <c r="AD4" s="125">
        <f t="shared" si="1"/>
        <v>1506541668893400</v>
      </c>
      <c r="AE4" s="125">
        <f t="shared" si="1"/>
        <v>1506541668893400</v>
      </c>
      <c r="AF4" s="125">
        <f t="shared" si="1"/>
        <v>1506541668893400</v>
      </c>
    </row>
    <row r="5" spans="1:32" x14ac:dyDescent="0.25">
      <c r="A5" s="127" t="s">
        <v>133</v>
      </c>
      <c r="B5" s="125">
        <f>'Nuclear data'!B44</f>
        <v>38820600000000</v>
      </c>
      <c r="C5" s="125">
        <f>'Nuclear data'!B32</f>
        <v>12298119600000</v>
      </c>
      <c r="D5" s="125">
        <f t="shared" si="2"/>
        <v>12298119600000</v>
      </c>
      <c r="E5" s="125">
        <f t="shared" si="2"/>
        <v>12298119600000</v>
      </c>
      <c r="F5" s="125">
        <f t="shared" si="1"/>
        <v>12298119600000</v>
      </c>
      <c r="G5" s="125">
        <f t="shared" si="1"/>
        <v>12298119600000</v>
      </c>
      <c r="H5" s="125">
        <f t="shared" si="1"/>
        <v>12298119600000</v>
      </c>
      <c r="I5" s="125">
        <f t="shared" si="1"/>
        <v>12298119600000</v>
      </c>
      <c r="J5" s="125">
        <f t="shared" si="1"/>
        <v>12298119600000</v>
      </c>
      <c r="K5" s="125">
        <f t="shared" si="1"/>
        <v>12298119600000</v>
      </c>
      <c r="L5" s="125">
        <f t="shared" si="1"/>
        <v>12298119600000</v>
      </c>
      <c r="M5" s="125">
        <f t="shared" si="1"/>
        <v>12298119600000</v>
      </c>
      <c r="N5" s="125">
        <f t="shared" si="1"/>
        <v>12298119600000</v>
      </c>
      <c r="O5" s="125">
        <f t="shared" si="1"/>
        <v>12298119600000</v>
      </c>
      <c r="P5" s="125">
        <f t="shared" si="1"/>
        <v>12298119600000</v>
      </c>
      <c r="Q5" s="125">
        <f t="shared" si="1"/>
        <v>12298119600000</v>
      </c>
      <c r="R5" s="125">
        <f t="shared" si="1"/>
        <v>12298119600000</v>
      </c>
      <c r="S5" s="125">
        <f t="shared" si="1"/>
        <v>12298119600000</v>
      </c>
      <c r="T5" s="125">
        <f t="shared" si="1"/>
        <v>12298119600000</v>
      </c>
      <c r="U5" s="125">
        <f t="shared" si="1"/>
        <v>12298119600000</v>
      </c>
      <c r="V5" s="125">
        <f t="shared" si="1"/>
        <v>12298119600000</v>
      </c>
      <c r="W5" s="125">
        <f t="shared" si="1"/>
        <v>12298119600000</v>
      </c>
      <c r="X5" s="125">
        <f t="shared" si="1"/>
        <v>12298119600000</v>
      </c>
      <c r="Y5" s="125">
        <f t="shared" si="1"/>
        <v>12298119600000</v>
      </c>
      <c r="Z5" s="125">
        <f t="shared" si="1"/>
        <v>12298119600000</v>
      </c>
      <c r="AA5" s="125">
        <f t="shared" si="1"/>
        <v>12298119600000</v>
      </c>
      <c r="AB5" s="125">
        <f t="shared" si="1"/>
        <v>12298119600000</v>
      </c>
      <c r="AC5" s="125">
        <f t="shared" si="1"/>
        <v>12298119600000</v>
      </c>
      <c r="AD5" s="125">
        <f t="shared" si="1"/>
        <v>12298119600000</v>
      </c>
      <c r="AE5" s="125">
        <f t="shared" si="1"/>
        <v>12298119600000</v>
      </c>
      <c r="AF5" s="125">
        <f t="shared" si="1"/>
        <v>12298119600000</v>
      </c>
    </row>
    <row r="6" spans="1:32" x14ac:dyDescent="0.25">
      <c r="A6" s="127" t="s">
        <v>103</v>
      </c>
      <c r="B6" s="125">
        <v>0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5">
        <v>0</v>
      </c>
      <c r="AB6" s="125">
        <v>0</v>
      </c>
      <c r="AC6" s="125">
        <v>0</v>
      </c>
      <c r="AD6" s="125">
        <v>0</v>
      </c>
      <c r="AE6" s="125">
        <v>0</v>
      </c>
      <c r="AF6" s="125">
        <v>0</v>
      </c>
    </row>
    <row r="7" spans="1:32" x14ac:dyDescent="0.25">
      <c r="A7" s="127" t="s">
        <v>107</v>
      </c>
      <c r="B7" s="125">
        <v>0</v>
      </c>
      <c r="C7" s="125">
        <v>0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5">
        <v>0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</row>
    <row r="8" spans="1:32" x14ac:dyDescent="0.25">
      <c r="A8" s="127" t="s">
        <v>109</v>
      </c>
      <c r="B8" s="125">
        <v>0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0</v>
      </c>
      <c r="AD8" s="125">
        <v>0</v>
      </c>
      <c r="AE8" s="125">
        <v>0</v>
      </c>
      <c r="AF8" s="125">
        <v>0</v>
      </c>
    </row>
    <row r="9" spans="1:32" x14ac:dyDescent="0.25">
      <c r="A9" s="127" t="s">
        <v>115</v>
      </c>
      <c r="B9" s="125">
        <f>IFERROR(INDEX('Potentia and Eurostat formatted'!R$4:R$24,MATCH($A9,'Potentia and Eurostat formatted'!$I$4:$I$24,0)),0)*About!$C$28</f>
        <v>4309389141366300</v>
      </c>
      <c r="C9" s="125">
        <f>IFERROR(INDEX('Potentia and Eurostat formatted'!S$4:S$24,MATCH($A9,'Potentia and Eurostat formatted'!$I$4:$I$24,0)),0)*About!$C$28</f>
        <v>4604009174358300</v>
      </c>
      <c r="D9" s="125">
        <f t="shared" ref="D9:S14" si="3">$C9</f>
        <v>4604009174358300</v>
      </c>
      <c r="E9" s="125">
        <f t="shared" si="3"/>
        <v>4604009174358300</v>
      </c>
      <c r="F9" s="125">
        <f t="shared" si="3"/>
        <v>4604009174358300</v>
      </c>
      <c r="G9" s="125">
        <f t="shared" si="3"/>
        <v>4604009174358300</v>
      </c>
      <c r="H9" s="125">
        <f t="shared" si="3"/>
        <v>4604009174358300</v>
      </c>
      <c r="I9" s="125">
        <f t="shared" si="3"/>
        <v>4604009174358300</v>
      </c>
      <c r="J9" s="125">
        <f t="shared" si="3"/>
        <v>4604009174358300</v>
      </c>
      <c r="K9" s="125">
        <f t="shared" si="3"/>
        <v>4604009174358300</v>
      </c>
      <c r="L9" s="125">
        <f t="shared" si="3"/>
        <v>4604009174358300</v>
      </c>
      <c r="M9" s="125">
        <f t="shared" si="3"/>
        <v>4604009174358300</v>
      </c>
      <c r="N9" s="125">
        <f t="shared" si="3"/>
        <v>4604009174358300</v>
      </c>
      <c r="O9" s="125">
        <f t="shared" si="3"/>
        <v>4604009174358300</v>
      </c>
      <c r="P9" s="125">
        <f t="shared" si="3"/>
        <v>4604009174358300</v>
      </c>
      <c r="Q9" s="125">
        <f t="shared" si="3"/>
        <v>4604009174358300</v>
      </c>
      <c r="R9" s="125">
        <f t="shared" si="3"/>
        <v>4604009174358300</v>
      </c>
      <c r="S9" s="125">
        <f t="shared" si="3"/>
        <v>4604009174358300</v>
      </c>
      <c r="T9" s="125">
        <f t="shared" ref="E9:AF14" si="4">$C9</f>
        <v>4604009174358300</v>
      </c>
      <c r="U9" s="125">
        <f t="shared" si="4"/>
        <v>4604009174358300</v>
      </c>
      <c r="V9" s="125">
        <f t="shared" si="4"/>
        <v>4604009174358300</v>
      </c>
      <c r="W9" s="125">
        <f t="shared" si="4"/>
        <v>4604009174358300</v>
      </c>
      <c r="X9" s="125">
        <f t="shared" si="4"/>
        <v>4604009174358300</v>
      </c>
      <c r="Y9" s="125">
        <f t="shared" si="4"/>
        <v>4604009174358300</v>
      </c>
      <c r="Z9" s="125">
        <f t="shared" si="4"/>
        <v>4604009174358300</v>
      </c>
      <c r="AA9" s="125">
        <f t="shared" si="4"/>
        <v>4604009174358300</v>
      </c>
      <c r="AB9" s="125">
        <f t="shared" si="4"/>
        <v>4604009174358300</v>
      </c>
      <c r="AC9" s="125">
        <f t="shared" si="4"/>
        <v>4604009174358300</v>
      </c>
      <c r="AD9" s="125">
        <f t="shared" si="4"/>
        <v>4604009174358300</v>
      </c>
      <c r="AE9" s="125">
        <f t="shared" si="4"/>
        <v>4604009174358300</v>
      </c>
      <c r="AF9" s="125">
        <f t="shared" si="4"/>
        <v>4604009174358300</v>
      </c>
    </row>
    <row r="10" spans="1:32" x14ac:dyDescent="0.25">
      <c r="A10" s="127" t="s">
        <v>88</v>
      </c>
      <c r="B10" s="125">
        <f>IFERROR(INDEX('Potentia and Eurostat formatted'!R$4:R$24,MATCH($A10,'Potentia and Eurostat formatted'!$I$4:$I$24,0)),0)*About!$C$28</f>
        <v>3598395927680700</v>
      </c>
      <c r="C10" s="125">
        <f>IFERROR(INDEX('Potentia and Eurostat formatted'!S$4:S$24,MATCH($A10,'Potentia and Eurostat formatted'!$I$4:$I$24,0)),0)*About!$C$28</f>
        <v>3846173394503100</v>
      </c>
      <c r="D10" s="125">
        <f t="shared" si="3"/>
        <v>3846173394503100</v>
      </c>
      <c r="E10" s="125">
        <f t="shared" si="4"/>
        <v>3846173394503100</v>
      </c>
      <c r="F10" s="125">
        <f t="shared" si="4"/>
        <v>3846173394503100</v>
      </c>
      <c r="G10" s="125">
        <f t="shared" si="4"/>
        <v>3846173394503100</v>
      </c>
      <c r="H10" s="125">
        <f t="shared" si="4"/>
        <v>3846173394503100</v>
      </c>
      <c r="I10" s="125">
        <f t="shared" si="4"/>
        <v>3846173394503100</v>
      </c>
      <c r="J10" s="125">
        <f t="shared" si="4"/>
        <v>3846173394503100</v>
      </c>
      <c r="K10" s="125">
        <f t="shared" si="4"/>
        <v>3846173394503100</v>
      </c>
      <c r="L10" s="125">
        <f t="shared" si="4"/>
        <v>3846173394503100</v>
      </c>
      <c r="M10" s="125">
        <f t="shared" si="4"/>
        <v>3846173394503100</v>
      </c>
      <c r="N10" s="125">
        <f t="shared" si="4"/>
        <v>3846173394503100</v>
      </c>
      <c r="O10" s="125">
        <f t="shared" si="4"/>
        <v>3846173394503100</v>
      </c>
      <c r="P10" s="125">
        <f t="shared" si="4"/>
        <v>3846173394503100</v>
      </c>
      <c r="Q10" s="125">
        <f t="shared" si="4"/>
        <v>3846173394503100</v>
      </c>
      <c r="R10" s="125">
        <f t="shared" si="4"/>
        <v>3846173394503100</v>
      </c>
      <c r="S10" s="125">
        <f t="shared" si="4"/>
        <v>3846173394503100</v>
      </c>
      <c r="T10" s="125">
        <f t="shared" si="4"/>
        <v>3846173394503100</v>
      </c>
      <c r="U10" s="125">
        <f t="shared" si="4"/>
        <v>3846173394503100</v>
      </c>
      <c r="V10" s="125">
        <f t="shared" si="4"/>
        <v>3846173394503100</v>
      </c>
      <c r="W10" s="125">
        <f t="shared" si="4"/>
        <v>3846173394503100</v>
      </c>
      <c r="X10" s="125">
        <f t="shared" si="4"/>
        <v>3846173394503100</v>
      </c>
      <c r="Y10" s="125">
        <f t="shared" si="4"/>
        <v>3846173394503100</v>
      </c>
      <c r="Z10" s="125">
        <f t="shared" si="4"/>
        <v>3846173394503100</v>
      </c>
      <c r="AA10" s="125">
        <f t="shared" si="4"/>
        <v>3846173394503100</v>
      </c>
      <c r="AB10" s="125">
        <f t="shared" si="4"/>
        <v>3846173394503100</v>
      </c>
      <c r="AC10" s="125">
        <f t="shared" si="4"/>
        <v>3846173394503100</v>
      </c>
      <c r="AD10" s="125">
        <f t="shared" si="4"/>
        <v>3846173394503100</v>
      </c>
      <c r="AE10" s="125">
        <f t="shared" si="4"/>
        <v>3846173394503100</v>
      </c>
      <c r="AF10" s="125">
        <f t="shared" si="4"/>
        <v>3846173394503100</v>
      </c>
    </row>
    <row r="11" spans="1:32" x14ac:dyDescent="0.25">
      <c r="A11" s="127" t="s">
        <v>93</v>
      </c>
      <c r="B11" s="125">
        <f>IFERROR(INDEX('Potentia and Eurostat formatted'!R$4:R$24,MATCH($A11,'Potentia and Eurostat formatted'!$I$4:$I$24,0)),0)*About!$C$28</f>
        <v>8554708012993800</v>
      </c>
      <c r="C11" s="125">
        <f>IFERROR(INDEX('Potentia and Eurostat formatted'!S$4:S$24,MATCH($A11,'Potentia and Eurostat formatted'!$I$4:$I$24,0)),0)*About!$C$28</f>
        <v>8698175395867500</v>
      </c>
      <c r="D11" s="125">
        <f t="shared" si="3"/>
        <v>8698175395867500</v>
      </c>
      <c r="E11" s="125">
        <f t="shared" si="4"/>
        <v>8698175395867500</v>
      </c>
      <c r="F11" s="125">
        <f t="shared" si="4"/>
        <v>8698175395867500</v>
      </c>
      <c r="G11" s="125">
        <f t="shared" si="4"/>
        <v>8698175395867500</v>
      </c>
      <c r="H11" s="125">
        <f t="shared" si="4"/>
        <v>8698175395867500</v>
      </c>
      <c r="I11" s="125">
        <f t="shared" si="4"/>
        <v>8698175395867500</v>
      </c>
      <c r="J11" s="125">
        <f t="shared" si="4"/>
        <v>8698175395867500</v>
      </c>
      <c r="K11" s="125">
        <f t="shared" si="4"/>
        <v>8698175395867500</v>
      </c>
      <c r="L11" s="125">
        <f t="shared" si="4"/>
        <v>8698175395867500</v>
      </c>
      <c r="M11" s="125">
        <f t="shared" si="4"/>
        <v>8698175395867500</v>
      </c>
      <c r="N11" s="125">
        <f t="shared" si="4"/>
        <v>8698175395867500</v>
      </c>
      <c r="O11" s="125">
        <f t="shared" si="4"/>
        <v>8698175395867500</v>
      </c>
      <c r="P11" s="125">
        <f t="shared" si="4"/>
        <v>8698175395867500</v>
      </c>
      <c r="Q11" s="125">
        <f t="shared" si="4"/>
        <v>8698175395867500</v>
      </c>
      <c r="R11" s="125">
        <f t="shared" si="4"/>
        <v>8698175395867500</v>
      </c>
      <c r="S11" s="125">
        <f t="shared" si="4"/>
        <v>8698175395867500</v>
      </c>
      <c r="T11" s="125">
        <f t="shared" si="4"/>
        <v>8698175395867500</v>
      </c>
      <c r="U11" s="125">
        <f t="shared" si="4"/>
        <v>8698175395867500</v>
      </c>
      <c r="V11" s="125">
        <f t="shared" si="4"/>
        <v>8698175395867500</v>
      </c>
      <c r="W11" s="125">
        <f t="shared" si="4"/>
        <v>8698175395867500</v>
      </c>
      <c r="X11" s="125">
        <f t="shared" si="4"/>
        <v>8698175395867500</v>
      </c>
      <c r="Y11" s="125">
        <f t="shared" si="4"/>
        <v>8698175395867500</v>
      </c>
      <c r="Z11" s="125">
        <f t="shared" si="4"/>
        <v>8698175395867500</v>
      </c>
      <c r="AA11" s="125">
        <f t="shared" si="4"/>
        <v>8698175395867500</v>
      </c>
      <c r="AB11" s="125">
        <f t="shared" si="4"/>
        <v>8698175395867500</v>
      </c>
      <c r="AC11" s="125">
        <f t="shared" si="4"/>
        <v>8698175395867500</v>
      </c>
      <c r="AD11" s="125">
        <f t="shared" si="4"/>
        <v>8698175395867500</v>
      </c>
      <c r="AE11" s="125">
        <f t="shared" si="4"/>
        <v>8698175395867500</v>
      </c>
      <c r="AF11" s="125">
        <f t="shared" si="4"/>
        <v>8698175395867500</v>
      </c>
    </row>
    <row r="12" spans="1:32" x14ac:dyDescent="0.25">
      <c r="A12" s="127" t="s">
        <v>118</v>
      </c>
      <c r="B12" s="125">
        <f>IFERROR(INDEX('Potentia and Eurostat formatted'!R$4:R$24,MATCH($A12,'Potentia and Eurostat formatted'!$I$4:$I$24,0)),0)*About!$C$28</f>
        <v>90842512836900</v>
      </c>
      <c r="C12" s="125">
        <f>IFERROR(INDEX('Potentia and Eurostat formatted'!S$4:S$24,MATCH($A12,'Potentia and Eurostat formatted'!$I$4:$I$24,0)),0)*About!$C$28</f>
        <v>95936235552900</v>
      </c>
      <c r="D12" s="125">
        <f t="shared" si="3"/>
        <v>95936235552900</v>
      </c>
      <c r="E12" s="125">
        <f t="shared" si="4"/>
        <v>95936235552900</v>
      </c>
      <c r="F12" s="125">
        <f t="shared" si="4"/>
        <v>95936235552900</v>
      </c>
      <c r="G12" s="125">
        <f t="shared" si="4"/>
        <v>95936235552900</v>
      </c>
      <c r="H12" s="125">
        <f t="shared" si="4"/>
        <v>95936235552900</v>
      </c>
      <c r="I12" s="125">
        <f t="shared" si="4"/>
        <v>95936235552900</v>
      </c>
      <c r="J12" s="125">
        <f t="shared" si="4"/>
        <v>95936235552900</v>
      </c>
      <c r="K12" s="125">
        <f t="shared" si="4"/>
        <v>95936235552900</v>
      </c>
      <c r="L12" s="125">
        <f t="shared" si="4"/>
        <v>95936235552900</v>
      </c>
      <c r="M12" s="125">
        <f t="shared" si="4"/>
        <v>95936235552900</v>
      </c>
      <c r="N12" s="125">
        <f t="shared" si="4"/>
        <v>95936235552900</v>
      </c>
      <c r="O12" s="125">
        <f t="shared" si="4"/>
        <v>95936235552900</v>
      </c>
      <c r="P12" s="125">
        <f t="shared" si="4"/>
        <v>95936235552900</v>
      </c>
      <c r="Q12" s="125">
        <f t="shared" si="4"/>
        <v>95936235552900</v>
      </c>
      <c r="R12" s="125">
        <f t="shared" si="4"/>
        <v>95936235552900</v>
      </c>
      <c r="S12" s="125">
        <f t="shared" si="4"/>
        <v>95936235552900</v>
      </c>
      <c r="T12" s="125">
        <f t="shared" si="4"/>
        <v>95936235552900</v>
      </c>
      <c r="U12" s="125">
        <f t="shared" si="4"/>
        <v>95936235552900</v>
      </c>
      <c r="V12" s="125">
        <f t="shared" si="4"/>
        <v>95936235552900</v>
      </c>
      <c r="W12" s="125">
        <f t="shared" si="4"/>
        <v>95936235552900</v>
      </c>
      <c r="X12" s="125">
        <f t="shared" si="4"/>
        <v>95936235552900</v>
      </c>
      <c r="Y12" s="125">
        <f t="shared" si="4"/>
        <v>95936235552900</v>
      </c>
      <c r="Z12" s="125">
        <f t="shared" si="4"/>
        <v>95936235552900</v>
      </c>
      <c r="AA12" s="125">
        <f t="shared" si="4"/>
        <v>95936235552900</v>
      </c>
      <c r="AB12" s="125">
        <f t="shared" si="4"/>
        <v>95936235552900</v>
      </c>
      <c r="AC12" s="125">
        <f t="shared" si="4"/>
        <v>95936235552900</v>
      </c>
      <c r="AD12" s="125">
        <f t="shared" si="4"/>
        <v>95936235552900</v>
      </c>
      <c r="AE12" s="125">
        <f t="shared" si="4"/>
        <v>95936235552900</v>
      </c>
      <c r="AF12" s="125">
        <f t="shared" si="4"/>
        <v>95936235552900</v>
      </c>
    </row>
    <row r="13" spans="1:32" x14ac:dyDescent="0.25">
      <c r="A13" s="127" t="s">
        <v>121</v>
      </c>
      <c r="B13" s="125">
        <f>IFERROR(INDEX('Potentia and Eurostat formatted'!R$4:R$24,MATCH($A13,'Potentia and Eurostat formatted'!$I$4:$I$24,0)),0)*About!$C$28</f>
        <v>495486480297300</v>
      </c>
      <c r="C13" s="125">
        <f>IFERROR(INDEX('Potentia and Eurostat formatted'!S$4:S$24,MATCH($A13,'Potentia and Eurostat formatted'!$I$4:$I$24,0)),0)*About!$C$28</f>
        <v>509765927952000</v>
      </c>
      <c r="D13" s="125">
        <f t="shared" si="3"/>
        <v>509765927952000</v>
      </c>
      <c r="E13" s="125">
        <f t="shared" si="4"/>
        <v>509765927952000</v>
      </c>
      <c r="F13" s="125">
        <f t="shared" si="4"/>
        <v>509765927952000</v>
      </c>
      <c r="G13" s="125">
        <f t="shared" si="4"/>
        <v>509765927952000</v>
      </c>
      <c r="H13" s="125">
        <f t="shared" si="4"/>
        <v>509765927952000</v>
      </c>
      <c r="I13" s="125">
        <f t="shared" si="4"/>
        <v>509765927952000</v>
      </c>
      <c r="J13" s="125">
        <f t="shared" si="4"/>
        <v>509765927952000</v>
      </c>
      <c r="K13" s="125">
        <f t="shared" si="4"/>
        <v>509765927952000</v>
      </c>
      <c r="L13" s="125">
        <f t="shared" si="4"/>
        <v>509765927952000</v>
      </c>
      <c r="M13" s="125">
        <f t="shared" si="4"/>
        <v>509765927952000</v>
      </c>
      <c r="N13" s="125">
        <f t="shared" si="4"/>
        <v>509765927952000</v>
      </c>
      <c r="O13" s="125">
        <f t="shared" si="4"/>
        <v>509765927952000</v>
      </c>
      <c r="P13" s="125">
        <f t="shared" si="4"/>
        <v>509765927952000</v>
      </c>
      <c r="Q13" s="125">
        <f t="shared" si="4"/>
        <v>509765927952000</v>
      </c>
      <c r="R13" s="125">
        <f t="shared" si="4"/>
        <v>509765927952000</v>
      </c>
      <c r="S13" s="125">
        <f t="shared" si="4"/>
        <v>509765927952000</v>
      </c>
      <c r="T13" s="125">
        <f t="shared" si="4"/>
        <v>509765927952000</v>
      </c>
      <c r="U13" s="125">
        <f t="shared" si="4"/>
        <v>509765927952000</v>
      </c>
      <c r="V13" s="125">
        <f t="shared" si="4"/>
        <v>509765927952000</v>
      </c>
      <c r="W13" s="125">
        <f t="shared" si="4"/>
        <v>509765927952000</v>
      </c>
      <c r="X13" s="125">
        <f t="shared" si="4"/>
        <v>509765927952000</v>
      </c>
      <c r="Y13" s="125">
        <f t="shared" si="4"/>
        <v>509765927952000</v>
      </c>
      <c r="Z13" s="125">
        <f t="shared" si="4"/>
        <v>509765927952000</v>
      </c>
      <c r="AA13" s="125">
        <f t="shared" si="4"/>
        <v>509765927952000</v>
      </c>
      <c r="AB13" s="125">
        <f t="shared" si="4"/>
        <v>509765927952000</v>
      </c>
      <c r="AC13" s="125">
        <f t="shared" si="4"/>
        <v>509765927952000</v>
      </c>
      <c r="AD13" s="125">
        <f t="shared" si="4"/>
        <v>509765927952000</v>
      </c>
      <c r="AE13" s="125">
        <f t="shared" si="4"/>
        <v>509765927952000</v>
      </c>
      <c r="AF13" s="125">
        <f t="shared" si="4"/>
        <v>509765927952000</v>
      </c>
    </row>
    <row r="14" spans="1:32" x14ac:dyDescent="0.25">
      <c r="A14" s="127" t="s">
        <v>85</v>
      </c>
      <c r="B14" s="125">
        <f>IFERROR(INDEX('Potentia and Eurostat formatted'!R$4:R$24,MATCH($A14,'Potentia and Eurostat formatted'!$I$4:$I$24,0)),0)*About!$C$28</f>
        <v>2618435384484000</v>
      </c>
      <c r="C14" s="125">
        <f>IFERROR(INDEX('Potentia and Eurostat formatted'!S$4:S$24,MATCH($A14,'Potentia and Eurostat formatted'!$I$4:$I$24,0)),0)*About!$C$28</f>
        <v>2655840079297500</v>
      </c>
      <c r="D14" s="125">
        <f t="shared" si="3"/>
        <v>2655840079297500</v>
      </c>
      <c r="E14" s="125">
        <f t="shared" si="4"/>
        <v>2655840079297500</v>
      </c>
      <c r="F14" s="125">
        <f t="shared" si="4"/>
        <v>2655840079297500</v>
      </c>
      <c r="G14" s="125">
        <f t="shared" si="4"/>
        <v>2655840079297500</v>
      </c>
      <c r="H14" s="125">
        <f t="shared" si="4"/>
        <v>2655840079297500</v>
      </c>
      <c r="I14" s="125">
        <f t="shared" si="4"/>
        <v>2655840079297500</v>
      </c>
      <c r="J14" s="125">
        <f t="shared" si="4"/>
        <v>2655840079297500</v>
      </c>
      <c r="K14" s="125">
        <f t="shared" si="4"/>
        <v>2655840079297500</v>
      </c>
      <c r="L14" s="125">
        <f t="shared" si="4"/>
        <v>2655840079297500</v>
      </c>
      <c r="M14" s="125">
        <f t="shared" si="4"/>
        <v>2655840079297500</v>
      </c>
      <c r="N14" s="125">
        <f t="shared" si="4"/>
        <v>2655840079297500</v>
      </c>
      <c r="O14" s="125">
        <f t="shared" si="4"/>
        <v>2655840079297500</v>
      </c>
      <c r="P14" s="125">
        <f t="shared" si="4"/>
        <v>2655840079297500</v>
      </c>
      <c r="Q14" s="125">
        <f t="shared" si="4"/>
        <v>2655840079297500</v>
      </c>
      <c r="R14" s="125">
        <f t="shared" si="4"/>
        <v>2655840079297500</v>
      </c>
      <c r="S14" s="125">
        <f t="shared" si="4"/>
        <v>2655840079297500</v>
      </c>
      <c r="T14" s="125">
        <f t="shared" si="4"/>
        <v>2655840079297500</v>
      </c>
      <c r="U14" s="125">
        <f t="shared" si="4"/>
        <v>2655840079297500</v>
      </c>
      <c r="V14" s="125">
        <f t="shared" si="4"/>
        <v>2655840079297500</v>
      </c>
      <c r="W14" s="125">
        <f t="shared" si="4"/>
        <v>2655840079297500</v>
      </c>
      <c r="X14" s="125">
        <f t="shared" si="4"/>
        <v>2655840079297500</v>
      </c>
      <c r="Y14" s="125">
        <f t="shared" si="4"/>
        <v>2655840079297500</v>
      </c>
      <c r="Z14" s="125">
        <f t="shared" si="4"/>
        <v>2655840079297500</v>
      </c>
      <c r="AA14" s="125">
        <f t="shared" si="4"/>
        <v>2655840079297500</v>
      </c>
      <c r="AB14" s="125">
        <f t="shared" si="4"/>
        <v>2655840079297500</v>
      </c>
      <c r="AC14" s="125">
        <f t="shared" si="4"/>
        <v>2655840079297500</v>
      </c>
      <c r="AD14" s="125">
        <f t="shared" si="4"/>
        <v>2655840079297500</v>
      </c>
      <c r="AE14" s="125">
        <f t="shared" si="4"/>
        <v>2655840079297500</v>
      </c>
      <c r="AF14" s="125">
        <f t="shared" si="4"/>
        <v>2655840079297500</v>
      </c>
    </row>
    <row r="15" spans="1:32" x14ac:dyDescent="0.25">
      <c r="A15" s="127" t="s">
        <v>113</v>
      </c>
      <c r="B15" s="125">
        <v>0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5">
        <v>0</v>
      </c>
      <c r="AB15" s="125">
        <v>0</v>
      </c>
      <c r="AC15" s="125">
        <v>0</v>
      </c>
      <c r="AD15" s="125">
        <v>0</v>
      </c>
      <c r="AE15" s="125">
        <v>0</v>
      </c>
      <c r="AF15" s="125">
        <v>0</v>
      </c>
    </row>
    <row r="16" spans="1:32" x14ac:dyDescent="0.25">
      <c r="A16" s="127" t="s">
        <v>105</v>
      </c>
      <c r="B16" s="125">
        <v>0</v>
      </c>
      <c r="C16" s="125">
        <v>0</v>
      </c>
      <c r="D16" s="125">
        <v>0</v>
      </c>
      <c r="E16" s="125">
        <v>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5">
        <v>0</v>
      </c>
      <c r="AB16" s="125">
        <v>0</v>
      </c>
      <c r="AC16" s="125">
        <v>0</v>
      </c>
      <c r="AD16" s="125">
        <v>0</v>
      </c>
      <c r="AE16" s="125">
        <v>0</v>
      </c>
      <c r="AF16" s="125">
        <v>0</v>
      </c>
    </row>
    <row r="17" spans="1:32" x14ac:dyDescent="0.25">
      <c r="A17" s="127" t="s">
        <v>49</v>
      </c>
      <c r="B17" s="125">
        <f>IFERROR(INDEX('Potentia and Eurostat formatted'!R$4:R$24,MATCH($A17,'Potentia and Eurostat formatted'!$I$4:$I$24,0)),0)*About!$C$28</f>
        <v>2055138264174300</v>
      </c>
      <c r="C17" s="125">
        <f>IFERROR(INDEX('Potentia and Eurostat formatted'!S$4:S$24,MATCH($A17,'Potentia and Eurostat formatted'!$I$4:$I$24,0)),0)*About!$C$28</f>
        <v>2311596409121700</v>
      </c>
      <c r="D17" s="125">
        <f t="shared" ref="D17:S22" si="5">$C17</f>
        <v>2311596409121700</v>
      </c>
      <c r="E17" s="125">
        <f t="shared" si="5"/>
        <v>2311596409121700</v>
      </c>
      <c r="F17" s="125">
        <f t="shared" si="5"/>
        <v>2311596409121700</v>
      </c>
      <c r="G17" s="125">
        <f t="shared" si="5"/>
        <v>2311596409121700</v>
      </c>
      <c r="H17" s="125">
        <f t="shared" si="5"/>
        <v>2311596409121700</v>
      </c>
      <c r="I17" s="125">
        <f t="shared" si="5"/>
        <v>2311596409121700</v>
      </c>
      <c r="J17" s="125">
        <f t="shared" si="5"/>
        <v>2311596409121700</v>
      </c>
      <c r="K17" s="125">
        <f t="shared" si="5"/>
        <v>2311596409121700</v>
      </c>
      <c r="L17" s="125">
        <f t="shared" si="5"/>
        <v>2311596409121700</v>
      </c>
      <c r="M17" s="125">
        <f t="shared" si="5"/>
        <v>2311596409121700</v>
      </c>
      <c r="N17" s="125">
        <f t="shared" si="5"/>
        <v>2311596409121700</v>
      </c>
      <c r="O17" s="125">
        <f t="shared" si="5"/>
        <v>2311596409121700</v>
      </c>
      <c r="P17" s="125">
        <f t="shared" si="5"/>
        <v>2311596409121700</v>
      </c>
      <c r="Q17" s="125">
        <f t="shared" si="5"/>
        <v>2311596409121700</v>
      </c>
      <c r="R17" s="125">
        <f t="shared" si="5"/>
        <v>2311596409121700</v>
      </c>
      <c r="S17" s="125">
        <f t="shared" si="5"/>
        <v>2311596409121700</v>
      </c>
      <c r="T17" s="125">
        <f t="shared" ref="E17:AF22" si="6">$C17</f>
        <v>2311596409121700</v>
      </c>
      <c r="U17" s="125">
        <f t="shared" si="6"/>
        <v>2311596409121700</v>
      </c>
      <c r="V17" s="125">
        <f t="shared" si="6"/>
        <v>2311596409121700</v>
      </c>
      <c r="W17" s="125">
        <f t="shared" si="6"/>
        <v>2311596409121700</v>
      </c>
      <c r="X17" s="125">
        <f t="shared" si="6"/>
        <v>2311596409121700</v>
      </c>
      <c r="Y17" s="125">
        <f t="shared" si="6"/>
        <v>2311596409121700</v>
      </c>
      <c r="Z17" s="125">
        <f t="shared" si="6"/>
        <v>2311596409121700</v>
      </c>
      <c r="AA17" s="125">
        <f t="shared" si="6"/>
        <v>2311596409121700</v>
      </c>
      <c r="AB17" s="125">
        <f t="shared" si="6"/>
        <v>2311596409121700</v>
      </c>
      <c r="AC17" s="125">
        <f t="shared" si="6"/>
        <v>2311596409121700</v>
      </c>
      <c r="AD17" s="125">
        <f t="shared" si="6"/>
        <v>2311596409121700</v>
      </c>
      <c r="AE17" s="125">
        <f t="shared" si="6"/>
        <v>2311596409121700</v>
      </c>
      <c r="AF17" s="125">
        <f t="shared" si="6"/>
        <v>2311596409121700</v>
      </c>
    </row>
    <row r="18" spans="1:32" x14ac:dyDescent="0.25">
      <c r="A18" s="127" t="s">
        <v>70</v>
      </c>
      <c r="B18" s="125">
        <f>IFERROR(INDEX('Potentia and Eurostat formatted'!R$4:R$24,MATCH($A18,'Potentia and Eurostat formatted'!$I$4:$I$24,0)),0)*About!$C$28</f>
        <v>864178551235199.88</v>
      </c>
      <c r="C18" s="125">
        <f>IFERROR(INDEX('Potentia and Eurostat formatted'!S$4:S$24,MATCH($A18,'Potentia and Eurostat formatted'!$I$4:$I$24,0)),0)*About!$C$28</f>
        <v>815168414777399.88</v>
      </c>
      <c r="D18" s="125">
        <f t="shared" si="5"/>
        <v>815168414777399.88</v>
      </c>
      <c r="E18" s="125">
        <f t="shared" si="6"/>
        <v>815168414777399.88</v>
      </c>
      <c r="F18" s="125">
        <f t="shared" si="6"/>
        <v>815168414777399.88</v>
      </c>
      <c r="G18" s="125">
        <f t="shared" si="6"/>
        <v>815168414777399.88</v>
      </c>
      <c r="H18" s="125">
        <f t="shared" si="6"/>
        <v>815168414777399.88</v>
      </c>
      <c r="I18" s="125">
        <f t="shared" si="6"/>
        <v>815168414777399.88</v>
      </c>
      <c r="J18" s="125">
        <f t="shared" si="6"/>
        <v>815168414777399.88</v>
      </c>
      <c r="K18" s="125">
        <f t="shared" si="6"/>
        <v>815168414777399.88</v>
      </c>
      <c r="L18" s="125">
        <f t="shared" si="6"/>
        <v>815168414777399.88</v>
      </c>
      <c r="M18" s="125">
        <f t="shared" si="6"/>
        <v>815168414777399.88</v>
      </c>
      <c r="N18" s="125">
        <f t="shared" si="6"/>
        <v>815168414777399.88</v>
      </c>
      <c r="O18" s="125">
        <f t="shared" si="6"/>
        <v>815168414777399.88</v>
      </c>
      <c r="P18" s="125">
        <f t="shared" si="6"/>
        <v>815168414777399.88</v>
      </c>
      <c r="Q18" s="125">
        <f t="shared" si="6"/>
        <v>815168414777399.88</v>
      </c>
      <c r="R18" s="125">
        <f t="shared" si="6"/>
        <v>815168414777399.88</v>
      </c>
      <c r="S18" s="125">
        <f t="shared" si="6"/>
        <v>815168414777399.88</v>
      </c>
      <c r="T18" s="125">
        <f t="shared" si="6"/>
        <v>815168414777399.88</v>
      </c>
      <c r="U18" s="125">
        <f t="shared" si="6"/>
        <v>815168414777399.88</v>
      </c>
      <c r="V18" s="125">
        <f t="shared" si="6"/>
        <v>815168414777399.88</v>
      </c>
      <c r="W18" s="125">
        <f t="shared" si="6"/>
        <v>815168414777399.88</v>
      </c>
      <c r="X18" s="125">
        <f t="shared" si="6"/>
        <v>815168414777399.88</v>
      </c>
      <c r="Y18" s="125">
        <f t="shared" si="6"/>
        <v>815168414777399.88</v>
      </c>
      <c r="Z18" s="125">
        <f t="shared" si="6"/>
        <v>815168414777399.88</v>
      </c>
      <c r="AA18" s="125">
        <f t="shared" si="6"/>
        <v>815168414777399.88</v>
      </c>
      <c r="AB18" s="125">
        <f t="shared" si="6"/>
        <v>815168414777399.88</v>
      </c>
      <c r="AC18" s="125">
        <f t="shared" si="6"/>
        <v>815168414777399.88</v>
      </c>
      <c r="AD18" s="125">
        <f t="shared" si="6"/>
        <v>815168414777399.88</v>
      </c>
      <c r="AE18" s="125">
        <f t="shared" si="6"/>
        <v>815168414777399.88</v>
      </c>
      <c r="AF18" s="125">
        <f t="shared" si="6"/>
        <v>815168414777399.88</v>
      </c>
    </row>
    <row r="19" spans="1:32" x14ac:dyDescent="0.25">
      <c r="A19" s="127" t="s">
        <v>77</v>
      </c>
      <c r="B19" s="125">
        <f>IFERROR(INDEX('Potentia and Eurostat formatted'!R$4:R$24,MATCH($A19,'Potentia and Eurostat formatted'!$I$4:$I$24,0)),0)*About!$C$28</f>
        <v>4069540278557699.5</v>
      </c>
      <c r="C19" s="125">
        <f>IFERROR(INDEX('Potentia and Eurostat formatted'!S$4:S$24,MATCH($A19,'Potentia and Eurostat formatted'!$I$4:$I$24,0)),0)*About!$C$28</f>
        <v>4205419459049399.5</v>
      </c>
      <c r="D19" s="125">
        <f t="shared" si="5"/>
        <v>4205419459049399.5</v>
      </c>
      <c r="E19" s="125">
        <f t="shared" si="6"/>
        <v>4205419459049399.5</v>
      </c>
      <c r="F19" s="125">
        <f t="shared" si="6"/>
        <v>4205419459049399.5</v>
      </c>
      <c r="G19" s="125">
        <f t="shared" si="6"/>
        <v>4205419459049399.5</v>
      </c>
      <c r="H19" s="125">
        <f t="shared" si="6"/>
        <v>4205419459049399.5</v>
      </c>
      <c r="I19" s="125">
        <f t="shared" si="6"/>
        <v>4205419459049399.5</v>
      </c>
      <c r="J19" s="125">
        <f t="shared" si="6"/>
        <v>4205419459049399.5</v>
      </c>
      <c r="K19" s="125">
        <f t="shared" si="6"/>
        <v>4205419459049399.5</v>
      </c>
      <c r="L19" s="125">
        <f t="shared" si="6"/>
        <v>4205419459049399.5</v>
      </c>
      <c r="M19" s="125">
        <f t="shared" si="6"/>
        <v>4205419459049399.5</v>
      </c>
      <c r="N19" s="125">
        <f t="shared" si="6"/>
        <v>4205419459049399.5</v>
      </c>
      <c r="O19" s="125">
        <f t="shared" si="6"/>
        <v>4205419459049399.5</v>
      </c>
      <c r="P19" s="125">
        <f t="shared" si="6"/>
        <v>4205419459049399.5</v>
      </c>
      <c r="Q19" s="125">
        <f t="shared" si="6"/>
        <v>4205419459049399.5</v>
      </c>
      <c r="R19" s="125">
        <f t="shared" si="6"/>
        <v>4205419459049399.5</v>
      </c>
      <c r="S19" s="125">
        <f t="shared" si="6"/>
        <v>4205419459049399.5</v>
      </c>
      <c r="T19" s="125">
        <f t="shared" si="6"/>
        <v>4205419459049399.5</v>
      </c>
      <c r="U19" s="125">
        <f t="shared" si="6"/>
        <v>4205419459049399.5</v>
      </c>
      <c r="V19" s="125">
        <f t="shared" si="6"/>
        <v>4205419459049399.5</v>
      </c>
      <c r="W19" s="125">
        <f t="shared" si="6"/>
        <v>4205419459049399.5</v>
      </c>
      <c r="X19" s="125">
        <f t="shared" si="6"/>
        <v>4205419459049399.5</v>
      </c>
      <c r="Y19" s="125">
        <f t="shared" si="6"/>
        <v>4205419459049399.5</v>
      </c>
      <c r="Z19" s="125">
        <f t="shared" si="6"/>
        <v>4205419459049399.5</v>
      </c>
      <c r="AA19" s="125">
        <f t="shared" si="6"/>
        <v>4205419459049399.5</v>
      </c>
      <c r="AB19" s="125">
        <f t="shared" si="6"/>
        <v>4205419459049399.5</v>
      </c>
      <c r="AC19" s="125">
        <f t="shared" si="6"/>
        <v>4205419459049399.5</v>
      </c>
      <c r="AD19" s="125">
        <f t="shared" si="6"/>
        <v>4205419459049399.5</v>
      </c>
      <c r="AE19" s="125">
        <f t="shared" si="6"/>
        <v>4205419459049399.5</v>
      </c>
      <c r="AF19" s="125">
        <f t="shared" si="6"/>
        <v>4205419459049399.5</v>
      </c>
    </row>
    <row r="20" spans="1:32" x14ac:dyDescent="0.25">
      <c r="A20" s="127" t="s">
        <v>81</v>
      </c>
      <c r="B20" s="125">
        <f>IFERROR(INDEX('Potentia and Eurostat formatted'!R$4:R$24,MATCH($A20,'Potentia and Eurostat formatted'!$I$4:$I$24,0)),0)*About!$C$28</f>
        <v>1269791421265200</v>
      </c>
      <c r="C20" s="125">
        <f>IFERROR(INDEX('Potentia and Eurostat formatted'!S$4:S$24,MATCH($A20,'Potentia and Eurostat formatted'!$I$4:$I$24,0)),0)*About!$C$28</f>
        <v>1351107251968200.3</v>
      </c>
      <c r="D20" s="125">
        <f t="shared" si="5"/>
        <v>1351107251968200.3</v>
      </c>
      <c r="E20" s="125">
        <f t="shared" si="6"/>
        <v>1351107251968200.3</v>
      </c>
      <c r="F20" s="125">
        <f t="shared" si="6"/>
        <v>1351107251968200.3</v>
      </c>
      <c r="G20" s="125">
        <f t="shared" si="6"/>
        <v>1351107251968200.3</v>
      </c>
      <c r="H20" s="125">
        <f t="shared" si="6"/>
        <v>1351107251968200.3</v>
      </c>
      <c r="I20" s="125">
        <f t="shared" si="6"/>
        <v>1351107251968200.3</v>
      </c>
      <c r="J20" s="125">
        <f t="shared" si="6"/>
        <v>1351107251968200.3</v>
      </c>
      <c r="K20" s="125">
        <f t="shared" si="6"/>
        <v>1351107251968200.3</v>
      </c>
      <c r="L20" s="125">
        <f t="shared" si="6"/>
        <v>1351107251968200.3</v>
      </c>
      <c r="M20" s="125">
        <f t="shared" si="6"/>
        <v>1351107251968200.3</v>
      </c>
      <c r="N20" s="125">
        <f t="shared" si="6"/>
        <v>1351107251968200.3</v>
      </c>
      <c r="O20" s="125">
        <f t="shared" si="6"/>
        <v>1351107251968200.3</v>
      </c>
      <c r="P20" s="125">
        <f t="shared" si="6"/>
        <v>1351107251968200.3</v>
      </c>
      <c r="Q20" s="125">
        <f t="shared" si="6"/>
        <v>1351107251968200.3</v>
      </c>
      <c r="R20" s="125">
        <f t="shared" si="6"/>
        <v>1351107251968200.3</v>
      </c>
      <c r="S20" s="125">
        <f t="shared" si="6"/>
        <v>1351107251968200.3</v>
      </c>
      <c r="T20" s="125">
        <f t="shared" si="6"/>
        <v>1351107251968200.3</v>
      </c>
      <c r="U20" s="125">
        <f t="shared" si="6"/>
        <v>1351107251968200.3</v>
      </c>
      <c r="V20" s="125">
        <f t="shared" si="6"/>
        <v>1351107251968200.3</v>
      </c>
      <c r="W20" s="125">
        <f t="shared" si="6"/>
        <v>1351107251968200.3</v>
      </c>
      <c r="X20" s="125">
        <f t="shared" si="6"/>
        <v>1351107251968200.3</v>
      </c>
      <c r="Y20" s="125">
        <f t="shared" si="6"/>
        <v>1351107251968200.3</v>
      </c>
      <c r="Z20" s="125">
        <f t="shared" si="6"/>
        <v>1351107251968200.3</v>
      </c>
      <c r="AA20" s="125">
        <f t="shared" si="6"/>
        <v>1351107251968200.3</v>
      </c>
      <c r="AB20" s="125">
        <f t="shared" si="6"/>
        <v>1351107251968200.3</v>
      </c>
      <c r="AC20" s="125">
        <f t="shared" si="6"/>
        <v>1351107251968200.3</v>
      </c>
      <c r="AD20" s="125">
        <f t="shared" si="6"/>
        <v>1351107251968200.3</v>
      </c>
      <c r="AE20" s="125">
        <f t="shared" si="6"/>
        <v>1351107251968200.3</v>
      </c>
      <c r="AF20" s="125">
        <f t="shared" si="6"/>
        <v>1351107251968200.3</v>
      </c>
    </row>
    <row r="21" spans="1:32" x14ac:dyDescent="0.25">
      <c r="A21" s="127" t="s">
        <v>128</v>
      </c>
      <c r="B21" s="125">
        <f>IFERROR(INDEX('Potentia and Eurostat formatted'!R$4:R$24,MATCH($A21,'Potentia and Eurostat formatted'!$I$4:$I$24,0)),0)*About!$C$28</f>
        <v>916496789958300</v>
      </c>
      <c r="C21" s="125">
        <f>IFERROR(INDEX('Potentia and Eurostat formatted'!S$4:S$24,MATCH($A21,'Potentia and Eurostat formatted'!$I$4:$I$24,0)),0)*About!$C$28</f>
        <v>921931628601900.13</v>
      </c>
      <c r="D21" s="125">
        <f t="shared" si="5"/>
        <v>921931628601900.13</v>
      </c>
      <c r="E21" s="125">
        <f t="shared" si="6"/>
        <v>921931628601900.13</v>
      </c>
      <c r="F21" s="125">
        <f t="shared" si="6"/>
        <v>921931628601900.13</v>
      </c>
      <c r="G21" s="125">
        <f t="shared" si="6"/>
        <v>921931628601900.13</v>
      </c>
      <c r="H21" s="125">
        <f t="shared" si="6"/>
        <v>921931628601900.13</v>
      </c>
      <c r="I21" s="125">
        <f t="shared" si="6"/>
        <v>921931628601900.13</v>
      </c>
      <c r="J21" s="125">
        <f t="shared" si="6"/>
        <v>921931628601900.13</v>
      </c>
      <c r="K21" s="125">
        <f t="shared" si="6"/>
        <v>921931628601900.13</v>
      </c>
      <c r="L21" s="125">
        <f t="shared" si="6"/>
        <v>921931628601900.13</v>
      </c>
      <c r="M21" s="125">
        <f t="shared" si="6"/>
        <v>921931628601900.13</v>
      </c>
      <c r="N21" s="125">
        <f t="shared" si="6"/>
        <v>921931628601900.13</v>
      </c>
      <c r="O21" s="125">
        <f t="shared" si="6"/>
        <v>921931628601900.13</v>
      </c>
      <c r="P21" s="125">
        <f t="shared" si="6"/>
        <v>921931628601900.13</v>
      </c>
      <c r="Q21" s="125">
        <f t="shared" si="6"/>
        <v>921931628601900.13</v>
      </c>
      <c r="R21" s="125">
        <f t="shared" si="6"/>
        <v>921931628601900.13</v>
      </c>
      <c r="S21" s="125">
        <f t="shared" si="6"/>
        <v>921931628601900.13</v>
      </c>
      <c r="T21" s="125">
        <f t="shared" si="6"/>
        <v>921931628601900.13</v>
      </c>
      <c r="U21" s="125">
        <f t="shared" si="6"/>
        <v>921931628601900.13</v>
      </c>
      <c r="V21" s="125">
        <f t="shared" si="6"/>
        <v>921931628601900.13</v>
      </c>
      <c r="W21" s="125">
        <f t="shared" si="6"/>
        <v>921931628601900.13</v>
      </c>
      <c r="X21" s="125">
        <f t="shared" si="6"/>
        <v>921931628601900.13</v>
      </c>
      <c r="Y21" s="125">
        <f t="shared" si="6"/>
        <v>921931628601900.13</v>
      </c>
      <c r="Z21" s="125">
        <f t="shared" si="6"/>
        <v>921931628601900.13</v>
      </c>
      <c r="AA21" s="125">
        <f t="shared" si="6"/>
        <v>921931628601900.13</v>
      </c>
      <c r="AB21" s="125">
        <f t="shared" si="6"/>
        <v>921931628601900.13</v>
      </c>
      <c r="AC21" s="125">
        <f t="shared" si="6"/>
        <v>921931628601900.13</v>
      </c>
      <c r="AD21" s="125">
        <f t="shared" si="6"/>
        <v>921931628601900.13</v>
      </c>
      <c r="AE21" s="125">
        <f t="shared" si="6"/>
        <v>921931628601900.13</v>
      </c>
      <c r="AF21" s="125">
        <f t="shared" si="6"/>
        <v>921931628601900.13</v>
      </c>
    </row>
    <row r="22" spans="1:32" x14ac:dyDescent="0.25">
      <c r="A22" s="127" t="s">
        <v>257</v>
      </c>
      <c r="B22" s="125">
        <f>'JRC Potencia raw data'!X83*About!$C$28</f>
        <v>11508099000</v>
      </c>
      <c r="C22" s="125">
        <f>'JRC Potencia raw data'!Y83*About!$C$28</f>
        <v>15079578000</v>
      </c>
      <c r="D22" s="125">
        <f t="shared" si="5"/>
        <v>15079578000</v>
      </c>
      <c r="E22" s="125">
        <f t="shared" si="5"/>
        <v>15079578000</v>
      </c>
      <c r="F22" s="125">
        <f t="shared" si="5"/>
        <v>15079578000</v>
      </c>
      <c r="G22" s="125">
        <f t="shared" si="5"/>
        <v>15079578000</v>
      </c>
      <c r="H22" s="125">
        <f t="shared" si="5"/>
        <v>15079578000</v>
      </c>
      <c r="I22" s="125">
        <f t="shared" si="5"/>
        <v>15079578000</v>
      </c>
      <c r="J22" s="125">
        <f t="shared" si="5"/>
        <v>15079578000</v>
      </c>
      <c r="K22" s="125">
        <f t="shared" si="5"/>
        <v>15079578000</v>
      </c>
      <c r="L22" s="125">
        <f t="shared" si="5"/>
        <v>15079578000</v>
      </c>
      <c r="M22" s="125">
        <f t="shared" si="5"/>
        <v>15079578000</v>
      </c>
      <c r="N22" s="125">
        <f t="shared" si="5"/>
        <v>15079578000</v>
      </c>
      <c r="O22" s="125">
        <f t="shared" si="5"/>
        <v>15079578000</v>
      </c>
      <c r="P22" s="125">
        <f t="shared" si="5"/>
        <v>15079578000</v>
      </c>
      <c r="Q22" s="125">
        <f t="shared" si="5"/>
        <v>15079578000</v>
      </c>
      <c r="R22" s="125">
        <f t="shared" si="5"/>
        <v>15079578000</v>
      </c>
      <c r="S22" s="125">
        <f t="shared" si="5"/>
        <v>15079578000</v>
      </c>
      <c r="T22" s="125">
        <f t="shared" si="6"/>
        <v>15079578000</v>
      </c>
      <c r="U22" s="125">
        <f t="shared" si="6"/>
        <v>15079578000</v>
      </c>
      <c r="V22" s="125">
        <f t="shared" si="6"/>
        <v>15079578000</v>
      </c>
      <c r="W22" s="125">
        <f t="shared" si="6"/>
        <v>15079578000</v>
      </c>
      <c r="X22" s="125">
        <f t="shared" si="6"/>
        <v>15079578000</v>
      </c>
      <c r="Y22" s="125">
        <f t="shared" si="6"/>
        <v>15079578000</v>
      </c>
      <c r="Z22" s="125">
        <f t="shared" si="6"/>
        <v>15079578000</v>
      </c>
      <c r="AA22" s="125">
        <f t="shared" si="6"/>
        <v>15079578000</v>
      </c>
      <c r="AB22" s="125">
        <f t="shared" si="6"/>
        <v>15079578000</v>
      </c>
      <c r="AC22" s="125">
        <f t="shared" si="6"/>
        <v>15079578000</v>
      </c>
      <c r="AD22" s="125">
        <f t="shared" si="6"/>
        <v>15079578000</v>
      </c>
      <c r="AE22" s="125">
        <f t="shared" si="6"/>
        <v>15079578000</v>
      </c>
      <c r="AF22" s="125">
        <f t="shared" si="6"/>
        <v>15079578000</v>
      </c>
    </row>
    <row r="23" spans="1:32" x14ac:dyDescent="0.25">
      <c r="A23" s="127"/>
    </row>
    <row r="24" spans="1:32" x14ac:dyDescent="0.25">
      <c r="A24" s="127"/>
      <c r="B24" s="126"/>
    </row>
    <row r="25" spans="1:32" x14ac:dyDescent="0.25">
      <c r="A25" s="127"/>
    </row>
  </sheetData>
  <conditionalFormatting sqref="B3:C5 B6:AF8 B9:C14 B15:AF16 B17:C22">
    <cfRule type="cellIs" dxfId="2" priority="3" operator="equal">
      <formula>0</formula>
    </cfRule>
  </conditionalFormatting>
  <conditionalFormatting sqref="D2:AF5 D9:AF14 D17:AF22">
    <cfRule type="cellIs" dxfId="1" priority="2" operator="equal">
      <formula>0</formula>
    </cfRule>
  </conditionalFormatting>
  <conditionalFormatting sqref="D3:AF5 D9:AF14 D17:AF22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F9B-1F0C-442F-A2D6-EDAF9E85F68F}">
  <sheetPr>
    <tabColor theme="4"/>
  </sheetPr>
  <dimension ref="A1:AF22"/>
  <sheetViews>
    <sheetView zoomScale="85" zoomScaleNormal="85" workbookViewId="0">
      <selection activeCell="H27" sqref="H27"/>
    </sheetView>
  </sheetViews>
  <sheetFormatPr defaultColWidth="11.42578125" defaultRowHeight="15" x14ac:dyDescent="0.25"/>
  <cols>
    <col min="1" max="1" width="54.85546875" style="128" bestFit="1" customWidth="1"/>
    <col min="2" max="3" width="11.42578125" style="124"/>
    <col min="4" max="32" width="11.85546875" style="124" bestFit="1" customWidth="1"/>
    <col min="33" max="16384" width="11.42578125" style="124"/>
  </cols>
  <sheetData>
    <row r="1" spans="1:32" x14ac:dyDescent="0.25">
      <c r="A1" s="127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25">
      <c r="A2" s="127" t="s">
        <v>135</v>
      </c>
      <c r="B2" s="124">
        <v>0</v>
      </c>
      <c r="C2" s="124">
        <f t="shared" ref="C2" si="0">B2</f>
        <v>0</v>
      </c>
      <c r="D2" s="125">
        <f>$C2</f>
        <v>0</v>
      </c>
      <c r="E2" s="125">
        <f t="shared" ref="E2:T5" si="1">$C2</f>
        <v>0</v>
      </c>
      <c r="F2" s="125">
        <f t="shared" si="1"/>
        <v>0</v>
      </c>
      <c r="G2" s="125">
        <f t="shared" si="1"/>
        <v>0</v>
      </c>
      <c r="H2" s="125">
        <f t="shared" ref="H2:AF5" si="2">$C2</f>
        <v>0</v>
      </c>
      <c r="I2" s="125">
        <f t="shared" si="2"/>
        <v>0</v>
      </c>
      <c r="J2" s="125">
        <f t="shared" si="1"/>
        <v>0</v>
      </c>
      <c r="K2" s="125">
        <f t="shared" si="2"/>
        <v>0</v>
      </c>
      <c r="L2" s="125">
        <f t="shared" si="2"/>
        <v>0</v>
      </c>
      <c r="M2" s="125">
        <f t="shared" si="1"/>
        <v>0</v>
      </c>
      <c r="N2" s="125">
        <f t="shared" si="2"/>
        <v>0</v>
      </c>
      <c r="O2" s="125">
        <f t="shared" si="2"/>
        <v>0</v>
      </c>
      <c r="P2" s="125">
        <f t="shared" si="1"/>
        <v>0</v>
      </c>
      <c r="Q2" s="125">
        <f t="shared" si="2"/>
        <v>0</v>
      </c>
      <c r="R2" s="125">
        <f t="shared" si="2"/>
        <v>0</v>
      </c>
      <c r="S2" s="125">
        <f t="shared" si="1"/>
        <v>0</v>
      </c>
      <c r="T2" s="125">
        <f t="shared" si="2"/>
        <v>0</v>
      </c>
      <c r="U2" s="125">
        <f t="shared" si="2"/>
        <v>0</v>
      </c>
      <c r="V2" s="125">
        <f t="shared" si="2"/>
        <v>0</v>
      </c>
      <c r="W2" s="125">
        <f t="shared" si="2"/>
        <v>0</v>
      </c>
      <c r="X2" s="125">
        <f t="shared" si="2"/>
        <v>0</v>
      </c>
      <c r="Y2" s="125">
        <f t="shared" si="2"/>
        <v>0</v>
      </c>
      <c r="Z2" s="125">
        <f t="shared" si="2"/>
        <v>0</v>
      </c>
      <c r="AA2" s="125">
        <f t="shared" si="2"/>
        <v>0</v>
      </c>
      <c r="AB2" s="125">
        <f t="shared" si="2"/>
        <v>0</v>
      </c>
      <c r="AC2" s="125">
        <f t="shared" si="2"/>
        <v>0</v>
      </c>
      <c r="AD2" s="125">
        <f t="shared" si="2"/>
        <v>0</v>
      </c>
      <c r="AE2" s="125">
        <f t="shared" si="2"/>
        <v>0</v>
      </c>
      <c r="AF2" s="125">
        <f t="shared" si="2"/>
        <v>0</v>
      </c>
    </row>
    <row r="3" spans="1:32" x14ac:dyDescent="0.25">
      <c r="A3" s="127" t="s">
        <v>41</v>
      </c>
      <c r="B3" s="125">
        <f>IFERROR(INDEX('Potentia and Eurostat formatted'!R$30:R$50,MATCH($A3,'Potentia and Eurostat formatted'!$I$30:$I$50,0)),0)*About!$C$28</f>
        <v>2285788147888800</v>
      </c>
      <c r="C3" s="125">
        <f>IFERROR(INDEX('Potentia and Eurostat formatted'!S$30:S$50,MATCH($A3,'Potentia and Eurostat formatted'!$I$30:$I$50,0)),0)*About!$C$28</f>
        <v>2713743079416000</v>
      </c>
      <c r="D3" s="125">
        <f>$C3</f>
        <v>2713743079416000</v>
      </c>
      <c r="E3" s="125">
        <f t="shared" si="1"/>
        <v>2713743079416000</v>
      </c>
      <c r="F3" s="125">
        <f t="shared" si="1"/>
        <v>2713743079416000</v>
      </c>
      <c r="G3" s="125">
        <f t="shared" si="1"/>
        <v>2713743079416000</v>
      </c>
      <c r="H3" s="125">
        <f t="shared" si="1"/>
        <v>2713743079416000</v>
      </c>
      <c r="I3" s="125">
        <f t="shared" si="1"/>
        <v>2713743079416000</v>
      </c>
      <c r="J3" s="125">
        <f t="shared" si="1"/>
        <v>2713743079416000</v>
      </c>
      <c r="K3" s="125">
        <f t="shared" si="1"/>
        <v>2713743079416000</v>
      </c>
      <c r="L3" s="125">
        <f t="shared" si="1"/>
        <v>2713743079416000</v>
      </c>
      <c r="M3" s="125">
        <f t="shared" si="1"/>
        <v>2713743079416000</v>
      </c>
      <c r="N3" s="125">
        <f t="shared" si="1"/>
        <v>2713743079416000</v>
      </c>
      <c r="O3" s="125">
        <f t="shared" si="1"/>
        <v>2713743079416000</v>
      </c>
      <c r="P3" s="125">
        <f t="shared" si="1"/>
        <v>2713743079416000</v>
      </c>
      <c r="Q3" s="125">
        <f t="shared" si="1"/>
        <v>2713743079416000</v>
      </c>
      <c r="R3" s="125">
        <f t="shared" si="1"/>
        <v>2713743079416000</v>
      </c>
      <c r="S3" s="125">
        <f t="shared" si="1"/>
        <v>2713743079416000</v>
      </c>
      <c r="T3" s="125">
        <f t="shared" si="1"/>
        <v>2713743079416000</v>
      </c>
      <c r="U3" s="125">
        <f t="shared" si="2"/>
        <v>2713743079416000</v>
      </c>
      <c r="V3" s="125">
        <f t="shared" si="2"/>
        <v>2713743079416000</v>
      </c>
      <c r="W3" s="125">
        <f t="shared" si="2"/>
        <v>2713743079416000</v>
      </c>
      <c r="X3" s="125">
        <f t="shared" si="2"/>
        <v>2713743079416000</v>
      </c>
      <c r="Y3" s="125">
        <f t="shared" si="2"/>
        <v>2713743079416000</v>
      </c>
      <c r="Z3" s="125">
        <f t="shared" si="2"/>
        <v>2713743079416000</v>
      </c>
      <c r="AA3" s="125">
        <f t="shared" si="2"/>
        <v>2713743079416000</v>
      </c>
      <c r="AB3" s="125">
        <f t="shared" si="2"/>
        <v>2713743079416000</v>
      </c>
      <c r="AC3" s="125">
        <f t="shared" si="2"/>
        <v>2713743079416000</v>
      </c>
      <c r="AD3" s="125">
        <f t="shared" si="2"/>
        <v>2713743079416000</v>
      </c>
      <c r="AE3" s="125">
        <f t="shared" si="2"/>
        <v>2713743079416000</v>
      </c>
      <c r="AF3" s="125">
        <f t="shared" si="2"/>
        <v>2713743079416000</v>
      </c>
    </row>
    <row r="4" spans="1:32" x14ac:dyDescent="0.25">
      <c r="A4" s="127" t="s">
        <v>72</v>
      </c>
      <c r="B4" s="125">
        <f>IFERROR(INDEX('Potentia and Eurostat formatted'!R$30:R$50,MATCH($A4,'Potentia and Eurostat formatted'!$I$30:$I$50,0)),0)*About!$C$28</f>
        <v>1.18972831063131E+16</v>
      </c>
      <c r="C4" s="125">
        <f>IFERROR(INDEX('Potentia and Eurostat formatted'!S$30:S$50,MATCH($A4,'Potentia and Eurostat formatted'!$I$30:$I$50,0)),0)*About!$C$28</f>
        <v>1.23327680251146E+16</v>
      </c>
      <c r="D4" s="125">
        <f t="shared" ref="D4:D5" si="3">$C4</f>
        <v>1.23327680251146E+16</v>
      </c>
      <c r="E4" s="125">
        <f t="shared" si="1"/>
        <v>1.23327680251146E+16</v>
      </c>
      <c r="F4" s="125">
        <f t="shared" si="1"/>
        <v>1.23327680251146E+16</v>
      </c>
      <c r="G4" s="125">
        <f t="shared" si="1"/>
        <v>1.23327680251146E+16</v>
      </c>
      <c r="H4" s="125">
        <f t="shared" si="2"/>
        <v>1.23327680251146E+16</v>
      </c>
      <c r="I4" s="125">
        <f t="shared" si="2"/>
        <v>1.23327680251146E+16</v>
      </c>
      <c r="J4" s="125">
        <f t="shared" si="1"/>
        <v>1.23327680251146E+16</v>
      </c>
      <c r="K4" s="125">
        <f t="shared" si="2"/>
        <v>1.23327680251146E+16</v>
      </c>
      <c r="L4" s="125">
        <f t="shared" si="2"/>
        <v>1.23327680251146E+16</v>
      </c>
      <c r="M4" s="125">
        <f t="shared" si="1"/>
        <v>1.23327680251146E+16</v>
      </c>
      <c r="N4" s="125">
        <f t="shared" si="2"/>
        <v>1.23327680251146E+16</v>
      </c>
      <c r="O4" s="125">
        <f t="shared" si="2"/>
        <v>1.23327680251146E+16</v>
      </c>
      <c r="P4" s="125">
        <f t="shared" si="1"/>
        <v>1.23327680251146E+16</v>
      </c>
      <c r="Q4" s="125">
        <f t="shared" si="2"/>
        <v>1.23327680251146E+16</v>
      </c>
      <c r="R4" s="125">
        <f t="shared" si="2"/>
        <v>1.23327680251146E+16</v>
      </c>
      <c r="S4" s="125">
        <f t="shared" si="1"/>
        <v>1.23327680251146E+16</v>
      </c>
      <c r="T4" s="125">
        <f t="shared" si="2"/>
        <v>1.23327680251146E+16</v>
      </c>
      <c r="U4" s="125">
        <f t="shared" si="2"/>
        <v>1.23327680251146E+16</v>
      </c>
      <c r="V4" s="125">
        <f t="shared" si="2"/>
        <v>1.23327680251146E+16</v>
      </c>
      <c r="W4" s="125">
        <f t="shared" si="2"/>
        <v>1.23327680251146E+16</v>
      </c>
      <c r="X4" s="125">
        <f t="shared" si="2"/>
        <v>1.23327680251146E+16</v>
      </c>
      <c r="Y4" s="125">
        <f t="shared" si="2"/>
        <v>1.23327680251146E+16</v>
      </c>
      <c r="Z4" s="125">
        <f t="shared" si="2"/>
        <v>1.23327680251146E+16</v>
      </c>
      <c r="AA4" s="125">
        <f t="shared" si="2"/>
        <v>1.23327680251146E+16</v>
      </c>
      <c r="AB4" s="125">
        <f t="shared" si="2"/>
        <v>1.23327680251146E+16</v>
      </c>
      <c r="AC4" s="125">
        <f t="shared" si="2"/>
        <v>1.23327680251146E+16</v>
      </c>
      <c r="AD4" s="125">
        <f t="shared" si="2"/>
        <v>1.23327680251146E+16</v>
      </c>
      <c r="AE4" s="125">
        <f t="shared" si="2"/>
        <v>1.23327680251146E+16</v>
      </c>
      <c r="AF4" s="125">
        <f t="shared" si="2"/>
        <v>1.23327680251146E+16</v>
      </c>
    </row>
    <row r="5" spans="1:32" x14ac:dyDescent="0.25">
      <c r="A5" s="127" t="s">
        <v>133</v>
      </c>
      <c r="B5" s="125">
        <f>'Nuclear data'!B41</f>
        <v>7663679400000000</v>
      </c>
      <c r="C5" s="125">
        <f>'Nuclear data'!B29</f>
        <v>8730347480400000</v>
      </c>
      <c r="D5" s="125">
        <f t="shared" si="3"/>
        <v>8730347480400000</v>
      </c>
      <c r="E5" s="125">
        <f t="shared" si="1"/>
        <v>8730347480400000</v>
      </c>
      <c r="F5" s="125">
        <f t="shared" si="1"/>
        <v>8730347480400000</v>
      </c>
      <c r="G5" s="125">
        <f t="shared" si="1"/>
        <v>8730347480400000</v>
      </c>
      <c r="H5" s="125">
        <f t="shared" si="2"/>
        <v>8730347480400000</v>
      </c>
      <c r="I5" s="125">
        <f t="shared" si="2"/>
        <v>8730347480400000</v>
      </c>
      <c r="J5" s="125">
        <f t="shared" si="1"/>
        <v>8730347480400000</v>
      </c>
      <c r="K5" s="125">
        <f t="shared" si="2"/>
        <v>8730347480400000</v>
      </c>
      <c r="L5" s="125">
        <f t="shared" si="2"/>
        <v>8730347480400000</v>
      </c>
      <c r="M5" s="125">
        <f t="shared" si="1"/>
        <v>8730347480400000</v>
      </c>
      <c r="N5" s="125">
        <f t="shared" si="2"/>
        <v>8730347480400000</v>
      </c>
      <c r="O5" s="125">
        <f t="shared" si="2"/>
        <v>8730347480400000</v>
      </c>
      <c r="P5" s="125">
        <f t="shared" si="1"/>
        <v>8730347480400000</v>
      </c>
      <c r="Q5" s="125">
        <f t="shared" si="2"/>
        <v>8730347480400000</v>
      </c>
      <c r="R5" s="125">
        <f t="shared" si="2"/>
        <v>8730347480400000</v>
      </c>
      <c r="S5" s="125">
        <f t="shared" si="1"/>
        <v>8730347480400000</v>
      </c>
      <c r="T5" s="125">
        <f t="shared" si="2"/>
        <v>8730347480400000</v>
      </c>
      <c r="U5" s="125">
        <f t="shared" si="2"/>
        <v>8730347480400000</v>
      </c>
      <c r="V5" s="125">
        <f t="shared" si="2"/>
        <v>8730347480400000</v>
      </c>
      <c r="W5" s="125">
        <f t="shared" si="2"/>
        <v>8730347480400000</v>
      </c>
      <c r="X5" s="125">
        <f t="shared" si="2"/>
        <v>8730347480400000</v>
      </c>
      <c r="Y5" s="125">
        <f t="shared" si="2"/>
        <v>8730347480400000</v>
      </c>
      <c r="Z5" s="125">
        <f t="shared" si="2"/>
        <v>8730347480400000</v>
      </c>
      <c r="AA5" s="125">
        <f t="shared" si="2"/>
        <v>8730347480400000</v>
      </c>
      <c r="AB5" s="125">
        <f t="shared" si="2"/>
        <v>8730347480400000</v>
      </c>
      <c r="AC5" s="125">
        <f t="shared" si="2"/>
        <v>8730347480400000</v>
      </c>
      <c r="AD5" s="125">
        <f t="shared" si="2"/>
        <v>8730347480400000</v>
      </c>
      <c r="AE5" s="125">
        <f t="shared" si="2"/>
        <v>8730347480400000</v>
      </c>
      <c r="AF5" s="125">
        <f t="shared" si="2"/>
        <v>8730347480400000</v>
      </c>
    </row>
    <row r="6" spans="1:32" x14ac:dyDescent="0.25">
      <c r="A6" s="127" t="s">
        <v>103</v>
      </c>
      <c r="B6" s="125">
        <v>0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5">
        <v>0</v>
      </c>
      <c r="AB6" s="125">
        <v>0</v>
      </c>
      <c r="AC6" s="125">
        <v>0</v>
      </c>
      <c r="AD6" s="125">
        <v>0</v>
      </c>
      <c r="AE6" s="125">
        <v>0</v>
      </c>
      <c r="AF6" s="125">
        <v>0</v>
      </c>
    </row>
    <row r="7" spans="1:32" x14ac:dyDescent="0.25">
      <c r="A7" s="127" t="s">
        <v>107</v>
      </c>
      <c r="B7" s="125">
        <v>0</v>
      </c>
      <c r="C7" s="125">
        <v>0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5">
        <v>0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</row>
    <row r="8" spans="1:32" x14ac:dyDescent="0.25">
      <c r="A8" s="127" t="s">
        <v>109</v>
      </c>
      <c r="B8" s="125">
        <v>0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0</v>
      </c>
      <c r="AD8" s="125">
        <v>0</v>
      </c>
      <c r="AE8" s="125">
        <v>0</v>
      </c>
      <c r="AF8" s="125">
        <v>0</v>
      </c>
    </row>
    <row r="9" spans="1:32" x14ac:dyDescent="0.25">
      <c r="A9" s="127" t="s">
        <v>115</v>
      </c>
      <c r="B9" s="125">
        <f>IFERROR(INDEX('Potentia and Eurostat formatted'!R$30:R$50,MATCH($A9,'Potentia and Eurostat formatted'!$I$30:$I$50,0)),0)*About!$C$28</f>
        <v>362609366003700</v>
      </c>
      <c r="C9" s="125">
        <f>IFERROR(INDEX('Potentia and Eurostat formatted'!S$30:S$50,MATCH($A9,'Potentia and Eurostat formatted'!$I$30:$I$50,0)),0)*About!$C$28</f>
        <v>394839821091300.06</v>
      </c>
      <c r="D9" s="125">
        <f>$C9</f>
        <v>394839821091300.06</v>
      </c>
      <c r="E9" s="125">
        <f t="shared" ref="E9:T14" si="4">$C9</f>
        <v>394839821091300.06</v>
      </c>
      <c r="F9" s="125">
        <f t="shared" si="4"/>
        <v>394839821091300.06</v>
      </c>
      <c r="G9" s="125">
        <f t="shared" si="4"/>
        <v>394839821091300.06</v>
      </c>
      <c r="H9" s="125">
        <f t="shared" si="4"/>
        <v>394839821091300.06</v>
      </c>
      <c r="I9" s="125">
        <f t="shared" si="4"/>
        <v>394839821091300.06</v>
      </c>
      <c r="J9" s="125">
        <f t="shared" si="4"/>
        <v>394839821091300.06</v>
      </c>
      <c r="K9" s="125">
        <f t="shared" si="4"/>
        <v>394839821091300.06</v>
      </c>
      <c r="L9" s="125">
        <f t="shared" si="4"/>
        <v>394839821091300.06</v>
      </c>
      <c r="M9" s="125">
        <f t="shared" si="4"/>
        <v>394839821091300.06</v>
      </c>
      <c r="N9" s="125">
        <f t="shared" si="4"/>
        <v>394839821091300.06</v>
      </c>
      <c r="O9" s="125">
        <f t="shared" si="4"/>
        <v>394839821091300.06</v>
      </c>
      <c r="P9" s="125">
        <f t="shared" si="4"/>
        <v>394839821091300.06</v>
      </c>
      <c r="Q9" s="125">
        <f t="shared" si="4"/>
        <v>394839821091300.06</v>
      </c>
      <c r="R9" s="125">
        <f t="shared" si="4"/>
        <v>394839821091300.06</v>
      </c>
      <c r="S9" s="125">
        <f t="shared" si="4"/>
        <v>394839821091300.06</v>
      </c>
      <c r="T9" s="125">
        <f t="shared" si="4"/>
        <v>394839821091300.06</v>
      </c>
      <c r="U9" s="125">
        <f t="shared" ref="U9:AF14" si="5">$C9</f>
        <v>394839821091300.06</v>
      </c>
      <c r="V9" s="125">
        <f t="shared" si="5"/>
        <v>394839821091300.06</v>
      </c>
      <c r="W9" s="125">
        <f t="shared" si="5"/>
        <v>394839821091300.06</v>
      </c>
      <c r="X9" s="125">
        <f t="shared" si="5"/>
        <v>394839821091300.06</v>
      </c>
      <c r="Y9" s="125">
        <f t="shared" si="5"/>
        <v>394839821091300.06</v>
      </c>
      <c r="Z9" s="125">
        <f t="shared" si="5"/>
        <v>394839821091300.06</v>
      </c>
      <c r="AA9" s="125">
        <f t="shared" si="5"/>
        <v>394839821091300.06</v>
      </c>
      <c r="AB9" s="125">
        <f t="shared" si="5"/>
        <v>394839821091300.06</v>
      </c>
      <c r="AC9" s="125">
        <f t="shared" si="5"/>
        <v>394839821091300.06</v>
      </c>
      <c r="AD9" s="125">
        <f t="shared" si="5"/>
        <v>394839821091300.06</v>
      </c>
      <c r="AE9" s="125">
        <f t="shared" si="5"/>
        <v>394839821091300.06</v>
      </c>
      <c r="AF9" s="125">
        <f t="shared" si="5"/>
        <v>394839821091300.06</v>
      </c>
    </row>
    <row r="10" spans="1:32" x14ac:dyDescent="0.25">
      <c r="A10" s="127" t="s">
        <v>88</v>
      </c>
      <c r="B10" s="125">
        <f>IFERROR(INDEX('Potentia and Eurostat formatted'!R$30:R$50,MATCH($A10,'Potentia and Eurostat formatted'!$I$30:$I$50,0)),0)*About!$C$28</f>
        <v>844669188465300</v>
      </c>
      <c r="C10" s="125">
        <f>IFERROR(INDEX('Potentia and Eurostat formatted'!S$30:S$50,MATCH($A10,'Potentia and Eurostat formatted'!$I$30:$I$50,0)),0)*About!$C$28</f>
        <v>925155047131800</v>
      </c>
      <c r="D10" s="125">
        <f t="shared" ref="D10:D14" si="6">$C10</f>
        <v>925155047131800</v>
      </c>
      <c r="E10" s="125">
        <f t="shared" si="4"/>
        <v>925155047131800</v>
      </c>
      <c r="F10" s="125">
        <f t="shared" si="4"/>
        <v>925155047131800</v>
      </c>
      <c r="G10" s="125">
        <f t="shared" si="4"/>
        <v>925155047131800</v>
      </c>
      <c r="H10" s="125">
        <f t="shared" si="4"/>
        <v>925155047131800</v>
      </c>
      <c r="I10" s="125">
        <f t="shared" si="4"/>
        <v>925155047131800</v>
      </c>
      <c r="J10" s="125">
        <f t="shared" si="4"/>
        <v>925155047131800</v>
      </c>
      <c r="K10" s="125">
        <f t="shared" si="4"/>
        <v>925155047131800</v>
      </c>
      <c r="L10" s="125">
        <f t="shared" si="4"/>
        <v>925155047131800</v>
      </c>
      <c r="M10" s="125">
        <f t="shared" si="4"/>
        <v>925155047131800</v>
      </c>
      <c r="N10" s="125">
        <f t="shared" si="4"/>
        <v>925155047131800</v>
      </c>
      <c r="O10" s="125">
        <f t="shared" si="4"/>
        <v>925155047131800</v>
      </c>
      <c r="P10" s="125">
        <f t="shared" si="4"/>
        <v>925155047131800</v>
      </c>
      <c r="Q10" s="125">
        <f t="shared" si="4"/>
        <v>925155047131800</v>
      </c>
      <c r="R10" s="125">
        <f t="shared" si="4"/>
        <v>925155047131800</v>
      </c>
      <c r="S10" s="125">
        <f t="shared" si="4"/>
        <v>925155047131800</v>
      </c>
      <c r="T10" s="125">
        <f t="shared" si="4"/>
        <v>925155047131800</v>
      </c>
      <c r="U10" s="125">
        <f t="shared" si="5"/>
        <v>925155047131800</v>
      </c>
      <c r="V10" s="125">
        <f t="shared" si="5"/>
        <v>925155047131800</v>
      </c>
      <c r="W10" s="125">
        <f t="shared" si="5"/>
        <v>925155047131800</v>
      </c>
      <c r="X10" s="125">
        <f t="shared" si="5"/>
        <v>925155047131800</v>
      </c>
      <c r="Y10" s="125">
        <f t="shared" si="5"/>
        <v>925155047131800</v>
      </c>
      <c r="Z10" s="125">
        <f t="shared" si="5"/>
        <v>925155047131800</v>
      </c>
      <c r="AA10" s="125">
        <f t="shared" si="5"/>
        <v>925155047131800</v>
      </c>
      <c r="AB10" s="125">
        <f t="shared" si="5"/>
        <v>925155047131800</v>
      </c>
      <c r="AC10" s="125">
        <f t="shared" si="5"/>
        <v>925155047131800</v>
      </c>
      <c r="AD10" s="125">
        <f t="shared" si="5"/>
        <v>925155047131800</v>
      </c>
      <c r="AE10" s="125">
        <f t="shared" si="5"/>
        <v>925155047131800</v>
      </c>
      <c r="AF10" s="125">
        <f t="shared" si="5"/>
        <v>925155047131800</v>
      </c>
    </row>
    <row r="11" spans="1:32" x14ac:dyDescent="0.25">
      <c r="A11" s="127" t="s">
        <v>93</v>
      </c>
      <c r="B11" s="125">
        <f>IFERROR(INDEX('Potentia and Eurostat formatted'!R$30:R$50,MATCH($A11,'Potentia and Eurostat formatted'!$I$30:$I$50,0)),0)*About!$C$28</f>
        <v>4481381173034100</v>
      </c>
      <c r="C11" s="125">
        <f>IFERROR(INDEX('Potentia and Eurostat formatted'!S$30:S$50,MATCH($A11,'Potentia and Eurostat formatted'!$I$30:$I$50,0)),0)*About!$C$28</f>
        <v>4378871789114100</v>
      </c>
      <c r="D11" s="125">
        <f t="shared" si="6"/>
        <v>4378871789114100</v>
      </c>
      <c r="E11" s="125">
        <f t="shared" si="4"/>
        <v>4378871789114100</v>
      </c>
      <c r="F11" s="125">
        <f t="shared" si="4"/>
        <v>4378871789114100</v>
      </c>
      <c r="G11" s="125">
        <f t="shared" si="4"/>
        <v>4378871789114100</v>
      </c>
      <c r="H11" s="125">
        <f t="shared" si="4"/>
        <v>4378871789114100</v>
      </c>
      <c r="I11" s="125">
        <f t="shared" si="4"/>
        <v>4378871789114100</v>
      </c>
      <c r="J11" s="125">
        <f t="shared" si="4"/>
        <v>4378871789114100</v>
      </c>
      <c r="K11" s="125">
        <f t="shared" si="4"/>
        <v>4378871789114100</v>
      </c>
      <c r="L11" s="125">
        <f t="shared" si="4"/>
        <v>4378871789114100</v>
      </c>
      <c r="M11" s="125">
        <f t="shared" si="4"/>
        <v>4378871789114100</v>
      </c>
      <c r="N11" s="125">
        <f t="shared" si="4"/>
        <v>4378871789114100</v>
      </c>
      <c r="O11" s="125">
        <f t="shared" si="4"/>
        <v>4378871789114100</v>
      </c>
      <c r="P11" s="125">
        <f t="shared" si="4"/>
        <v>4378871789114100</v>
      </c>
      <c r="Q11" s="125">
        <f t="shared" si="4"/>
        <v>4378871789114100</v>
      </c>
      <c r="R11" s="125">
        <f t="shared" si="4"/>
        <v>4378871789114100</v>
      </c>
      <c r="S11" s="125">
        <f t="shared" si="4"/>
        <v>4378871789114100</v>
      </c>
      <c r="T11" s="125">
        <f t="shared" si="4"/>
        <v>4378871789114100</v>
      </c>
      <c r="U11" s="125">
        <f t="shared" si="5"/>
        <v>4378871789114100</v>
      </c>
      <c r="V11" s="125">
        <f t="shared" si="5"/>
        <v>4378871789114100</v>
      </c>
      <c r="W11" s="125">
        <f t="shared" si="5"/>
        <v>4378871789114100</v>
      </c>
      <c r="X11" s="125">
        <f t="shared" si="5"/>
        <v>4378871789114100</v>
      </c>
      <c r="Y11" s="125">
        <f t="shared" si="5"/>
        <v>4378871789114100</v>
      </c>
      <c r="Z11" s="125">
        <f t="shared" si="5"/>
        <v>4378871789114100</v>
      </c>
      <c r="AA11" s="125">
        <f t="shared" si="5"/>
        <v>4378871789114100</v>
      </c>
      <c r="AB11" s="125">
        <f t="shared" si="5"/>
        <v>4378871789114100</v>
      </c>
      <c r="AC11" s="125">
        <f t="shared" si="5"/>
        <v>4378871789114100</v>
      </c>
      <c r="AD11" s="125">
        <f t="shared" si="5"/>
        <v>4378871789114100</v>
      </c>
      <c r="AE11" s="125">
        <f t="shared" si="5"/>
        <v>4378871789114100</v>
      </c>
      <c r="AF11" s="125">
        <f t="shared" si="5"/>
        <v>4378871789114100</v>
      </c>
    </row>
    <row r="12" spans="1:32" x14ac:dyDescent="0.25">
      <c r="A12" s="127" t="s">
        <v>118</v>
      </c>
      <c r="B12" s="125">
        <f>IFERROR(INDEX('Potentia and Eurostat formatted'!R$30:R$50,MATCH($A12,'Potentia and Eurostat formatted'!$I$30:$I$50,0)),0)*About!$C$28</f>
        <v>71567954969700</v>
      </c>
      <c r="C12" s="125">
        <f>IFERROR(INDEX('Potentia and Eurostat formatted'!S$30:S$50,MATCH($A12,'Potentia and Eurostat formatted'!$I$30:$I$50,0)),0)*About!$C$28</f>
        <v>77741296104300</v>
      </c>
      <c r="D12" s="125">
        <f>$C12</f>
        <v>77741296104300</v>
      </c>
      <c r="E12" s="125">
        <f t="shared" si="4"/>
        <v>77741296104300</v>
      </c>
      <c r="F12" s="125">
        <f t="shared" si="4"/>
        <v>77741296104300</v>
      </c>
      <c r="G12" s="125">
        <f t="shared" si="4"/>
        <v>77741296104300</v>
      </c>
      <c r="H12" s="125">
        <f t="shared" si="4"/>
        <v>77741296104300</v>
      </c>
      <c r="I12" s="125">
        <f t="shared" si="4"/>
        <v>77741296104300</v>
      </c>
      <c r="J12" s="125">
        <f t="shared" si="4"/>
        <v>77741296104300</v>
      </c>
      <c r="K12" s="125">
        <f t="shared" si="4"/>
        <v>77741296104300</v>
      </c>
      <c r="L12" s="125">
        <f t="shared" si="4"/>
        <v>77741296104300</v>
      </c>
      <c r="M12" s="125">
        <f t="shared" si="4"/>
        <v>77741296104300</v>
      </c>
      <c r="N12" s="125">
        <f t="shared" si="4"/>
        <v>77741296104300</v>
      </c>
      <c r="O12" s="125">
        <f t="shared" si="4"/>
        <v>77741296104300</v>
      </c>
      <c r="P12" s="125">
        <f t="shared" si="4"/>
        <v>77741296104300</v>
      </c>
      <c r="Q12" s="125">
        <f t="shared" si="4"/>
        <v>77741296104300</v>
      </c>
      <c r="R12" s="125">
        <f t="shared" si="4"/>
        <v>77741296104300</v>
      </c>
      <c r="S12" s="125">
        <f t="shared" si="4"/>
        <v>77741296104300</v>
      </c>
      <c r="T12" s="125">
        <f t="shared" si="4"/>
        <v>77741296104300</v>
      </c>
      <c r="U12" s="125">
        <f t="shared" si="5"/>
        <v>77741296104300</v>
      </c>
      <c r="V12" s="125">
        <f t="shared" si="5"/>
        <v>77741296104300</v>
      </c>
      <c r="W12" s="125">
        <f t="shared" si="5"/>
        <v>77741296104300</v>
      </c>
      <c r="X12" s="125">
        <f t="shared" si="5"/>
        <v>77741296104300</v>
      </c>
      <c r="Y12" s="125">
        <f t="shared" si="5"/>
        <v>77741296104300</v>
      </c>
      <c r="Z12" s="125">
        <f t="shared" si="5"/>
        <v>77741296104300</v>
      </c>
      <c r="AA12" s="125">
        <f t="shared" si="5"/>
        <v>77741296104300</v>
      </c>
      <c r="AB12" s="125">
        <f t="shared" si="5"/>
        <v>77741296104300</v>
      </c>
      <c r="AC12" s="125">
        <f t="shared" si="5"/>
        <v>77741296104300</v>
      </c>
      <c r="AD12" s="125">
        <f t="shared" si="5"/>
        <v>77741296104300</v>
      </c>
      <c r="AE12" s="125">
        <f t="shared" si="5"/>
        <v>77741296104300</v>
      </c>
      <c r="AF12" s="125">
        <f t="shared" si="5"/>
        <v>77741296104300</v>
      </c>
    </row>
    <row r="13" spans="1:32" x14ac:dyDescent="0.25">
      <c r="A13" s="127" t="s">
        <v>121</v>
      </c>
      <c r="B13" s="125">
        <f>IFERROR(INDEX('Potentia and Eurostat formatted'!R$30:R$50,MATCH($A13,'Potentia and Eurostat formatted'!$I$30:$I$50,0)),0)*About!$C$28</f>
        <v>378142839301500</v>
      </c>
      <c r="C13" s="125">
        <f>IFERROR(INDEX('Potentia and Eurostat formatted'!S$30:S$50,MATCH($A13,'Potentia and Eurostat formatted'!$I$30:$I$50,0)),0)*About!$C$28</f>
        <v>397844307958500</v>
      </c>
      <c r="D13" s="125">
        <f t="shared" si="6"/>
        <v>397844307958500</v>
      </c>
      <c r="E13" s="125">
        <f t="shared" si="4"/>
        <v>397844307958500</v>
      </c>
      <c r="F13" s="125">
        <f t="shared" si="4"/>
        <v>397844307958500</v>
      </c>
      <c r="G13" s="125">
        <f t="shared" si="4"/>
        <v>397844307958500</v>
      </c>
      <c r="H13" s="125">
        <f t="shared" si="4"/>
        <v>397844307958500</v>
      </c>
      <c r="I13" s="125">
        <f t="shared" si="4"/>
        <v>397844307958500</v>
      </c>
      <c r="J13" s="125">
        <f t="shared" si="4"/>
        <v>397844307958500</v>
      </c>
      <c r="K13" s="125">
        <f t="shared" si="4"/>
        <v>397844307958500</v>
      </c>
      <c r="L13" s="125">
        <f t="shared" si="4"/>
        <v>397844307958500</v>
      </c>
      <c r="M13" s="125">
        <f t="shared" si="4"/>
        <v>397844307958500</v>
      </c>
      <c r="N13" s="125">
        <f t="shared" si="4"/>
        <v>397844307958500</v>
      </c>
      <c r="O13" s="125">
        <f t="shared" si="4"/>
        <v>397844307958500</v>
      </c>
      <c r="P13" s="125">
        <f t="shared" si="4"/>
        <v>397844307958500</v>
      </c>
      <c r="Q13" s="125">
        <f t="shared" si="4"/>
        <v>397844307958500</v>
      </c>
      <c r="R13" s="125">
        <f t="shared" si="4"/>
        <v>397844307958500</v>
      </c>
      <c r="S13" s="125">
        <f t="shared" si="4"/>
        <v>397844307958500</v>
      </c>
      <c r="T13" s="125">
        <f t="shared" si="4"/>
        <v>397844307958500</v>
      </c>
      <c r="U13" s="125">
        <f t="shared" si="5"/>
        <v>397844307958500</v>
      </c>
      <c r="V13" s="125">
        <f t="shared" si="5"/>
        <v>397844307958500</v>
      </c>
      <c r="W13" s="125">
        <f t="shared" si="5"/>
        <v>397844307958500</v>
      </c>
      <c r="X13" s="125">
        <f t="shared" si="5"/>
        <v>397844307958500</v>
      </c>
      <c r="Y13" s="125">
        <f t="shared" si="5"/>
        <v>397844307958500</v>
      </c>
      <c r="Z13" s="125">
        <f t="shared" si="5"/>
        <v>397844307958500</v>
      </c>
      <c r="AA13" s="125">
        <f t="shared" si="5"/>
        <v>397844307958500</v>
      </c>
      <c r="AB13" s="125">
        <f t="shared" si="5"/>
        <v>397844307958500</v>
      </c>
      <c r="AC13" s="125">
        <f t="shared" si="5"/>
        <v>397844307958500</v>
      </c>
      <c r="AD13" s="125">
        <f t="shared" si="5"/>
        <v>397844307958500</v>
      </c>
      <c r="AE13" s="125">
        <f t="shared" si="5"/>
        <v>397844307958500</v>
      </c>
      <c r="AF13" s="125">
        <f t="shared" si="5"/>
        <v>397844307958500</v>
      </c>
    </row>
    <row r="14" spans="1:32" x14ac:dyDescent="0.25">
      <c r="A14" s="127" t="s">
        <v>85</v>
      </c>
      <c r="B14" s="125">
        <f>IFERROR(INDEX('Potentia and Eurostat formatted'!R$30:R$50,MATCH($A14,'Potentia and Eurostat formatted'!$I$30:$I$50,0)),0)*About!$C$28</f>
        <v>2500460345684100</v>
      </c>
      <c r="C14" s="125">
        <f>IFERROR(INDEX('Potentia and Eurostat formatted'!S$30:S$50,MATCH($A14,'Potentia and Eurostat formatted'!$I$30:$I$50,0)),0)*About!$C$28</f>
        <v>2752355569061100</v>
      </c>
      <c r="D14" s="125">
        <f t="shared" si="6"/>
        <v>2752355569061100</v>
      </c>
      <c r="E14" s="125">
        <f t="shared" si="4"/>
        <v>2752355569061100</v>
      </c>
      <c r="F14" s="125">
        <f t="shared" si="4"/>
        <v>2752355569061100</v>
      </c>
      <c r="G14" s="125">
        <f t="shared" si="4"/>
        <v>2752355569061100</v>
      </c>
      <c r="H14" s="125">
        <f t="shared" si="4"/>
        <v>2752355569061100</v>
      </c>
      <c r="I14" s="125">
        <f t="shared" si="4"/>
        <v>2752355569061100</v>
      </c>
      <c r="J14" s="125">
        <f t="shared" si="4"/>
        <v>2752355569061100</v>
      </c>
      <c r="K14" s="125">
        <f t="shared" si="4"/>
        <v>2752355569061100</v>
      </c>
      <c r="L14" s="125">
        <f t="shared" si="4"/>
        <v>2752355569061100</v>
      </c>
      <c r="M14" s="125">
        <f t="shared" si="4"/>
        <v>2752355569061100</v>
      </c>
      <c r="N14" s="125">
        <f t="shared" si="4"/>
        <v>2752355569061100</v>
      </c>
      <c r="O14" s="125">
        <f t="shared" si="4"/>
        <v>2752355569061100</v>
      </c>
      <c r="P14" s="125">
        <f t="shared" si="4"/>
        <v>2752355569061100</v>
      </c>
      <c r="Q14" s="125">
        <f t="shared" si="4"/>
        <v>2752355569061100</v>
      </c>
      <c r="R14" s="125">
        <f t="shared" si="4"/>
        <v>2752355569061100</v>
      </c>
      <c r="S14" s="125">
        <f t="shared" si="4"/>
        <v>2752355569061100</v>
      </c>
      <c r="T14" s="125">
        <f t="shared" si="4"/>
        <v>2752355569061100</v>
      </c>
      <c r="U14" s="125">
        <f t="shared" si="5"/>
        <v>2752355569061100</v>
      </c>
      <c r="V14" s="125">
        <f t="shared" si="5"/>
        <v>2752355569061100</v>
      </c>
      <c r="W14" s="125">
        <f t="shared" si="5"/>
        <v>2752355569061100</v>
      </c>
      <c r="X14" s="125">
        <f t="shared" si="5"/>
        <v>2752355569061100</v>
      </c>
      <c r="Y14" s="125">
        <f t="shared" si="5"/>
        <v>2752355569061100</v>
      </c>
      <c r="Z14" s="125">
        <f t="shared" si="5"/>
        <v>2752355569061100</v>
      </c>
      <c r="AA14" s="125">
        <f t="shared" si="5"/>
        <v>2752355569061100</v>
      </c>
      <c r="AB14" s="125">
        <f t="shared" si="5"/>
        <v>2752355569061100</v>
      </c>
      <c r="AC14" s="125">
        <f t="shared" si="5"/>
        <v>2752355569061100</v>
      </c>
      <c r="AD14" s="125">
        <f t="shared" si="5"/>
        <v>2752355569061100</v>
      </c>
      <c r="AE14" s="125">
        <f t="shared" si="5"/>
        <v>2752355569061100</v>
      </c>
      <c r="AF14" s="125">
        <f t="shared" si="5"/>
        <v>2752355569061100</v>
      </c>
    </row>
    <row r="15" spans="1:32" x14ac:dyDescent="0.25">
      <c r="A15" s="127" t="s">
        <v>113</v>
      </c>
      <c r="B15" s="125">
        <v>0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5">
        <v>0</v>
      </c>
      <c r="AB15" s="125">
        <v>0</v>
      </c>
      <c r="AC15" s="125">
        <v>0</v>
      </c>
      <c r="AD15" s="125">
        <v>0</v>
      </c>
      <c r="AE15" s="125">
        <v>0</v>
      </c>
      <c r="AF15" s="125">
        <v>0</v>
      </c>
    </row>
    <row r="16" spans="1:32" x14ac:dyDescent="0.25">
      <c r="A16" s="127" t="s">
        <v>105</v>
      </c>
      <c r="B16" s="125">
        <v>0</v>
      </c>
      <c r="C16" s="125">
        <v>0</v>
      </c>
      <c r="D16" s="125">
        <v>0</v>
      </c>
      <c r="E16" s="125">
        <v>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5">
        <v>0</v>
      </c>
      <c r="AB16" s="125">
        <v>0</v>
      </c>
      <c r="AC16" s="125">
        <v>0</v>
      </c>
      <c r="AD16" s="125">
        <v>0</v>
      </c>
      <c r="AE16" s="125">
        <v>0</v>
      </c>
      <c r="AF16" s="125">
        <v>0</v>
      </c>
    </row>
    <row r="17" spans="1:32" x14ac:dyDescent="0.25">
      <c r="A17" s="127" t="s">
        <v>49</v>
      </c>
      <c r="B17" s="125">
        <f>IFERROR(INDEX('Potentia and Eurostat formatted'!R$30:R$50,MATCH($A17,'Potentia and Eurostat formatted'!$I$30:$I$50,0)),0)*About!$C$28</f>
        <v>211397627749500.03</v>
      </c>
      <c r="C17" s="125">
        <f>IFERROR(INDEX('Potentia and Eurostat formatted'!S$30:S$50,MATCH($A17,'Potentia and Eurostat formatted'!$I$30:$I$50,0)),0)*About!$C$28</f>
        <v>271283671741199.97</v>
      </c>
      <c r="D17" s="125">
        <f>$C17</f>
        <v>271283671741199.97</v>
      </c>
      <c r="E17" s="125">
        <f t="shared" ref="E17:T21" si="7">$C17</f>
        <v>271283671741199.97</v>
      </c>
      <c r="F17" s="125">
        <f t="shared" si="7"/>
        <v>271283671741199.97</v>
      </c>
      <c r="G17" s="125">
        <f t="shared" si="7"/>
        <v>271283671741199.97</v>
      </c>
      <c r="H17" s="125">
        <f t="shared" si="7"/>
        <v>271283671741199.97</v>
      </c>
      <c r="I17" s="125">
        <f t="shared" si="7"/>
        <v>271283671741199.97</v>
      </c>
      <c r="J17" s="125">
        <f t="shared" si="7"/>
        <v>271283671741199.97</v>
      </c>
      <c r="K17" s="125">
        <f t="shared" si="7"/>
        <v>271283671741199.97</v>
      </c>
      <c r="L17" s="125">
        <f t="shared" si="7"/>
        <v>271283671741199.97</v>
      </c>
      <c r="M17" s="125">
        <f t="shared" si="7"/>
        <v>271283671741199.97</v>
      </c>
      <c r="N17" s="125">
        <f t="shared" si="7"/>
        <v>271283671741199.97</v>
      </c>
      <c r="O17" s="125">
        <f t="shared" si="7"/>
        <v>271283671741199.97</v>
      </c>
      <c r="P17" s="125">
        <f t="shared" si="7"/>
        <v>271283671741199.97</v>
      </c>
      <c r="Q17" s="125">
        <f t="shared" si="7"/>
        <v>271283671741199.97</v>
      </c>
      <c r="R17" s="125">
        <f t="shared" si="7"/>
        <v>271283671741199.97</v>
      </c>
      <c r="S17" s="125">
        <f t="shared" si="7"/>
        <v>271283671741199.97</v>
      </c>
      <c r="T17" s="125">
        <f t="shared" si="7"/>
        <v>271283671741199.97</v>
      </c>
      <c r="U17" s="125">
        <f t="shared" ref="U17:AF21" si="8">$C17</f>
        <v>271283671741199.97</v>
      </c>
      <c r="V17" s="125">
        <f t="shared" si="8"/>
        <v>271283671741199.97</v>
      </c>
      <c r="W17" s="125">
        <f t="shared" si="8"/>
        <v>271283671741199.97</v>
      </c>
      <c r="X17" s="125">
        <f t="shared" si="8"/>
        <v>271283671741199.97</v>
      </c>
      <c r="Y17" s="125">
        <f t="shared" si="8"/>
        <v>271283671741199.97</v>
      </c>
      <c r="Z17" s="125">
        <f t="shared" si="8"/>
        <v>271283671741199.97</v>
      </c>
      <c r="AA17" s="125">
        <f t="shared" si="8"/>
        <v>271283671741199.97</v>
      </c>
      <c r="AB17" s="125">
        <f t="shared" si="8"/>
        <v>271283671741199.97</v>
      </c>
      <c r="AC17" s="125">
        <f t="shared" si="8"/>
        <v>271283671741199.97</v>
      </c>
      <c r="AD17" s="125">
        <f t="shared" si="8"/>
        <v>271283671741199.97</v>
      </c>
      <c r="AE17" s="125">
        <f t="shared" si="8"/>
        <v>271283671741199.97</v>
      </c>
      <c r="AF17" s="125">
        <f t="shared" si="8"/>
        <v>271283671741199.97</v>
      </c>
    </row>
    <row r="18" spans="1:32" x14ac:dyDescent="0.25">
      <c r="A18" s="127" t="s">
        <v>70</v>
      </c>
      <c r="B18" s="125">
        <f>IFERROR(INDEX('Potentia and Eurostat formatted'!R$30:R$50,MATCH($A18,'Potentia and Eurostat formatted'!$I$30:$I$50,0)),0)*About!$C$28</f>
        <v>1.79519599066662E+16</v>
      </c>
      <c r="C18" s="125">
        <f>IFERROR(INDEX('Potentia and Eurostat formatted'!S$30:S$50,MATCH($A18,'Potentia and Eurostat formatted'!$I$30:$I$50,0)),0)*About!$C$28</f>
        <v>1.81475669939961E+16</v>
      </c>
      <c r="D18" s="125">
        <f t="shared" ref="D18:D21" si="9">$C18</f>
        <v>1.81475669939961E+16</v>
      </c>
      <c r="E18" s="125">
        <f t="shared" si="7"/>
        <v>1.81475669939961E+16</v>
      </c>
      <c r="F18" s="125">
        <f t="shared" si="7"/>
        <v>1.81475669939961E+16</v>
      </c>
      <c r="G18" s="125">
        <f t="shared" si="7"/>
        <v>1.81475669939961E+16</v>
      </c>
      <c r="H18" s="125">
        <f t="shared" si="7"/>
        <v>1.81475669939961E+16</v>
      </c>
      <c r="I18" s="125">
        <f t="shared" si="7"/>
        <v>1.81475669939961E+16</v>
      </c>
      <c r="J18" s="125">
        <f t="shared" si="7"/>
        <v>1.81475669939961E+16</v>
      </c>
      <c r="K18" s="125">
        <f t="shared" si="7"/>
        <v>1.81475669939961E+16</v>
      </c>
      <c r="L18" s="125">
        <f t="shared" si="7"/>
        <v>1.81475669939961E+16</v>
      </c>
      <c r="M18" s="125">
        <f t="shared" si="7"/>
        <v>1.81475669939961E+16</v>
      </c>
      <c r="N18" s="125">
        <f t="shared" si="7"/>
        <v>1.81475669939961E+16</v>
      </c>
      <c r="O18" s="125">
        <f t="shared" si="7"/>
        <v>1.81475669939961E+16</v>
      </c>
      <c r="P18" s="125">
        <f t="shared" si="7"/>
        <v>1.81475669939961E+16</v>
      </c>
      <c r="Q18" s="125">
        <f t="shared" si="7"/>
        <v>1.81475669939961E+16</v>
      </c>
      <c r="R18" s="125">
        <f t="shared" si="7"/>
        <v>1.81475669939961E+16</v>
      </c>
      <c r="S18" s="125">
        <f t="shared" si="7"/>
        <v>1.81475669939961E+16</v>
      </c>
      <c r="T18" s="125">
        <f t="shared" si="7"/>
        <v>1.81475669939961E+16</v>
      </c>
      <c r="U18" s="125">
        <f t="shared" si="8"/>
        <v>1.81475669939961E+16</v>
      </c>
      <c r="V18" s="125">
        <f t="shared" si="8"/>
        <v>1.81475669939961E+16</v>
      </c>
      <c r="W18" s="125">
        <f t="shared" si="8"/>
        <v>1.81475669939961E+16</v>
      </c>
      <c r="X18" s="125">
        <f t="shared" si="8"/>
        <v>1.81475669939961E+16</v>
      </c>
      <c r="Y18" s="125">
        <f t="shared" si="8"/>
        <v>1.81475669939961E+16</v>
      </c>
      <c r="Z18" s="125">
        <f t="shared" si="8"/>
        <v>1.81475669939961E+16</v>
      </c>
      <c r="AA18" s="125">
        <f t="shared" si="8"/>
        <v>1.81475669939961E+16</v>
      </c>
      <c r="AB18" s="125">
        <f t="shared" si="8"/>
        <v>1.81475669939961E+16</v>
      </c>
      <c r="AC18" s="125">
        <f t="shared" si="8"/>
        <v>1.81475669939961E+16</v>
      </c>
      <c r="AD18" s="125">
        <f t="shared" si="8"/>
        <v>1.81475669939961E+16</v>
      </c>
      <c r="AE18" s="125">
        <f t="shared" si="8"/>
        <v>1.81475669939961E+16</v>
      </c>
      <c r="AF18" s="125">
        <f t="shared" si="8"/>
        <v>1.81475669939961E+16</v>
      </c>
    </row>
    <row r="19" spans="1:32" x14ac:dyDescent="0.25">
      <c r="A19" s="127" t="s">
        <v>77</v>
      </c>
      <c r="B19" s="125">
        <f>IFERROR(INDEX('Potentia and Eurostat formatted'!R$30:R$50,MATCH($A19,'Potentia and Eurostat formatted'!$I$30:$I$50,0)),0)*About!$C$28</f>
        <v>3321005185581900</v>
      </c>
      <c r="C19" s="125">
        <f>IFERROR(INDEX('Potentia and Eurostat formatted'!S$30:S$50,MATCH($A19,'Potentia and Eurostat formatted'!$I$30:$I$50,0)),0)*About!$C$28</f>
        <v>3889775002212600</v>
      </c>
      <c r="D19" s="125">
        <f t="shared" si="9"/>
        <v>3889775002212600</v>
      </c>
      <c r="E19" s="125">
        <f t="shared" si="7"/>
        <v>3889775002212600</v>
      </c>
      <c r="F19" s="125">
        <f t="shared" si="7"/>
        <v>3889775002212600</v>
      </c>
      <c r="G19" s="125">
        <f t="shared" si="7"/>
        <v>3889775002212600</v>
      </c>
      <c r="H19" s="125">
        <f t="shared" si="7"/>
        <v>3889775002212600</v>
      </c>
      <c r="I19" s="125">
        <f t="shared" si="7"/>
        <v>3889775002212600</v>
      </c>
      <c r="J19" s="125">
        <f t="shared" si="7"/>
        <v>3889775002212600</v>
      </c>
      <c r="K19" s="125">
        <f t="shared" si="7"/>
        <v>3889775002212600</v>
      </c>
      <c r="L19" s="125">
        <f t="shared" si="7"/>
        <v>3889775002212600</v>
      </c>
      <c r="M19" s="125">
        <f t="shared" si="7"/>
        <v>3889775002212600</v>
      </c>
      <c r="N19" s="125">
        <f t="shared" si="7"/>
        <v>3889775002212600</v>
      </c>
      <c r="O19" s="125">
        <f t="shared" si="7"/>
        <v>3889775002212600</v>
      </c>
      <c r="P19" s="125">
        <f t="shared" si="7"/>
        <v>3889775002212600</v>
      </c>
      <c r="Q19" s="125">
        <f t="shared" si="7"/>
        <v>3889775002212600</v>
      </c>
      <c r="R19" s="125">
        <f t="shared" si="7"/>
        <v>3889775002212600</v>
      </c>
      <c r="S19" s="125">
        <f t="shared" si="7"/>
        <v>3889775002212600</v>
      </c>
      <c r="T19" s="125">
        <f t="shared" si="7"/>
        <v>3889775002212600</v>
      </c>
      <c r="U19" s="125">
        <f t="shared" si="8"/>
        <v>3889775002212600</v>
      </c>
      <c r="V19" s="125">
        <f t="shared" si="8"/>
        <v>3889775002212600</v>
      </c>
      <c r="W19" s="125">
        <f t="shared" si="8"/>
        <v>3889775002212600</v>
      </c>
      <c r="X19" s="125">
        <f t="shared" si="8"/>
        <v>3889775002212600</v>
      </c>
      <c r="Y19" s="125">
        <f t="shared" si="8"/>
        <v>3889775002212600</v>
      </c>
      <c r="Z19" s="125">
        <f t="shared" si="8"/>
        <v>3889775002212600</v>
      </c>
      <c r="AA19" s="125">
        <f t="shared" si="8"/>
        <v>3889775002212600</v>
      </c>
      <c r="AB19" s="125">
        <f t="shared" si="8"/>
        <v>3889775002212600</v>
      </c>
      <c r="AC19" s="125">
        <f t="shared" si="8"/>
        <v>3889775002212600</v>
      </c>
      <c r="AD19" s="125">
        <f t="shared" si="8"/>
        <v>3889775002212600</v>
      </c>
      <c r="AE19" s="125">
        <f t="shared" si="8"/>
        <v>3889775002212600</v>
      </c>
      <c r="AF19" s="125">
        <f t="shared" si="8"/>
        <v>3889775002212600</v>
      </c>
    </row>
    <row r="20" spans="1:32" x14ac:dyDescent="0.25">
      <c r="A20" s="127" t="s">
        <v>81</v>
      </c>
      <c r="B20" s="125">
        <f>IFERROR(INDEX('Potentia and Eurostat formatted'!R$30:R$50,MATCH($A20,'Potentia and Eurostat formatted'!$I$30:$I$50,0)),0)*About!$C$28</f>
        <v>862265786132100</v>
      </c>
      <c r="C20" s="125">
        <f>IFERROR(INDEX('Potentia and Eurostat formatted'!S$30:S$50,MATCH($A20,'Potentia and Eurostat formatted'!$I$30:$I$50,0)),0)*About!$C$28</f>
        <v>889494781711199.88</v>
      </c>
      <c r="D20" s="125">
        <f>$C20</f>
        <v>889494781711199.88</v>
      </c>
      <c r="E20" s="125">
        <f t="shared" si="7"/>
        <v>889494781711199.88</v>
      </c>
      <c r="F20" s="125">
        <f t="shared" si="7"/>
        <v>889494781711199.88</v>
      </c>
      <c r="G20" s="125">
        <f t="shared" si="7"/>
        <v>889494781711199.88</v>
      </c>
      <c r="H20" s="125">
        <f t="shared" si="7"/>
        <v>889494781711199.88</v>
      </c>
      <c r="I20" s="125">
        <f t="shared" si="7"/>
        <v>889494781711199.88</v>
      </c>
      <c r="J20" s="125">
        <f t="shared" si="7"/>
        <v>889494781711199.88</v>
      </c>
      <c r="K20" s="125">
        <f t="shared" si="7"/>
        <v>889494781711199.88</v>
      </c>
      <c r="L20" s="125">
        <f t="shared" si="7"/>
        <v>889494781711199.88</v>
      </c>
      <c r="M20" s="125">
        <f t="shared" si="7"/>
        <v>889494781711199.88</v>
      </c>
      <c r="N20" s="125">
        <f t="shared" si="7"/>
        <v>889494781711199.88</v>
      </c>
      <c r="O20" s="125">
        <f t="shared" si="7"/>
        <v>889494781711199.88</v>
      </c>
      <c r="P20" s="125">
        <f t="shared" si="7"/>
        <v>889494781711199.88</v>
      </c>
      <c r="Q20" s="125">
        <f t="shared" si="7"/>
        <v>889494781711199.88</v>
      </c>
      <c r="R20" s="125">
        <f t="shared" si="7"/>
        <v>889494781711199.88</v>
      </c>
      <c r="S20" s="125">
        <f t="shared" si="7"/>
        <v>889494781711199.88</v>
      </c>
      <c r="T20" s="125">
        <f t="shared" si="7"/>
        <v>889494781711199.88</v>
      </c>
      <c r="U20" s="125">
        <f t="shared" si="8"/>
        <v>889494781711199.88</v>
      </c>
      <c r="V20" s="125">
        <f t="shared" si="8"/>
        <v>889494781711199.88</v>
      </c>
      <c r="W20" s="125">
        <f t="shared" si="8"/>
        <v>889494781711199.88</v>
      </c>
      <c r="X20" s="125">
        <f t="shared" si="8"/>
        <v>889494781711199.88</v>
      </c>
      <c r="Y20" s="125">
        <f t="shared" si="8"/>
        <v>889494781711199.88</v>
      </c>
      <c r="Z20" s="125">
        <f t="shared" si="8"/>
        <v>889494781711199.88</v>
      </c>
      <c r="AA20" s="125">
        <f t="shared" si="8"/>
        <v>889494781711199.88</v>
      </c>
      <c r="AB20" s="125">
        <f t="shared" si="8"/>
        <v>889494781711199.88</v>
      </c>
      <c r="AC20" s="125">
        <f t="shared" si="8"/>
        <v>889494781711199.88</v>
      </c>
      <c r="AD20" s="125">
        <f t="shared" si="8"/>
        <v>889494781711199.88</v>
      </c>
      <c r="AE20" s="125">
        <f t="shared" si="8"/>
        <v>889494781711199.88</v>
      </c>
      <c r="AF20" s="125">
        <f t="shared" si="8"/>
        <v>889494781711199.88</v>
      </c>
    </row>
    <row r="21" spans="1:32" x14ac:dyDescent="0.25">
      <c r="A21" s="127" t="s">
        <v>128</v>
      </c>
      <c r="B21" s="125">
        <f>IFERROR(INDEX('Potentia and Eurostat formatted'!R$30:R$50,MATCH($A21,'Potentia and Eurostat formatted'!$I$30:$I$50,0)),0)*About!$C$28</f>
        <v>35411809531500</v>
      </c>
      <c r="C21" s="125">
        <f>IFERROR(INDEX('Potentia and Eurostat formatted'!S$30:S$50,MATCH($A21,'Potentia and Eurostat formatted'!$I$30:$I$50,0)),0)*About!$C$28</f>
        <v>42910248741299.992</v>
      </c>
      <c r="D21" s="125">
        <f t="shared" si="9"/>
        <v>42910248741299.992</v>
      </c>
      <c r="E21" s="125">
        <f t="shared" si="7"/>
        <v>42910248741299.992</v>
      </c>
      <c r="F21" s="125">
        <f t="shared" si="7"/>
        <v>42910248741299.992</v>
      </c>
      <c r="G21" s="125">
        <f t="shared" si="7"/>
        <v>42910248741299.992</v>
      </c>
      <c r="H21" s="125">
        <f t="shared" si="7"/>
        <v>42910248741299.992</v>
      </c>
      <c r="I21" s="125">
        <f t="shared" si="7"/>
        <v>42910248741299.992</v>
      </c>
      <c r="J21" s="125">
        <f t="shared" si="7"/>
        <v>42910248741299.992</v>
      </c>
      <c r="K21" s="125">
        <f t="shared" si="7"/>
        <v>42910248741299.992</v>
      </c>
      <c r="L21" s="125">
        <f t="shared" si="7"/>
        <v>42910248741299.992</v>
      </c>
      <c r="M21" s="125">
        <f t="shared" si="7"/>
        <v>42910248741299.992</v>
      </c>
      <c r="N21" s="125">
        <f t="shared" si="7"/>
        <v>42910248741299.992</v>
      </c>
      <c r="O21" s="125">
        <f t="shared" si="7"/>
        <v>42910248741299.992</v>
      </c>
      <c r="P21" s="125">
        <f t="shared" si="7"/>
        <v>42910248741299.992</v>
      </c>
      <c r="Q21" s="125">
        <f t="shared" si="7"/>
        <v>42910248741299.992</v>
      </c>
      <c r="R21" s="125">
        <f t="shared" si="7"/>
        <v>42910248741299.992</v>
      </c>
      <c r="S21" s="125">
        <f t="shared" si="7"/>
        <v>42910248741299.992</v>
      </c>
      <c r="T21" s="125">
        <f t="shared" si="7"/>
        <v>42910248741299.992</v>
      </c>
      <c r="U21" s="125">
        <f t="shared" si="8"/>
        <v>42910248741299.992</v>
      </c>
      <c r="V21" s="125">
        <f t="shared" si="8"/>
        <v>42910248741299.992</v>
      </c>
      <c r="W21" s="125">
        <f t="shared" si="8"/>
        <v>42910248741299.992</v>
      </c>
      <c r="X21" s="125">
        <f t="shared" si="8"/>
        <v>42910248741299.992</v>
      </c>
      <c r="Y21" s="125">
        <f t="shared" si="8"/>
        <v>42910248741299.992</v>
      </c>
      <c r="Z21" s="125">
        <f t="shared" si="8"/>
        <v>42910248741299.992</v>
      </c>
      <c r="AA21" s="125">
        <f t="shared" si="8"/>
        <v>42910248741299.992</v>
      </c>
      <c r="AB21" s="125">
        <f t="shared" si="8"/>
        <v>42910248741299.992</v>
      </c>
      <c r="AC21" s="125">
        <f t="shared" si="8"/>
        <v>42910248741299.992</v>
      </c>
      <c r="AD21" s="125">
        <f t="shared" si="8"/>
        <v>42910248741299.992</v>
      </c>
      <c r="AE21" s="125">
        <f t="shared" si="8"/>
        <v>42910248741299.992</v>
      </c>
      <c r="AF21" s="125">
        <f t="shared" si="8"/>
        <v>42910248741299.992</v>
      </c>
    </row>
    <row r="22" spans="1:32" x14ac:dyDescent="0.25">
      <c r="A22" s="127" t="s">
        <v>257</v>
      </c>
      <c r="B22" s="125">
        <v>0</v>
      </c>
      <c r="C22" s="125">
        <v>0</v>
      </c>
      <c r="D22" s="125">
        <v>0</v>
      </c>
      <c r="E22" s="125">
        <v>0</v>
      </c>
      <c r="F22" s="125">
        <v>0</v>
      </c>
      <c r="G22" s="125">
        <v>0</v>
      </c>
      <c r="H22" s="125">
        <v>0</v>
      </c>
      <c r="I22" s="125">
        <v>0</v>
      </c>
      <c r="J22" s="125">
        <v>0</v>
      </c>
      <c r="K22" s="125">
        <v>0</v>
      </c>
      <c r="L22" s="125">
        <v>0</v>
      </c>
      <c r="M22" s="125">
        <v>0</v>
      </c>
      <c r="N22" s="125">
        <v>0</v>
      </c>
      <c r="O22" s="125">
        <v>0</v>
      </c>
      <c r="P22" s="125">
        <v>0</v>
      </c>
      <c r="Q22" s="125">
        <v>0</v>
      </c>
      <c r="R22" s="125">
        <v>0</v>
      </c>
      <c r="S22" s="125">
        <v>0</v>
      </c>
      <c r="T22" s="125">
        <v>0</v>
      </c>
      <c r="U22" s="125">
        <v>0</v>
      </c>
      <c r="V22" s="125">
        <v>0</v>
      </c>
      <c r="W22" s="125">
        <v>0</v>
      </c>
      <c r="X22" s="125">
        <v>0</v>
      </c>
      <c r="Y22" s="125">
        <v>0</v>
      </c>
      <c r="Z22" s="125">
        <v>0</v>
      </c>
      <c r="AA22" s="125">
        <v>0</v>
      </c>
      <c r="AB22" s="125">
        <v>0</v>
      </c>
      <c r="AC22" s="125">
        <v>0</v>
      </c>
      <c r="AD22" s="125">
        <v>0</v>
      </c>
      <c r="AE22" s="125">
        <v>0</v>
      </c>
      <c r="AF22" s="1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4798-D328-4CEB-A645-2777D2B26C89}">
  <sheetPr>
    <tabColor theme="4"/>
  </sheetPr>
  <dimension ref="A1:AF22"/>
  <sheetViews>
    <sheetView tabSelected="1" zoomScale="70" zoomScaleNormal="70" workbookViewId="0">
      <selection activeCell="D22" sqref="D22"/>
    </sheetView>
  </sheetViews>
  <sheetFormatPr defaultColWidth="11.42578125" defaultRowHeight="15" x14ac:dyDescent="0.25"/>
  <cols>
    <col min="1" max="1" width="30.85546875" style="128" bestFit="1" customWidth="1"/>
    <col min="2" max="3" width="11.42578125" style="124"/>
    <col min="4" max="4" width="11.85546875" style="124" bestFit="1" customWidth="1"/>
    <col min="5" max="16384" width="11.42578125" style="124"/>
  </cols>
  <sheetData>
    <row r="1" spans="1:32" x14ac:dyDescent="0.25">
      <c r="A1" s="127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25">
      <c r="A2" s="127" t="s">
        <v>135</v>
      </c>
      <c r="B2" s="124">
        <v>0</v>
      </c>
      <c r="C2" s="124">
        <f t="shared" ref="C2:AF2" si="0">B2</f>
        <v>0</v>
      </c>
      <c r="D2" s="124">
        <f t="shared" si="0"/>
        <v>0</v>
      </c>
      <c r="E2" s="124">
        <f t="shared" si="0"/>
        <v>0</v>
      </c>
      <c r="F2" s="124">
        <f t="shared" si="0"/>
        <v>0</v>
      </c>
      <c r="G2" s="124">
        <f t="shared" si="0"/>
        <v>0</v>
      </c>
      <c r="H2" s="124">
        <f t="shared" si="0"/>
        <v>0</v>
      </c>
      <c r="I2" s="124">
        <f t="shared" si="0"/>
        <v>0</v>
      </c>
      <c r="J2" s="124">
        <f t="shared" si="0"/>
        <v>0</v>
      </c>
      <c r="K2" s="124">
        <f t="shared" si="0"/>
        <v>0</v>
      </c>
      <c r="L2" s="124">
        <f t="shared" si="0"/>
        <v>0</v>
      </c>
      <c r="M2" s="124">
        <f t="shared" si="0"/>
        <v>0</v>
      </c>
      <c r="N2" s="124">
        <f t="shared" si="0"/>
        <v>0</v>
      </c>
      <c r="O2" s="124">
        <f t="shared" si="0"/>
        <v>0</v>
      </c>
      <c r="P2" s="124">
        <f t="shared" si="0"/>
        <v>0</v>
      </c>
      <c r="Q2" s="124">
        <f t="shared" si="0"/>
        <v>0</v>
      </c>
      <c r="R2" s="124">
        <f t="shared" si="0"/>
        <v>0</v>
      </c>
      <c r="S2" s="124">
        <f t="shared" si="0"/>
        <v>0</v>
      </c>
      <c r="T2" s="124">
        <f t="shared" si="0"/>
        <v>0</v>
      </c>
      <c r="U2" s="124">
        <f t="shared" si="0"/>
        <v>0</v>
      </c>
      <c r="V2" s="124">
        <f t="shared" si="0"/>
        <v>0</v>
      </c>
      <c r="W2" s="124">
        <f t="shared" si="0"/>
        <v>0</v>
      </c>
      <c r="X2" s="124">
        <f t="shared" si="0"/>
        <v>0</v>
      </c>
      <c r="Y2" s="124">
        <f t="shared" si="0"/>
        <v>0</v>
      </c>
      <c r="Z2" s="124">
        <f t="shared" si="0"/>
        <v>0</v>
      </c>
      <c r="AA2" s="124">
        <f t="shared" si="0"/>
        <v>0</v>
      </c>
      <c r="AB2" s="124">
        <f t="shared" si="0"/>
        <v>0</v>
      </c>
      <c r="AC2" s="124">
        <f t="shared" si="0"/>
        <v>0</v>
      </c>
      <c r="AD2" s="124">
        <f t="shared" si="0"/>
        <v>0</v>
      </c>
      <c r="AE2" s="124">
        <f t="shared" si="0"/>
        <v>0</v>
      </c>
      <c r="AF2" s="124">
        <f t="shared" si="0"/>
        <v>0</v>
      </c>
    </row>
    <row r="3" spans="1:32" x14ac:dyDescent="0.25">
      <c r="A3" s="127" t="s">
        <v>41</v>
      </c>
      <c r="B3" s="125">
        <f>IFERROR(INDEX('Potentia and Eurostat formatted'!R$56:R$76,MATCH($A3,'Potentia and Eurostat formatted'!$I$56:$I$76,0)),0)*About!$C$28</f>
        <v>214816485546900</v>
      </c>
      <c r="C3" s="125">
        <f>IFERROR(INDEX('Potentia and Eurostat formatted'!S$56:S$76,MATCH($A3,'Potentia and Eurostat formatted'!$I$56:$I$76,0)),0)*About!$C$28</f>
        <v>256535011112099.97</v>
      </c>
      <c r="D3" s="125">
        <f>$C3</f>
        <v>256535011112099.97</v>
      </c>
      <c r="E3" s="125">
        <f t="shared" ref="E3:AF5" si="1">$C3</f>
        <v>256535011112099.97</v>
      </c>
      <c r="F3" s="125">
        <f t="shared" si="1"/>
        <v>256535011112099.97</v>
      </c>
      <c r="G3" s="125">
        <f t="shared" si="1"/>
        <v>256535011112099.97</v>
      </c>
      <c r="H3" s="125">
        <f t="shared" si="1"/>
        <v>256535011112099.97</v>
      </c>
      <c r="I3" s="125">
        <f t="shared" si="1"/>
        <v>256535011112099.97</v>
      </c>
      <c r="J3" s="125">
        <f t="shared" si="1"/>
        <v>256535011112099.97</v>
      </c>
      <c r="K3" s="125">
        <f t="shared" si="1"/>
        <v>256535011112099.97</v>
      </c>
      <c r="L3" s="125">
        <f t="shared" si="1"/>
        <v>256535011112099.97</v>
      </c>
      <c r="M3" s="125">
        <f t="shared" si="1"/>
        <v>256535011112099.97</v>
      </c>
      <c r="N3" s="125">
        <f t="shared" si="1"/>
        <v>256535011112099.97</v>
      </c>
      <c r="O3" s="125">
        <f t="shared" si="1"/>
        <v>256535011112099.97</v>
      </c>
      <c r="P3" s="125">
        <f t="shared" si="1"/>
        <v>256535011112099.97</v>
      </c>
      <c r="Q3" s="125">
        <f t="shared" si="1"/>
        <v>256535011112099.97</v>
      </c>
      <c r="R3" s="125">
        <f t="shared" si="1"/>
        <v>256535011112099.97</v>
      </c>
      <c r="S3" s="125">
        <f t="shared" si="1"/>
        <v>256535011112099.97</v>
      </c>
      <c r="T3" s="125">
        <f t="shared" si="1"/>
        <v>256535011112099.97</v>
      </c>
      <c r="U3" s="125">
        <f t="shared" si="1"/>
        <v>256535011112099.97</v>
      </c>
      <c r="V3" s="125">
        <f t="shared" si="1"/>
        <v>256535011112099.97</v>
      </c>
      <c r="W3" s="125">
        <f t="shared" si="1"/>
        <v>256535011112099.97</v>
      </c>
      <c r="X3" s="125">
        <f t="shared" si="1"/>
        <v>256535011112099.97</v>
      </c>
      <c r="Y3" s="125">
        <f t="shared" si="1"/>
        <v>256535011112099.97</v>
      </c>
      <c r="Z3" s="125">
        <f t="shared" si="1"/>
        <v>256535011112099.97</v>
      </c>
      <c r="AA3" s="125">
        <f t="shared" si="1"/>
        <v>256535011112099.97</v>
      </c>
      <c r="AB3" s="125">
        <f t="shared" si="1"/>
        <v>256535011112099.97</v>
      </c>
      <c r="AC3" s="125">
        <f t="shared" si="1"/>
        <v>256535011112099.97</v>
      </c>
      <c r="AD3" s="125">
        <f t="shared" si="1"/>
        <v>256535011112099.97</v>
      </c>
      <c r="AE3" s="125">
        <f t="shared" si="1"/>
        <v>256535011112099.97</v>
      </c>
      <c r="AF3" s="125">
        <f t="shared" si="1"/>
        <v>256535011112099.97</v>
      </c>
    </row>
    <row r="4" spans="1:32" x14ac:dyDescent="0.25">
      <c r="A4" s="127" t="s">
        <v>72</v>
      </c>
      <c r="B4" s="125">
        <f>IFERROR(INDEX('Potentia and Eurostat formatted'!R$56:R$76,MATCH($A4,'Potentia and Eurostat formatted'!$I$56:$I$76,0)),0)*About!$C$28</f>
        <v>1043492829148800</v>
      </c>
      <c r="C4" s="125">
        <f>IFERROR(INDEX('Potentia and Eurostat formatted'!S$56:S$76,MATCH($A4,'Potentia and Eurostat formatted'!$I$56:$I$76,0)),0)*About!$C$28</f>
        <v>1069974869736600</v>
      </c>
      <c r="D4" s="125">
        <f>$C4</f>
        <v>1069974869736600</v>
      </c>
      <c r="E4" s="125">
        <f t="shared" si="1"/>
        <v>1069974869736600</v>
      </c>
      <c r="F4" s="125">
        <f t="shared" si="1"/>
        <v>1069974869736600</v>
      </c>
      <c r="G4" s="125">
        <f t="shared" si="1"/>
        <v>1069974869736600</v>
      </c>
      <c r="H4" s="125">
        <f t="shared" si="1"/>
        <v>1069974869736600</v>
      </c>
      <c r="I4" s="125">
        <f t="shared" si="1"/>
        <v>1069974869736600</v>
      </c>
      <c r="J4" s="125">
        <f t="shared" si="1"/>
        <v>1069974869736600</v>
      </c>
      <c r="K4" s="125">
        <f t="shared" si="1"/>
        <v>1069974869736600</v>
      </c>
      <c r="L4" s="125">
        <f t="shared" si="1"/>
        <v>1069974869736600</v>
      </c>
      <c r="M4" s="125">
        <f t="shared" si="1"/>
        <v>1069974869736600</v>
      </c>
      <c r="N4" s="125">
        <f t="shared" si="1"/>
        <v>1069974869736600</v>
      </c>
      <c r="O4" s="125">
        <f t="shared" si="1"/>
        <v>1069974869736600</v>
      </c>
      <c r="P4" s="125">
        <f t="shared" si="1"/>
        <v>1069974869736600</v>
      </c>
      <c r="Q4" s="125">
        <f t="shared" si="1"/>
        <v>1069974869736600</v>
      </c>
      <c r="R4" s="125">
        <f t="shared" si="1"/>
        <v>1069974869736600</v>
      </c>
      <c r="S4" s="125">
        <f t="shared" si="1"/>
        <v>1069974869736600</v>
      </c>
      <c r="T4" s="125">
        <f t="shared" si="1"/>
        <v>1069974869736600</v>
      </c>
      <c r="U4" s="125">
        <f t="shared" si="1"/>
        <v>1069974869736600</v>
      </c>
      <c r="V4" s="125">
        <f t="shared" si="1"/>
        <v>1069974869736600</v>
      </c>
      <c r="W4" s="125">
        <f t="shared" si="1"/>
        <v>1069974869736600</v>
      </c>
      <c r="X4" s="125">
        <f t="shared" si="1"/>
        <v>1069974869736600</v>
      </c>
      <c r="Y4" s="125">
        <f t="shared" si="1"/>
        <v>1069974869736600</v>
      </c>
      <c r="Z4" s="125">
        <f t="shared" si="1"/>
        <v>1069974869736600</v>
      </c>
      <c r="AA4" s="125">
        <f t="shared" si="1"/>
        <v>1069974869736600</v>
      </c>
      <c r="AB4" s="125">
        <f t="shared" si="1"/>
        <v>1069974869736600</v>
      </c>
      <c r="AC4" s="125">
        <f t="shared" si="1"/>
        <v>1069974869736600</v>
      </c>
      <c r="AD4" s="125">
        <f t="shared" si="1"/>
        <v>1069974869736600</v>
      </c>
      <c r="AE4" s="125">
        <f t="shared" si="1"/>
        <v>1069974869736600</v>
      </c>
      <c r="AF4" s="125">
        <f t="shared" si="1"/>
        <v>1069974869736600</v>
      </c>
    </row>
    <row r="5" spans="1:32" x14ac:dyDescent="0.25">
      <c r="A5" s="127" t="s">
        <v>133</v>
      </c>
      <c r="B5" s="125">
        <f>IFERROR(INDEX(#REF!,MATCH($A5,#REF!,0)),0)*About!$C$28</f>
        <v>0</v>
      </c>
      <c r="C5" s="125">
        <f>IFERROR(INDEX(#REF!,MATCH($A5,#REF!,0)),0)*About!$C$28</f>
        <v>0</v>
      </c>
      <c r="D5" s="125">
        <f>$C5</f>
        <v>0</v>
      </c>
      <c r="E5" s="125">
        <f t="shared" si="1"/>
        <v>0</v>
      </c>
      <c r="F5" s="125">
        <f t="shared" si="1"/>
        <v>0</v>
      </c>
      <c r="G5" s="125">
        <f t="shared" si="1"/>
        <v>0</v>
      </c>
      <c r="H5" s="125">
        <f t="shared" si="1"/>
        <v>0</v>
      </c>
      <c r="I5" s="125">
        <f t="shared" si="1"/>
        <v>0</v>
      </c>
      <c r="J5" s="125">
        <f t="shared" si="1"/>
        <v>0</v>
      </c>
      <c r="K5" s="125">
        <f t="shared" si="1"/>
        <v>0</v>
      </c>
      <c r="L5" s="125">
        <f t="shared" si="1"/>
        <v>0</v>
      </c>
      <c r="M5" s="125">
        <f t="shared" si="1"/>
        <v>0</v>
      </c>
      <c r="N5" s="125">
        <f t="shared" si="1"/>
        <v>0</v>
      </c>
      <c r="O5" s="125">
        <f t="shared" si="1"/>
        <v>0</v>
      </c>
      <c r="P5" s="125">
        <f t="shared" si="1"/>
        <v>0</v>
      </c>
      <c r="Q5" s="125">
        <f t="shared" si="1"/>
        <v>0</v>
      </c>
      <c r="R5" s="125">
        <f t="shared" si="1"/>
        <v>0</v>
      </c>
      <c r="S5" s="125">
        <f t="shared" si="1"/>
        <v>0</v>
      </c>
      <c r="T5" s="125">
        <f t="shared" si="1"/>
        <v>0</v>
      </c>
      <c r="U5" s="125">
        <f t="shared" si="1"/>
        <v>0</v>
      </c>
      <c r="V5" s="125">
        <f t="shared" si="1"/>
        <v>0</v>
      </c>
      <c r="W5" s="125">
        <f t="shared" si="1"/>
        <v>0</v>
      </c>
      <c r="X5" s="125">
        <f t="shared" si="1"/>
        <v>0</v>
      </c>
      <c r="Y5" s="125">
        <f t="shared" si="1"/>
        <v>0</v>
      </c>
      <c r="Z5" s="125">
        <f t="shared" si="1"/>
        <v>0</v>
      </c>
      <c r="AA5" s="125">
        <f t="shared" si="1"/>
        <v>0</v>
      </c>
      <c r="AB5" s="125">
        <f t="shared" si="1"/>
        <v>0</v>
      </c>
      <c r="AC5" s="125">
        <f t="shared" si="1"/>
        <v>0</v>
      </c>
      <c r="AD5" s="125">
        <f t="shared" si="1"/>
        <v>0</v>
      </c>
      <c r="AE5" s="125">
        <f t="shared" si="1"/>
        <v>0</v>
      </c>
      <c r="AF5" s="125">
        <f t="shared" si="1"/>
        <v>0</v>
      </c>
    </row>
    <row r="6" spans="1:32" x14ac:dyDescent="0.25">
      <c r="A6" s="127" t="s">
        <v>103</v>
      </c>
      <c r="B6" s="125">
        <v>0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5">
        <v>0</v>
      </c>
      <c r="AB6" s="125">
        <v>0</v>
      </c>
      <c r="AC6" s="125">
        <v>0</v>
      </c>
      <c r="AD6" s="125">
        <v>0</v>
      </c>
      <c r="AE6" s="125">
        <v>0</v>
      </c>
      <c r="AF6" s="125">
        <v>0</v>
      </c>
    </row>
    <row r="7" spans="1:32" x14ac:dyDescent="0.25">
      <c r="A7" s="127" t="s">
        <v>107</v>
      </c>
      <c r="B7" s="125">
        <v>0</v>
      </c>
      <c r="C7" s="125">
        <v>0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5">
        <v>0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</row>
    <row r="8" spans="1:32" x14ac:dyDescent="0.25">
      <c r="A8" s="127" t="s">
        <v>109</v>
      </c>
      <c r="B8" s="125">
        <v>0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0</v>
      </c>
      <c r="AD8" s="125">
        <v>0</v>
      </c>
      <c r="AE8" s="125">
        <v>0</v>
      </c>
      <c r="AF8" s="125">
        <v>0</v>
      </c>
    </row>
    <row r="9" spans="1:32" x14ac:dyDescent="0.25">
      <c r="A9" s="127" t="s">
        <v>115</v>
      </c>
      <c r="B9" s="125">
        <f>IFERROR(INDEX('Potentia and Eurostat formatted'!R$56:R$76,MATCH($A9,'Potentia and Eurostat formatted'!$I$56:$I$76,0)),0)*About!$C$28</f>
        <v>204731105048100</v>
      </c>
      <c r="C9" s="125">
        <f>IFERROR(INDEX('Potentia and Eurostat formatted'!S$56:S$76,MATCH($A9,'Potentia and Eurostat formatted'!$I$56:$I$76,0)),0)*About!$C$28</f>
        <v>224568091491600</v>
      </c>
      <c r="D9" s="125">
        <f>$C9</f>
        <v>224568091491600</v>
      </c>
      <c r="E9" s="125">
        <f t="shared" ref="E9:AF14" si="2">$C9</f>
        <v>224568091491600</v>
      </c>
      <c r="F9" s="125">
        <f t="shared" si="2"/>
        <v>224568091491600</v>
      </c>
      <c r="G9" s="125">
        <f t="shared" si="2"/>
        <v>224568091491600</v>
      </c>
      <c r="H9" s="125">
        <f t="shared" si="2"/>
        <v>224568091491600</v>
      </c>
      <c r="I9" s="125">
        <f t="shared" si="2"/>
        <v>224568091491600</v>
      </c>
      <c r="J9" s="125">
        <f t="shared" si="2"/>
        <v>224568091491600</v>
      </c>
      <c r="K9" s="125">
        <f t="shared" si="2"/>
        <v>224568091491600</v>
      </c>
      <c r="L9" s="125">
        <f t="shared" si="2"/>
        <v>224568091491600</v>
      </c>
      <c r="M9" s="125">
        <f t="shared" si="2"/>
        <v>224568091491600</v>
      </c>
      <c r="N9" s="125">
        <f t="shared" si="2"/>
        <v>224568091491600</v>
      </c>
      <c r="O9" s="125">
        <f t="shared" si="2"/>
        <v>224568091491600</v>
      </c>
      <c r="P9" s="125">
        <f t="shared" si="2"/>
        <v>224568091491600</v>
      </c>
      <c r="Q9" s="125">
        <f t="shared" si="2"/>
        <v>224568091491600</v>
      </c>
      <c r="R9" s="125">
        <f t="shared" si="2"/>
        <v>224568091491600</v>
      </c>
      <c r="S9" s="125">
        <f t="shared" si="2"/>
        <v>224568091491600</v>
      </c>
      <c r="T9" s="125">
        <f t="shared" si="2"/>
        <v>224568091491600</v>
      </c>
      <c r="U9" s="125">
        <f t="shared" si="2"/>
        <v>224568091491600</v>
      </c>
      <c r="V9" s="125">
        <f t="shared" si="2"/>
        <v>224568091491600</v>
      </c>
      <c r="W9" s="125">
        <f t="shared" si="2"/>
        <v>224568091491600</v>
      </c>
      <c r="X9" s="125">
        <f t="shared" si="2"/>
        <v>224568091491600</v>
      </c>
      <c r="Y9" s="125">
        <f t="shared" si="2"/>
        <v>224568091491600</v>
      </c>
      <c r="Z9" s="125">
        <f t="shared" si="2"/>
        <v>224568091491600</v>
      </c>
      <c r="AA9" s="125">
        <f t="shared" si="2"/>
        <v>224568091491600</v>
      </c>
      <c r="AB9" s="125">
        <f t="shared" si="2"/>
        <v>224568091491600</v>
      </c>
      <c r="AC9" s="125">
        <f t="shared" si="2"/>
        <v>224568091491600</v>
      </c>
      <c r="AD9" s="125">
        <f t="shared" si="2"/>
        <v>224568091491600</v>
      </c>
      <c r="AE9" s="125">
        <f t="shared" si="2"/>
        <v>224568091491600</v>
      </c>
      <c r="AF9" s="125">
        <f t="shared" si="2"/>
        <v>224568091491600</v>
      </c>
    </row>
    <row r="10" spans="1:32" x14ac:dyDescent="0.25">
      <c r="A10" s="127" t="s">
        <v>88</v>
      </c>
      <c r="B10" s="125">
        <f>IFERROR(INDEX('Potentia and Eurostat formatted'!R$56:R$76,MATCH($A10,'Potentia and Eurostat formatted'!$I$56:$I$76,0)),0)*About!$C$28</f>
        <v>2596352969510100</v>
      </c>
      <c r="C10" s="125">
        <f>IFERROR(INDEX('Potentia and Eurostat formatted'!S$56:S$76,MATCH($A10,'Potentia and Eurostat formatted'!$I$56:$I$76,0)),0)*About!$C$28</f>
        <v>2899615664217300</v>
      </c>
      <c r="D10" s="125">
        <f>$C10</f>
        <v>2899615664217300</v>
      </c>
      <c r="E10" s="125">
        <f t="shared" si="2"/>
        <v>2899615664217300</v>
      </c>
      <c r="F10" s="125">
        <f t="shared" si="2"/>
        <v>2899615664217300</v>
      </c>
      <c r="G10" s="125">
        <f t="shared" si="2"/>
        <v>2899615664217300</v>
      </c>
      <c r="H10" s="125">
        <f t="shared" si="2"/>
        <v>2899615664217300</v>
      </c>
      <c r="I10" s="125">
        <f t="shared" si="2"/>
        <v>2899615664217300</v>
      </c>
      <c r="J10" s="125">
        <f t="shared" si="2"/>
        <v>2899615664217300</v>
      </c>
      <c r="K10" s="125">
        <f t="shared" si="2"/>
        <v>2899615664217300</v>
      </c>
      <c r="L10" s="125">
        <f t="shared" si="2"/>
        <v>2899615664217300</v>
      </c>
      <c r="M10" s="125">
        <f t="shared" si="2"/>
        <v>2899615664217300</v>
      </c>
      <c r="N10" s="125">
        <f t="shared" si="2"/>
        <v>2899615664217300</v>
      </c>
      <c r="O10" s="125">
        <f t="shared" si="2"/>
        <v>2899615664217300</v>
      </c>
      <c r="P10" s="125">
        <f t="shared" si="2"/>
        <v>2899615664217300</v>
      </c>
      <c r="Q10" s="125">
        <f t="shared" si="2"/>
        <v>2899615664217300</v>
      </c>
      <c r="R10" s="125">
        <f t="shared" si="2"/>
        <v>2899615664217300</v>
      </c>
      <c r="S10" s="125">
        <f t="shared" si="2"/>
        <v>2899615664217300</v>
      </c>
      <c r="T10" s="125">
        <f t="shared" si="2"/>
        <v>2899615664217300</v>
      </c>
      <c r="U10" s="125">
        <f t="shared" si="2"/>
        <v>2899615664217300</v>
      </c>
      <c r="V10" s="125">
        <f t="shared" si="2"/>
        <v>2899615664217300</v>
      </c>
      <c r="W10" s="125">
        <f t="shared" si="2"/>
        <v>2899615664217300</v>
      </c>
      <c r="X10" s="125">
        <f t="shared" si="2"/>
        <v>2899615664217300</v>
      </c>
      <c r="Y10" s="125">
        <f t="shared" si="2"/>
        <v>2899615664217300</v>
      </c>
      <c r="Z10" s="125">
        <f t="shared" si="2"/>
        <v>2899615664217300</v>
      </c>
      <c r="AA10" s="125">
        <f t="shared" si="2"/>
        <v>2899615664217300</v>
      </c>
      <c r="AB10" s="125">
        <f t="shared" si="2"/>
        <v>2899615664217300</v>
      </c>
      <c r="AC10" s="125">
        <f t="shared" si="2"/>
        <v>2899615664217300</v>
      </c>
      <c r="AD10" s="125">
        <f t="shared" si="2"/>
        <v>2899615664217300</v>
      </c>
      <c r="AE10" s="125">
        <f t="shared" si="2"/>
        <v>2899615664217300</v>
      </c>
      <c r="AF10" s="125">
        <f t="shared" si="2"/>
        <v>2899615664217300</v>
      </c>
    </row>
    <row r="11" spans="1:32" x14ac:dyDescent="0.25">
      <c r="A11" s="127" t="s">
        <v>93</v>
      </c>
      <c r="B11" s="125">
        <f>IFERROR(INDEX('Potentia and Eurostat formatted'!R$56:R$76,MATCH($A11,'Potentia and Eurostat formatted'!$I$56:$I$76,0)),0)*About!$C$28</f>
        <v>3575836482161700</v>
      </c>
      <c r="C11" s="125">
        <f>IFERROR(INDEX('Potentia and Eurostat formatted'!S$56:S$76,MATCH($A11,'Potentia and Eurostat formatted'!$I$56:$I$76,0)),0)*About!$C$28</f>
        <v>3851127075559200.5</v>
      </c>
      <c r="D11" s="125">
        <f t="shared" ref="D11:D14" si="3">$C11</f>
        <v>3851127075559200.5</v>
      </c>
      <c r="E11" s="125">
        <f t="shared" si="2"/>
        <v>3851127075559200.5</v>
      </c>
      <c r="F11" s="125">
        <f t="shared" si="2"/>
        <v>3851127075559200.5</v>
      </c>
      <c r="G11" s="125">
        <f t="shared" si="2"/>
        <v>3851127075559200.5</v>
      </c>
      <c r="H11" s="125">
        <f t="shared" si="2"/>
        <v>3851127075559200.5</v>
      </c>
      <c r="I11" s="125">
        <f t="shared" si="2"/>
        <v>3851127075559200.5</v>
      </c>
      <c r="J11" s="125">
        <f t="shared" si="2"/>
        <v>3851127075559200.5</v>
      </c>
      <c r="K11" s="125">
        <f t="shared" si="2"/>
        <v>3851127075559200.5</v>
      </c>
      <c r="L11" s="125">
        <f t="shared" si="2"/>
        <v>3851127075559200.5</v>
      </c>
      <c r="M11" s="125">
        <f t="shared" si="2"/>
        <v>3851127075559200.5</v>
      </c>
      <c r="N11" s="125">
        <f t="shared" si="2"/>
        <v>3851127075559200.5</v>
      </c>
      <c r="O11" s="125">
        <f t="shared" si="2"/>
        <v>3851127075559200.5</v>
      </c>
      <c r="P11" s="125">
        <f t="shared" si="2"/>
        <v>3851127075559200.5</v>
      </c>
      <c r="Q11" s="125">
        <f t="shared" si="2"/>
        <v>3851127075559200.5</v>
      </c>
      <c r="R11" s="125">
        <f t="shared" si="2"/>
        <v>3851127075559200.5</v>
      </c>
      <c r="S11" s="125">
        <f t="shared" si="2"/>
        <v>3851127075559200.5</v>
      </c>
      <c r="T11" s="125">
        <f t="shared" si="2"/>
        <v>3851127075559200.5</v>
      </c>
      <c r="U11" s="125">
        <f t="shared" si="2"/>
        <v>3851127075559200.5</v>
      </c>
      <c r="V11" s="125">
        <f t="shared" si="2"/>
        <v>3851127075559200.5</v>
      </c>
      <c r="W11" s="125">
        <f t="shared" si="2"/>
        <v>3851127075559200.5</v>
      </c>
      <c r="X11" s="125">
        <f t="shared" si="2"/>
        <v>3851127075559200.5</v>
      </c>
      <c r="Y11" s="125">
        <f t="shared" si="2"/>
        <v>3851127075559200.5</v>
      </c>
      <c r="Z11" s="125">
        <f t="shared" si="2"/>
        <v>3851127075559200.5</v>
      </c>
      <c r="AA11" s="125">
        <f t="shared" si="2"/>
        <v>3851127075559200.5</v>
      </c>
      <c r="AB11" s="125">
        <f t="shared" si="2"/>
        <v>3851127075559200.5</v>
      </c>
      <c r="AC11" s="125">
        <f t="shared" si="2"/>
        <v>3851127075559200.5</v>
      </c>
      <c r="AD11" s="125">
        <f t="shared" si="2"/>
        <v>3851127075559200.5</v>
      </c>
      <c r="AE11" s="125">
        <f t="shared" si="2"/>
        <v>3851127075559200.5</v>
      </c>
      <c r="AF11" s="125">
        <f t="shared" si="2"/>
        <v>3851127075559200.5</v>
      </c>
    </row>
    <row r="12" spans="1:32" x14ac:dyDescent="0.25">
      <c r="A12" s="127" t="s">
        <v>118</v>
      </c>
      <c r="B12" s="125">
        <f>IFERROR(INDEX('Potentia and Eurostat formatted'!R$56:R$76,MATCH($A12,'Potentia and Eurostat formatted'!$I$56:$I$76,0)),0)*About!$C$28</f>
        <v>50892305890800</v>
      </c>
      <c r="C12" s="125">
        <f>IFERROR(INDEX('Potentia and Eurostat formatted'!S$56:S$76,MATCH($A12,'Potentia and Eurostat formatted'!$I$56:$I$76,0)),0)*About!$C$28</f>
        <v>48885531523800</v>
      </c>
      <c r="D12" s="125">
        <f t="shared" si="3"/>
        <v>48885531523800</v>
      </c>
      <c r="E12" s="125">
        <f t="shared" si="2"/>
        <v>48885531523800</v>
      </c>
      <c r="F12" s="125">
        <f t="shared" si="2"/>
        <v>48885531523800</v>
      </c>
      <c r="G12" s="125">
        <f t="shared" si="2"/>
        <v>48885531523800</v>
      </c>
      <c r="H12" s="125">
        <f t="shared" si="2"/>
        <v>48885531523800</v>
      </c>
      <c r="I12" s="125">
        <f t="shared" si="2"/>
        <v>48885531523800</v>
      </c>
      <c r="J12" s="125">
        <f t="shared" si="2"/>
        <v>48885531523800</v>
      </c>
      <c r="K12" s="125">
        <f t="shared" si="2"/>
        <v>48885531523800</v>
      </c>
      <c r="L12" s="125">
        <f t="shared" si="2"/>
        <v>48885531523800</v>
      </c>
      <c r="M12" s="125">
        <f t="shared" si="2"/>
        <v>48885531523800</v>
      </c>
      <c r="N12" s="125">
        <f t="shared" si="2"/>
        <v>48885531523800</v>
      </c>
      <c r="O12" s="125">
        <f t="shared" si="2"/>
        <v>48885531523800</v>
      </c>
      <c r="P12" s="125">
        <f t="shared" si="2"/>
        <v>48885531523800</v>
      </c>
      <c r="Q12" s="125">
        <f t="shared" si="2"/>
        <v>48885531523800</v>
      </c>
      <c r="R12" s="125">
        <f t="shared" si="2"/>
        <v>48885531523800</v>
      </c>
      <c r="S12" s="125">
        <f t="shared" si="2"/>
        <v>48885531523800</v>
      </c>
      <c r="T12" s="125">
        <f t="shared" si="2"/>
        <v>48885531523800</v>
      </c>
      <c r="U12" s="125">
        <f t="shared" si="2"/>
        <v>48885531523800</v>
      </c>
      <c r="V12" s="125">
        <f t="shared" si="2"/>
        <v>48885531523800</v>
      </c>
      <c r="W12" s="125">
        <f t="shared" si="2"/>
        <v>48885531523800</v>
      </c>
      <c r="X12" s="125">
        <f t="shared" si="2"/>
        <v>48885531523800</v>
      </c>
      <c r="Y12" s="125">
        <f t="shared" si="2"/>
        <v>48885531523800</v>
      </c>
      <c r="Z12" s="125">
        <f t="shared" si="2"/>
        <v>48885531523800</v>
      </c>
      <c r="AA12" s="125">
        <f t="shared" si="2"/>
        <v>48885531523800</v>
      </c>
      <c r="AB12" s="125">
        <f t="shared" si="2"/>
        <v>48885531523800</v>
      </c>
      <c r="AC12" s="125">
        <f t="shared" si="2"/>
        <v>48885531523800</v>
      </c>
      <c r="AD12" s="125">
        <f t="shared" si="2"/>
        <v>48885531523800</v>
      </c>
      <c r="AE12" s="125">
        <f t="shared" si="2"/>
        <v>48885531523800</v>
      </c>
      <c r="AF12" s="125">
        <f t="shared" si="2"/>
        <v>48885531523800</v>
      </c>
    </row>
    <row r="13" spans="1:32" x14ac:dyDescent="0.25">
      <c r="A13" s="127" t="s">
        <v>121</v>
      </c>
      <c r="B13" s="125">
        <f>IFERROR(INDEX('Potentia and Eurostat formatted'!R$56:R$76,MATCH($A13,'Potentia and Eurostat formatted'!$I$56:$I$76,0)),0)*About!$C$28</f>
        <v>314270032668300</v>
      </c>
      <c r="C13" s="125">
        <f>IFERROR(INDEX('Potentia and Eurostat formatted'!S$56:S$76,MATCH($A13,'Potentia and Eurostat formatted'!$I$56:$I$76,0)),0)*About!$C$28</f>
        <v>337250714293800</v>
      </c>
      <c r="D13" s="125">
        <f t="shared" si="3"/>
        <v>337250714293800</v>
      </c>
      <c r="E13" s="125">
        <f t="shared" si="2"/>
        <v>337250714293800</v>
      </c>
      <c r="F13" s="125">
        <f t="shared" si="2"/>
        <v>337250714293800</v>
      </c>
      <c r="G13" s="125">
        <f t="shared" si="2"/>
        <v>337250714293800</v>
      </c>
      <c r="H13" s="125">
        <f t="shared" si="2"/>
        <v>337250714293800</v>
      </c>
      <c r="I13" s="125">
        <f t="shared" si="2"/>
        <v>337250714293800</v>
      </c>
      <c r="J13" s="125">
        <f t="shared" si="2"/>
        <v>337250714293800</v>
      </c>
      <c r="K13" s="125">
        <f t="shared" si="2"/>
        <v>337250714293800</v>
      </c>
      <c r="L13" s="125">
        <f t="shared" si="2"/>
        <v>337250714293800</v>
      </c>
      <c r="M13" s="125">
        <f t="shared" si="2"/>
        <v>337250714293800</v>
      </c>
      <c r="N13" s="125">
        <f t="shared" si="2"/>
        <v>337250714293800</v>
      </c>
      <c r="O13" s="125">
        <f t="shared" si="2"/>
        <v>337250714293800</v>
      </c>
      <c r="P13" s="125">
        <f t="shared" si="2"/>
        <v>337250714293800</v>
      </c>
      <c r="Q13" s="125">
        <f t="shared" si="2"/>
        <v>337250714293800</v>
      </c>
      <c r="R13" s="125">
        <f t="shared" si="2"/>
        <v>337250714293800</v>
      </c>
      <c r="S13" s="125">
        <f t="shared" si="2"/>
        <v>337250714293800</v>
      </c>
      <c r="T13" s="125">
        <f t="shared" si="2"/>
        <v>337250714293800</v>
      </c>
      <c r="U13" s="125">
        <f t="shared" si="2"/>
        <v>337250714293800</v>
      </c>
      <c r="V13" s="125">
        <f t="shared" si="2"/>
        <v>337250714293800</v>
      </c>
      <c r="W13" s="125">
        <f t="shared" si="2"/>
        <v>337250714293800</v>
      </c>
      <c r="X13" s="125">
        <f t="shared" si="2"/>
        <v>337250714293800</v>
      </c>
      <c r="Y13" s="125">
        <f t="shared" si="2"/>
        <v>337250714293800</v>
      </c>
      <c r="Z13" s="125">
        <f t="shared" si="2"/>
        <v>337250714293800</v>
      </c>
      <c r="AA13" s="125">
        <f t="shared" si="2"/>
        <v>337250714293800</v>
      </c>
      <c r="AB13" s="125">
        <f t="shared" si="2"/>
        <v>337250714293800</v>
      </c>
      <c r="AC13" s="125">
        <f t="shared" si="2"/>
        <v>337250714293800</v>
      </c>
      <c r="AD13" s="125">
        <f t="shared" si="2"/>
        <v>337250714293800</v>
      </c>
      <c r="AE13" s="125">
        <f t="shared" si="2"/>
        <v>337250714293800</v>
      </c>
      <c r="AF13" s="125">
        <f t="shared" si="2"/>
        <v>337250714293800</v>
      </c>
    </row>
    <row r="14" spans="1:32" x14ac:dyDescent="0.25">
      <c r="A14" s="127" t="s">
        <v>85</v>
      </c>
      <c r="B14" s="125">
        <f>IFERROR(INDEX('Potentia and Eurostat formatted'!R$56:R$76,MATCH($A14,'Potentia and Eurostat formatted'!$I$56:$I$76,0)),0)*About!$C$28</f>
        <v>1460939913894600</v>
      </c>
      <c r="C14" s="125">
        <f>IFERROR(INDEX('Potentia and Eurostat formatted'!S$56:S$76,MATCH($A14,'Potentia and Eurostat formatted'!$I$56:$I$76,0)),0)*About!$C$28</f>
        <v>1509642506327400</v>
      </c>
      <c r="D14" s="125">
        <f t="shared" si="3"/>
        <v>1509642506327400</v>
      </c>
      <c r="E14" s="125">
        <f t="shared" si="2"/>
        <v>1509642506327400</v>
      </c>
      <c r="F14" s="125">
        <f t="shared" si="2"/>
        <v>1509642506327400</v>
      </c>
      <c r="G14" s="125">
        <f t="shared" si="2"/>
        <v>1509642506327400</v>
      </c>
      <c r="H14" s="125">
        <f t="shared" si="2"/>
        <v>1509642506327400</v>
      </c>
      <c r="I14" s="125">
        <f t="shared" si="2"/>
        <v>1509642506327400</v>
      </c>
      <c r="J14" s="125">
        <f t="shared" si="2"/>
        <v>1509642506327400</v>
      </c>
      <c r="K14" s="125">
        <f t="shared" si="2"/>
        <v>1509642506327400</v>
      </c>
      <c r="L14" s="125">
        <f t="shared" si="2"/>
        <v>1509642506327400</v>
      </c>
      <c r="M14" s="125">
        <f t="shared" si="2"/>
        <v>1509642506327400</v>
      </c>
      <c r="N14" s="125">
        <f t="shared" si="2"/>
        <v>1509642506327400</v>
      </c>
      <c r="O14" s="125">
        <f t="shared" si="2"/>
        <v>1509642506327400</v>
      </c>
      <c r="P14" s="125">
        <f t="shared" si="2"/>
        <v>1509642506327400</v>
      </c>
      <c r="Q14" s="125">
        <f t="shared" si="2"/>
        <v>1509642506327400</v>
      </c>
      <c r="R14" s="125">
        <f t="shared" si="2"/>
        <v>1509642506327400</v>
      </c>
      <c r="S14" s="125">
        <f t="shared" si="2"/>
        <v>1509642506327400</v>
      </c>
      <c r="T14" s="125">
        <f t="shared" si="2"/>
        <v>1509642506327400</v>
      </c>
      <c r="U14" s="125">
        <f t="shared" si="2"/>
        <v>1509642506327400</v>
      </c>
      <c r="V14" s="125">
        <f t="shared" si="2"/>
        <v>1509642506327400</v>
      </c>
      <c r="W14" s="125">
        <f t="shared" si="2"/>
        <v>1509642506327400</v>
      </c>
      <c r="X14" s="125">
        <f t="shared" si="2"/>
        <v>1509642506327400</v>
      </c>
      <c r="Y14" s="125">
        <f t="shared" si="2"/>
        <v>1509642506327400</v>
      </c>
      <c r="Z14" s="125">
        <f t="shared" si="2"/>
        <v>1509642506327400</v>
      </c>
      <c r="AA14" s="125">
        <f t="shared" si="2"/>
        <v>1509642506327400</v>
      </c>
      <c r="AB14" s="125">
        <f t="shared" si="2"/>
        <v>1509642506327400</v>
      </c>
      <c r="AC14" s="125">
        <f t="shared" si="2"/>
        <v>1509642506327400</v>
      </c>
      <c r="AD14" s="125">
        <f t="shared" si="2"/>
        <v>1509642506327400</v>
      </c>
      <c r="AE14" s="125">
        <f t="shared" si="2"/>
        <v>1509642506327400</v>
      </c>
      <c r="AF14" s="125">
        <f t="shared" si="2"/>
        <v>1509642506327400</v>
      </c>
    </row>
    <row r="15" spans="1:32" x14ac:dyDescent="0.25">
      <c r="A15" s="127" t="s">
        <v>113</v>
      </c>
      <c r="B15" s="125">
        <v>0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5">
        <v>0</v>
      </c>
      <c r="AB15" s="125">
        <v>0</v>
      </c>
      <c r="AC15" s="125">
        <v>0</v>
      </c>
      <c r="AD15" s="125">
        <v>0</v>
      </c>
      <c r="AE15" s="125">
        <v>0</v>
      </c>
      <c r="AF15" s="125">
        <v>0</v>
      </c>
    </row>
    <row r="16" spans="1:32" x14ac:dyDescent="0.25">
      <c r="A16" s="127" t="s">
        <v>105</v>
      </c>
      <c r="B16" s="125">
        <v>0</v>
      </c>
      <c r="C16" s="125">
        <v>0</v>
      </c>
      <c r="D16" s="125">
        <v>0</v>
      </c>
      <c r="E16" s="125">
        <v>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5">
        <v>0</v>
      </c>
      <c r="AB16" s="125">
        <v>0</v>
      </c>
      <c r="AC16" s="125">
        <v>0</v>
      </c>
      <c r="AD16" s="125">
        <v>0</v>
      </c>
      <c r="AE16" s="125">
        <v>0</v>
      </c>
      <c r="AF16" s="125">
        <v>0</v>
      </c>
    </row>
    <row r="17" spans="1:32" x14ac:dyDescent="0.25">
      <c r="A17" s="127" t="s">
        <v>49</v>
      </c>
      <c r="B17" s="125">
        <f>IFERROR(INDEX('Potentia and Eurostat formatted'!R$56:R$76,MATCH($A17,'Potentia and Eurostat formatted'!$I$56:$I$76,0)),0)*About!$C$28</f>
        <v>284966483987399.94</v>
      </c>
      <c r="C17" s="125">
        <f>IFERROR(INDEX('Potentia and Eurostat formatted'!S$56:S$76,MATCH($A17,'Potentia and Eurostat formatted'!$I$56:$I$76,0)),0)*About!$C$28</f>
        <v>308087286639000</v>
      </c>
      <c r="D17" s="125">
        <f>$C17</f>
        <v>308087286639000</v>
      </c>
      <c r="E17" s="125">
        <f t="shared" ref="E17:AF21" si="4">$C17</f>
        <v>308087286639000</v>
      </c>
      <c r="F17" s="125">
        <f t="shared" si="4"/>
        <v>308087286639000</v>
      </c>
      <c r="G17" s="125">
        <f t="shared" si="4"/>
        <v>308087286639000</v>
      </c>
      <c r="H17" s="125">
        <f t="shared" si="4"/>
        <v>308087286639000</v>
      </c>
      <c r="I17" s="125">
        <f t="shared" si="4"/>
        <v>308087286639000</v>
      </c>
      <c r="J17" s="125">
        <f t="shared" si="4"/>
        <v>308087286639000</v>
      </c>
      <c r="K17" s="125">
        <f t="shared" si="4"/>
        <v>308087286639000</v>
      </c>
      <c r="L17" s="125">
        <f t="shared" si="4"/>
        <v>308087286639000</v>
      </c>
      <c r="M17" s="125">
        <f t="shared" si="4"/>
        <v>308087286639000</v>
      </c>
      <c r="N17" s="125">
        <f t="shared" si="4"/>
        <v>308087286639000</v>
      </c>
      <c r="O17" s="125">
        <f t="shared" si="4"/>
        <v>308087286639000</v>
      </c>
      <c r="P17" s="125">
        <f t="shared" si="4"/>
        <v>308087286639000</v>
      </c>
      <c r="Q17" s="125">
        <f t="shared" si="4"/>
        <v>308087286639000</v>
      </c>
      <c r="R17" s="125">
        <f t="shared" si="4"/>
        <v>308087286639000</v>
      </c>
      <c r="S17" s="125">
        <f t="shared" si="4"/>
        <v>308087286639000</v>
      </c>
      <c r="T17" s="125">
        <f t="shared" si="4"/>
        <v>308087286639000</v>
      </c>
      <c r="U17" s="125">
        <f t="shared" si="4"/>
        <v>308087286639000</v>
      </c>
      <c r="V17" s="125">
        <f t="shared" si="4"/>
        <v>308087286639000</v>
      </c>
      <c r="W17" s="125">
        <f t="shared" si="4"/>
        <v>308087286639000</v>
      </c>
      <c r="X17" s="125">
        <f t="shared" si="4"/>
        <v>308087286639000</v>
      </c>
      <c r="Y17" s="125">
        <f t="shared" si="4"/>
        <v>308087286639000</v>
      </c>
      <c r="Z17" s="125">
        <f t="shared" si="4"/>
        <v>308087286639000</v>
      </c>
      <c r="AA17" s="125">
        <f t="shared" si="4"/>
        <v>308087286639000</v>
      </c>
      <c r="AB17" s="125">
        <f t="shared" si="4"/>
        <v>308087286639000</v>
      </c>
      <c r="AC17" s="125">
        <f t="shared" si="4"/>
        <v>308087286639000</v>
      </c>
      <c r="AD17" s="125">
        <f t="shared" si="4"/>
        <v>308087286639000</v>
      </c>
      <c r="AE17" s="125">
        <f t="shared" si="4"/>
        <v>308087286639000</v>
      </c>
      <c r="AF17" s="125">
        <f t="shared" si="4"/>
        <v>308087286639000</v>
      </c>
    </row>
    <row r="18" spans="1:32" x14ac:dyDescent="0.25">
      <c r="A18" s="127" t="s">
        <v>70</v>
      </c>
      <c r="B18" s="125">
        <f>IFERROR(INDEX('Potentia and Eurostat formatted'!R$56:R$76,MATCH($A18,'Potentia and Eurostat formatted'!$I$56:$I$76,0)),0)*About!$C$28</f>
        <v>118051904964600</v>
      </c>
      <c r="C18" s="125">
        <f>IFERROR(INDEX('Potentia and Eurostat formatted'!S$56:S$76,MATCH($A18,'Potentia and Eurostat formatted'!$I$56:$I$76,0)),0)*About!$C$28</f>
        <v>103593010331700</v>
      </c>
      <c r="D18" s="125">
        <f>$C18</f>
        <v>103593010331700</v>
      </c>
      <c r="E18" s="125">
        <f t="shared" si="4"/>
        <v>103593010331700</v>
      </c>
      <c r="F18" s="125">
        <f t="shared" si="4"/>
        <v>103593010331700</v>
      </c>
      <c r="G18" s="125">
        <f t="shared" si="4"/>
        <v>103593010331700</v>
      </c>
      <c r="H18" s="125">
        <f t="shared" si="4"/>
        <v>103593010331700</v>
      </c>
      <c r="I18" s="125">
        <f t="shared" si="4"/>
        <v>103593010331700</v>
      </c>
      <c r="J18" s="125">
        <f t="shared" si="4"/>
        <v>103593010331700</v>
      </c>
      <c r="K18" s="125">
        <f t="shared" si="4"/>
        <v>103593010331700</v>
      </c>
      <c r="L18" s="125">
        <f t="shared" si="4"/>
        <v>103593010331700</v>
      </c>
      <c r="M18" s="125">
        <f t="shared" si="4"/>
        <v>103593010331700</v>
      </c>
      <c r="N18" s="125">
        <f t="shared" si="4"/>
        <v>103593010331700</v>
      </c>
      <c r="O18" s="125">
        <f t="shared" si="4"/>
        <v>103593010331700</v>
      </c>
      <c r="P18" s="125">
        <f t="shared" si="4"/>
        <v>103593010331700</v>
      </c>
      <c r="Q18" s="125">
        <f t="shared" si="4"/>
        <v>103593010331700</v>
      </c>
      <c r="R18" s="125">
        <f t="shared" si="4"/>
        <v>103593010331700</v>
      </c>
      <c r="S18" s="125">
        <f t="shared" si="4"/>
        <v>103593010331700</v>
      </c>
      <c r="T18" s="125">
        <f t="shared" si="4"/>
        <v>103593010331700</v>
      </c>
      <c r="U18" s="125">
        <f t="shared" si="4"/>
        <v>103593010331700</v>
      </c>
      <c r="V18" s="125">
        <f t="shared" si="4"/>
        <v>103593010331700</v>
      </c>
      <c r="W18" s="125">
        <f t="shared" si="4"/>
        <v>103593010331700</v>
      </c>
      <c r="X18" s="125">
        <f t="shared" si="4"/>
        <v>103593010331700</v>
      </c>
      <c r="Y18" s="125">
        <f t="shared" si="4"/>
        <v>103593010331700</v>
      </c>
      <c r="Z18" s="125">
        <f t="shared" si="4"/>
        <v>103593010331700</v>
      </c>
      <c r="AA18" s="125">
        <f t="shared" si="4"/>
        <v>103593010331700</v>
      </c>
      <c r="AB18" s="125">
        <f t="shared" si="4"/>
        <v>103593010331700</v>
      </c>
      <c r="AC18" s="125">
        <f t="shared" si="4"/>
        <v>103593010331700</v>
      </c>
      <c r="AD18" s="125">
        <f t="shared" si="4"/>
        <v>103593010331700</v>
      </c>
      <c r="AE18" s="125">
        <f t="shared" si="4"/>
        <v>103593010331700</v>
      </c>
      <c r="AF18" s="125">
        <f t="shared" si="4"/>
        <v>103593010331700</v>
      </c>
    </row>
    <row r="19" spans="1:32" x14ac:dyDescent="0.25">
      <c r="A19" s="127" t="s">
        <v>77</v>
      </c>
      <c r="B19" s="125">
        <f>IFERROR(INDEX('Potentia and Eurostat formatted'!R$56:R$76,MATCH($A19,'Potentia and Eurostat formatted'!$I$56:$I$76,0)),0)*About!$C$28</f>
        <v>3633127926026100</v>
      </c>
      <c r="C19" s="125">
        <f>IFERROR(INDEX('Potentia and Eurostat formatted'!S$56:S$76,MATCH($A19,'Potentia and Eurostat formatted'!$I$56:$I$76,0)),0)*About!$C$28</f>
        <v>4059207751712100</v>
      </c>
      <c r="D19" s="125">
        <f t="shared" ref="D19:D21" si="5">$C19</f>
        <v>4059207751712100</v>
      </c>
      <c r="E19" s="125">
        <f t="shared" si="4"/>
        <v>4059207751712100</v>
      </c>
      <c r="F19" s="125">
        <f t="shared" si="4"/>
        <v>4059207751712100</v>
      </c>
      <c r="G19" s="125">
        <f t="shared" si="4"/>
        <v>4059207751712100</v>
      </c>
      <c r="H19" s="125">
        <f t="shared" si="4"/>
        <v>4059207751712100</v>
      </c>
      <c r="I19" s="125">
        <f t="shared" si="4"/>
        <v>4059207751712100</v>
      </c>
      <c r="J19" s="125">
        <f t="shared" si="4"/>
        <v>4059207751712100</v>
      </c>
      <c r="K19" s="125">
        <f t="shared" si="4"/>
        <v>4059207751712100</v>
      </c>
      <c r="L19" s="125">
        <f t="shared" si="4"/>
        <v>4059207751712100</v>
      </c>
      <c r="M19" s="125">
        <f t="shared" si="4"/>
        <v>4059207751712100</v>
      </c>
      <c r="N19" s="125">
        <f t="shared" si="4"/>
        <v>4059207751712100</v>
      </c>
      <c r="O19" s="125">
        <f t="shared" si="4"/>
        <v>4059207751712100</v>
      </c>
      <c r="P19" s="125">
        <f t="shared" si="4"/>
        <v>4059207751712100</v>
      </c>
      <c r="Q19" s="125">
        <f t="shared" si="4"/>
        <v>4059207751712100</v>
      </c>
      <c r="R19" s="125">
        <f t="shared" si="4"/>
        <v>4059207751712100</v>
      </c>
      <c r="S19" s="125">
        <f t="shared" si="4"/>
        <v>4059207751712100</v>
      </c>
      <c r="T19" s="125">
        <f t="shared" si="4"/>
        <v>4059207751712100</v>
      </c>
      <c r="U19" s="125">
        <f t="shared" si="4"/>
        <v>4059207751712100</v>
      </c>
      <c r="V19" s="125">
        <f t="shared" si="4"/>
        <v>4059207751712100</v>
      </c>
      <c r="W19" s="125">
        <f t="shared" si="4"/>
        <v>4059207751712100</v>
      </c>
      <c r="X19" s="125">
        <f t="shared" si="4"/>
        <v>4059207751712100</v>
      </c>
      <c r="Y19" s="125">
        <f t="shared" si="4"/>
        <v>4059207751712100</v>
      </c>
      <c r="Z19" s="125">
        <f t="shared" si="4"/>
        <v>4059207751712100</v>
      </c>
      <c r="AA19" s="125">
        <f t="shared" si="4"/>
        <v>4059207751712100</v>
      </c>
      <c r="AB19" s="125">
        <f t="shared" si="4"/>
        <v>4059207751712100</v>
      </c>
      <c r="AC19" s="125">
        <f t="shared" si="4"/>
        <v>4059207751712100</v>
      </c>
      <c r="AD19" s="125">
        <f t="shared" si="4"/>
        <v>4059207751712100</v>
      </c>
      <c r="AE19" s="125">
        <f t="shared" si="4"/>
        <v>4059207751712100</v>
      </c>
      <c r="AF19" s="125">
        <f t="shared" si="4"/>
        <v>4059207751712100</v>
      </c>
    </row>
    <row r="20" spans="1:32" x14ac:dyDescent="0.25">
      <c r="A20" s="127" t="s">
        <v>81</v>
      </c>
      <c r="B20" s="125">
        <f>IFERROR(INDEX('Potentia and Eurostat formatted'!R$56:R$76,MATCH($A20,'Potentia and Eurostat formatted'!$I$56:$I$76,0)),0)*About!$C$28</f>
        <v>307911450822900</v>
      </c>
      <c r="C20" s="125">
        <f>IFERROR(INDEX('Potentia and Eurostat formatted'!S$56:S$76,MATCH($A20,'Potentia and Eurostat formatted'!$I$56:$I$76,0)),0)*About!$C$28</f>
        <v>347336610672900</v>
      </c>
      <c r="D20" s="125">
        <f t="shared" si="5"/>
        <v>347336610672900</v>
      </c>
      <c r="E20" s="125">
        <f t="shared" si="4"/>
        <v>347336610672900</v>
      </c>
      <c r="F20" s="125">
        <f t="shared" si="4"/>
        <v>347336610672900</v>
      </c>
      <c r="G20" s="125">
        <f t="shared" si="4"/>
        <v>347336610672900</v>
      </c>
      <c r="H20" s="125">
        <f t="shared" si="4"/>
        <v>347336610672900</v>
      </c>
      <c r="I20" s="125">
        <f t="shared" si="4"/>
        <v>347336610672900</v>
      </c>
      <c r="J20" s="125">
        <f t="shared" si="4"/>
        <v>347336610672900</v>
      </c>
      <c r="K20" s="125">
        <f t="shared" si="4"/>
        <v>347336610672900</v>
      </c>
      <c r="L20" s="125">
        <f t="shared" si="4"/>
        <v>347336610672900</v>
      </c>
      <c r="M20" s="125">
        <f t="shared" si="4"/>
        <v>347336610672900</v>
      </c>
      <c r="N20" s="125">
        <f t="shared" si="4"/>
        <v>347336610672900</v>
      </c>
      <c r="O20" s="125">
        <f t="shared" si="4"/>
        <v>347336610672900</v>
      </c>
      <c r="P20" s="125">
        <f t="shared" si="4"/>
        <v>347336610672900</v>
      </c>
      <c r="Q20" s="125">
        <f t="shared" si="4"/>
        <v>347336610672900</v>
      </c>
      <c r="R20" s="125">
        <f t="shared" si="4"/>
        <v>347336610672900</v>
      </c>
      <c r="S20" s="125">
        <f t="shared" si="4"/>
        <v>347336610672900</v>
      </c>
      <c r="T20" s="125">
        <f t="shared" si="4"/>
        <v>347336610672900</v>
      </c>
      <c r="U20" s="125">
        <f t="shared" si="4"/>
        <v>347336610672900</v>
      </c>
      <c r="V20" s="125">
        <f t="shared" si="4"/>
        <v>347336610672900</v>
      </c>
      <c r="W20" s="125">
        <f t="shared" si="4"/>
        <v>347336610672900</v>
      </c>
      <c r="X20" s="125">
        <f t="shared" si="4"/>
        <v>347336610672900</v>
      </c>
      <c r="Y20" s="125">
        <f t="shared" si="4"/>
        <v>347336610672900</v>
      </c>
      <c r="Z20" s="125">
        <f t="shared" si="4"/>
        <v>347336610672900</v>
      </c>
      <c r="AA20" s="125">
        <f t="shared" si="4"/>
        <v>347336610672900</v>
      </c>
      <c r="AB20" s="125">
        <f t="shared" si="4"/>
        <v>347336610672900</v>
      </c>
      <c r="AC20" s="125">
        <f t="shared" si="4"/>
        <v>347336610672900</v>
      </c>
      <c r="AD20" s="125">
        <f t="shared" si="4"/>
        <v>347336610672900</v>
      </c>
      <c r="AE20" s="125">
        <f t="shared" si="4"/>
        <v>347336610672900</v>
      </c>
      <c r="AF20" s="125">
        <f t="shared" si="4"/>
        <v>347336610672900</v>
      </c>
    </row>
    <row r="21" spans="1:32" x14ac:dyDescent="0.25">
      <c r="A21" s="127" t="s">
        <v>128</v>
      </c>
      <c r="B21" s="125">
        <f>IFERROR(INDEX('Potentia and Eurostat formatted'!R$56:R$76,MATCH($A21,'Potentia and Eurostat formatted'!$I$56:$I$76,0)),0)*About!$C$28</f>
        <v>3160997013600</v>
      </c>
      <c r="C21" s="125">
        <f>IFERROR(INDEX('Potentia and Eurostat formatted'!S$56:S$76,MATCH($A21,'Potentia and Eurostat formatted'!$I$56:$I$76,0)),0)*About!$C$28</f>
        <v>1759826435699.9998</v>
      </c>
      <c r="D21" s="125">
        <f t="shared" si="5"/>
        <v>1759826435699.9998</v>
      </c>
      <c r="E21" s="125">
        <f t="shared" si="4"/>
        <v>1759826435699.9998</v>
      </c>
      <c r="F21" s="125">
        <f t="shared" si="4"/>
        <v>1759826435699.9998</v>
      </c>
      <c r="G21" s="125">
        <f t="shared" si="4"/>
        <v>1759826435699.9998</v>
      </c>
      <c r="H21" s="125">
        <f t="shared" si="4"/>
        <v>1759826435699.9998</v>
      </c>
      <c r="I21" s="125">
        <f t="shared" si="4"/>
        <v>1759826435699.9998</v>
      </c>
      <c r="J21" s="125">
        <f t="shared" si="4"/>
        <v>1759826435699.9998</v>
      </c>
      <c r="K21" s="125">
        <f t="shared" si="4"/>
        <v>1759826435699.9998</v>
      </c>
      <c r="L21" s="125">
        <f t="shared" si="4"/>
        <v>1759826435699.9998</v>
      </c>
      <c r="M21" s="125">
        <f t="shared" si="4"/>
        <v>1759826435699.9998</v>
      </c>
      <c r="N21" s="125">
        <f t="shared" si="4"/>
        <v>1759826435699.9998</v>
      </c>
      <c r="O21" s="125">
        <f t="shared" si="4"/>
        <v>1759826435699.9998</v>
      </c>
      <c r="P21" s="125">
        <f t="shared" si="4"/>
        <v>1759826435699.9998</v>
      </c>
      <c r="Q21" s="125">
        <f t="shared" si="4"/>
        <v>1759826435699.9998</v>
      </c>
      <c r="R21" s="125">
        <f t="shared" si="4"/>
        <v>1759826435699.9998</v>
      </c>
      <c r="S21" s="125">
        <f t="shared" si="4"/>
        <v>1759826435699.9998</v>
      </c>
      <c r="T21" s="125">
        <f t="shared" si="4"/>
        <v>1759826435699.9998</v>
      </c>
      <c r="U21" s="125">
        <f t="shared" si="4"/>
        <v>1759826435699.9998</v>
      </c>
      <c r="V21" s="125">
        <f t="shared" si="4"/>
        <v>1759826435699.9998</v>
      </c>
      <c r="W21" s="125">
        <f t="shared" si="4"/>
        <v>1759826435699.9998</v>
      </c>
      <c r="X21" s="125">
        <f t="shared" si="4"/>
        <v>1759826435699.9998</v>
      </c>
      <c r="Y21" s="125">
        <f t="shared" si="4"/>
        <v>1759826435699.9998</v>
      </c>
      <c r="Z21" s="125">
        <f t="shared" si="4"/>
        <v>1759826435699.9998</v>
      </c>
      <c r="AA21" s="125">
        <f t="shared" si="4"/>
        <v>1759826435699.9998</v>
      </c>
      <c r="AB21" s="125">
        <f t="shared" si="4"/>
        <v>1759826435699.9998</v>
      </c>
      <c r="AC21" s="125">
        <f t="shared" si="4"/>
        <v>1759826435699.9998</v>
      </c>
      <c r="AD21" s="125">
        <f t="shared" si="4"/>
        <v>1759826435699.9998</v>
      </c>
      <c r="AE21" s="125">
        <f t="shared" si="4"/>
        <v>1759826435699.9998</v>
      </c>
      <c r="AF21" s="125">
        <f t="shared" si="4"/>
        <v>1759826435699.9998</v>
      </c>
    </row>
    <row r="22" spans="1:32" x14ac:dyDescent="0.25">
      <c r="A22" s="127" t="s">
        <v>257</v>
      </c>
      <c r="B22" s="125">
        <v>0</v>
      </c>
      <c r="C22" s="125">
        <v>0</v>
      </c>
      <c r="D22" s="125">
        <v>0</v>
      </c>
      <c r="E22" s="125">
        <v>0</v>
      </c>
      <c r="F22" s="125">
        <v>0</v>
      </c>
      <c r="G22" s="125">
        <v>0</v>
      </c>
      <c r="H22" s="125">
        <v>0</v>
      </c>
      <c r="I22" s="125">
        <v>0</v>
      </c>
      <c r="J22" s="125">
        <v>0</v>
      </c>
      <c r="K22" s="125">
        <v>0</v>
      </c>
      <c r="L22" s="125">
        <v>0</v>
      </c>
      <c r="M22" s="125">
        <v>0</v>
      </c>
      <c r="N22" s="125">
        <v>0</v>
      </c>
      <c r="O22" s="125">
        <v>0</v>
      </c>
      <c r="P22" s="125">
        <v>0</v>
      </c>
      <c r="Q22" s="125">
        <v>0</v>
      </c>
      <c r="R22" s="125">
        <v>0</v>
      </c>
      <c r="S22" s="125">
        <v>0</v>
      </c>
      <c r="T22" s="125">
        <v>0</v>
      </c>
      <c r="U22" s="125">
        <v>0</v>
      </c>
      <c r="V22" s="125">
        <v>0</v>
      </c>
      <c r="W22" s="125">
        <v>0</v>
      </c>
      <c r="X22" s="125">
        <v>0</v>
      </c>
      <c r="Y22" s="125">
        <v>0</v>
      </c>
      <c r="Z22" s="125">
        <v>0</v>
      </c>
      <c r="AA22" s="125">
        <v>0</v>
      </c>
      <c r="AB22" s="125">
        <v>0</v>
      </c>
      <c r="AC22" s="125">
        <v>0</v>
      </c>
      <c r="AD22" s="125">
        <v>0</v>
      </c>
      <c r="AE22" s="125">
        <v>0</v>
      </c>
      <c r="AF22" s="1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43E258F-373C-4A7F-8EE4-B6429A40A8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569FF6-48B8-4234-A831-E192D805558E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3B722890-5F4A-43DD-978E-5B3DE583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5281A49-A7DE-43FF-8243-CC6B389E1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Eurostat raw data</vt:lpstr>
      <vt:lpstr>JRC Potencia raw data</vt:lpstr>
      <vt:lpstr>Nuclear data</vt:lpstr>
      <vt:lpstr>Potentia and Eurostat formatted</vt:lpstr>
      <vt:lpstr>Energy mappings consist. checks</vt:lpstr>
      <vt:lpstr>BFPIaE-Production</vt:lpstr>
      <vt:lpstr>BFPIaE-Imports</vt:lpstr>
      <vt:lpstr>BFPIaE-Exports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Mary Francis Swint</cp:lastModifiedBy>
  <cp:revision/>
  <dcterms:created xsi:type="dcterms:W3CDTF">2023-10-31T10:11:56Z</dcterms:created>
  <dcterms:modified xsi:type="dcterms:W3CDTF">2024-01-30T16:45:31Z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