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elec\TCAMRB\"/>
    </mc:Choice>
  </mc:AlternateContent>
  <xr:revisionPtr revIDLastSave="0" documentId="13_ncr:1_{EA364E78-81FB-4128-918D-67272F55E7ED}" xr6:coauthVersionLast="45" xr6:coauthVersionMax="45" xr10:uidLastSave="{00000000-0000-0000-0000-000000000000}"/>
  <bookViews>
    <workbookView xWindow="42015" yWindow="3765" windowWidth="23040" windowHeight="15630" xr2:uid="{00000000-000D-0000-FFFF-FFFF00000000}"/>
  </bookViews>
  <sheets>
    <sheet name="About" sheetId="1" r:id="rId1"/>
    <sheet name="Calculations " sheetId="5" r:id="rId2"/>
    <sheet name="TCAMR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5" l="1"/>
  <c r="B2" i="4" l="1"/>
  <c r="C36" i="5" l="1"/>
  <c r="C30" i="5"/>
  <c r="C24" i="5"/>
  <c r="C27" i="5"/>
</calcChain>
</file>

<file path=xl/sharedStrings.xml><?xml version="1.0" encoding="utf-8"?>
<sst xmlns="http://schemas.openxmlformats.org/spreadsheetml/2006/main" count="65" uniqueCount="61">
  <si>
    <t>TCAMRB Transmission Capacity Across Modeled Region Border</t>
  </si>
  <si>
    <t>Sources:</t>
  </si>
  <si>
    <t>MW</t>
  </si>
  <si>
    <t>Transmission Capacity Across Modeled Region Border (MW)</t>
  </si>
  <si>
    <t>Border</t>
  </si>
  <si>
    <t>Nominal capacity of the interconnectors in MW</t>
  </si>
  <si>
    <t>Russia-Estonia</t>
  </si>
  <si>
    <t>Russia-Latvia</t>
  </si>
  <si>
    <t>Russia-Finland</t>
  </si>
  <si>
    <t>Russia-Lithuania</t>
  </si>
  <si>
    <t>Belarus-Lithuania</t>
  </si>
  <si>
    <t>Ukraine-Poland</t>
  </si>
  <si>
    <t>Ukraine-Slovakia</t>
  </si>
  <si>
    <t>Ukraine-Hungary</t>
  </si>
  <si>
    <t>Ukraine-Romania</t>
  </si>
  <si>
    <t>Moldava-Romania</t>
  </si>
  <si>
    <t>Albania-Greece</t>
  </si>
  <si>
    <t>Bosnia and Herzegovina - Croatia</t>
  </si>
  <si>
    <t>North Macedonia - Bulgaria</t>
  </si>
  <si>
    <t>North Macedonia - Greece</t>
  </si>
  <si>
    <t>Serbia - Hungary</t>
  </si>
  <si>
    <t>Serbia - Romania</t>
  </si>
  <si>
    <t>Serbia-Bulgaria</t>
  </si>
  <si>
    <t>Serbia - Croatia</t>
  </si>
  <si>
    <t>Turkey - Bulgaria</t>
  </si>
  <si>
    <t xml:space="preserve">Morocco - Spain </t>
  </si>
  <si>
    <t>Turkey - Greece</t>
  </si>
  <si>
    <t>Not in operation</t>
  </si>
  <si>
    <t>Source: https://en.wikipedia.org/wiki/Vyborg_HVDC_scheme</t>
  </si>
  <si>
    <t>https://www.globaltransmission.info/archive.php?id=1424</t>
  </si>
  <si>
    <t>Source: Second report of the Commission Expert Group on electricity interconnection targets</t>
  </si>
  <si>
    <t xml:space="preserve">Norway - Finland </t>
  </si>
  <si>
    <t>Norway - Sweden</t>
  </si>
  <si>
    <t>Norway - Denmark</t>
  </si>
  <si>
    <t>Source: https://en.wikipedia.org/wiki/NorNed</t>
  </si>
  <si>
    <t>CH-Italy</t>
  </si>
  <si>
    <t>Source: https://de.wikipedia.org/wiki/Liste_grenz%C3%BCberschreitender_Hochspannungsleitungen#Schweiz-Italien</t>
  </si>
  <si>
    <t>CH-France</t>
  </si>
  <si>
    <t>CH-Austria</t>
  </si>
  <si>
    <t>CH-Germany</t>
  </si>
  <si>
    <t>SUM</t>
  </si>
  <si>
    <t>Source: https://www.globaltransmission.info/archive.php?id=1424</t>
  </si>
  <si>
    <t>SUM without CH borders</t>
  </si>
  <si>
    <t>Interconnectors EU28 + Norway and Switzerland</t>
  </si>
  <si>
    <t>Electricity interconnections with neighbouring countries</t>
  </si>
  <si>
    <t>Second report of the Commission Expert Group on electricity interconnection targets</t>
  </si>
  <si>
    <t>EUROPEAN COMMISSION</t>
  </si>
  <si>
    <t>https://ec.europa.eu/energy/sites/ener/files/documents/2nd_report_ic_with_neighbouring_countries_b5.pdf</t>
  </si>
  <si>
    <t xml:space="preserve">Russia - Finland </t>
  </si>
  <si>
    <t>https://en.wikipedia.org/wiki/Vyborg_HVDC_scheme</t>
  </si>
  <si>
    <t>Norway - Finland, Sweden, Denmark</t>
  </si>
  <si>
    <t>Norway - Netherlands</t>
  </si>
  <si>
    <t>https://en.wikipedia.org/wiki/NorNed</t>
  </si>
  <si>
    <t xml:space="preserve">meshed grid. </t>
  </si>
  <si>
    <t>cross border capacity is not included.</t>
  </si>
  <si>
    <t xml:space="preserve">Notes: </t>
  </si>
  <si>
    <t xml:space="preserve">This is due to the fact that Switzerland lies in the center of Europa within a highly </t>
  </si>
  <si>
    <t>Unlike in other variables, here Switzerland is considered part of the EU28-grid, thus its</t>
  </si>
  <si>
    <t>https://de.wikipedia.org/wiki/Liste_grenz%C3%BCberschreitender_Hochspannungsleitungen#Schweiz-Italien</t>
  </si>
  <si>
    <t>Switzerland (not included in final total; see notes below)</t>
  </si>
  <si>
    <t>Color 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</si>
</sst>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7" borderId="0" xfId="0" applyFill="1"/>
    <xf numFmtId="0" fontId="0" fillId="7" borderId="0" xfId="0" applyFill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0" fontId="6" fillId="0" borderId="0" xfId="0" applyFont="1" applyAlignment="1">
      <alignment horizontal="left"/>
    </xf>
    <xf numFmtId="0" fontId="7" fillId="0" borderId="0" xfId="0" applyFont="1" applyFill="1"/>
    <xf numFmtId="0" fontId="7" fillId="0" borderId="0" xfId="0" applyFont="1"/>
    <xf numFmtId="0" fontId="3" fillId="0" borderId="0" xfId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</xdr:colOff>
      <xdr:row>10</xdr:row>
      <xdr:rowOff>68383</xdr:rowOff>
    </xdr:from>
    <xdr:to>
      <xdr:col>11</xdr:col>
      <xdr:colOff>572199</xdr:colOff>
      <xdr:row>32</xdr:row>
      <xdr:rowOff>29582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1E80B1E-253D-452B-A9EF-A2A0FD637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455" y="2240083"/>
          <a:ext cx="5875719" cy="4485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lobaltransmission.info/archive.php?id=1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20" sqref="B20"/>
    </sheetView>
  </sheetViews>
  <sheetFormatPr defaultColWidth="8.86328125" defaultRowHeight="14.25" x14ac:dyDescent="0.45"/>
  <cols>
    <col min="1" max="1" width="11.19921875" customWidth="1"/>
    <col min="2" max="2" width="70.19921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43</v>
      </c>
    </row>
    <row r="4" spans="1:2" x14ac:dyDescent="0.45">
      <c r="B4" t="s">
        <v>44</v>
      </c>
    </row>
    <row r="5" spans="1:2" x14ac:dyDescent="0.45">
      <c r="B5" s="25" t="s">
        <v>45</v>
      </c>
    </row>
    <row r="6" spans="1:2" x14ac:dyDescent="0.45">
      <c r="B6" t="s">
        <v>46</v>
      </c>
    </row>
    <row r="7" spans="1:2" x14ac:dyDescent="0.45">
      <c r="B7" s="3">
        <v>2019</v>
      </c>
    </row>
    <row r="8" spans="1:2" x14ac:dyDescent="0.45">
      <c r="B8" t="s">
        <v>47</v>
      </c>
    </row>
    <row r="10" spans="1:2" x14ac:dyDescent="0.45">
      <c r="B10" s="2" t="s">
        <v>48</v>
      </c>
    </row>
    <row r="11" spans="1:2" x14ac:dyDescent="0.45">
      <c r="B11" t="s">
        <v>49</v>
      </c>
    </row>
    <row r="12" spans="1:2" x14ac:dyDescent="0.45">
      <c r="B12" s="3"/>
    </row>
    <row r="13" spans="1:2" x14ac:dyDescent="0.45">
      <c r="B13" s="2" t="s">
        <v>50</v>
      </c>
    </row>
    <row r="14" spans="1:2" x14ac:dyDescent="0.45">
      <c r="B14" t="s">
        <v>29</v>
      </c>
    </row>
    <row r="16" spans="1:2" x14ac:dyDescent="0.45">
      <c r="B16" s="2" t="s">
        <v>51</v>
      </c>
    </row>
    <row r="17" spans="1:2" x14ac:dyDescent="0.45">
      <c r="B17" t="s">
        <v>52</v>
      </c>
    </row>
    <row r="19" spans="1:2" x14ac:dyDescent="0.45">
      <c r="B19" s="2" t="s">
        <v>59</v>
      </c>
    </row>
    <row r="20" spans="1:2" x14ac:dyDescent="0.45">
      <c r="B20" t="s">
        <v>58</v>
      </c>
    </row>
    <row r="22" spans="1:2" x14ac:dyDescent="0.45">
      <c r="A22" s="1" t="s">
        <v>55</v>
      </c>
      <c r="B22" s="26" t="s">
        <v>57</v>
      </c>
    </row>
    <row r="23" spans="1:2" x14ac:dyDescent="0.45">
      <c r="B23" s="27" t="s">
        <v>54</v>
      </c>
    </row>
    <row r="24" spans="1:2" x14ac:dyDescent="0.45">
      <c r="B24" s="27" t="s">
        <v>56</v>
      </c>
    </row>
    <row r="25" spans="1:2" x14ac:dyDescent="0.45">
      <c r="B25" s="27" t="s">
        <v>53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BE75-28F8-4FCD-BCD3-D03583A5B8BF}">
  <dimension ref="B2:T39"/>
  <sheetViews>
    <sheetView topLeftCell="A13" workbookViewId="0">
      <selection activeCell="I47" sqref="I47"/>
    </sheetView>
  </sheetViews>
  <sheetFormatPr defaultColWidth="10.6640625" defaultRowHeight="14.25" x14ac:dyDescent="0.45"/>
  <cols>
    <col min="2" max="2" width="20.6640625" style="6" customWidth="1"/>
    <col min="3" max="3" width="19.19921875" style="6" customWidth="1"/>
  </cols>
  <sheetData>
    <row r="2" spans="2:20" ht="42.75" x14ac:dyDescent="0.45">
      <c r="B2" s="5" t="s">
        <v>4</v>
      </c>
      <c r="C2" s="5" t="s">
        <v>5</v>
      </c>
      <c r="E2" s="1" t="s">
        <v>60</v>
      </c>
    </row>
    <row r="3" spans="2:20" x14ac:dyDescent="0.45">
      <c r="B3" s="7" t="s">
        <v>6</v>
      </c>
      <c r="C3" s="7">
        <v>2464</v>
      </c>
      <c r="E3" s="8" t="s">
        <v>30</v>
      </c>
      <c r="F3" s="8"/>
      <c r="G3" s="8"/>
      <c r="H3" s="8"/>
      <c r="I3" s="8"/>
      <c r="J3" s="8"/>
      <c r="K3" s="8"/>
      <c r="L3" s="8"/>
    </row>
    <row r="4" spans="2:20" x14ac:dyDescent="0.45">
      <c r="B4" s="7" t="s">
        <v>7</v>
      </c>
      <c r="C4" s="7">
        <v>696</v>
      </c>
      <c r="E4" s="11" t="s">
        <v>28</v>
      </c>
      <c r="F4" s="12"/>
      <c r="G4" s="12"/>
      <c r="H4" s="12"/>
      <c r="I4" s="12"/>
      <c r="J4" s="12"/>
      <c r="K4" s="12"/>
      <c r="L4" s="12"/>
    </row>
    <row r="5" spans="2:20" x14ac:dyDescent="0.45">
      <c r="B5" s="9" t="s">
        <v>8</v>
      </c>
      <c r="C5" s="10">
        <v>1000</v>
      </c>
      <c r="E5" s="13" t="s">
        <v>41</v>
      </c>
      <c r="F5" s="13"/>
      <c r="G5" s="13"/>
      <c r="H5" s="13"/>
      <c r="I5" s="13"/>
      <c r="J5" s="13"/>
      <c r="K5" s="13"/>
      <c r="L5" s="13"/>
    </row>
    <row r="6" spans="2:20" x14ac:dyDescent="0.45">
      <c r="B6" s="7" t="s">
        <v>9</v>
      </c>
      <c r="C6" s="7">
        <v>2490</v>
      </c>
      <c r="E6" s="15" t="s">
        <v>34</v>
      </c>
      <c r="F6" s="15"/>
      <c r="G6" s="15"/>
      <c r="H6" s="15"/>
      <c r="I6" s="15"/>
      <c r="J6" s="15"/>
      <c r="K6" s="15"/>
      <c r="L6" s="15"/>
    </row>
    <row r="7" spans="2:20" x14ac:dyDescent="0.45">
      <c r="B7" s="7" t="s">
        <v>10</v>
      </c>
      <c r="C7" s="7">
        <v>4553</v>
      </c>
      <c r="E7" s="19" t="s">
        <v>36</v>
      </c>
      <c r="F7" s="19"/>
      <c r="G7" s="19"/>
      <c r="H7" s="19"/>
      <c r="I7" s="19"/>
      <c r="J7" s="19"/>
      <c r="K7" s="19"/>
      <c r="L7" s="19"/>
    </row>
    <row r="8" spans="2:20" x14ac:dyDescent="0.45">
      <c r="B8" s="7" t="s">
        <v>11</v>
      </c>
      <c r="C8" s="7">
        <v>2094</v>
      </c>
    </row>
    <row r="9" spans="2:20" x14ac:dyDescent="0.45">
      <c r="B9" s="7" t="s">
        <v>12</v>
      </c>
      <c r="C9" s="7">
        <v>789</v>
      </c>
    </row>
    <row r="10" spans="2:20" x14ac:dyDescent="0.45">
      <c r="B10" s="7" t="s">
        <v>13</v>
      </c>
      <c r="C10" s="7">
        <v>3590</v>
      </c>
      <c r="E10" s="28" t="s">
        <v>29</v>
      </c>
    </row>
    <row r="11" spans="2:20" x14ac:dyDescent="0.45">
      <c r="B11" s="7" t="s">
        <v>14</v>
      </c>
      <c r="C11" s="7">
        <v>5040</v>
      </c>
    </row>
    <row r="12" spans="2:20" x14ac:dyDescent="0.45">
      <c r="B12" s="7" t="s">
        <v>15</v>
      </c>
      <c r="C12" s="7" t="s">
        <v>27</v>
      </c>
    </row>
    <row r="13" spans="2:20" x14ac:dyDescent="0.45">
      <c r="B13" s="7" t="s">
        <v>16</v>
      </c>
      <c r="C13" s="7">
        <v>533</v>
      </c>
    </row>
    <row r="14" spans="2:20" ht="28.5" x14ac:dyDescent="0.45">
      <c r="B14" s="7" t="s">
        <v>17</v>
      </c>
      <c r="C14" s="7">
        <v>5429</v>
      </c>
      <c r="N14" s="17"/>
      <c r="O14" s="17"/>
      <c r="P14" s="17"/>
      <c r="Q14" s="17"/>
      <c r="R14" s="17"/>
      <c r="S14" s="18"/>
      <c r="T14" s="17"/>
    </row>
    <row r="15" spans="2:20" ht="28.5" x14ac:dyDescent="0.45">
      <c r="B15" s="7" t="s">
        <v>18</v>
      </c>
      <c r="C15" s="7">
        <v>950</v>
      </c>
      <c r="N15" s="17"/>
      <c r="O15" s="17"/>
      <c r="P15" s="17"/>
      <c r="Q15" s="17"/>
      <c r="R15" s="17"/>
      <c r="S15" s="18"/>
      <c r="T15" s="17"/>
    </row>
    <row r="16" spans="2:20" ht="28.5" x14ac:dyDescent="0.45">
      <c r="B16" s="7" t="s">
        <v>19</v>
      </c>
      <c r="C16" s="7">
        <v>1632</v>
      </c>
      <c r="N16" s="17"/>
      <c r="O16" s="17"/>
      <c r="P16" s="17"/>
      <c r="Q16" s="17"/>
      <c r="R16" s="17"/>
      <c r="S16" s="18"/>
      <c r="T16" s="17"/>
    </row>
    <row r="17" spans="2:20" x14ac:dyDescent="0.45">
      <c r="B17" s="7" t="s">
        <v>20</v>
      </c>
      <c r="C17" s="7">
        <v>1054</v>
      </c>
      <c r="N17" s="17"/>
      <c r="O17" s="17"/>
      <c r="P17" s="17"/>
      <c r="Q17" s="17"/>
      <c r="R17" s="17"/>
      <c r="S17" s="18"/>
      <c r="T17" s="17"/>
    </row>
    <row r="18" spans="2:20" x14ac:dyDescent="0.45">
      <c r="B18" s="7" t="s">
        <v>21</v>
      </c>
      <c r="C18" s="7">
        <v>1132</v>
      </c>
      <c r="N18" s="17"/>
      <c r="O18" s="17"/>
      <c r="P18" s="17"/>
      <c r="Q18" s="17"/>
      <c r="R18" s="17"/>
      <c r="S18" s="18"/>
      <c r="T18" s="17"/>
    </row>
    <row r="19" spans="2:20" x14ac:dyDescent="0.45">
      <c r="B19" s="7" t="s">
        <v>22</v>
      </c>
      <c r="C19" s="7">
        <v>1073</v>
      </c>
      <c r="N19" s="17"/>
      <c r="O19" s="17"/>
      <c r="P19" s="17"/>
      <c r="Q19" s="17"/>
      <c r="R19" s="17"/>
      <c r="S19" s="17"/>
      <c r="T19" s="17"/>
    </row>
    <row r="20" spans="2:20" x14ac:dyDescent="0.45">
      <c r="B20" s="7" t="s">
        <v>23</v>
      </c>
      <c r="C20" s="7">
        <v>1423</v>
      </c>
      <c r="N20" s="17"/>
      <c r="O20" s="17"/>
      <c r="P20" s="17"/>
      <c r="Q20" s="17"/>
      <c r="R20" s="17"/>
      <c r="S20" s="18"/>
      <c r="T20" s="17"/>
    </row>
    <row r="21" spans="2:20" x14ac:dyDescent="0.45">
      <c r="B21" s="7" t="s">
        <v>24</v>
      </c>
      <c r="C21" s="7">
        <v>2485</v>
      </c>
      <c r="N21" s="17"/>
      <c r="O21" s="17"/>
      <c r="P21" s="17"/>
      <c r="Q21" s="17"/>
      <c r="R21" s="17"/>
      <c r="S21" s="18"/>
      <c r="T21" s="17"/>
    </row>
    <row r="22" spans="2:20" x14ac:dyDescent="0.45">
      <c r="B22" s="7" t="s">
        <v>26</v>
      </c>
      <c r="C22" s="7">
        <v>1900</v>
      </c>
      <c r="N22" s="17"/>
      <c r="O22" s="17"/>
      <c r="P22" s="17"/>
      <c r="Q22" s="17"/>
      <c r="R22" s="17"/>
      <c r="S22" s="18"/>
      <c r="T22" s="17"/>
    </row>
    <row r="23" spans="2:20" x14ac:dyDescent="0.45">
      <c r="B23" s="7" t="s">
        <v>25</v>
      </c>
      <c r="C23" s="7">
        <v>1359</v>
      </c>
      <c r="N23" s="17"/>
      <c r="O23" s="17"/>
      <c r="P23" s="17"/>
      <c r="Q23" s="17"/>
      <c r="R23" s="17"/>
      <c r="S23" s="18"/>
      <c r="T23" s="17"/>
    </row>
    <row r="24" spans="2:20" s="1" customFormat="1" x14ac:dyDescent="0.45">
      <c r="B24" s="23" t="s">
        <v>40</v>
      </c>
      <c r="C24" s="23">
        <f>SUM(C3:C23)</f>
        <v>41686</v>
      </c>
      <c r="N24" s="21"/>
      <c r="O24" s="21"/>
      <c r="P24" s="21"/>
      <c r="Q24" s="21"/>
      <c r="R24" s="21"/>
      <c r="S24" s="22"/>
      <c r="T24" s="21"/>
    </row>
    <row r="25" spans="2:20" x14ac:dyDescent="0.45">
      <c r="N25" s="17"/>
      <c r="O25" s="17"/>
      <c r="P25" s="17"/>
      <c r="Q25" s="17"/>
    </row>
    <row r="26" spans="2:20" x14ac:dyDescent="0.45">
      <c r="B26" s="14" t="s">
        <v>31</v>
      </c>
      <c r="C26" s="14">
        <v>100</v>
      </c>
    </row>
    <row r="27" spans="2:20" x14ac:dyDescent="0.45">
      <c r="B27" s="14" t="s">
        <v>32</v>
      </c>
      <c r="C27" s="14">
        <f>1000+40+100+2200</f>
        <v>3340</v>
      </c>
    </row>
    <row r="28" spans="2:20" x14ac:dyDescent="0.45">
      <c r="B28" s="14" t="s">
        <v>33</v>
      </c>
      <c r="C28" s="14">
        <v>1000</v>
      </c>
    </row>
    <row r="29" spans="2:20" x14ac:dyDescent="0.45">
      <c r="B29" s="16" t="s">
        <v>51</v>
      </c>
      <c r="C29" s="16">
        <v>700</v>
      </c>
    </row>
    <row r="30" spans="2:20" s="24" customFormat="1" x14ac:dyDescent="0.45">
      <c r="B30" s="23" t="s">
        <v>40</v>
      </c>
      <c r="C30" s="23">
        <f>SUM(C26:C29)</f>
        <v>5140</v>
      </c>
    </row>
    <row r="32" spans="2:20" x14ac:dyDescent="0.45">
      <c r="B32" s="20" t="s">
        <v>35</v>
      </c>
      <c r="C32" s="20">
        <v>5971</v>
      </c>
    </row>
    <row r="33" spans="2:3" x14ac:dyDescent="0.45">
      <c r="B33" s="20" t="s">
        <v>37</v>
      </c>
      <c r="C33" s="20">
        <v>8357</v>
      </c>
    </row>
    <row r="34" spans="2:3" x14ac:dyDescent="0.45">
      <c r="B34" s="20" t="s">
        <v>38</v>
      </c>
      <c r="C34" s="20">
        <v>3957</v>
      </c>
    </row>
    <row r="35" spans="2:3" x14ac:dyDescent="0.45">
      <c r="B35" s="20" t="s">
        <v>39</v>
      </c>
      <c r="C35" s="20">
        <v>12293</v>
      </c>
    </row>
    <row r="36" spans="2:3" x14ac:dyDescent="0.45">
      <c r="B36" s="23" t="s">
        <v>40</v>
      </c>
      <c r="C36" s="23">
        <f>SUM(C32:C35)</f>
        <v>30578</v>
      </c>
    </row>
    <row r="39" spans="2:3" ht="36" x14ac:dyDescent="0.55000000000000004">
      <c r="B39" s="29" t="s">
        <v>42</v>
      </c>
      <c r="C39" s="30">
        <f>C24+C30</f>
        <v>46826</v>
      </c>
    </row>
  </sheetData>
  <hyperlinks>
    <hyperlink ref="E10" r:id="rId1" xr:uid="{EEE263E4-EA68-4FBA-901A-F85AB7C45764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D40" sqref="D40:D41"/>
    </sheetView>
  </sheetViews>
  <sheetFormatPr defaultColWidth="8.86328125" defaultRowHeight="14.25" x14ac:dyDescent="0.45"/>
  <sheetData>
    <row r="1" spans="1:2" x14ac:dyDescent="0.45">
      <c r="B1" t="s">
        <v>3</v>
      </c>
    </row>
    <row r="2" spans="1:2" x14ac:dyDescent="0.45">
      <c r="A2" t="s">
        <v>2</v>
      </c>
      <c r="B2" s="4">
        <f>'Calculations '!C39</f>
        <v>46826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 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2016-02-05T01:40:15Z</dcterms:created>
  <dcterms:modified xsi:type="dcterms:W3CDTF">2020-12-08T00:04:59Z</dcterms:modified>
</cp:coreProperties>
</file>