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AA464C61-2419-4857-A819-240265674ADC}" xr6:coauthVersionLast="47" xr6:coauthVersionMax="47" xr10:uidLastSave="{00000000-0000-0000-0000-000000000000}"/>
  <bookViews>
    <workbookView xWindow="4410" yWindow="765" windowWidth="21600" windowHeight="12240" tabRatio="737" firstSheet="6" activeTab="8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0" l="1"/>
  <c r="D2" i="10"/>
  <c r="E2" i="10"/>
  <c r="G2" i="10"/>
  <c r="H2" i="10"/>
  <c r="I2" i="10"/>
  <c r="J2" i="10"/>
  <c r="K2" i="10"/>
  <c r="L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B2" i="2"/>
  <c r="B2" i="10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G2" i="2"/>
  <c r="H2" i="2"/>
  <c r="I2" i="2"/>
  <c r="J2" i="2"/>
  <c r="K2" i="2"/>
  <c r="L2" i="2"/>
  <c r="E2" i="2"/>
  <c r="D2" i="2"/>
  <c r="C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<sst xmlns="http://schemas.openxmlformats.org/spreadsheetml/2006/main" count="6311" uniqueCount="820">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</sst>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1" fontId="0" fillId="0" borderId="0" xfId="0" applyNumberFormat="1"/>
    <xf numFmtId="0" fontId="0" fillId="8" borderId="0" xfId="0" applyFill="1" applyAlignment="1">
      <alignment horizontal="right"/>
    </xf>
    <xf numFmtId="0" fontId="14" fillId="0" borderId="0" xfId="0" applyFont="1" applyAlignment="1">
      <alignment horizontal="left"/>
    </xf>
    <xf numFmtId="0" fontId="28" fillId="0" borderId="0" xfId="0" applyFont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  <xf numFmtId="2" fontId="0" fillId="0" borderId="0" xfId="8" applyNumberFormat="1" applyFont="1"/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opLeftCell="A4" workbookViewId="0">
      <selection activeCell="B25" sqref="B25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6">
        <v>0.78500000000000003</v>
      </c>
      <c r="B24" t="s">
        <v>816</v>
      </c>
    </row>
    <row r="25" spans="1:2" x14ac:dyDescent="0.25">
      <c r="A25" s="126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7" t="s">
        <v>43</v>
      </c>
      <c r="B3" s="128"/>
      <c r="C3" s="134" t="s">
        <v>44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6"/>
    </row>
    <row r="4" spans="1:47" x14ac:dyDescent="0.2">
      <c r="A4" s="127" t="s">
        <v>4</v>
      </c>
      <c r="B4" s="128"/>
      <c r="C4" s="129" t="s">
        <v>5</v>
      </c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1"/>
    </row>
    <row r="5" spans="1:47" x14ac:dyDescent="0.2">
      <c r="A5" s="127" t="s">
        <v>6</v>
      </c>
      <c r="B5" s="128"/>
      <c r="C5" s="129" t="s">
        <v>7</v>
      </c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1"/>
    </row>
    <row r="6" spans="1:47" x14ac:dyDescent="0.2">
      <c r="A6" s="127" t="s">
        <v>8</v>
      </c>
      <c r="B6" s="128"/>
      <c r="C6" s="129" t="s">
        <v>45</v>
      </c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1"/>
    </row>
    <row r="7" spans="1:47" ht="126" x14ac:dyDescent="0.2">
      <c r="A7" s="132" t="s">
        <v>46</v>
      </c>
      <c r="B7" s="133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0" t="s">
        <v>43</v>
      </c>
      <c r="BC3" s="141"/>
      <c r="BD3" s="142"/>
      <c r="BE3" s="143" t="s">
        <v>44</v>
      </c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4"/>
      <c r="CI3" s="144"/>
      <c r="CJ3" s="144"/>
      <c r="CK3" s="144"/>
      <c r="CL3" s="144"/>
      <c r="CM3" s="144"/>
      <c r="CN3" s="144"/>
      <c r="CO3" s="144"/>
      <c r="CP3" s="144"/>
      <c r="CQ3" s="144"/>
      <c r="CR3" s="144"/>
      <c r="CS3" s="144"/>
      <c r="CT3" s="144"/>
      <c r="CU3" s="144"/>
      <c r="CV3" s="144"/>
      <c r="CW3" s="145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0" t="s">
        <v>6</v>
      </c>
      <c r="BC4" s="141"/>
      <c r="BD4" s="142"/>
      <c r="BE4" s="146" t="s">
        <v>7</v>
      </c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8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0" t="s">
        <v>8</v>
      </c>
      <c r="BC5" s="141"/>
      <c r="BD5" s="142"/>
      <c r="BE5" s="146" t="s">
        <v>45</v>
      </c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/>
      <c r="CT5" s="147"/>
      <c r="CU5" s="147"/>
      <c r="CV5" s="147"/>
      <c r="CW5" s="148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49" t="s">
        <v>46</v>
      </c>
      <c r="BC6" s="150"/>
      <c r="BD6" s="151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7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8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8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8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8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8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8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8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8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8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8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8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8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8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8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8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8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8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8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8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8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8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8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8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8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8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8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39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7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8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8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8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8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8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8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8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8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8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8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8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8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8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8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8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8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8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8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8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8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8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8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8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8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8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8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39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7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8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8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8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8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8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8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8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8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8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8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8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8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8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8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8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8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8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8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8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8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8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8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8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8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8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8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39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7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8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8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8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8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8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8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8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8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8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8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8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8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8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8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8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8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8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8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8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8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8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8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8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8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8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8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39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7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8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8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8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8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8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8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8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8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8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8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8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8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8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8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8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8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8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8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8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8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8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8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8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8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8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8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39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7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8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8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8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8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8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8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8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8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8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8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8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8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8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8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8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8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8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8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8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8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8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8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8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8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8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8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39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7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8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8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8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8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8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8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8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8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8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8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8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8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8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8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8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8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8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8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8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8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8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8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8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8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8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8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39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7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8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8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8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8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8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8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8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8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8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8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8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8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8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8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8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8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8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8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8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8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8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8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8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8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8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8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39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7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8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8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8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8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8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8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8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8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8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8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8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8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8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8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8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8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8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8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8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8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8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8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8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8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8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8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39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7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8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8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8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8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8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8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8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8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8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8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8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8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8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8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8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8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8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8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8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8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8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8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8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8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8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8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39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7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8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8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8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8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8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8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8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8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8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8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8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8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8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8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8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8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8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8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8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8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8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8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8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8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8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8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39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7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8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8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8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8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8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8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8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8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8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8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8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8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8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8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8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8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8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8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8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8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8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8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8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8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8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8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39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7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8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8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8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8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8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8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8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8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8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8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8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8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8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8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8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8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8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8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8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8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8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8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8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8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8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8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39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7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8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8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8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8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8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8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8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8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8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8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8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8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8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8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8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8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8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8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8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8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8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8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8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8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8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8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39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7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8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8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8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8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8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8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8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8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8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8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8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8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8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8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8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8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8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8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8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8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8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8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8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8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8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8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39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7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8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8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8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8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8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8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8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8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8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8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8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8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8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8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8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8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8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8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8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8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8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8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8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8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8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8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39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7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8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8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8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8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8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8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8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8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8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8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8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8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8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8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8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8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8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8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8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8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8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8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8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8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8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8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39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7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8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8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8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8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8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8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8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8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8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8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8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8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8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8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8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8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8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8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8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8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8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8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8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8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8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8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39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7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8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8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8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8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8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8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8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8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8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8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8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8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8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8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8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8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8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8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8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8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8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8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8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8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8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8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39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7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8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8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8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8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8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8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8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8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8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8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8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8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8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8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8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8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8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8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8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8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8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8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8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8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8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8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39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7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8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8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8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8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8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8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8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8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8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8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8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8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8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8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8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8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8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8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8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8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8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8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8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8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8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8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39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7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8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8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8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8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8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8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8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8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8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8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8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8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8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8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8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8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8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8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8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8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8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8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8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8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8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8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39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7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8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8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8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8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8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8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8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8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8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8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8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8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8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8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8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8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8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8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8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8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8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8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8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8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8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8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39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7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8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8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8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8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8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8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8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8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8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8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8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8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8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8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8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8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8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8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8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8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8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8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8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8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8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8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39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7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8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8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8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8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8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8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8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8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8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8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8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8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8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8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8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8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8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8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8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8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8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8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8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8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8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8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39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7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8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8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8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8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8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8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8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8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8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8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8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8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8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8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8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8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8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8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8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8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8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8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8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8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8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8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39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7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8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8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8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8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8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8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8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8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8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8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8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8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8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8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8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8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8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8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8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8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8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8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8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8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8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8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39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7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8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8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8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8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8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8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8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8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8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8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8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8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8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8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8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8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8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8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8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8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8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8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8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8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8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8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39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7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8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8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8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8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8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8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8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8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8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8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8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8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8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8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8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8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8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8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8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8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8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8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8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8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8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8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39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7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8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8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8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8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8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8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8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8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8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8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8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8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8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8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8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8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8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8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8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8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8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8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8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8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8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8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39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7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8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8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8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8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8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8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8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8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8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8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8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8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8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8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8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8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8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8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8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8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8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8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8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8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8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8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39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7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8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8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8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8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8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8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8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8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8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8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8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8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8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8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8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8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8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8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8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8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8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8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8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8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8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8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39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7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8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8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8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8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8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8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8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8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8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8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8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8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8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8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8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8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8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8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8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8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8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8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8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8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8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8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39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7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8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8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8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8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8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8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8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8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8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8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8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8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8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8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8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8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8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8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8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8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8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8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8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8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8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8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39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7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8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8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8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8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8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8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8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8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8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8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8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8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8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8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8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8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8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8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8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8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8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8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8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8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8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8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39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7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8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8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8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8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8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8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8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8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8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8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8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8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8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8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8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8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8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8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8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8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8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8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8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8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8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8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39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7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8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8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8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8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8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8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8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8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8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8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8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8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8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8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8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8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8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8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8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8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8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8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8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8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8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8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39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7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8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8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8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8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8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8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8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8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8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8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8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8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8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8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8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8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8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8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8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8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8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8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8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8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8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8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39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7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8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8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8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8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8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8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8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8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8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8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8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8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8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8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8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8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8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8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8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8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8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8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8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8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8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8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39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7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8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8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8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8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8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8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8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8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8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8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8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8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8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8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8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8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8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8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8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8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8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8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8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8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8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8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39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7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8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8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8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8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8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8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8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8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8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8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8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8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8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8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8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8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8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8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8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8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8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8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8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8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8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8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39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workbookViewId="0">
      <selection activeCell="D10" sqref="D10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tabSelected="1" workbookViewId="0">
      <selection activeCell="I6" sqref="I6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25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818</v>
      </c>
      <c r="B2" s="152">
        <f>VLOOKUP(B1,'Exiobase data gov and household'!$B$2:$E$44,4,FALSE)*(About!$A$25*About!$A$24)</f>
        <v>1619.5722237646075</v>
      </c>
      <c r="C2" s="152">
        <f>VLOOKUP(C1,'Exiobase data gov and household'!$B$2:$E$44,4,FALSE)*(About!$A$25*About!$A$24)</f>
        <v>49.322319303206207</v>
      </c>
      <c r="D2" s="152">
        <f>VLOOKUP(D1,'Exiobase data gov and household'!$B$2:$E$44,4,FALSE)*(About!$A$25*About!$A$24)</f>
        <v>157.1877031247264</v>
      </c>
      <c r="E2" s="152">
        <f>VLOOKUP(E1,'Exiobase data gov and household'!$B$2:$E$44,4,FALSE)*(About!$A$25*About!$A$24)</f>
        <v>93.179376728791397</v>
      </c>
      <c r="F2" s="152">
        <v>0</v>
      </c>
      <c r="G2" s="152">
        <f>VLOOKUP(G1,'Exiobase data gov and household'!$B$2:$E$44,4,FALSE)*(About!$A$25*About!$A$24)</f>
        <v>1533.5916485531184</v>
      </c>
      <c r="H2" s="152">
        <f>VLOOKUP(H1,'Exiobase data gov and household'!$B$2:$E$44,4,FALSE)*(About!$A$25*About!$A$24)</f>
        <v>682.49608223588928</v>
      </c>
      <c r="I2" s="152">
        <f>VLOOKUP(I1,'Exiobase data gov and household'!$B$2:$E$44,4,FALSE)*(About!$A$25*About!$A$24)</f>
        <v>79.850531748603885</v>
      </c>
      <c r="J2" s="152">
        <f>VLOOKUP(J1,'Exiobase data gov and household'!$B$2:$E$44,4,FALSE)*(About!$A$25*About!$A$24)</f>
        <v>519.00667242061456</v>
      </c>
      <c r="K2" s="152">
        <f>VLOOKUP(K1,'Exiobase data gov and household'!$B$2:$E$44,4,FALSE)*(About!$A$25*About!$A$24)</f>
        <v>767.76078852837395</v>
      </c>
      <c r="L2" s="152">
        <f>VLOOKUP(L1,'Exiobase data gov and household'!$B$2:$E$44,4,FALSE)*(About!$A$25*About!$A$24)</f>
        <v>4054.3598601635904</v>
      </c>
      <c r="M2" s="152">
        <v>0</v>
      </c>
      <c r="N2" s="152">
        <f>VLOOKUP(N1,'Exiobase data gov and household'!$B$2:$E$44,4,FALSE)*(About!$A$25*About!$A$24)</f>
        <v>102530.92134621591</v>
      </c>
      <c r="O2" s="152">
        <f>VLOOKUP(O1,'Exiobase data gov and household'!$B$2:$E$44,4,FALSE)*(About!$A$25*About!$A$24)</f>
        <v>56.947394744720349</v>
      </c>
      <c r="P2" s="152">
        <f>VLOOKUP(P1,'Exiobase data gov and household'!$B$2:$E$44,4,FALSE)*(About!$A$25*About!$A$24)</f>
        <v>547.88727898078446</v>
      </c>
      <c r="Q2" s="152">
        <f>VLOOKUP(Q1,'Exiobase data gov and household'!$B$2:$E$44,4,FALSE)*(About!$A$25*About!$A$24)</f>
        <v>255.14787921868725</v>
      </c>
      <c r="R2" s="152">
        <f>VLOOKUP(R1,'Exiobase data gov and household'!$B$2:$E$44,4,FALSE)*(About!$A$25*About!$A$24)</f>
        <v>309.87805133829761</v>
      </c>
      <c r="S2" s="152">
        <f>VLOOKUP(S1,'Exiobase data gov and household'!$B$2:$E$44,4,FALSE)*(About!$A$25*About!$A$24)</f>
        <v>347.1595163540444</v>
      </c>
      <c r="T2" s="152">
        <f>VLOOKUP(T1,'Exiobase data gov and household'!$B$2:$E$44,4,FALSE)*(About!$A$25*About!$A$24)</f>
        <v>3795.8705466865367</v>
      </c>
      <c r="U2" s="152">
        <f>VLOOKUP(U1,'Exiobase data gov and household'!$B$2:$E$44,4,FALSE)*(About!$A$25*About!$A$24)</f>
        <v>1047.6599268436589</v>
      </c>
      <c r="V2" s="152">
        <f>VLOOKUP(V1,'Exiobase data gov and household'!$B$2:$E$44,4,FALSE)*(About!$A$25*About!$A$24)</f>
        <v>971.17320076112856</v>
      </c>
      <c r="W2" s="152">
        <f>VLOOKUP(W1,'Exiobase data gov and household'!$B$2:$E$44,4,FALSE)*(About!$A$25*About!$A$24)</f>
        <v>888.78798686818845</v>
      </c>
      <c r="X2" s="152">
        <f>VLOOKUP(X1,'Exiobase data gov and household'!$B$2:$E$44,4,FALSE)*(About!$A$25*About!$A$24)</f>
        <v>991.29411636279951</v>
      </c>
      <c r="Y2" s="152">
        <f>VLOOKUP(Y1,'Exiobase data gov and household'!$B$2:$E$44,4,FALSE)*(About!$A$25*About!$A$24)</f>
        <v>1335.6765023238422</v>
      </c>
      <c r="Z2" s="152">
        <f>VLOOKUP(Z1,'Exiobase data gov and household'!$B$2:$E$44,4,FALSE)*(About!$A$25*About!$A$24)</f>
        <v>829.02061506872644</v>
      </c>
      <c r="AA2" s="152">
        <f>VLOOKUP(AA1,'Exiobase data gov and household'!$B$2:$E$44,4,FALSE)*(About!$A$25*About!$A$24)</f>
        <v>780.88682509465298</v>
      </c>
      <c r="AB2" s="152">
        <f>VLOOKUP(AB1,'Exiobase data gov and household'!$B$2:$E$44,4,FALSE)*(About!$A$25*About!$A$24)</f>
        <v>5978.8412555524847</v>
      </c>
      <c r="AC2" s="152">
        <f>VLOOKUP(AC1,'Exiobase data gov and household'!$B$2:$E$44,4,FALSE)*(About!$A$25*About!$A$24)</f>
        <v>1685.2612710931026</v>
      </c>
      <c r="AD2" s="152">
        <f>VLOOKUP(AD1,'Exiobase data gov and household'!$B$2:$E$44,4,FALSE)*(About!$A$25*About!$A$24)</f>
        <v>22909.782493501341</v>
      </c>
      <c r="AE2" s="152">
        <f>VLOOKUP(AE1,'Exiobase data gov and household'!$B$2:$E$44,4,FALSE)*(About!$A$25*About!$A$24)</f>
        <v>87927.01271744621</v>
      </c>
      <c r="AF2" s="152">
        <f>VLOOKUP(AF1,'Exiobase data gov and household'!$B$2:$E$44,4,FALSE)*(About!$A$25*About!$A$24)</f>
        <v>3671.0341883373226</v>
      </c>
      <c r="AG2" s="152">
        <f>VLOOKUP(AG1,'Exiobase data gov and household'!$B$2:$E$44,4,FALSE)*(About!$A$25*About!$A$24)</f>
        <v>1422.7675510913011</v>
      </c>
      <c r="AH2" s="152">
        <f>VLOOKUP(AH1,'Exiobase data gov and household'!$B$2:$E$44,4,FALSE)*(About!$A$25*About!$A$24)</f>
        <v>6518.191871001578</v>
      </c>
      <c r="AI2" s="152">
        <f>VLOOKUP(AI1,'Exiobase data gov and household'!$B$2:$E$44,4,FALSE)*(About!$A$25*About!$A$24)</f>
        <v>2380.003340757622</v>
      </c>
      <c r="AJ2" s="152">
        <f>VLOOKUP(AJ1,'Exiobase data gov and household'!$B$2:$E$44,4,FALSE)*(About!$A$25*About!$A$24)</f>
        <v>1159.8563486324701</v>
      </c>
      <c r="AK2" s="152">
        <f>VLOOKUP(AK1,'Exiobase data gov and household'!$B$2:$E$44,4,FALSE)*(About!$A$25*About!$A$24)</f>
        <v>27621.08099104244</v>
      </c>
      <c r="AL2" s="152">
        <f>VLOOKUP(AL1,'Exiobase data gov and household'!$B$2:$E$44,4,FALSE)*(About!$A$25*About!$A$24)</f>
        <v>40646.617017448771</v>
      </c>
      <c r="AM2" s="152">
        <f>VLOOKUP(AM1,'Exiobase data gov and household'!$B$2:$E$44,4,FALSE)*(About!$A$25*About!$A$24)</f>
        <v>859841.6629385394</v>
      </c>
      <c r="AN2" s="152">
        <f>VLOOKUP(AN1,'Exiobase data gov and household'!$B$2:$E$44,4,FALSE)*(About!$A$25*About!$A$24)</f>
        <v>482796.12614882702</v>
      </c>
      <c r="AO2" s="152">
        <f>VLOOKUP(AO1,'Exiobase data gov and household'!$B$2:$E$44,4,FALSE)*(About!$A$25*About!$A$24)</f>
        <v>731420.25943333982</v>
      </c>
      <c r="AP2" s="152">
        <f>VLOOKUP(AP1,'Exiobase data gov and household'!$B$2:$E$44,4,FALSE)*(About!$A$25*About!$A$24)</f>
        <v>55735.822507361263</v>
      </c>
      <c r="AQ2" s="152">
        <v>0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workbookViewId="0">
      <selection activeCell="M3" sqref="M3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25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819</v>
      </c>
      <c r="B2" s="123">
        <f>VLOOKUP(B1,'Exiobase data gov and household'!$B$2:$E$44,2,FALSE)*(About!$A$25*About!$A$24)</f>
        <v>137241.68781472396</v>
      </c>
      <c r="C2" s="123">
        <f>VLOOKUP(C1,'Exiobase data gov and household'!$B$2:$E$44,2,FALSE)*(About!$A$25*About!$A$24)</f>
        <v>5407.4095830129909</v>
      </c>
      <c r="D2" s="123">
        <f>VLOOKUP(D1,'Exiobase data gov and household'!$B$2:$E$44,2,FALSE)*(About!$A$25*About!$A$24)</f>
        <v>521.47702761342043</v>
      </c>
      <c r="E2" s="123">
        <f>VLOOKUP(E1,'Exiobase data gov and household'!$B$2:$E$44,2,FALSE)*(About!$A$25*About!$A$24)</f>
        <v>1436.3435879125068</v>
      </c>
      <c r="F2" s="123">
        <v>0</v>
      </c>
      <c r="G2" s="123">
        <f>VLOOKUP(G1,'Exiobase data gov and household'!$B$2:$E$44,2,FALSE)*(About!$A$25*About!$A$24)</f>
        <v>495648.33133665728</v>
      </c>
      <c r="H2" s="123">
        <f>VLOOKUP(H1,'Exiobase data gov and household'!$B$2:$E$44,2,FALSE)*(About!$A$25*About!$A$24)</f>
        <v>127551.73826607622</v>
      </c>
      <c r="I2" s="123">
        <f>VLOOKUP(I1,'Exiobase data gov and household'!$B$2:$E$44,2,FALSE)*(About!$A$25*About!$A$24)</f>
        <v>17039.889679236432</v>
      </c>
      <c r="J2" s="123">
        <f>VLOOKUP(J1,'Exiobase data gov and household'!$B$2:$E$44,2,FALSE)*(About!$A$25*About!$A$24)</f>
        <v>16041.995691987697</v>
      </c>
      <c r="K2" s="123">
        <f>VLOOKUP(K1,'Exiobase data gov and household'!$B$2:$E$44,2,FALSE)*(About!$A$25*About!$A$24)</f>
        <v>94193.542323300047</v>
      </c>
      <c r="L2" s="123">
        <f>VLOOKUP(L1,'Exiobase data gov and household'!$B$2:$E$44,2,FALSE)*(About!$A$25*About!$A$24)</f>
        <v>13593.108863197098</v>
      </c>
      <c r="M2" s="123">
        <v>0</v>
      </c>
      <c r="N2" s="123">
        <f>VLOOKUP(N1,'Exiobase data gov and household'!$B$2:$E$44,2,FALSE)*(About!$A$25*About!$A$24)</f>
        <v>53386.568006795387</v>
      </c>
      <c r="O2" s="123">
        <f>VLOOKUP(O1,'Exiobase data gov and household'!$B$2:$E$44,2,FALSE)*(About!$A$25*About!$A$24)</f>
        <v>265.82335786976932</v>
      </c>
      <c r="P2" s="123">
        <f>VLOOKUP(P1,'Exiobase data gov and household'!$B$2:$E$44,2,FALSE)*(About!$A$25*About!$A$24)</f>
        <v>20222.50509516443</v>
      </c>
      <c r="Q2" s="123">
        <f>VLOOKUP(Q1,'Exiobase data gov and household'!$B$2:$E$44,2,FALSE)*(About!$A$25*About!$A$24)</f>
        <v>2838.125670809954</v>
      </c>
      <c r="R2" s="123">
        <f>VLOOKUP(R1,'Exiobase data gov and household'!$B$2:$E$44,2,FALSE)*(About!$A$25*About!$A$24)</f>
        <v>2444.8034273895337</v>
      </c>
      <c r="S2" s="123">
        <f>VLOOKUP(S1,'Exiobase data gov and household'!$B$2:$E$44,2,FALSE)*(About!$A$25*About!$A$24)</f>
        <v>31068.38664767813</v>
      </c>
      <c r="T2" s="123">
        <f>VLOOKUP(T1,'Exiobase data gov and household'!$B$2:$E$44,2,FALSE)*(About!$A$25*About!$A$24)</f>
        <v>31797.507124561853</v>
      </c>
      <c r="U2" s="123">
        <f>VLOOKUP(U1,'Exiobase data gov and household'!$B$2:$E$44,2,FALSE)*(About!$A$25*About!$A$24)</f>
        <v>42364.572618112354</v>
      </c>
      <c r="V2" s="123">
        <f>VLOOKUP(V1,'Exiobase data gov and household'!$B$2:$E$44,2,FALSE)*(About!$A$25*About!$A$24)</f>
        <v>15102.104645802607</v>
      </c>
      <c r="W2" s="123">
        <f>VLOOKUP(W1,'Exiobase data gov and household'!$B$2:$E$44,2,FALSE)*(About!$A$25*About!$A$24)</f>
        <v>117652.85435521117</v>
      </c>
      <c r="X2" s="123">
        <f>VLOOKUP(X1,'Exiobase data gov and household'!$B$2:$E$44,2,FALSE)*(About!$A$25*About!$A$24)</f>
        <v>11352.025681236382</v>
      </c>
      <c r="Y2" s="123">
        <f>VLOOKUP(Y1,'Exiobase data gov and household'!$B$2:$E$44,2,FALSE)*(About!$A$25*About!$A$24)</f>
        <v>76801.712147445171</v>
      </c>
      <c r="Z2" s="123">
        <f>VLOOKUP(Z1,'Exiobase data gov and household'!$B$2:$E$44,2,FALSE)*(About!$A$25*About!$A$24)</f>
        <v>155134.81546466661</v>
      </c>
      <c r="AA2" s="123">
        <f>VLOOKUP(AA1,'Exiobase data gov and household'!$B$2:$E$44,2,FALSE)*(About!$A$25*About!$A$24)</f>
        <v>22790.838026094825</v>
      </c>
      <c r="AB2" s="123">
        <f>VLOOKUP(AB1,'Exiobase data gov and household'!$B$2:$E$44,2,FALSE)*(About!$A$25*About!$A$24)</f>
        <v>104572.18829516745</v>
      </c>
      <c r="AC2" s="123">
        <f>VLOOKUP(AC1,'Exiobase data gov and household'!$B$2:$E$44,2,FALSE)*(About!$A$25*About!$A$24)</f>
        <v>32259.070237692009</v>
      </c>
      <c r="AD2" s="123">
        <f>VLOOKUP(AD1,'Exiobase data gov and household'!$B$2:$E$44,2,FALSE)*(About!$A$25*About!$A$24)</f>
        <v>390017.99867695931</v>
      </c>
      <c r="AE2" s="123">
        <f>VLOOKUP(AE1,'Exiobase data gov and household'!$B$2:$E$44,2,FALSE)*(About!$A$25*About!$A$24)</f>
        <v>437526.6208821488</v>
      </c>
      <c r="AF2" s="123">
        <f>VLOOKUP(AF1,'Exiobase data gov and household'!$B$2:$E$44,2,FALSE)*(About!$A$25*About!$A$24)</f>
        <v>550434.07782061747</v>
      </c>
      <c r="AG2" s="123">
        <f>VLOOKUP(AG1,'Exiobase data gov and household'!$B$2:$E$44,2,FALSE)*(About!$A$25*About!$A$24)</f>
        <v>48059.403187573269</v>
      </c>
      <c r="AH2" s="123">
        <f>VLOOKUP(AH1,'Exiobase data gov and household'!$B$2:$E$44,2,FALSE)*(About!$A$25*About!$A$24)</f>
        <v>291603.92883411166</v>
      </c>
      <c r="AI2" s="123">
        <f>VLOOKUP(AI1,'Exiobase data gov and household'!$B$2:$E$44,2,FALSE)*(About!$A$25*About!$A$24)</f>
        <v>6064.9068291192061</v>
      </c>
      <c r="AJ2" s="123">
        <f>VLOOKUP(AJ1,'Exiobase data gov and household'!$B$2:$E$44,2,FALSE)*(About!$A$25*About!$A$24)</f>
        <v>343003.95043768035</v>
      </c>
      <c r="AK2" s="123">
        <f>VLOOKUP(AK1,'Exiobase data gov and household'!$B$2:$E$44,2,FALSE)*(About!$A$25*About!$A$24)</f>
        <v>889977.27037272975</v>
      </c>
      <c r="AL2" s="123">
        <f>VLOOKUP(AL1,'Exiobase data gov and household'!$B$2:$E$44,2,FALSE)*(About!$A$25*About!$A$24)</f>
        <v>69621.921442673003</v>
      </c>
      <c r="AM2" s="123">
        <f>VLOOKUP(AM1,'Exiobase data gov and household'!$B$2:$E$44,2,FALSE)*(About!$A$25*About!$A$24)</f>
        <v>23501.828517824142</v>
      </c>
      <c r="AN2" s="123">
        <f>VLOOKUP(AN1,'Exiobase data gov and household'!$B$2:$E$44,2,FALSE)*(About!$A$25*About!$A$24)</f>
        <v>70019.950286865511</v>
      </c>
      <c r="AO2" s="123">
        <f>VLOOKUP(AO1,'Exiobase data gov and household'!$B$2:$E$44,2,FALSE)*(About!$A$25*About!$A$24)</f>
        <v>209134.90071674378</v>
      </c>
      <c r="AP2" s="123">
        <f>VLOOKUP(AP1,'Exiobase data gov and household'!$B$2:$E$44,2,FALSE)*(About!$A$25*About!$A$24)</f>
        <v>265690.85520803666</v>
      </c>
      <c r="AQ2" s="123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2024-05-07T14:15:58Z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