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elec\BPMCCS\"/>
    </mc:Choice>
  </mc:AlternateContent>
  <xr:revisionPtr revIDLastSave="0" documentId="13_ncr:1_{A41D6A53-3CD6-41C8-8CD5-17D8956A8B3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Nuclear" sheetId="3" r:id="rId2"/>
    <sheet name="Wind" sheetId="4" r:id="rId3"/>
    <sheet name="Solar" sheetId="5" r:id="rId4"/>
    <sheet name="BPMCC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3" l="1"/>
  <c r="F16" i="3"/>
  <c r="I16" i="3"/>
  <c r="E16" i="3"/>
  <c r="D16" i="3"/>
  <c r="D7" i="2"/>
  <c r="B12" i="5"/>
  <c r="D14" i="2"/>
  <c r="D6" i="2"/>
  <c r="B35" i="4"/>
  <c r="B34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B32" i="4"/>
  <c r="F6" i="3"/>
  <c r="F7" i="3"/>
  <c r="F8" i="3"/>
  <c r="F9" i="3"/>
  <c r="F10" i="3"/>
  <c r="F5" i="3"/>
  <c r="K4" i="2" l="1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C4" i="2"/>
  <c r="F4" i="2"/>
  <c r="B4" i="2"/>
  <c r="J4" i="2"/>
  <c r="I4" i="2"/>
  <c r="G16" i="3"/>
  <c r="H4" i="2" s="1"/>
  <c r="G4" i="2"/>
  <c r="E4" i="2"/>
  <c r="D4" i="2"/>
</calcChain>
</file>

<file path=xl/sharedStrings.xml><?xml version="1.0" encoding="utf-8"?>
<sst xmlns="http://schemas.openxmlformats.org/spreadsheetml/2006/main" count="68" uniqueCount="61">
  <si>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</si>
  <si>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</si>
  <si>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</si>
  <si>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</si>
  <si>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</si>
  <si>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</si>
  <si>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</si>
  <si>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</si>
  <si>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</si>
  <si>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</si>
  <si>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</si>
  <si>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</si>
  <si>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</si>
  <si>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</si>
  <si>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</si>
  <si>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</si>
  <si>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</si>
  <si>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</si>
  <si>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</si>
  <si>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</si>
  <si>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</si>
  <si>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</si>
  <si>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</si>
  <si>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</si>
  <si>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Model</t>
  </si>
  <si>
    <t>Gross MWe</t>
  </si>
  <si>
    <t>EPR</t>
  </si>
  <si>
    <t>Slovakia, SE</t>
  </si>
  <si>
    <t>Mochovce 3</t>
  </si>
  <si>
    <t>VVER-440</t>
  </si>
  <si>
    <t>Mochovce 4</t>
  </si>
  <si>
    <t>France, EDF</t>
  </si>
  <si>
    <t>Flamanville 3</t>
  </si>
  <si>
    <t>UK, EDF</t>
  </si>
  <si>
    <t>Hinkley Point C1</t>
  </si>
  <si>
    <t>Hinkley Point C2</t>
  </si>
  <si>
    <t>EU Power reactors under construction</t>
  </si>
  <si>
    <t>https://www.world-nuclear.org/information-library/current-and-future-generation/plans-for-new-reactors-worldwide.aspx</t>
  </si>
  <si>
    <t>For EU28, this is only relevant for nuclear fired power plants.</t>
  </si>
  <si>
    <t>Reactor/Description</t>
  </si>
  <si>
    <t>Start</t>
  </si>
  <si>
    <t xml:space="preserve">Finland </t>
  </si>
  <si>
    <t>Olkiluoto 3</t>
  </si>
  <si>
    <t>Net MWe</t>
  </si>
  <si>
    <t>Self consumption (average) derived from https://de.wikipedia.org/wiki/Liste_der_leistungsst%C3%A4rksten_Kernreaktoren</t>
  </si>
  <si>
    <t>Please note that the planned decommissioning of power plants is not considered in this variable</t>
  </si>
  <si>
    <t>World Nuclear Association</t>
  </si>
  <si>
    <t>Plans For New Reactors Worldwide</t>
  </si>
  <si>
    <t>Offshore</t>
  </si>
  <si>
    <t>Onshore</t>
  </si>
  <si>
    <t>Total</t>
  </si>
  <si>
    <t>Total Offshore</t>
  </si>
  <si>
    <t>Total Onshore</t>
  </si>
  <si>
    <t>Wind Europe</t>
  </si>
  <si>
    <t>Wind energy in Europe</t>
  </si>
  <si>
    <t>Figure A</t>
  </si>
  <si>
    <t>Capacity Addition</t>
  </si>
  <si>
    <t>https://proceedings.windeurope.org/biplatform/rails/active_storage/disk/eyJfcmFpbHMiOnsibWVzc2FnZSI6IkJBaDdDRG9JYTJWNVNTSWhNamhwZEd4ck5uTXpjMnczTW1sMmJHNWthSE0yTTNRd1ltWXpiZ1k2QmtWVU9oQmthWE53YjNOcGRHbHZia2tpQVk1cGJteHBibVU3SUdacGJHVnVZVzFsUFNKWGFXNWtSWFZ5YjNCbExWZHBibVF0Wlc1bGNtZDVMV2x1TFVWMWNtOXdaUzF6ZEdGMGFYTjBhV056TFRJd01qQXVjR1JtSWpzZ1ptbHNaVzVoYldVcVBWVlVSaTA0SnlkWGFXNWtSWFZ5YjNCbExWZHBibVF0Wlc1bGNtZDVMV2x1TFVWMWNtOXdaUzF6ZEdGMGFYTjBhV056TFRJd01qQXVjR1JtQmpzR1ZEb1JZMjl1ZEdWdWRGOTBlWEJsU1NJVVlYQndiR2xqWVhScGIyNHZjR1JtQmpzR1ZBPT0iLCJleHAiOiIyMDIxLTA5LTAxVDIyOjQ2OjAxLjcxMVoiLCJwdXIiOiJibG9iX2tleSJ9fQ==--8471a3a5562d7a916c885b3fb44c66b36966b139/WindEurope-Wind-energy-in-Europe-statistics-2020.pdf?content_type=application%2Fpdf&amp;disposition=inline%3B+filename%3D%22WindEurope-Wind-energy-in-Europe-statistics-2020.pdf%22%3B+filename%2A%3DUTF-8%27%27WindEurope-Wind-energy-in-Europe-statistics-2020.pdf</t>
  </si>
  <si>
    <t>PVTech</t>
  </si>
  <si>
    <t>https://www.pv-tech.org/resilient-european-solar-market-posts-double-digit-growth-in-2020/#:~:text=Despite%20the%20setbacks%20of%20COVID,in%20the%20continent%20since%202011.</t>
  </si>
  <si>
    <t>Resilient' European solar market posts double-digit growth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</si>
</sst>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1" applyFill="1"/>
    <xf numFmtId="0" fontId="3" fillId="0" borderId="0" xfId="1"/>
    <xf numFmtId="0" fontId="0" fillId="0" borderId="0" xfId="0" applyAlignment="1">
      <alignment horizontal="left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</xdr:colOff>
      <xdr:row>1</xdr:row>
      <xdr:rowOff>30481</xdr:rowOff>
    </xdr:from>
    <xdr:to>
      <xdr:col>13</xdr:col>
      <xdr:colOff>85137</xdr:colOff>
      <xdr:row>9</xdr:row>
      <xdr:rowOff>1270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D013772-2C82-4789-81A5-F40F95F06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9540" y="213361"/>
          <a:ext cx="4412027" cy="18973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171450</xdr:rowOff>
    </xdr:from>
    <xdr:to>
      <xdr:col>10</xdr:col>
      <xdr:colOff>2377</xdr:colOff>
      <xdr:row>27</xdr:row>
      <xdr:rowOff>126395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504EDE-F679-4A14-B942-FF39AFBA3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71450"/>
          <a:ext cx="6380952" cy="4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161925</xdr:rowOff>
    </xdr:from>
    <xdr:to>
      <xdr:col>8</xdr:col>
      <xdr:colOff>275524</xdr:colOff>
      <xdr:row>9</xdr:row>
      <xdr:rowOff>114102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33D49B-878B-4080-ABE1-204ACF5BC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61925"/>
          <a:ext cx="5612699" cy="1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-nuclear.org/information-library/current-and-future-generation/plans-for-new-reactors-worldwide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world-nuclear.org/information-library/current-and-future-generation/plans-for-new-reactors-worldwide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A18" sqref="A18:XFD18"/>
    </sheetView>
  </sheetViews>
  <sheetFormatPr defaultColWidth="8.81640625" defaultRowHeight="14.5" x14ac:dyDescent="0.35"/>
  <cols>
    <col min="2" max="2" width="67.08984375" customWidth="1"/>
  </cols>
  <sheetData>
    <row r="1" spans="1:2" x14ac:dyDescent="0.35">
      <c r="A1" s="1" t="s">
        <v>1</v>
      </c>
    </row>
    <row r="3" spans="1:2" x14ac:dyDescent="0.35">
      <c r="A3" s="1" t="s">
        <v>6</v>
      </c>
      <c r="B3" t="s">
        <v>46</v>
      </c>
    </row>
    <row r="4" spans="1:2" x14ac:dyDescent="0.35">
      <c r="A4" s="1"/>
      <c r="B4" s="9">
        <v>2020</v>
      </c>
    </row>
    <row r="5" spans="1:2" x14ac:dyDescent="0.35">
      <c r="A5" s="1"/>
      <c r="B5" s="9" t="s">
        <v>47</v>
      </c>
    </row>
    <row r="6" spans="1:2" x14ac:dyDescent="0.35">
      <c r="A6" s="1"/>
      <c r="B6" s="7" t="s">
        <v>37</v>
      </c>
    </row>
    <row r="7" spans="1:2" x14ac:dyDescent="0.35">
      <c r="A7" s="2"/>
    </row>
    <row r="8" spans="1:2" x14ac:dyDescent="0.35">
      <c r="A8" s="2"/>
      <c r="B8" t="s">
        <v>53</v>
      </c>
    </row>
    <row r="9" spans="1:2" x14ac:dyDescent="0.35">
      <c r="A9" s="2"/>
      <c r="B9" s="9">
        <v>2021</v>
      </c>
    </row>
    <row r="10" spans="1:2" x14ac:dyDescent="0.35">
      <c r="A10" s="2"/>
      <c r="B10" s="9" t="s">
        <v>57</v>
      </c>
    </row>
    <row r="11" spans="1:2" x14ac:dyDescent="0.35">
      <c r="A11" s="2"/>
      <c r="B11" t="s">
        <v>54</v>
      </c>
    </row>
    <row r="12" spans="1:2" x14ac:dyDescent="0.35">
      <c r="A12" s="2"/>
      <c r="B12" t="s">
        <v>55</v>
      </c>
    </row>
    <row r="13" spans="1:2" x14ac:dyDescent="0.35">
      <c r="A13" s="2"/>
    </row>
    <row r="14" spans="1:2" x14ac:dyDescent="0.35">
      <c r="A14" s="2"/>
      <c r="B14" t="s">
        <v>58</v>
      </c>
    </row>
    <row r="15" spans="1:2" x14ac:dyDescent="0.35">
      <c r="A15" s="2"/>
      <c r="B15" s="9">
        <v>2020</v>
      </c>
    </row>
    <row r="16" spans="1:2" x14ac:dyDescent="0.35">
      <c r="A16" s="2"/>
      <c r="B16" s="10" t="s">
        <v>60</v>
      </c>
    </row>
    <row r="17" spans="1:2" x14ac:dyDescent="0.35">
      <c r="A17" s="2"/>
      <c r="B17" t="s">
        <v>59</v>
      </c>
    </row>
    <row r="18" spans="1:2" x14ac:dyDescent="0.35">
      <c r="A18" s="2"/>
    </row>
    <row r="19" spans="1:2" x14ac:dyDescent="0.35">
      <c r="A19" s="1" t="s">
        <v>0</v>
      </c>
    </row>
    <row r="20" spans="1:2" x14ac:dyDescent="0.35">
      <c r="A20" s="2" t="s">
        <v>2</v>
      </c>
    </row>
    <row r="21" spans="1:2" x14ac:dyDescent="0.35">
      <c r="A21" s="2" t="s">
        <v>3</v>
      </c>
    </row>
    <row r="22" spans="1:2" x14ac:dyDescent="0.35">
      <c r="A22" s="2" t="s">
        <v>4</v>
      </c>
    </row>
    <row r="23" spans="1:2" x14ac:dyDescent="0.35">
      <c r="A23" s="2" t="s">
        <v>5</v>
      </c>
    </row>
    <row r="24" spans="1:2" x14ac:dyDescent="0.35">
      <c r="A24" s="2"/>
    </row>
    <row r="25" spans="1:2" x14ac:dyDescent="0.35">
      <c r="A25" s="2" t="s">
        <v>38</v>
      </c>
    </row>
    <row r="26" spans="1:2" x14ac:dyDescent="0.35">
      <c r="A26" s="2" t="s">
        <v>45</v>
      </c>
    </row>
    <row r="27" spans="1:2" x14ac:dyDescent="0.35">
      <c r="A27" s="2"/>
    </row>
    <row r="28" spans="1:2" x14ac:dyDescent="0.35">
      <c r="A28" s="2"/>
    </row>
    <row r="29" spans="1:2" x14ac:dyDescent="0.35">
      <c r="A29" s="2"/>
    </row>
    <row r="30" spans="1:2" x14ac:dyDescent="0.35">
      <c r="A30" s="2"/>
    </row>
    <row r="31" spans="1:2" x14ac:dyDescent="0.35">
      <c r="A31" s="2"/>
    </row>
  </sheetData>
  <hyperlinks>
    <hyperlink ref="B6" r:id="rId1" xr:uid="{638D41EC-3641-4E03-922A-69EDE2F95AA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0E2-6664-436E-8704-72D72AC85339}">
  <dimension ref="A2:AG62"/>
  <sheetViews>
    <sheetView workbookViewId="0">
      <selection activeCell="J17" sqref="J17"/>
    </sheetView>
  </sheetViews>
  <sheetFormatPr defaultColWidth="10.6328125" defaultRowHeight="14.5" x14ac:dyDescent="0.35"/>
  <cols>
    <col min="3" max="3" width="22.453125" customWidth="1"/>
    <col min="8" max="8" width="8.54296875" customWidth="1"/>
    <col min="9" max="9" width="11.81640625" customWidth="1"/>
    <col min="10" max="10" width="32.1796875" customWidth="1"/>
    <col min="11" max="11" width="8.453125" customWidth="1"/>
  </cols>
  <sheetData>
    <row r="2" spans="1:33" ht="23.5" x14ac:dyDescent="0.35">
      <c r="A2" s="3" t="s">
        <v>36</v>
      </c>
      <c r="H2" s="3"/>
    </row>
    <row r="3" spans="1:33" x14ac:dyDescent="0.35">
      <c r="A3" s="8" t="s">
        <v>37</v>
      </c>
      <c r="H3" s="8"/>
    </row>
    <row r="4" spans="1:33" x14ac:dyDescent="0.35">
      <c r="A4" s="4" t="s">
        <v>40</v>
      </c>
      <c r="B4" s="4"/>
      <c r="C4" s="4" t="s">
        <v>39</v>
      </c>
      <c r="D4" s="4" t="s">
        <v>24</v>
      </c>
      <c r="E4" s="4" t="s">
        <v>25</v>
      </c>
      <c r="F4" s="4" t="s">
        <v>43</v>
      </c>
    </row>
    <row r="5" spans="1:33" x14ac:dyDescent="0.35">
      <c r="A5" s="5">
        <v>2021</v>
      </c>
      <c r="B5" s="5" t="s">
        <v>27</v>
      </c>
      <c r="C5" s="5" t="s">
        <v>28</v>
      </c>
      <c r="D5" s="5" t="s">
        <v>29</v>
      </c>
      <c r="E5" s="5">
        <v>471</v>
      </c>
      <c r="F5">
        <f>0.95*E5</f>
        <v>447.45</v>
      </c>
      <c r="J5" s="5"/>
    </row>
    <row r="6" spans="1:33" x14ac:dyDescent="0.35">
      <c r="A6" s="5">
        <v>2023</v>
      </c>
      <c r="B6" s="5" t="s">
        <v>27</v>
      </c>
      <c r="C6" s="5" t="s">
        <v>30</v>
      </c>
      <c r="D6" s="5" t="s">
        <v>29</v>
      </c>
      <c r="E6" s="5">
        <v>471</v>
      </c>
      <c r="F6">
        <f t="shared" ref="F6:F10" si="0">0.95*E6</f>
        <v>447.45</v>
      </c>
      <c r="J6" s="5"/>
    </row>
    <row r="7" spans="1:33" x14ac:dyDescent="0.35">
      <c r="A7" s="5">
        <v>2023</v>
      </c>
      <c r="B7" s="5" t="s">
        <v>31</v>
      </c>
      <c r="C7" s="5" t="s">
        <v>32</v>
      </c>
      <c r="D7" s="5" t="s">
        <v>26</v>
      </c>
      <c r="E7" s="5">
        <v>1750</v>
      </c>
      <c r="F7">
        <f t="shared" si="0"/>
        <v>1662.5</v>
      </c>
      <c r="J7" s="5"/>
    </row>
    <row r="8" spans="1:33" x14ac:dyDescent="0.35">
      <c r="A8" s="5">
        <v>2026</v>
      </c>
      <c r="B8" s="5" t="s">
        <v>33</v>
      </c>
      <c r="C8" s="5" t="s">
        <v>34</v>
      </c>
      <c r="D8" s="5" t="s">
        <v>26</v>
      </c>
      <c r="E8" s="5">
        <v>1720</v>
      </c>
      <c r="F8">
        <f t="shared" si="0"/>
        <v>1634</v>
      </c>
      <c r="I8" s="5"/>
    </row>
    <row r="9" spans="1:33" x14ac:dyDescent="0.35">
      <c r="A9" s="5">
        <v>2027</v>
      </c>
      <c r="B9" s="5" t="s">
        <v>33</v>
      </c>
      <c r="C9" s="5" t="s">
        <v>35</v>
      </c>
      <c r="D9" s="5" t="s">
        <v>26</v>
      </c>
      <c r="E9" s="5">
        <v>1720</v>
      </c>
      <c r="F9">
        <f t="shared" si="0"/>
        <v>1634</v>
      </c>
    </row>
    <row r="10" spans="1:33" x14ac:dyDescent="0.35">
      <c r="A10" s="5">
        <v>2022</v>
      </c>
      <c r="B10" s="5" t="s">
        <v>41</v>
      </c>
      <c r="C10" s="5" t="s">
        <v>42</v>
      </c>
      <c r="D10" s="5" t="s">
        <v>26</v>
      </c>
      <c r="E10" s="5">
        <v>1720</v>
      </c>
      <c r="F10">
        <f t="shared" si="0"/>
        <v>1634</v>
      </c>
      <c r="J10" t="s">
        <v>44</v>
      </c>
    </row>
    <row r="11" spans="1:33" x14ac:dyDescent="0.35">
      <c r="A11" s="5"/>
      <c r="B11" s="5"/>
      <c r="C11" s="5"/>
      <c r="D11" s="5"/>
      <c r="E11" s="5"/>
    </row>
    <row r="12" spans="1:33" x14ac:dyDescent="0.35">
      <c r="A12" s="5"/>
      <c r="B12" s="5"/>
      <c r="C12" s="5"/>
      <c r="D12" s="5"/>
      <c r="E12" s="5"/>
    </row>
    <row r="13" spans="1:33" x14ac:dyDescent="0.35">
      <c r="A13" s="5"/>
      <c r="B13" s="5"/>
      <c r="C13" s="5"/>
      <c r="D13" s="5"/>
      <c r="E13" s="5"/>
    </row>
    <row r="14" spans="1:33" x14ac:dyDescent="0.35">
      <c r="A14" s="5"/>
      <c r="B14" s="5"/>
      <c r="C14" s="5"/>
      <c r="D14" s="5"/>
      <c r="E14" s="5"/>
    </row>
    <row r="15" spans="1:33" s="1" customFormat="1" x14ac:dyDescent="0.35">
      <c r="A15" s="6">
        <v>2018</v>
      </c>
      <c r="B15" s="6">
        <v>2019</v>
      </c>
      <c r="C15" s="6">
        <v>2020</v>
      </c>
      <c r="D15" s="6">
        <v>2021</v>
      </c>
      <c r="E15" s="6">
        <v>2022</v>
      </c>
      <c r="F15" s="6">
        <v>2023</v>
      </c>
      <c r="G15" s="6">
        <v>2024</v>
      </c>
      <c r="H15" s="6">
        <v>2025</v>
      </c>
      <c r="I15" s="6">
        <v>2026</v>
      </c>
      <c r="J15" s="6">
        <v>2027</v>
      </c>
      <c r="K15" s="6">
        <v>2028</v>
      </c>
      <c r="L15" s="6">
        <v>2029</v>
      </c>
      <c r="M15" s="6">
        <v>2030</v>
      </c>
      <c r="N15" s="6">
        <v>2031</v>
      </c>
      <c r="O15" s="6">
        <v>2032</v>
      </c>
      <c r="P15" s="6">
        <v>2033</v>
      </c>
      <c r="Q15" s="6">
        <v>2034</v>
      </c>
      <c r="R15" s="6">
        <v>2035</v>
      </c>
      <c r="S15" s="6">
        <v>2036</v>
      </c>
      <c r="T15" s="6">
        <v>2037</v>
      </c>
      <c r="U15" s="6">
        <v>2038</v>
      </c>
      <c r="V15" s="6">
        <v>2039</v>
      </c>
      <c r="W15" s="6">
        <v>2040</v>
      </c>
      <c r="X15" s="6">
        <v>2041</v>
      </c>
      <c r="Y15" s="6">
        <v>2042</v>
      </c>
      <c r="Z15" s="6">
        <v>2043</v>
      </c>
      <c r="AA15" s="6">
        <v>2044</v>
      </c>
      <c r="AB15" s="6">
        <v>2045</v>
      </c>
      <c r="AC15" s="6">
        <v>2046</v>
      </c>
      <c r="AD15" s="6">
        <v>2047</v>
      </c>
      <c r="AE15" s="6">
        <v>2048</v>
      </c>
      <c r="AF15" s="6">
        <v>2049</v>
      </c>
      <c r="AG15" s="6">
        <v>2050</v>
      </c>
    </row>
    <row r="16" spans="1:33" x14ac:dyDescent="0.35">
      <c r="A16" s="5">
        <v>0</v>
      </c>
      <c r="B16" s="5">
        <v>0</v>
      </c>
      <c r="C16" s="5"/>
      <c r="D16" s="5">
        <f>E5</f>
        <v>471</v>
      </c>
      <c r="E16" s="5">
        <f>E10</f>
        <v>1720</v>
      </c>
      <c r="F16">
        <f>F6+F7</f>
        <v>2109.9499999999998</v>
      </c>
      <c r="G16">
        <f>0</f>
        <v>0</v>
      </c>
      <c r="I16">
        <f>E8</f>
        <v>1720</v>
      </c>
      <c r="J16">
        <f>E9</f>
        <v>1720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5" x14ac:dyDescent="0.35">
      <c r="A17" s="5"/>
      <c r="B17" s="5"/>
      <c r="C17" s="5"/>
      <c r="D17" s="5"/>
      <c r="E17" s="5"/>
    </row>
    <row r="18" spans="1:5" x14ac:dyDescent="0.35">
      <c r="A18" s="5"/>
      <c r="B18" s="5"/>
      <c r="C18" s="5"/>
      <c r="D18" s="5"/>
      <c r="E18" s="5"/>
    </row>
    <row r="19" spans="1:5" x14ac:dyDescent="0.35">
      <c r="A19" s="5"/>
      <c r="B19" s="5"/>
      <c r="C19" s="5"/>
      <c r="D19" s="5"/>
      <c r="E19" s="5"/>
    </row>
    <row r="20" spans="1:5" x14ac:dyDescent="0.35">
      <c r="A20" s="5"/>
      <c r="B20" s="5"/>
      <c r="C20" s="5"/>
      <c r="D20" s="5"/>
      <c r="E20" s="5"/>
    </row>
    <row r="21" spans="1:5" x14ac:dyDescent="0.35">
      <c r="A21" s="5"/>
      <c r="B21" s="5"/>
      <c r="C21" s="5"/>
      <c r="D21" s="5"/>
      <c r="E21" s="5"/>
    </row>
    <row r="22" spans="1:5" x14ac:dyDescent="0.35">
      <c r="A22" s="5"/>
      <c r="B22" s="5"/>
      <c r="C22" s="5"/>
      <c r="D22" s="5"/>
      <c r="E22" s="5"/>
    </row>
    <row r="23" spans="1:5" x14ac:dyDescent="0.35">
      <c r="A23" s="5"/>
      <c r="B23" s="5"/>
      <c r="C23" s="5"/>
      <c r="D23" s="5"/>
      <c r="E23" s="5"/>
    </row>
    <row r="24" spans="1:5" x14ac:dyDescent="0.35">
      <c r="A24" s="5"/>
      <c r="B24" s="5"/>
      <c r="C24" s="5"/>
      <c r="D24" s="5"/>
      <c r="E24" s="5"/>
    </row>
    <row r="25" spans="1:5" x14ac:dyDescent="0.35">
      <c r="A25" s="5"/>
      <c r="B25" s="5"/>
      <c r="C25" s="5"/>
      <c r="D25" s="5"/>
      <c r="E25" s="5"/>
    </row>
    <row r="26" spans="1:5" x14ac:dyDescent="0.35">
      <c r="A26" s="5"/>
      <c r="B26" s="5"/>
      <c r="C26" s="5"/>
      <c r="D26" s="5"/>
      <c r="E26" s="5"/>
    </row>
    <row r="27" spans="1:5" x14ac:dyDescent="0.35">
      <c r="A27" s="5"/>
      <c r="B27" s="5"/>
      <c r="C27" s="5"/>
      <c r="D27" s="5"/>
      <c r="E27" s="5"/>
    </row>
    <row r="28" spans="1:5" x14ac:dyDescent="0.35">
      <c r="A28" s="5"/>
      <c r="B28" s="5"/>
      <c r="C28" s="5"/>
      <c r="D28" s="5"/>
      <c r="E28" s="5"/>
    </row>
    <row r="29" spans="1:5" x14ac:dyDescent="0.35">
      <c r="A29" s="5"/>
      <c r="B29" s="5"/>
      <c r="C29" s="5"/>
      <c r="D29" s="5"/>
      <c r="E29" s="5"/>
    </row>
    <row r="30" spans="1:5" x14ac:dyDescent="0.35">
      <c r="A30" s="5"/>
      <c r="B30" s="5"/>
      <c r="C30" s="5"/>
      <c r="D30" s="5"/>
      <c r="E30" s="5"/>
    </row>
    <row r="31" spans="1:5" x14ac:dyDescent="0.35">
      <c r="A31" s="5"/>
      <c r="B31" s="5"/>
      <c r="C31" s="5"/>
      <c r="D31" s="5"/>
      <c r="E31" s="5"/>
    </row>
    <row r="32" spans="1:5" x14ac:dyDescent="0.35">
      <c r="A32" s="5"/>
      <c r="B32" s="5"/>
      <c r="C32" s="5"/>
      <c r="D32" s="5"/>
      <c r="E32" s="5"/>
    </row>
    <row r="33" spans="1:5" x14ac:dyDescent="0.35">
      <c r="A33" s="5"/>
      <c r="B33" s="5"/>
      <c r="C33" s="5"/>
      <c r="D33" s="5"/>
      <c r="E33" s="5"/>
    </row>
    <row r="34" spans="1:5" x14ac:dyDescent="0.35">
      <c r="A34" s="5"/>
      <c r="B34" s="5"/>
      <c r="C34" s="5"/>
      <c r="D34" s="5"/>
      <c r="E34" s="5"/>
    </row>
    <row r="35" spans="1:5" x14ac:dyDescent="0.35">
      <c r="A35" s="5"/>
      <c r="B35" s="5"/>
      <c r="C35" s="5"/>
      <c r="D35" s="5"/>
      <c r="E35" s="5"/>
    </row>
    <row r="36" spans="1:5" x14ac:dyDescent="0.35">
      <c r="A36" s="5"/>
      <c r="B36" s="5"/>
      <c r="C36" s="5"/>
      <c r="D36" s="5"/>
      <c r="E36" s="5"/>
    </row>
    <row r="37" spans="1:5" x14ac:dyDescent="0.35">
      <c r="A37" s="5"/>
      <c r="B37" s="5"/>
      <c r="C37" s="5"/>
      <c r="D37" s="5"/>
      <c r="E37" s="5"/>
    </row>
    <row r="38" spans="1:5" x14ac:dyDescent="0.35">
      <c r="A38" s="5"/>
      <c r="B38" s="5"/>
      <c r="C38" s="5"/>
      <c r="D38" s="5"/>
      <c r="E38" s="5"/>
    </row>
    <row r="39" spans="1:5" x14ac:dyDescent="0.35">
      <c r="A39" s="5"/>
      <c r="B39" s="5"/>
      <c r="C39" s="5"/>
      <c r="D39" s="5"/>
      <c r="E39" s="5"/>
    </row>
    <row r="40" spans="1:5" x14ac:dyDescent="0.35">
      <c r="A40" s="5"/>
      <c r="B40" s="5"/>
      <c r="C40" s="5"/>
      <c r="D40" s="5"/>
      <c r="E40" s="5"/>
    </row>
    <row r="41" spans="1:5" x14ac:dyDescent="0.35">
      <c r="A41" s="5"/>
      <c r="B41" s="5"/>
      <c r="C41" s="5"/>
      <c r="D41" s="5"/>
      <c r="E41" s="5"/>
    </row>
    <row r="42" spans="1:5" x14ac:dyDescent="0.35">
      <c r="A42" s="5"/>
      <c r="B42" s="5"/>
      <c r="C42" s="5"/>
      <c r="D42" s="5"/>
      <c r="E42" s="5"/>
    </row>
    <row r="43" spans="1:5" x14ac:dyDescent="0.35">
      <c r="A43" s="5"/>
      <c r="B43" s="5"/>
      <c r="C43" s="5"/>
      <c r="D43" s="5"/>
      <c r="E43" s="5"/>
    </row>
    <row r="44" spans="1:5" x14ac:dyDescent="0.35">
      <c r="A44" s="5"/>
      <c r="B44" s="5"/>
      <c r="C44" s="5"/>
      <c r="D44" s="5"/>
      <c r="E44" s="5"/>
    </row>
    <row r="45" spans="1:5" x14ac:dyDescent="0.35">
      <c r="A45" s="5"/>
      <c r="B45" s="5"/>
      <c r="C45" s="5"/>
      <c r="D45" s="5"/>
      <c r="E45" s="5"/>
    </row>
    <row r="46" spans="1:5" x14ac:dyDescent="0.35">
      <c r="A46" s="5"/>
      <c r="B46" s="5"/>
      <c r="C46" s="5"/>
      <c r="D46" s="5"/>
      <c r="E46" s="5"/>
    </row>
    <row r="47" spans="1:5" x14ac:dyDescent="0.35">
      <c r="A47" s="5"/>
      <c r="B47" s="5"/>
      <c r="C47" s="5"/>
      <c r="D47" s="5"/>
      <c r="E47" s="5"/>
    </row>
    <row r="48" spans="1:5" x14ac:dyDescent="0.35">
      <c r="A48" s="5"/>
      <c r="B48" s="5"/>
      <c r="C48" s="5"/>
      <c r="D48" s="5"/>
      <c r="E48" s="5"/>
    </row>
    <row r="49" spans="1:5" x14ac:dyDescent="0.35">
      <c r="A49" s="5"/>
      <c r="B49" s="5"/>
      <c r="C49" s="5"/>
      <c r="D49" s="5"/>
      <c r="E49" s="5"/>
    </row>
    <row r="50" spans="1:5" x14ac:dyDescent="0.35">
      <c r="A50" s="5"/>
      <c r="B50" s="5"/>
      <c r="C50" s="5"/>
      <c r="D50" s="5"/>
      <c r="E50" s="5"/>
    </row>
    <row r="51" spans="1:5" x14ac:dyDescent="0.35">
      <c r="A51" s="5"/>
      <c r="B51" s="5"/>
      <c r="C51" s="5"/>
      <c r="D51" s="5"/>
      <c r="E51" s="5"/>
    </row>
    <row r="52" spans="1:5" x14ac:dyDescent="0.35">
      <c r="A52" s="5"/>
      <c r="B52" s="5"/>
      <c r="C52" s="5"/>
      <c r="D52" s="5"/>
      <c r="E52" s="5"/>
    </row>
    <row r="53" spans="1:5" x14ac:dyDescent="0.35">
      <c r="A53" s="5"/>
      <c r="B53" s="5"/>
      <c r="C53" s="5"/>
      <c r="D53" s="5"/>
      <c r="E53" s="5"/>
    </row>
    <row r="54" spans="1:5" x14ac:dyDescent="0.35">
      <c r="A54" s="5"/>
      <c r="B54" s="5"/>
      <c r="C54" s="5"/>
      <c r="D54" s="5"/>
      <c r="E54" s="5"/>
    </row>
    <row r="55" spans="1:5" x14ac:dyDescent="0.35">
      <c r="A55" s="5"/>
      <c r="B55" s="5"/>
      <c r="C55" s="5"/>
      <c r="D55" s="5"/>
      <c r="E55" s="5"/>
    </row>
    <row r="56" spans="1:5" x14ac:dyDescent="0.35">
      <c r="A56" s="5"/>
      <c r="B56" s="5"/>
      <c r="C56" s="5"/>
      <c r="D56" s="5"/>
      <c r="E56" s="5"/>
    </row>
    <row r="57" spans="1:5" x14ac:dyDescent="0.35">
      <c r="A57" s="5"/>
      <c r="B57" s="5"/>
      <c r="C57" s="5"/>
      <c r="D57" s="5"/>
      <c r="E57" s="5"/>
    </row>
    <row r="58" spans="1:5" x14ac:dyDescent="0.35">
      <c r="A58" s="5"/>
      <c r="B58" s="5"/>
      <c r="C58" s="5"/>
      <c r="D58" s="5"/>
      <c r="E58" s="5"/>
    </row>
    <row r="59" spans="1:5" x14ac:dyDescent="0.35">
      <c r="A59" s="5"/>
      <c r="B59" s="5"/>
      <c r="C59" s="5"/>
      <c r="D59" s="5"/>
      <c r="E59" s="5"/>
    </row>
    <row r="60" spans="1:5" x14ac:dyDescent="0.35">
      <c r="A60" s="5"/>
      <c r="B60" s="5"/>
      <c r="C60" s="5"/>
      <c r="D60" s="5"/>
      <c r="E60" s="5"/>
    </row>
    <row r="61" spans="1:5" x14ac:dyDescent="0.35">
      <c r="A61" s="5"/>
      <c r="B61" s="5"/>
      <c r="C61" s="5"/>
      <c r="D61" s="5"/>
      <c r="E61" s="5"/>
    </row>
    <row r="62" spans="1:5" x14ac:dyDescent="0.35">
      <c r="A62" s="5"/>
      <c r="B62" s="5"/>
      <c r="C62" s="5"/>
      <c r="D62" s="5"/>
      <c r="E62" s="5"/>
    </row>
  </sheetData>
  <hyperlinks>
    <hyperlink ref="A3" r:id="rId1" xr:uid="{1F1C7AAC-209E-4925-AA72-BCD5ECACC582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A5C1-A507-41BC-96F8-0D98E825E8FF}">
  <dimension ref="A30:P35"/>
  <sheetViews>
    <sheetView workbookViewId="0">
      <selection sqref="A1:A1048576"/>
    </sheetView>
  </sheetViews>
  <sheetFormatPr defaultRowHeight="14.5" x14ac:dyDescent="0.35"/>
  <cols>
    <col min="1" max="1" width="15.81640625" customWidth="1"/>
  </cols>
  <sheetData>
    <row r="30" spans="1:16" x14ac:dyDescent="0.35">
      <c r="A30" t="s">
        <v>48</v>
      </c>
      <c r="B30">
        <v>1493</v>
      </c>
      <c r="C30">
        <v>219</v>
      </c>
      <c r="I30">
        <v>706</v>
      </c>
      <c r="L30">
        <v>483</v>
      </c>
      <c r="P30">
        <v>17</v>
      </c>
    </row>
    <row r="31" spans="1:16" x14ac:dyDescent="0.35">
      <c r="A31" t="s">
        <v>49</v>
      </c>
      <c r="B31">
        <v>486</v>
      </c>
      <c r="C31">
        <v>1431</v>
      </c>
      <c r="D31">
        <v>1532</v>
      </c>
      <c r="E31">
        <v>1400</v>
      </c>
      <c r="F31">
        <v>1318</v>
      </c>
      <c r="G31">
        <v>1224</v>
      </c>
      <c r="H31">
        <v>1007</v>
      </c>
      <c r="I31">
        <v>152</v>
      </c>
      <c r="J31">
        <v>731</v>
      </c>
      <c r="K31">
        <v>713</v>
      </c>
      <c r="L31">
        <v>115</v>
      </c>
      <c r="M31">
        <v>517</v>
      </c>
      <c r="N31">
        <v>302</v>
      </c>
      <c r="O31">
        <v>196</v>
      </c>
      <c r="P31">
        <v>688</v>
      </c>
    </row>
    <row r="32" spans="1:16" x14ac:dyDescent="0.35">
      <c r="A32" t="s">
        <v>50</v>
      </c>
      <c r="B32">
        <f>SUM(B30:B31)</f>
        <v>1979</v>
      </c>
      <c r="C32">
        <f t="shared" ref="C32:P32" si="0">SUM(C30:C31)</f>
        <v>1650</v>
      </c>
      <c r="D32">
        <f t="shared" si="0"/>
        <v>1532</v>
      </c>
      <c r="E32">
        <f t="shared" si="0"/>
        <v>1400</v>
      </c>
      <c r="F32">
        <f t="shared" si="0"/>
        <v>1318</v>
      </c>
      <c r="G32">
        <f t="shared" si="0"/>
        <v>1224</v>
      </c>
      <c r="H32">
        <f t="shared" si="0"/>
        <v>1007</v>
      </c>
      <c r="I32">
        <f t="shared" si="0"/>
        <v>858</v>
      </c>
      <c r="J32">
        <f t="shared" si="0"/>
        <v>731</v>
      </c>
      <c r="K32">
        <f t="shared" si="0"/>
        <v>713</v>
      </c>
      <c r="L32">
        <f t="shared" si="0"/>
        <v>598</v>
      </c>
      <c r="M32">
        <f t="shared" si="0"/>
        <v>517</v>
      </c>
      <c r="N32">
        <f t="shared" si="0"/>
        <v>302</v>
      </c>
      <c r="O32">
        <f t="shared" si="0"/>
        <v>196</v>
      </c>
      <c r="P32">
        <f t="shared" si="0"/>
        <v>705</v>
      </c>
    </row>
    <row r="34" spans="1:2" x14ac:dyDescent="0.35">
      <c r="A34" t="s">
        <v>51</v>
      </c>
      <c r="B34">
        <f>SUM(B30:P30)</f>
        <v>2918</v>
      </c>
    </row>
    <row r="35" spans="1:2" x14ac:dyDescent="0.35">
      <c r="A35" t="s">
        <v>52</v>
      </c>
      <c r="B35">
        <f>SUM(B31:P31)</f>
        <v>11812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9821-63E6-4862-9221-175C5F743F03}">
  <dimension ref="A12:B12"/>
  <sheetViews>
    <sheetView workbookViewId="0">
      <selection activeCell="B13" sqref="B13"/>
    </sheetView>
  </sheetViews>
  <sheetFormatPr defaultRowHeight="14.5" x14ac:dyDescent="0.35"/>
  <cols>
    <col min="1" max="1" width="17.6328125" customWidth="1"/>
  </cols>
  <sheetData>
    <row r="12" spans="1:2" x14ac:dyDescent="0.35">
      <c r="A12" t="s">
        <v>56</v>
      </c>
      <c r="B12">
        <f>18.7*1000</f>
        <v>18700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H17"/>
  <sheetViews>
    <sheetView workbookViewId="0">
      <selection activeCell="D8" sqref="D8"/>
    </sheetView>
  </sheetViews>
  <sheetFormatPr defaultColWidth="8.81640625" defaultRowHeight="14.5" x14ac:dyDescent="0.35"/>
  <cols>
    <col min="1" max="1" width="29.36328125" customWidth="1"/>
  </cols>
  <sheetData>
    <row r="1" spans="1:34" x14ac:dyDescent="0.35">
      <c r="A1" t="s">
        <v>7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5">
      <c r="A4" t="s">
        <v>10</v>
      </c>
      <c r="B4">
        <f>Nuclear!A16</f>
        <v>0</v>
      </c>
      <c r="C4">
        <f>Nuclear!B16</f>
        <v>0</v>
      </c>
      <c r="D4">
        <f>Nuclear!C16</f>
        <v>0</v>
      </c>
      <c r="E4">
        <f>Nuclear!D16</f>
        <v>471</v>
      </c>
      <c r="F4">
        <f>Nuclear!E16</f>
        <v>1720</v>
      </c>
      <c r="G4">
        <f>Nuclear!F16</f>
        <v>2109.9499999999998</v>
      </c>
      <c r="H4">
        <f>Nuclear!G16</f>
        <v>0</v>
      </c>
      <c r="I4">
        <f>Nuclear!H16</f>
        <v>0</v>
      </c>
      <c r="J4">
        <f>Nuclear!I16</f>
        <v>1720</v>
      </c>
      <c r="K4">
        <f>Nuclear!J16</f>
        <v>1720</v>
      </c>
      <c r="L4">
        <f>Nuclear!K16</f>
        <v>0</v>
      </c>
      <c r="M4">
        <f>Nuclear!L16</f>
        <v>0</v>
      </c>
      <c r="N4">
        <f>Nuclear!M16</f>
        <v>0</v>
      </c>
      <c r="O4">
        <f>Nuclear!N16</f>
        <v>0</v>
      </c>
      <c r="P4">
        <f>Nuclear!O16</f>
        <v>0</v>
      </c>
      <c r="Q4">
        <f>Nuclear!P16</f>
        <v>0</v>
      </c>
      <c r="R4">
        <f>Nuclear!Q16</f>
        <v>0</v>
      </c>
      <c r="S4">
        <f>Nuclear!R16</f>
        <v>0</v>
      </c>
      <c r="T4">
        <f>Nuclear!S16</f>
        <v>0</v>
      </c>
      <c r="U4">
        <f>Nuclear!T16</f>
        <v>0</v>
      </c>
      <c r="V4">
        <f>Nuclear!U16</f>
        <v>0</v>
      </c>
      <c r="W4">
        <f>Nuclear!V16</f>
        <v>0</v>
      </c>
      <c r="X4">
        <f>Nuclear!W16</f>
        <v>0</v>
      </c>
      <c r="Y4">
        <f>Nuclear!X16</f>
        <v>0</v>
      </c>
      <c r="Z4">
        <f>Nuclear!Y16</f>
        <v>0</v>
      </c>
      <c r="AA4">
        <f>Nuclear!Z16</f>
        <v>0</v>
      </c>
      <c r="AB4">
        <f>Nuclear!AA16</f>
        <v>0</v>
      </c>
      <c r="AC4">
        <f>Nuclear!AB16</f>
        <v>0</v>
      </c>
      <c r="AD4">
        <f>Nuclear!AC16</f>
        <v>0</v>
      </c>
      <c r="AE4">
        <f>Nuclear!AD16</f>
        <v>0</v>
      </c>
      <c r="AF4">
        <f>Nuclear!AE16</f>
        <v>0</v>
      </c>
      <c r="AG4">
        <f>Nuclear!AF16</f>
        <v>0</v>
      </c>
      <c r="AH4">
        <f>Nuclear!AG16</f>
        <v>0</v>
      </c>
    </row>
    <row r="5" spans="1:34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t="s">
        <v>12</v>
      </c>
      <c r="B6">
        <v>0</v>
      </c>
      <c r="C6">
        <v>0</v>
      </c>
      <c r="D6">
        <f>Wind!B35</f>
        <v>11812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t="s">
        <v>13</v>
      </c>
      <c r="B7">
        <v>0</v>
      </c>
      <c r="C7">
        <v>0</v>
      </c>
      <c r="D7">
        <f>Solar!B12</f>
        <v>18700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t="s">
        <v>20</v>
      </c>
      <c r="B14">
        <v>0</v>
      </c>
      <c r="C14">
        <v>0</v>
      </c>
      <c r="D14">
        <f>Wind!B34</f>
        <v>2918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Nuclear</vt:lpstr>
      <vt:lpstr>Wind</vt:lpstr>
      <vt:lpstr>Solar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2015-06-10T01:27:30Z</dcterms:created>
  <dcterms:modified xsi:type="dcterms:W3CDTF">2021-09-02T01:04:27Z</dcterms:modified>
</cp:coreProperties>
</file>