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SYC\"/>
    </mc:Choice>
  </mc:AlternateContent>
  <xr:revisionPtr revIDLastSave="0" documentId="13_ncr:1_{163F8319-B801-4CA9-9D35-06BB0B6222AA}" xr6:coauthVersionLast="47" xr6:coauthVersionMax="47" xr10:uidLastSave="{00000000-0000-0000-0000-000000000000}"/>
  <bookViews>
    <workbookView xWindow="-110" yWindow="-110" windowWidth="19420" windowHeight="10420" tabRatio="752" xr2:uid="{00000000-000D-0000-FFFF-FFFF00000000}"/>
  </bookViews>
  <sheets>
    <sheet name="About" sheetId="1" r:id="rId1"/>
    <sheet name="nrg_inf_epc" sheetId="19" r:id="rId2"/>
    <sheet name="nrg_inf_epcrw" sheetId="21" r:id="rId3"/>
    <sheet name="nrg_inf_epct" sheetId="20" r:id="rId4"/>
    <sheet name="Gross Capacities" sheetId="22" r:id="rId5"/>
    <sheet name="Calcs" sheetId="23" r:id="rId6"/>
    <sheet name="SYC-SYEGC" sheetId="4" r:id="rId7"/>
    <sheet name="SYC-FoPtPFP" sheetId="7" r:id="rId8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4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B16" i="4"/>
  <c r="C12" i="4"/>
  <c r="B12" i="4"/>
  <c r="C13" i="4"/>
  <c r="B13" i="4"/>
  <c r="B3" i="4"/>
  <c r="B11" i="4"/>
  <c r="B2" i="4"/>
  <c r="C11" i="4"/>
  <c r="B17" i="4"/>
  <c r="B10" i="4"/>
  <c r="B8" i="4"/>
  <c r="B7" i="4"/>
  <c r="B5" i="4"/>
  <c r="C3" i="4"/>
  <c r="C2" i="4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C29" i="23"/>
  <c r="D29" i="23"/>
  <c r="E29" i="23"/>
  <c r="F29" i="23"/>
  <c r="C30" i="23"/>
  <c r="D30" i="23"/>
  <c r="E30" i="23"/>
  <c r="F30" i="23"/>
  <c r="B25" i="23"/>
  <c r="B26" i="23"/>
  <c r="B27" i="23"/>
  <c r="B28" i="23"/>
  <c r="B29" i="23"/>
  <c r="B30" i="23"/>
  <c r="B24" i="23"/>
  <c r="F20" i="23"/>
  <c r="B20" i="23"/>
  <c r="F19" i="23"/>
  <c r="D19" i="23"/>
  <c r="C18" i="23"/>
  <c r="E17" i="23"/>
  <c r="F16" i="23"/>
  <c r="D16" i="23"/>
  <c r="C16" i="23"/>
  <c r="B16" i="23"/>
  <c r="F15" i="23"/>
  <c r="D15" i="23"/>
  <c r="B15" i="23"/>
  <c r="F14" i="23"/>
  <c r="D14" i="23"/>
  <c r="B14" i="23"/>
  <c r="B9" i="23"/>
  <c r="F9" i="23"/>
  <c r="F8" i="23"/>
  <c r="D8" i="23"/>
  <c r="C7" i="23"/>
  <c r="E6" i="23"/>
  <c r="F5" i="23"/>
  <c r="D5" i="23"/>
  <c r="C5" i="23"/>
  <c r="B5" i="23"/>
  <c r="F4" i="23"/>
  <c r="D4" i="23"/>
  <c r="B4" i="23"/>
  <c r="F3" i="23"/>
  <c r="D3" i="23"/>
  <c r="B3" i="23"/>
  <c r="H4" i="23" l="1"/>
  <c r="B9" i="4" l="1"/>
  <c r="B4" i="4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<sst xmlns="http://schemas.openxmlformats.org/spreadsheetml/2006/main" count="9504" uniqueCount="2780">
  <si>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</si>
  <si>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</si>
  <si>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</si>
  <si>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</si>
  <si>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</si>
  <si>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</si>
  <si>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</si>
  <si>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</si>
  <si>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</si>
  <si>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</si>
  <si>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</si>
  <si>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</si>
  <si>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</si>
  <si>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</si>
  <si>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</si>
  <si>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</si>
  <si>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</si>
  <si>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</si>
  <si>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</si>
  <si>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</si>
  <si>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</si>
  <si>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</si>
  <si>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</si>
  <si>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</si>
  <si>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</si>
  <si>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</si>
  <si>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</si>
  <si>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</si>
  <si>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</si>
  <si>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</si>
  <si>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Wind energy in Europe in 2019 - Trends and statistics</t>
  </si>
  <si>
    <t>https://windeurope.org/wp-content/uploads/files/about-wind/statistics/WindEurope-Annual-Statistics-2019.pdf</t>
  </si>
  <si>
    <t>(2) Installed Cap. Wind Onshore and Offshore</t>
  </si>
  <si>
    <t>Hydro</t>
  </si>
  <si>
    <t>Liquid biofuels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</si>
  <si>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</si>
  <si>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</si>
  <si>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</si>
  <si>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</si>
  <si>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</si>
  <si>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</si>
  <si>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</si>
  <si>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</si>
  <si>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</si>
  <si>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</si>
  <si>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</si>
  <si>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</si>
  <si>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</si>
  <si>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</si>
  <si>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</si>
  <si>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</si>
  <si>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</si>
  <si>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</si>
  <si>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</si>
  <si>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</si>
  <si>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</si>
  <si>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</si>
  <si>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</si>
  <si>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</si>
  <si>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</si>
  <si>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</si>
  <si>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</si>
  <si>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WindEurope</t>
  </si>
  <si>
    <t>Table 1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</si>
  <si>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</si>
  <si>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</si>
  <si>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</si>
  <si>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</si>
  <si>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</si>
  <si>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</si>
  <si>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</si>
  <si>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</si>
  <si>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</si>
  <si>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</si>
  <si>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</si>
  <si>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</si>
  <si>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</si>
  <si>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</si>
  <si>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</si>
  <si>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</si>
  <si>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</si>
  <si>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</si>
  <si>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</si>
  <si>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</si>
  <si>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</si>
  <si>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</si>
  <si>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</si>
  <si>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</si>
  <si>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</si>
  <si>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</si>
  <si>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</si>
  <si>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</si>
  <si>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</si>
  <si>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</si>
  <si>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</si>
  <si>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</si>
  <si>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</si>
  <si>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</si>
  <si>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</si>
  <si>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</si>
  <si>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</si>
  <si>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</si>
  <si>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</si>
  <si>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</si>
  <si>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</si>
  <si>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</si>
  <si>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</si>
  <si>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</si>
  <si>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</si>
  <si>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</si>
  <si>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</si>
  <si>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</si>
  <si>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</si>
  <si>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</si>
  <si>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</si>
  <si>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</si>
  <si>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</si>
  <si>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</si>
  <si>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</si>
  <si>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</si>
  <si>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</si>
  <si>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</si>
  <si>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</si>
  <si>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</si>
  <si>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</si>
  <si>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</si>
  <si>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</si>
  <si>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</si>
  <si>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</si>
  <si>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</si>
  <si>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</si>
  <si>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</si>
  <si>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</si>
  <si>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</si>
  <si>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</si>
  <si>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</si>
  <si>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</si>
  <si>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</si>
  <si>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</si>
  <si>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</si>
  <si>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</si>
  <si>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</si>
  <si>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</si>
  <si>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</si>
  <si>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</si>
  <si>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</si>
  <si>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</si>
  <si>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</si>
  <si>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</si>
  <si>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</si>
  <si>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</si>
  <si>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</si>
  <si>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</si>
  <si>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</si>
  <si>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</si>
  <si>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</si>
  <si>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</si>
  <si>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</si>
  <si>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</si>
  <si>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</si>
  <si>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</si>
  <si>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</si>
  <si>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</si>
  <si>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</si>
  <si>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</si>
  <si>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</si>
  <si>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</si>
  <si>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</si>
  <si>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</si>
  <si>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</si>
  <si>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</si>
  <si>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</si>
  <si>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</si>
  <si>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</si>
  <si>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</si>
  <si>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</si>
  <si>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</si>
  <si>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</si>
  <si>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</si>
  <si>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</si>
  <si>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</si>
  <si>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</si>
  <si>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</si>
  <si>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</si>
  <si>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</si>
  <si>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</si>
  <si>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</si>
  <si>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</si>
  <si>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</si>
  <si>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</si>
  <si>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</si>
  <si>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</si>
  <si>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</si>
  <si>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</si>
  <si>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</si>
  <si>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</si>
  <si>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</si>
  <si>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</si>
  <si>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</si>
  <si>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</si>
  <si>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</si>
  <si>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</si>
  <si>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</si>
  <si>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</si>
  <si>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</si>
  <si>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</si>
  <si>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</si>
  <si>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</si>
  <si>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</si>
  <si>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</si>
  <si>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</si>
  <si>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</si>
  <si>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</si>
  <si>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</si>
  <si>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</si>
  <si>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</si>
  <si>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</si>
  <si>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</si>
  <si>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</si>
  <si>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</si>
  <si>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</si>
  <si>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</si>
  <si>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</si>
  <si>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</si>
  <si>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</si>
  <si>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</si>
  <si>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</si>
  <si>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</si>
  <si>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</si>
  <si>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</si>
  <si>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</si>
  <si>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</si>
  <si>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</si>
  <si>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</si>
  <si>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</si>
  <si>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</si>
  <si>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</si>
  <si>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</si>
  <si>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</si>
  <si>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</si>
  <si>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</si>
  <si>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</si>
  <si>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</si>
  <si>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</si>
  <si>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</si>
  <si>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</si>
  <si>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</si>
  <si>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</si>
  <si>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</si>
  <si>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</si>
  <si>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</si>
  <si>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</si>
  <si>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</si>
  <si>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</si>
  <si>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</si>
  <si>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</si>
  <si>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</si>
  <si>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</si>
  <si>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</si>
  <si>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</si>
  <si>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</si>
  <si>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</si>
  <si>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</si>
  <si>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</si>
  <si>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</si>
  <si>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</si>
  <si>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</si>
  <si>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</si>
  <si>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</si>
  <si>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</si>
  <si>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</si>
  <si>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</si>
  <si>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</si>
  <si>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</si>
  <si>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</si>
  <si>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</si>
  <si>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</si>
  <si>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</si>
  <si>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</si>
  <si>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</si>
  <si>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</si>
  <si>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</si>
  <si>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</si>
  <si>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</si>
  <si>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</si>
  <si>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</si>
  <si>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</si>
  <si>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</si>
  <si>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</si>
  <si>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</si>
  <si>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</si>
  <si>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</si>
  <si>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</si>
  <si>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</si>
  <si>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</si>
  <si>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</si>
  <si>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</si>
  <si>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</si>
  <si>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</si>
  <si>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</si>
  <si>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</si>
  <si>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</si>
  <si>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</si>
  <si>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</si>
  <si>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</si>
  <si>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</si>
  <si>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</si>
  <si>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</si>
  <si>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</si>
  <si>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</si>
  <si>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</si>
  <si>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</si>
  <si>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</si>
  <si>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</si>
  <si>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</si>
  <si>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</si>
  <si>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</si>
  <si>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</si>
  <si>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</si>
  <si>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</si>
  <si>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</si>
  <si>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</si>
  <si>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</si>
  <si>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</si>
  <si>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</si>
  <si>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</si>
  <si>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</si>
  <si>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</si>
  <si>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</si>
  <si>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</si>
  <si>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</si>
  <si>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</si>
  <si>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</si>
  <si>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</si>
  <si>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</si>
  <si>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</si>
  <si>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</si>
  <si>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</si>
  <si>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</si>
  <si>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</si>
  <si>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</si>
  <si>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</si>
  <si>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</si>
  <si>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</si>
  <si>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</si>
  <si>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</si>
  <si>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</si>
  <si>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</si>
  <si>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</si>
  <si>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</si>
  <si>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</si>
  <si>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</si>
  <si>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</si>
  <si>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</si>
  <si>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</si>
  <si>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</si>
  <si>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</si>
  <si>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</si>
  <si>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</si>
  <si>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</si>
  <si>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</si>
  <si>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</si>
  <si>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</si>
  <si>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</si>
  <si>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</si>
  <si>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</si>
  <si>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</si>
  <si>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</si>
  <si>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</si>
  <si>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</si>
  <si>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</si>
  <si>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</si>
  <si>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</si>
  <si>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</si>
  <si>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</si>
  <si>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</si>
  <si>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</si>
  <si>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</si>
  <si>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</si>
  <si>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</si>
  <si>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</si>
  <si>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</si>
  <si>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</si>
  <si>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</si>
  <si>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</si>
  <si>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</si>
  <si>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</si>
  <si>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</si>
  <si>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</si>
  <si>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</si>
  <si>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</si>
  <si>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</si>
  <si>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</si>
  <si>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</si>
  <si>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</si>
  <si>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</si>
  <si>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</si>
  <si>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</si>
  <si>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</si>
  <si>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</si>
  <si>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</si>
  <si>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</si>
  <si>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</si>
  <si>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</si>
  <si>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</si>
  <si>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</si>
  <si>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</si>
  <si>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</si>
  <si>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</si>
  <si>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</si>
  <si>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</si>
  <si>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</si>
  <si>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</si>
  <si>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</si>
  <si>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</si>
  <si>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</si>
  <si>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</si>
  <si>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</si>
  <si>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</si>
  <si>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</si>
  <si>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</si>
  <si>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</si>
  <si>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</si>
  <si>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</si>
  <si>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</si>
  <si>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</si>
  <si>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</si>
  <si>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</si>
  <si>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</si>
  <si>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</si>
  <si>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</si>
  <si>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</si>
  <si>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</si>
  <si>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</si>
  <si>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</si>
  <si>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</si>
  <si>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</si>
  <si>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</si>
  <si>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</si>
  <si>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</si>
  <si>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</si>
  <si>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</si>
  <si>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</si>
  <si>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</si>
  <si>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</si>
  <si>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</si>
  <si>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</si>
  <si>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</si>
  <si>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</si>
  <si>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</si>
  <si>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</si>
  <si>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</si>
  <si>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</si>
  <si>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</si>
  <si>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</si>
  <si>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</si>
  <si>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</si>
  <si>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</si>
  <si>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</si>
  <si>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</si>
  <si>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</si>
  <si>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</si>
  <si>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</si>
  <si>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</si>
  <si>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</si>
  <si>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</si>
  <si>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</si>
  <si>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</si>
  <si>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</si>
  <si>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</si>
  <si>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</si>
  <si>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</si>
  <si>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</si>
  <si>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</si>
  <si>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</si>
  <si>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</si>
  <si>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</si>
  <si>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</si>
  <si>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</si>
  <si>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</si>
  <si>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</si>
  <si>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</si>
  <si>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</si>
  <si>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</si>
  <si>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</si>
  <si>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</si>
  <si>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</si>
  <si>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</si>
  <si>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</si>
  <si>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</si>
  <si>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</si>
  <si>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</si>
  <si>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</si>
  <si>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</si>
  <si>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</si>
  <si>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</si>
  <si>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</si>
  <si>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</si>
  <si>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</si>
  <si>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</si>
  <si>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</si>
  <si>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</si>
  <si>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</si>
  <si>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</si>
  <si>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</si>
  <si>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</si>
  <si>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</si>
  <si>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</si>
  <si>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</si>
  <si>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</si>
  <si>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</si>
  <si>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</si>
  <si>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</si>
  <si>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</si>
  <si>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</si>
  <si>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</si>
  <si>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</si>
  <si>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</si>
  <si>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</si>
  <si>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</si>
  <si>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</si>
  <si>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</si>
  <si>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</si>
  <si>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</si>
  <si>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</si>
  <si>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</si>
  <si>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</si>
  <si>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</si>
  <si>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</si>
  <si>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</si>
  <si>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</si>
  <si>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</si>
  <si>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</si>
  <si>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</si>
  <si>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</si>
  <si>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</si>
  <si>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</si>
  <si>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</si>
  <si>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</si>
  <si>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</si>
  <si>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</si>
  <si>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</si>
  <si>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</si>
  <si>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</si>
  <si>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</si>
  <si>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</si>
  <si>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</si>
  <si>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</si>
  <si>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</si>
  <si>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</si>
  <si>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</si>
  <si>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</si>
  <si>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</si>
  <si>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</si>
  <si>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</si>
  <si>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</si>
  <si>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</si>
  <si>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</si>
  <si>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</si>
  <si>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</si>
  <si>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</si>
  <si>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</si>
  <si>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</si>
  <si>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</si>
  <si>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</si>
  <si>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</si>
  <si>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</si>
  <si>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</si>
  <si>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</si>
  <si>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</si>
  <si>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</si>
  <si>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</si>
  <si>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</si>
  <si>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</si>
  <si>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</si>
  <si>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</si>
  <si>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</si>
  <si>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</si>
  <si>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</si>
  <si>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</si>
  <si>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</si>
  <si>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</si>
  <si>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</si>
  <si>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</si>
  <si>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</si>
  <si>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</si>
  <si>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</si>
  <si>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</si>
  <si>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</si>
  <si>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</si>
  <si>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</si>
  <si>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</si>
  <si>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</si>
  <si>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</si>
  <si>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</si>
  <si>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</si>
  <si>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</si>
  <si>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</si>
  <si>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</si>
  <si>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</si>
  <si>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</si>
  <si>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</si>
  <si>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</si>
  <si>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</si>
  <si>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</si>
  <si>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</si>
  <si>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</si>
  <si>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</si>
  <si>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</si>
  <si>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</si>
  <si>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</si>
  <si>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</si>
  <si>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</si>
  <si>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</si>
  <si>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</si>
  <si>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</si>
  <si>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</si>
  <si>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</si>
  <si>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</si>
  <si>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</si>
  <si>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</si>
  <si>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</si>
  <si>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</si>
  <si>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</si>
  <si>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</si>
  <si>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</si>
  <si>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</si>
  <si>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</si>
  <si>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</si>
  <si>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</si>
  <si>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</si>
  <si>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</si>
  <si>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</si>
  <si>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</si>
  <si>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</si>
  <si>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</si>
  <si>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</si>
  <si>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</si>
  <si>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</si>
  <si>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</si>
  <si>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</si>
  <si>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</si>
  <si>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</si>
  <si>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</si>
  <si>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</si>
  <si>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</si>
  <si>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</si>
  <si>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</si>
  <si>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</si>
  <si>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</si>
  <si>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</si>
  <si>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</si>
  <si>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</si>
  <si>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</si>
  <si>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</si>
  <si>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</si>
  <si>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</si>
  <si>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</si>
  <si>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</si>
  <si>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</si>
  <si>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</si>
  <si>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</si>
  <si>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</si>
  <si>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</si>
  <si>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</si>
  <si>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</si>
  <si>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</si>
  <si>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</si>
  <si>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</si>
  <si>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</si>
  <si>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</si>
  <si>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</si>
  <si>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</si>
  <si>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</si>
  <si>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</si>
  <si>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</si>
  <si>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</si>
  <si>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</si>
  <si>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</si>
  <si>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</si>
  <si>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</si>
  <si>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</si>
  <si>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</si>
  <si>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</si>
  <si>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</si>
  <si>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</si>
  <si>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</si>
  <si>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</si>
  <si>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</si>
  <si>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</si>
  <si>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</si>
  <si>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</si>
  <si>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</si>
  <si>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</si>
  <si>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</si>
  <si>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</si>
  <si>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</si>
  <si>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</si>
  <si>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</si>
  <si>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</si>
  <si>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</si>
  <si>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</si>
  <si>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</si>
  <si>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</si>
  <si>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</si>
  <si>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</si>
  <si>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</si>
  <si>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</si>
  <si>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</si>
  <si>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</si>
  <si>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</si>
  <si>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</si>
  <si>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</si>
  <si>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</si>
  <si>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</si>
  <si>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</si>
  <si>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</si>
  <si>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</si>
  <si>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</si>
  <si>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</si>
  <si>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</si>
  <si>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</si>
  <si>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</si>
  <si>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</si>
  <si>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</si>
  <si>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</si>
  <si>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</si>
  <si>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</si>
  <si>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</si>
  <si>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</si>
  <si>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</si>
  <si>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</si>
  <si>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</si>
  <si>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</si>
  <si>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</si>
  <si>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</si>
  <si>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</si>
  <si>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</si>
  <si>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</si>
  <si>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</si>
  <si>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</si>
  <si>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</si>
  <si>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</si>
  <si>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</si>
  <si>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</si>
  <si>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</si>
  <si>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</si>
  <si>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</si>
  <si>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</si>
  <si>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</si>
  <si>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</si>
  <si>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</si>
  <si>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</si>
  <si>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</si>
  <si>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</si>
  <si>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</si>
  <si>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</si>
  <si>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</si>
  <si>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</si>
  <si>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</si>
  <si>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</si>
  <si>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</si>
  <si>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</si>
  <si>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</si>
  <si>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</si>
  <si>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</si>
  <si>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</si>
  <si>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</si>
  <si>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</si>
  <si>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</si>
  <si>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</si>
  <si>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</si>
  <si>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</si>
  <si>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</si>
  <si>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</si>
  <si>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</si>
  <si>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</si>
  <si>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</si>
  <si>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</si>
  <si>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</si>
  <si>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</si>
  <si>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</si>
  <si>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</si>
  <si>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</si>
  <si>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</si>
  <si>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</si>
  <si>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</si>
  <si>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</si>
  <si>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</si>
  <si>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</si>
  <si>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</si>
  <si>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</si>
  <si>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</si>
  <si>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</si>
  <si>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</si>
  <si>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</si>
  <si>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</si>
  <si>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</si>
  <si>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</si>
  <si>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</si>
  <si>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</si>
  <si>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</si>
  <si>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</si>
  <si>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</si>
  <si>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</si>
  <si>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</si>
  <si>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</si>
  <si>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</si>
  <si>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</si>
  <si>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</si>
  <si>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</si>
  <si>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</si>
  <si>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</si>
  <si>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</si>
  <si>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</si>
  <si>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</si>
  <si>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</si>
  <si>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</si>
  <si>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</si>
  <si>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</si>
  <si>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</si>
  <si>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</si>
  <si>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</si>
  <si>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</si>
  <si>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</si>
  <si>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</si>
  <si>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</si>
  <si>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</si>
  <si>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</si>
  <si>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</si>
  <si>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</si>
  <si>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</si>
  <si>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</si>
  <si>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</si>
  <si>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</si>
  <si>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</si>
  <si>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</si>
  <si>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</si>
  <si>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</si>
  <si>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</si>
  <si>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</si>
  <si>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</si>
  <si>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</si>
  <si>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</si>
  <si>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</si>
  <si>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</si>
  <si>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</si>
  <si>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</si>
  <si>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</si>
  <si>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</si>
  <si>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</si>
  <si>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</si>
  <si>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</si>
  <si>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</si>
  <si>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</si>
  <si>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</si>
  <si>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</si>
  <si>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</si>
  <si>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</si>
  <si>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</si>
  <si>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</si>
  <si>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</si>
  <si>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</si>
  <si>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</si>
  <si>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</si>
  <si>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</si>
  <si>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</si>
  <si>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</si>
  <si>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</si>
  <si>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</si>
  <si>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</si>
  <si>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</si>
  <si>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</si>
  <si>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</si>
  <si>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</si>
  <si>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</si>
  <si>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</si>
  <si>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</si>
  <si>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</si>
  <si>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</si>
  <si>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</si>
  <si>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</si>
  <si>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</si>
  <si>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</si>
  <si>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</si>
  <si>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</si>
  <si>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</si>
  <si>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</si>
  <si>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</si>
  <si>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</si>
  <si>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</si>
  <si>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</si>
  <si>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</si>
  <si>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</si>
  <si>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</si>
  <si>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</si>
  <si>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</si>
  <si>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</si>
  <si>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</si>
  <si>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</si>
  <si>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</si>
  <si>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</si>
  <si>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</si>
  <si>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</si>
  <si>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</si>
  <si>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</si>
  <si>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</si>
  <si>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</si>
  <si>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</si>
  <si>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</si>
  <si>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</si>
  <si>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</si>
  <si>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</si>
  <si>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</si>
  <si>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</si>
  <si>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</si>
  <si>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</si>
  <si>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</si>
  <si>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</si>
  <si>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</si>
  <si>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</si>
  <si>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</si>
  <si>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</si>
  <si>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</si>
  <si>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</si>
  <si>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</si>
  <si>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</si>
  <si>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</si>
  <si>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</si>
  <si>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</si>
  <si>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</si>
  <si>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</si>
  <si>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</si>
  <si>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</si>
  <si>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</si>
  <si>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</si>
  <si>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</si>
  <si>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</si>
  <si>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</si>
  <si>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</si>
  <si>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</si>
  <si>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</si>
  <si>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</si>
  <si>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</si>
  <si>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</si>
  <si>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</si>
  <si>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</si>
  <si>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</si>
  <si>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</si>
  <si>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</si>
  <si>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</si>
  <si>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</si>
  <si>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</si>
  <si>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</si>
  <si>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</si>
  <si>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</si>
  <si>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</si>
  <si>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</si>
  <si>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</si>
  <si>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</si>
  <si>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</si>
  <si>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</si>
  <si>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</si>
  <si>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</si>
  <si>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</si>
  <si>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</si>
  <si>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</si>
  <si>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</si>
  <si>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</si>
  <si>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</si>
  <si>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</si>
  <si>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</si>
  <si>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</si>
  <si>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</si>
  <si>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</si>
  <si>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</si>
  <si>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</si>
  <si>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</si>
  <si>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</si>
  <si>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</si>
  <si>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</si>
  <si>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</si>
  <si>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</si>
  <si>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</si>
  <si>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</si>
  <si>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</si>
  <si>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</si>
  <si>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</si>
  <si>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</si>
  <si>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</si>
  <si>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</si>
  <si>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</si>
  <si>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</si>
  <si>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</si>
  <si>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</si>
  <si>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</si>
  <si>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</si>
  <si>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</si>
  <si>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</si>
  <si>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</si>
  <si>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</si>
  <si>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</si>
  <si>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</si>
  <si>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</si>
  <si>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</si>
  <si>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</si>
  <si>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</si>
  <si>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</si>
  <si>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</si>
  <si>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</si>
  <si>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</si>
  <si>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</si>
  <si>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</si>
  <si>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</si>
  <si>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</si>
  <si>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</si>
  <si>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</si>
  <si>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</si>
  <si>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</si>
  <si>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</si>
  <si>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</si>
  <si>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</si>
  <si>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</si>
  <si>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</si>
  <si>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</si>
  <si>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</si>
  <si>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</si>
  <si>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</si>
  <si>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</si>
  <si>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</si>
  <si>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</si>
  <si>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</si>
  <si>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</si>
  <si>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</si>
  <si>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</si>
  <si>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</si>
  <si>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</si>
  <si>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</si>
  <si>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</si>
  <si>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</si>
  <si>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</si>
  <si>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</si>
  <si>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</si>
  <si>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</si>
  <si>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</si>
  <si>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</si>
  <si>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</si>
  <si>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</si>
  <si>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</si>
  <si>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</si>
  <si>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</si>
  <si>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</si>
  <si>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</si>
  <si>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</si>
  <si>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</si>
  <si>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</si>
  <si>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</si>
  <si>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</si>
  <si>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</si>
  <si>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</si>
  <si>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</si>
  <si>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</si>
  <si>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</si>
  <si>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</si>
  <si>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</si>
  <si>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</si>
  <si>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</si>
  <si>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</si>
  <si>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</si>
  <si>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</si>
  <si>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</si>
  <si>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</si>
  <si>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</si>
  <si>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</si>
  <si>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</si>
  <si>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</si>
  <si>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</si>
  <si>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</si>
  <si>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</si>
  <si>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</si>
  <si>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</si>
  <si>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</si>
  <si>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</si>
  <si>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</si>
  <si>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</si>
  <si>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</si>
  <si>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</si>
  <si>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</si>
  <si>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</si>
  <si>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</si>
  <si>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</si>
  <si>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</si>
  <si>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</si>
  <si>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</si>
  <si>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</si>
  <si>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</si>
  <si>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</si>
  <si>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</si>
  <si>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</si>
  <si>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</si>
  <si>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</si>
  <si>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</si>
  <si>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</si>
  <si>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</si>
  <si>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</si>
  <si>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</si>
  <si>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</si>
  <si>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</si>
  <si>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</si>
  <si>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</si>
  <si>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</si>
  <si>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</si>
  <si>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</si>
  <si>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</si>
  <si>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</si>
  <si>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</si>
  <si>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</si>
  <si>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</si>
  <si>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</si>
  <si>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</si>
  <si>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</si>
  <si>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</si>
  <si>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</si>
  <si>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</si>
  <si>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</si>
  <si>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</si>
  <si>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</si>
  <si>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</si>
  <si>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</si>
  <si>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</si>
  <si>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</si>
  <si>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</si>
  <si>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</si>
  <si>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</si>
  <si>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</si>
  <si>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</si>
  <si>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</si>
  <si>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</si>
  <si>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</si>
  <si>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</si>
  <si>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</si>
  <si>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</si>
  <si>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</si>
  <si>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</si>
  <si>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</si>
  <si>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</si>
  <si>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</si>
  <si>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</si>
  <si>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</si>
  <si>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</si>
  <si>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</si>
  <si>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</si>
  <si>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</si>
  <si>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</si>
  <si>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</si>
  <si>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</si>
  <si>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</si>
  <si>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</si>
  <si>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</si>
  <si>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</si>
  <si>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</si>
  <si>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</si>
  <si>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</si>
  <si>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</si>
  <si>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</si>
  <si>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</si>
  <si>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</si>
  <si>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</si>
  <si>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</si>
  <si>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</si>
  <si>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</si>
  <si>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</si>
  <si>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</si>
  <si>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</si>
  <si>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</si>
  <si>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</si>
  <si>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</si>
  <si>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</si>
  <si>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</si>
  <si>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</si>
  <si>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</si>
  <si>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</si>
  <si>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</si>
  <si>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</si>
  <si>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</si>
  <si>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</si>
  <si>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</si>
  <si>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</si>
  <si>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</si>
  <si>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</si>
  <si>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</si>
  <si>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</si>
  <si>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</si>
  <si>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</si>
  <si>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</si>
  <si>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</si>
  <si>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</si>
  <si>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</si>
  <si>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</si>
  <si>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</si>
  <si>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</si>
  <si>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</si>
  <si>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</si>
  <si>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</si>
  <si>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</si>
  <si>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</si>
  <si>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</si>
  <si>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</si>
  <si>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</si>
  <si>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</si>
  <si>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</si>
  <si>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</si>
  <si>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</si>
  <si>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</si>
  <si>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</si>
  <si>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</si>
  <si>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</si>
  <si>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</si>
  <si>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</si>
  <si>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</si>
  <si>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</si>
  <si>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</si>
  <si>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</si>
  <si>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</si>
  <si>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</si>
  <si>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</si>
  <si>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</si>
  <si>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</si>
  <si>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</si>
  <si>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</si>
  <si>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</si>
  <si>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</si>
  <si>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</si>
  <si>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</si>
  <si>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</si>
  <si>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</si>
  <si>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</si>
  <si>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</si>
  <si>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</si>
  <si>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</si>
  <si>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</si>
  <si>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</si>
  <si>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</si>
  <si>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</si>
  <si>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</si>
  <si>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</si>
  <si>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</si>
  <si>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</si>
  <si>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</si>
  <si>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</si>
  <si>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</si>
  <si>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</si>
  <si>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</si>
  <si>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</si>
  <si>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</si>
  <si>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</si>
  <si>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</si>
  <si>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</si>
  <si>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</si>
  <si>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</si>
  <si>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</si>
  <si>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</si>
  <si>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</si>
  <si>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</si>
  <si>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</si>
  <si>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</si>
  <si>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</si>
  <si>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</si>
  <si>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</si>
  <si>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</si>
  <si>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</si>
  <si>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</si>
  <si>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</si>
  <si>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</si>
  <si>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</si>
  <si>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</si>
  <si>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</si>
  <si>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</si>
  <si>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</si>
  <si>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</si>
  <si>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</si>
  <si>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</si>
  <si>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</si>
  <si>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</si>
  <si>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</si>
  <si>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</si>
  <si>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</si>
  <si>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</si>
  <si>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</si>
  <si>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</si>
  <si>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</si>
  <si>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</si>
  <si>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</si>
  <si>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</si>
  <si>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</si>
  <si>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</si>
  <si>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</si>
  <si>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</si>
  <si>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</si>
  <si>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</si>
  <si>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</si>
  <si>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</si>
  <si>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</si>
  <si>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</si>
  <si>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</si>
  <si>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</si>
  <si>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</si>
  <si>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</si>
  <si>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</si>
  <si>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</si>
  <si>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</si>
  <si>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</si>
  <si>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</si>
  <si>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</si>
  <si>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</si>
  <si>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</si>
  <si>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</si>
  <si>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</si>
  <si>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</si>
  <si>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</si>
  <si>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</si>
  <si>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</si>
  <si>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</si>
  <si>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</si>
  <si>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</si>
  <si>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</si>
  <si>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</si>
  <si>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</si>
  <si>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</si>
  <si>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</si>
  <si>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</si>
  <si>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</si>
  <si>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</si>
  <si>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</si>
  <si>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</si>
  <si>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</si>
  <si>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</si>
  <si>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</si>
  <si>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</si>
  <si>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</si>
  <si>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</si>
  <si>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</si>
  <si>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</si>
  <si>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</si>
  <si>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</si>
  <si>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</si>
  <si>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</si>
  <si>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</si>
  <si>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</si>
  <si>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</si>
  <si>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</si>
  <si>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</si>
  <si>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</si>
  <si>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</si>
  <si>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</si>
  <si>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</si>
  <si>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</si>
  <si>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</si>
  <si>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</si>
  <si>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</si>
  <si>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</si>
  <si>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</si>
  <si>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</si>
  <si>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</si>
  <si>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</si>
  <si>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</si>
  <si>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</si>
  <si>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</si>
  <si>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</si>
  <si>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</si>
  <si>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</si>
  <si>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</si>
  <si>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</si>
  <si>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</si>
  <si>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</si>
  <si>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</si>
  <si>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</si>
  <si>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</si>
  <si>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</si>
  <si>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</si>
  <si>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</si>
  <si>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</si>
  <si>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</si>
  <si>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</si>
  <si>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</si>
  <si>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</si>
  <si>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</si>
  <si>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</si>
  <si>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</si>
  <si>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</si>
  <si>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</si>
  <si>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</si>
  <si>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</si>
  <si>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</si>
  <si>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</si>
  <si>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</si>
  <si>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</si>
  <si>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</si>
  <si>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</si>
  <si>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</si>
  <si>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</si>
  <si>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</si>
  <si>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</si>
  <si>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</si>
  <si>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</si>
  <si>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</si>
  <si>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</si>
  <si>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</si>
  <si>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</si>
  <si>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</si>
  <si>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</si>
  <si>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</si>
  <si>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</si>
  <si>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</si>
  <si>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</si>
  <si>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</si>
  <si>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</si>
  <si>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</si>
  <si>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</si>
  <si>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</si>
  <si>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</si>
  <si>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</si>
  <si>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</si>
  <si>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</si>
  <si>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</si>
  <si>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</si>
  <si>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</si>
  <si>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</si>
  <si>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</si>
  <si>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</si>
  <si>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</si>
  <si>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</si>
  <si>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</si>
  <si>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</si>
  <si>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</si>
  <si>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</si>
  <si>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</si>
  <si>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</si>
  <si>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</si>
  <si>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</si>
  <si>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</si>
  <si>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</si>
  <si>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</si>
  <si>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</si>
  <si>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</si>
  <si>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</si>
  <si>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</si>
  <si>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</si>
  <si>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</si>
  <si>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</si>
  <si>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</si>
  <si>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</si>
  <si>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</si>
  <si>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</si>
  <si>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</si>
  <si>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</si>
  <si>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</si>
  <si>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</si>
  <si>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</si>
  <si>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</si>
  <si>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</si>
  <si>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</si>
  <si>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</si>
  <si>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</si>
  <si>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</si>
  <si>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</si>
  <si>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</si>
  <si>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</si>
  <si>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</si>
  <si>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</si>
  <si>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</si>
  <si>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</si>
  <si>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</si>
  <si>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</si>
  <si>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</si>
  <si>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</si>
  <si>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</si>
  <si>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</si>
  <si>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</si>
  <si>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</si>
  <si>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</si>
  <si>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</si>
  <si>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</si>
  <si>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</si>
  <si>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</si>
  <si>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</si>
  <si>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</si>
  <si>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</si>
  <si>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</si>
  <si>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</si>
  <si>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</si>
  <si>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</si>
  <si>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</si>
  <si>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</si>
  <si>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</si>
  <si>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</si>
  <si>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</si>
  <si>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</si>
  <si>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</si>
  <si>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</si>
  <si>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</si>
  <si>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</si>
  <si>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</si>
  <si>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</si>
  <si>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</si>
  <si>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</si>
  <si>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</si>
  <si>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</si>
  <si>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</si>
  <si>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</si>
  <si>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</si>
  <si>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</si>
  <si>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</si>
  <si>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</si>
  <si>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</si>
  <si>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</si>
  <si>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</si>
  <si>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</si>
  <si>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</si>
  <si>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</si>
  <si>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</si>
  <si>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</si>
  <si>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</si>
  <si>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</si>
  <si>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</si>
  <si>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</si>
  <si>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</si>
  <si>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</si>
  <si>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</si>
  <si>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</si>
  <si>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</si>
  <si>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</si>
  <si>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</si>
  <si>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</si>
  <si>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</si>
  <si>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</si>
  <si>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</si>
  <si>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</si>
  <si>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</si>
  <si>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</si>
  <si>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</si>
  <si>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</si>
  <si>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</si>
  <si>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</si>
  <si>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</si>
  <si>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</si>
  <si>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</si>
  <si>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</si>
  <si>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</si>
  <si>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</si>
  <si>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</si>
  <si>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</si>
  <si>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</si>
  <si>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</si>
  <si>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</si>
  <si>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</si>
  <si>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</si>
  <si>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</si>
  <si>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</si>
  <si>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</si>
  <si>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</si>
  <si>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</si>
  <si>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</si>
  <si>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</si>
  <si>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</si>
  <si>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</si>
  <si>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</si>
  <si>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</si>
  <si>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</si>
  <si>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</si>
  <si>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</si>
  <si>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</si>
  <si>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</si>
  <si>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</si>
  <si>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</si>
  <si>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</si>
  <si>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</si>
  <si>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</si>
  <si>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</si>
  <si>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</si>
  <si>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</si>
  <si>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</si>
  <si>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</si>
  <si>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</si>
  <si>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</si>
  <si>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</si>
  <si>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</si>
  <si>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</si>
  <si>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</si>
  <si>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</si>
  <si>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</si>
  <si>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</si>
  <si>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</si>
  <si>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</si>
  <si>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</si>
  <si>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</si>
  <si>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</si>
  <si>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</si>
  <si>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</si>
  <si>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</si>
  <si>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</si>
  <si>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</si>
  <si>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</si>
  <si>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</si>
  <si>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</si>
  <si>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</si>
  <si>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</si>
  <si>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</si>
  <si>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</si>
  <si>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</si>
  <si>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</si>
  <si>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</si>
  <si>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</si>
  <si>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</si>
  <si>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</si>
  <si>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</si>
  <si>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</si>
  <si>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</si>
  <si>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</si>
  <si>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</si>
  <si>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</si>
  <si>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</si>
  <si>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</si>
  <si>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</si>
  <si>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</si>
  <si>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</si>
  <si>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</si>
  <si>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</si>
  <si>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</si>
  <si>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</si>
  <si>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</si>
  <si>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</si>
  <si>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</si>
  <si>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</si>
  <si>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</si>
  <si>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</si>
  <si>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</si>
  <si>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</si>
  <si>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</si>
  <si>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</si>
  <si>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</si>
  <si>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</si>
  <si>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</si>
  <si>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</si>
  <si>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</si>
  <si>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</si>
  <si>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</si>
  <si>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</si>
  <si>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</si>
  <si>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</si>
  <si>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</si>
  <si>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</si>
  <si>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</si>
  <si>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</si>
  <si>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</si>
  <si>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</si>
  <si>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</si>
  <si>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</si>
  <si>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</si>
  <si>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</si>
  <si>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</si>
  <si>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</si>
  <si>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</si>
  <si>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</si>
  <si>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</si>
  <si>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</si>
  <si>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</si>
  <si>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</si>
  <si>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</si>
  <si>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</si>
  <si>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</si>
  <si>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</si>
  <si>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</si>
  <si>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</si>
  <si>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</si>
  <si>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</si>
  <si>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</si>
  <si>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</si>
  <si>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</si>
  <si>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</si>
  <si>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</si>
  <si>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</si>
  <si>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</si>
  <si>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</si>
  <si>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</si>
  <si>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</si>
  <si>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</si>
  <si>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</si>
  <si>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</si>
  <si>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</si>
  <si>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</si>
  <si>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</si>
  <si>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</si>
  <si>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</si>
  <si>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</si>
  <si>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</si>
  <si>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</si>
  <si>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</si>
  <si>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</si>
  <si>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</si>
  <si>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</si>
  <si>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</si>
  <si>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</si>
  <si>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</si>
  <si>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</si>
  <si>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</si>
  <si>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</si>
  <si>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</si>
  <si>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</si>
  <si>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</si>
  <si>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</si>
  <si>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</si>
  <si>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</si>
  <si>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</si>
  <si>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</si>
  <si>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</si>
  <si>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</si>
  <si>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</si>
  <si>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</si>
  <si>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</si>
  <si>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</si>
  <si>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</si>
  <si>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</si>
  <si>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</si>
  <si>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</si>
  <si>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</si>
  <si>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</si>
  <si>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</si>
  <si>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</si>
  <si>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</si>
  <si>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</si>
  <si>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</si>
  <si>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</si>
  <si>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</si>
  <si>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</si>
  <si>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</si>
  <si>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</si>
  <si>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</si>
  <si>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</si>
  <si>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</si>
  <si>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</si>
  <si>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</si>
  <si>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</si>
  <si>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</si>
  <si>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</si>
  <si>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</si>
  <si>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</si>
  <si>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</si>
  <si>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</si>
  <si>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</si>
  <si>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</si>
  <si>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</si>
  <si>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</si>
  <si>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</si>
  <si>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</si>
  <si>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</si>
  <si>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</si>
  <si>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</si>
  <si>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</si>
  <si>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</si>
  <si>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</si>
  <si>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</si>
  <si>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</si>
  <si>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</si>
  <si>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</si>
  <si>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</si>
  <si>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</si>
  <si>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</si>
  <si>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</si>
  <si>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</si>
  <si>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</si>
  <si>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</si>
  <si>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</si>
  <si>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</si>
  <si>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</si>
  <si>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</si>
  <si>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</si>
  <si>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</si>
  <si>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</si>
  <si>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</si>
  <si>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</si>
  <si>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</si>
  <si>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</si>
  <si>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</si>
  <si>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</si>
  <si>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</si>
  <si>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</si>
  <si>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</si>
  <si>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</si>
  <si>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</si>
  <si>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</si>
  <si>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</si>
  <si>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</si>
  <si>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</si>
  <si>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</si>
  <si>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</si>
  <si>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</si>
  <si>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</si>
  <si>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</si>
  <si>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</si>
  <si>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</si>
  <si>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</si>
  <si>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</si>
  <si>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</si>
  <si>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</si>
  <si>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</si>
  <si>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</si>
  <si>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</si>
  <si>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</si>
  <si>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</si>
  <si>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</si>
  <si>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</si>
  <si>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</si>
  <si>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</si>
  <si>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</si>
  <si>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</si>
  <si>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</si>
  <si>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</si>
  <si>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</si>
  <si>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</si>
  <si>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</si>
  <si>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</si>
  <si>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</si>
  <si>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</si>
  <si>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</si>
  <si>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</si>
  <si>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</si>
  <si>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</si>
  <si>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</si>
  <si>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</si>
  <si>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</si>
  <si>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</si>
  <si>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</si>
  <si>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</si>
  <si>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</si>
  <si>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</si>
  <si>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</si>
  <si>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</si>
  <si>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</si>
  <si>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</si>
  <si>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</si>
  <si>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</si>
  <si>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</si>
  <si>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</si>
  <si>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</si>
  <si>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</si>
  <si>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</si>
  <si>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</si>
  <si>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</si>
  <si>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</si>
  <si>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</si>
  <si>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</si>
  <si>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</si>
  <si>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</si>
  <si>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</si>
  <si>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</si>
  <si>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</si>
  <si>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</si>
  <si>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</si>
  <si>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</si>
  <si>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</si>
  <si>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</si>
  <si>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</si>
  <si>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</si>
  <si>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</si>
  <si>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</si>
  <si>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</si>
  <si>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</si>
  <si>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</si>
  <si>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</si>
  <si>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</si>
  <si>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</si>
  <si>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</si>
  <si>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</si>
  <si>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</si>
  <si>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</si>
  <si>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</si>
  <si>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</si>
  <si>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</si>
  <si>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</si>
  <si>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</si>
  <si>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</si>
  <si>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</si>
  <si>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</si>
  <si>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</si>
  <si>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</si>
  <si>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</si>
  <si>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</si>
  <si>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</si>
  <si>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</si>
  <si>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</si>
  <si>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</si>
  <si>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</si>
  <si>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</si>
  <si>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</si>
  <si>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</si>
  <si>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</si>
  <si>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</si>
  <si>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</si>
  <si>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</si>
  <si>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</si>
  <si>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</si>
  <si>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</si>
  <si>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</si>
  <si>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</si>
  <si>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</si>
  <si>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</si>
  <si>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</si>
  <si>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</si>
  <si>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</si>
  <si>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</si>
  <si>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</si>
  <si>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</si>
  <si>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</si>
  <si>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</si>
  <si>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</si>
  <si>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</si>
  <si>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</si>
  <si>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</si>
  <si>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</si>
  <si>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</si>
  <si>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</si>
  <si>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</si>
  <si>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</si>
  <si>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</si>
  <si>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</si>
  <si>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</si>
  <si>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</si>
  <si>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</si>
  <si>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</si>
  <si>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</si>
  <si>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</si>
  <si>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</si>
  <si>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</si>
  <si>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</si>
  <si>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</si>
  <si>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</si>
  <si>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</si>
  <si>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</si>
  <si>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</si>
  <si>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</si>
  <si>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</si>
  <si>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</si>
  <si>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</si>
  <si>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</si>
  <si>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</si>
  <si>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</si>
  <si>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</si>
  <si>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</si>
  <si>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</si>
  <si>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</si>
  <si>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</si>
  <si>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</si>
  <si>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</si>
  <si>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</si>
  <si>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</si>
  <si>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</si>
  <si>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</si>
  <si>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</si>
  <si>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</si>
  <si>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</si>
  <si>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</si>
  <si>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</si>
  <si>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</si>
  <si>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</si>
  <si>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</si>
  <si>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</si>
  <si>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</si>
  <si>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</si>
  <si>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</si>
  <si>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</si>
  <si>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</si>
  <si>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</si>
  <si>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</si>
  <si>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</si>
  <si>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</si>
  <si>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</si>
  <si>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</si>
  <si>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</si>
  <si>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</si>
  <si>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</si>
  <si>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</si>
  <si>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</si>
  <si>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</si>
  <si>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</si>
  <si>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</si>
  <si>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</si>
  <si>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</si>
  <si>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</si>
  <si>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</si>
  <si>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</si>
  <si>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</si>
  <si>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</si>
  <si>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</si>
  <si>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</si>
  <si>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</si>
  <si>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</si>
  <si>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</si>
  <si>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</si>
  <si>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</si>
  <si>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</si>
  <si>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</si>
  <si>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</si>
  <si>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</si>
  <si>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</si>
  <si>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</si>
  <si>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</si>
  <si>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</si>
  <si>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</si>
  <si>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</si>
  <si>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</si>
  <si>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</si>
  <si>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</si>
  <si>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</si>
  <si>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</si>
  <si>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</si>
  <si>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</si>
  <si>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</si>
  <si>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</si>
  <si>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</si>
  <si>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</si>
  <si>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</si>
  <si>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</si>
  <si>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</si>
  <si>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</si>
  <si>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</si>
  <si>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</si>
  <si>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</si>
  <si>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</si>
  <si>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</si>
  <si>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</si>
  <si>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</si>
  <si>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</si>
  <si>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</si>
  <si>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</si>
  <si>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</si>
  <si>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</si>
  <si>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</si>
  <si>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</si>
  <si>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</si>
  <si>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</si>
  <si>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</si>
  <si>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</si>
  <si>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</si>
  <si>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</si>
  <si>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</si>
  <si>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</si>
  <si>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</si>
  <si>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</si>
  <si>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</si>
  <si>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</si>
  <si>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</si>
  <si>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</si>
  <si>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</si>
  <si>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</si>
  <si>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</si>
  <si>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</si>
  <si>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</si>
  <si>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</si>
  <si>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</si>
  <si>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</si>
  <si>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</si>
  <si>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</si>
  <si>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</si>
  <si>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</si>
  <si>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</si>
  <si>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</si>
  <si>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</si>
  <si>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</si>
  <si>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</si>
  <si>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</si>
  <si>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</si>
  <si>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</si>
  <si>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</si>
  <si>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</si>
  <si>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</si>
  <si>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</si>
  <si>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</si>
  <si>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</si>
  <si>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</si>
  <si>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</si>
  <si>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</si>
  <si>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</si>
  <si>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</si>
  <si>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</si>
  <si>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</si>
  <si>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</si>
  <si>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</si>
  <si>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</si>
  <si>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</si>
  <si>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</si>
  <si>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</si>
  <si>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</si>
  <si>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</si>
  <si>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</si>
  <si>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</si>
  <si>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</si>
  <si>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</si>
  <si>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</si>
  <si>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</si>
  <si>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</si>
  <si>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</si>
  <si>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</si>
  <si>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</si>
  <si>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</si>
  <si>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</si>
  <si>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</si>
  <si>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</si>
  <si>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</si>
  <si>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</si>
  <si>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</si>
  <si>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</si>
  <si>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</si>
  <si>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</si>
  <si>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</si>
  <si>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</si>
  <si>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</si>
  <si>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</si>
  <si>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</si>
  <si>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</si>
  <si>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</si>
  <si>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</si>
  <si>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</si>
  <si>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</si>
  <si>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</si>
  <si>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</si>
  <si>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</si>
  <si>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</si>
  <si>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</si>
  <si>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</si>
  <si>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</si>
  <si>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</si>
  <si>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</si>
  <si>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</si>
  <si>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</si>
  <si>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</si>
  <si>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</si>
  <si>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</si>
  <si>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</si>
  <si>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</si>
  <si>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</si>
  <si>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</si>
  <si>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</si>
  <si>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</si>
  <si>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</si>
  <si>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</si>
  <si>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</si>
  <si>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</si>
  <si>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</si>
  <si>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</si>
  <si>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</si>
  <si>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</si>
  <si>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</si>
  <si>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</si>
  <si>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</si>
  <si>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</si>
  <si>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</si>
  <si>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</si>
  <si>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</si>
  <si>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</si>
  <si>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</si>
  <si>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</si>
  <si>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</si>
  <si>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</si>
  <si>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</si>
  <si>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</si>
  <si>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</si>
  <si>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</si>
  <si>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</si>
  <si>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</si>
  <si>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</si>
  <si>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</si>
  <si>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</si>
  <si>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</si>
  <si>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</si>
  <si>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</si>
  <si>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</si>
  <si>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</si>
  <si>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</si>
  <si>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</si>
  <si>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</si>
  <si>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</si>
  <si>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</si>
  <si>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</si>
  <si>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</si>
  <si>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</si>
  <si>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</si>
  <si>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</si>
  <si>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</si>
  <si>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</si>
  <si>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</si>
  <si>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</si>
  <si>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</si>
  <si>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</si>
  <si>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</si>
  <si>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</si>
  <si>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</si>
  <si>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</si>
  <si>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</si>
  <si>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</si>
  <si>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</si>
  <si>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</si>
  <si>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</si>
  <si>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</si>
  <si>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</si>
  <si>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</si>
  <si>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</si>
  <si>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</si>
  <si>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</si>
  <si>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</si>
  <si>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</si>
  <si>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</si>
  <si>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</si>
  <si>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</si>
  <si>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</si>
  <si>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</si>
  <si>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</si>
  <si>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</si>
  <si>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</si>
  <si>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</si>
  <si>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</si>
  <si>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</si>
  <si>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</si>
  <si>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</si>
  <si>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</si>
  <si>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</si>
  <si>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</si>
  <si>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</si>
  <si>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</si>
  <si>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</si>
  <si>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</si>
  <si>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</si>
  <si>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</si>
  <si>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</si>
  <si>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</si>
  <si>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</si>
  <si>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</si>
  <si>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</si>
  <si>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</si>
  <si>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</si>
  <si>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</si>
  <si>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</si>
  <si>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</si>
  <si>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</si>
  <si>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</si>
  <si>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</si>
  <si>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</si>
  <si>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</si>
  <si>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</si>
  <si>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</si>
  <si>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</si>
  <si>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</si>
  <si>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</si>
  <si>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</si>
  <si>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</si>
  <si>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</si>
  <si>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</si>
  <si>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</si>
  <si>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</si>
  <si>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</si>
  <si>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</si>
  <si>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</si>
  <si>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</si>
  <si>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</si>
  <si>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</si>
  <si>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</si>
  <si>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</si>
  <si>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</si>
  <si>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</si>
  <si>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</si>
  <si>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</si>
  <si>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</si>
  <si>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</si>
  <si>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</si>
  <si>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</si>
  <si>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</si>
  <si>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</si>
  <si>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</si>
  <si>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</si>
  <si>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</si>
  <si>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</si>
  <si>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</si>
  <si>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</si>
  <si>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</si>
  <si>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</si>
  <si>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</si>
  <si>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</si>
  <si>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</si>
  <si>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</si>
  <si>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</si>
  <si>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</si>
  <si>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</si>
  <si>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</si>
  <si>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</si>
  <si>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</si>
  <si>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</si>
  <si>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</si>
  <si>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</si>
  <si>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</si>
  <si>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</si>
  <si>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</si>
  <si>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</si>
  <si>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</si>
  <si>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</si>
  <si>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</si>
  <si>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</si>
  <si>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</si>
  <si>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</si>
  <si>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</si>
  <si>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</si>
  <si>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</si>
  <si>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</si>
  <si>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</si>
  <si>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</si>
  <si>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</si>
  <si>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</si>
  <si>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</si>
  <si>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</si>
  <si>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</si>
  <si>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</si>
  <si>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</si>
  <si>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</si>
  <si>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</si>
  <si>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</si>
  <si>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</si>
  <si>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</si>
  <si>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</si>
  <si>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</si>
  <si>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</si>
  <si>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</si>
  <si>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</si>
  <si>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</si>
  <si>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</si>
  <si>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</si>
  <si>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</si>
  <si>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</si>
  <si>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</si>
  <si>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</si>
  <si>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</si>
  <si>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</si>
  <si>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</si>
  <si>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</si>
  <si>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</si>
  <si>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</si>
  <si>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</si>
  <si>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</si>
  <si>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</si>
  <si>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</si>
  <si>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</si>
  <si>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</si>
  <si>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</si>
  <si>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</si>
  <si>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</si>
  <si>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</si>
  <si>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</si>
  <si>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</si>
  <si>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</si>
  <si>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</si>
  <si>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</si>
  <si>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</si>
  <si>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</si>
  <si>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</si>
  <si>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</si>
  <si>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</si>
  <si>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</si>
  <si>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</si>
  <si>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</si>
  <si>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</si>
  <si>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</si>
  <si>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</si>
  <si>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</si>
  <si>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</si>
  <si>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</si>
  <si>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</si>
  <si>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</si>
  <si>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</si>
  <si>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</si>
  <si>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</si>
  <si>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</si>
  <si>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</si>
  <si>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</si>
  <si>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</si>
  <si>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</si>
  <si>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</si>
  <si>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</si>
  <si>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</si>
  <si>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</si>
  <si>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</si>
  <si>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</si>
  <si>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</si>
  <si>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</si>
  <si>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</si>
  <si>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</si>
  <si>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</si>
  <si>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</si>
  <si>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</si>
  <si>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</si>
  <si>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</si>
  <si>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</si>
  <si>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</si>
  <si>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</si>
  <si>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</si>
  <si>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</si>
  <si>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</si>
  <si>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</si>
  <si>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</si>
  <si>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</si>
  <si>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</si>
  <si>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</si>
  <si>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</si>
  <si>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</si>
  <si>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</si>
  <si>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</si>
  <si>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</si>
  <si>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</si>
  <si>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</si>
  <si>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</si>
  <si>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</si>
  <si>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</si>
  <si>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</si>
  <si>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</si>
  <si>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</si>
  <si>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</si>
  <si>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</si>
  <si>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</si>
  <si>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</si>
  <si>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</si>
  <si>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</si>
  <si>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</si>
  <si>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</si>
  <si>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</si>
  <si>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</si>
  <si>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</si>
  <si>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</si>
  <si>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</si>
  <si>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</si>
  <si>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</si>
  <si>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</si>
  <si>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</si>
  <si>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</si>
  <si>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</si>
  <si>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</si>
  <si>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</si>
  <si>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</si>
  <si>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</si>
  <si>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</si>
  <si>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</si>
  <si>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</si>
  <si>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</si>
  <si>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</si>
  <si>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</si>
  <si>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</si>
  <si>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</si>
  <si>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</si>
  <si>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</si>
  <si>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</si>
  <si>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</si>
  <si>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</si>
  <si>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</si>
  <si>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</si>
  <si>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</si>
  <si>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</si>
  <si>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</si>
  <si>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</si>
  <si>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</si>
  <si>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</si>
  <si>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</si>
  <si>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</si>
  <si>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</si>
  <si>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</si>
  <si>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</si>
  <si>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</si>
  <si>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</si>
  <si>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</si>
  <si>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</si>
  <si>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</si>
  <si>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</si>
  <si>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</si>
  <si>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</si>
  <si>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</si>
  <si>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</si>
  <si>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</si>
  <si>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</si>
  <si>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</si>
  <si>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</si>
  <si>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</si>
  <si>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</si>
  <si>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</si>
  <si>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</si>
  <si>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</si>
  <si>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</si>
  <si>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</si>
  <si>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</si>
  <si>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</si>
  <si>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</si>
  <si>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</si>
  <si>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</si>
  <si>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</si>
  <si>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</si>
  <si>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</si>
  <si>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</si>
  <si>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</si>
  <si>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</si>
  <si>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</si>
  <si>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</si>
  <si>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</si>
  <si>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</si>
  <si>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</si>
  <si>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</si>
  <si>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</si>
  <si>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</si>
  <si>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</si>
  <si>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</si>
  <si>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</si>
  <si>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</si>
  <si>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</si>
  <si>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</si>
  <si>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</si>
  <si>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</si>
  <si>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</si>
  <si>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</si>
  <si>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</si>
  <si>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</si>
  <si>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</si>
  <si>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</si>
  <si>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</si>
  <si>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</si>
  <si>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</si>
  <si>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</si>
  <si>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</si>
  <si>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</si>
  <si>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</si>
  <si>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</si>
  <si>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</si>
  <si>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</si>
  <si>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</si>
  <si>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</si>
  <si>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</si>
  <si>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</si>
  <si>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</si>
  <si>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</si>
  <si>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</si>
  <si>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</si>
  <si>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</si>
  <si>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</si>
  <si>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</si>
  <si>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</si>
  <si>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</si>
  <si>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</si>
  <si>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</si>
  <si>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</si>
  <si>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</si>
  <si>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</si>
  <si>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</si>
  <si>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</si>
  <si>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</si>
  <si>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</si>
  <si>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</si>
  <si>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</si>
  <si>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</si>
  <si>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</si>
  <si>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</si>
  <si>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</si>
  <si>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</si>
  <si>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</si>
  <si>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</si>
  <si>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</si>
  <si>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</si>
  <si>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</si>
  <si>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</si>
  <si>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</si>
  <si>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</si>
  <si>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</si>
  <si>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</si>
  <si>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</si>
  <si>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</si>
  <si>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</si>
  <si>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</si>
  <si>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</si>
  <si>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</si>
  <si>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</si>
  <si>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</si>
  <si>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</si>
  <si>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</si>
  <si>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</si>
  <si>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</si>
  <si>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</si>
  <si>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</si>
  <si>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</si>
  <si>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</si>
  <si>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</si>
  <si>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</si>
  <si>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</si>
  <si>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</si>
  <si>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</si>
  <si>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</si>
  <si>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</si>
  <si>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</si>
  <si>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</si>
  <si>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</si>
  <si>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</si>
  <si>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</si>
  <si>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</si>
  <si>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</si>
  <si>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</si>
  <si>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</si>
  <si>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</si>
  <si>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</si>
  <si>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</si>
  <si>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</si>
  <si>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</si>
  <si>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</si>
  <si>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</si>
  <si>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</si>
  <si>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</si>
  <si>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</si>
  <si>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</si>
  <si>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</si>
  <si>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</si>
  <si>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</si>
  <si>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</si>
  <si>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</si>
  <si>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</si>
  <si>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</si>
  <si>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</si>
  <si>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</si>
  <si>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</si>
  <si>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</si>
  <si>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</si>
  <si>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</si>
  <si>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</si>
  <si>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</si>
  <si>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</si>
  <si>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</si>
  <si>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</si>
  <si>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</si>
  <si>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</si>
  <si>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</si>
  <si>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</si>
  <si>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</si>
  <si>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</si>
  <si>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</si>
  <si>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</si>
  <si>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</si>
  <si>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</si>
  <si>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</si>
  <si>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</si>
  <si>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</si>
  <si>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</si>
  <si>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</si>
  <si>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</si>
  <si>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</si>
  <si>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</si>
  <si>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</si>
  <si>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</si>
  <si>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</si>
  <si>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</si>
  <si>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</si>
  <si>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</si>
  <si>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</si>
  <si>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</si>
  <si>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</si>
  <si>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</si>
  <si>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</si>
  <si>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</si>
  <si>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</si>
  <si>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</si>
  <si>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</si>
  <si>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</si>
  <si>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</si>
  <si>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</si>
  <si>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</si>
  <si>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</si>
  <si>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</si>
  <si>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</si>
  <si>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</si>
  <si>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</si>
  <si>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</si>
  <si>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</si>
  <si>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</si>
  <si>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</si>
  <si>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</si>
  <si>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</si>
  <si>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</si>
  <si>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</si>
  <si>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</si>
  <si>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</si>
  <si>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</si>
  <si>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</si>
  <si>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</si>
  <si>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</si>
  <si>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</si>
  <si>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</si>
  <si>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</si>
  <si>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</si>
  <si>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</si>
  <si>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</si>
  <si>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</si>
  <si>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</si>
  <si>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</si>
  <si>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</si>
  <si>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</si>
  <si>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</si>
  <si>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</si>
  <si>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</si>
  <si>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</si>
  <si>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</si>
  <si>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</si>
  <si>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</si>
  <si>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</si>
  <si>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</si>
  <si>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</si>
  <si>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</si>
  <si>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</si>
  <si>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</si>
  <si>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</si>
  <si>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</si>
  <si>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</si>
  <si>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</si>
  <si>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</si>
  <si>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</si>
  <si>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</si>
  <si>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</si>
  <si>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</si>
  <si>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</si>
  <si>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</si>
  <si>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</si>
  <si>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</si>
  <si>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</si>
  <si>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</si>
  <si>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</si>
  <si>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</si>
  <si>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</si>
  <si>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</si>
  <si>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</si>
  <si>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</si>
  <si>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</si>
  <si>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</si>
  <si>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</si>
  <si>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</si>
  <si>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</si>
  <si>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</si>
  <si>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</si>
  <si>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</si>
  <si>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</si>
  <si>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</si>
  <si>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</si>
  <si>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</si>
  <si>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</si>
  <si>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</si>
  <si>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</si>
  <si>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</si>
  <si>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</si>
  <si>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</si>
  <si>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</si>
  <si>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</si>
  <si>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</si>
  <si>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</si>
  <si>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</si>
  <si>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</si>
  <si>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</si>
  <si>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</si>
  <si>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</si>
  <si>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>biomass (already accounted for)</t>
  </si>
  <si>
    <t>(1) Installed Cap. Except Wind</t>
  </si>
  <si>
    <t>(3) Share of Thermal Generation by Turbine Type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</si>
  <si>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</si>
  <si>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</si>
  <si>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</si>
  <si>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Download data for EU28</t>
  </si>
  <si>
    <t>Sheet Gross Capacities</t>
  </si>
  <si>
    <t>See 'Central_2018_EU28_pg_det_yearly' sheet</t>
  </si>
  <si>
    <t>preexisting (utility plants)</t>
  </si>
  <si>
    <t>preexisting nonretiring (CHP industrial plants)</t>
  </si>
  <si>
    <t>CHP</t>
  </si>
  <si>
    <t>auto</t>
  </si>
  <si>
    <t>main</t>
  </si>
  <si>
    <t>Utility/Main</t>
  </si>
  <si>
    <t>Totals</t>
  </si>
  <si>
    <t>Electricity only plants are stored in preexisting retiring and and CHP plants are in preexisting nonretiring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</si>
</sst>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 applyAlignment="1" applyProtection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Border="1" applyAlignment="1">
      <alignment horizontal="left" indent="1"/>
    </xf>
    <xf numFmtId="164" fontId="6" fillId="3" borderId="0" xfId="3" applyNumberFormat="1" applyFont="1" applyFill="1" applyBorder="1"/>
    <xf numFmtId="0" fontId="6" fillId="3" borderId="0" xfId="0" applyFont="1" applyFill="1" applyBorder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NumberFormat="1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NumberFormat="1" applyFont="1" applyFill="1" applyBorder="1" applyAlignment="1">
      <alignment horizontal="left" indent="3"/>
    </xf>
    <xf numFmtId="0" fontId="6" fillId="5" borderId="5" xfId="0" applyNumberFormat="1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2" xfId="0" applyNumberFormat="1" applyFont="1" applyFill="1" applyBorder="1" applyAlignment="1">
      <alignment horizontal="left" indent="1"/>
    </xf>
    <xf numFmtId="0" fontId="6" fillId="3" borderId="0" xfId="0" applyNumberFormat="1" applyFont="1" applyFill="1" applyBorder="1" applyAlignment="1">
      <alignment horizontal="left" indent="2"/>
    </xf>
    <xf numFmtId="0" fontId="6" fillId="5" borderId="0" xfId="0" applyFont="1" applyFill="1" applyBorder="1" applyAlignment="1">
      <alignment horizontal="left" indent="1"/>
    </xf>
    <xf numFmtId="164" fontId="6" fillId="5" borderId="0" xfId="3" applyNumberFormat="1" applyFont="1" applyFill="1" applyBorder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NumberFormat="1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 applyAlignment="1">
      <alignment wrapText="1"/>
    </xf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 applyBorder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 applyBorder="1"/>
    <xf numFmtId="164" fontId="6" fillId="4" borderId="3" xfId="3" applyNumberFormat="1" applyFont="1" applyFill="1" applyBorder="1"/>
    <xf numFmtId="0" fontId="0" fillId="4" borderId="0" xfId="0" applyFill="1"/>
    <xf numFmtId="0" fontId="1" fillId="0" borderId="0" xfId="0" applyFont="1" applyFill="1"/>
    <xf numFmtId="1" fontId="1" fillId="0" borderId="0" xfId="0" applyNumberFormat="1" applyFont="1"/>
    <xf numFmtId="0" fontId="0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1" fillId="8" borderId="0" xfId="0" applyFont="1" applyFill="1"/>
    <xf numFmtId="1" fontId="0" fillId="0" borderId="0" xfId="0" applyNumberFormat="1" applyBorder="1"/>
  </cellXfs>
  <cellStyles count="6">
    <cellStyle name="Hyperlink" xfId="1" builtinId="8"/>
    <cellStyle name="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energy/data/database" TargetMode="External"/><Relationship Id="rId2" Type="http://schemas.openxmlformats.org/officeDocument/2006/relationships/hyperlink" Target="https://data.jrc.ec.europa.eu/dataset/3182c195-a1fc-46cf-8e7d-44063d9483d8" TargetMode="External"/><Relationship Id="rId1" Type="http://schemas.openxmlformats.org/officeDocument/2006/relationships/hyperlink" Target="https://windeurope.org/wp-content/uploads/files/about-wind/statistics/WindEurope-Annual-Statistics-2019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3" workbookViewId="0">
      <selection activeCell="A39" sqref="A39"/>
    </sheetView>
  </sheetViews>
  <sheetFormatPr defaultColWidth="8.81640625" defaultRowHeight="14.5" x14ac:dyDescent="0.35"/>
  <cols>
    <col min="2" max="2" width="60.7265625" style="2" customWidth="1"/>
  </cols>
  <sheetData>
    <row r="1" spans="1:4" x14ac:dyDescent="0.35">
      <c r="A1" s="1" t="s">
        <v>16</v>
      </c>
    </row>
    <row r="2" spans="1:4" x14ac:dyDescent="0.35">
      <c r="A2" s="1" t="s">
        <v>17</v>
      </c>
    </row>
    <row r="3" spans="1:4" x14ac:dyDescent="0.35">
      <c r="A3" s="1"/>
    </row>
    <row r="4" spans="1:4" x14ac:dyDescent="0.35">
      <c r="A4" s="1" t="s">
        <v>27</v>
      </c>
      <c r="B4" s="7" t="s">
        <v>2764</v>
      </c>
    </row>
    <row r="5" spans="1:4" x14ac:dyDescent="0.35">
      <c r="A5" s="1"/>
      <c r="B5" s="6" t="s">
        <v>29</v>
      </c>
    </row>
    <row r="6" spans="1:4" x14ac:dyDescent="0.35">
      <c r="A6" s="1"/>
      <c r="B6" s="6" t="s">
        <v>28</v>
      </c>
    </row>
    <row r="7" spans="1:4" x14ac:dyDescent="0.35">
      <c r="A7" s="1"/>
      <c r="B7" s="6">
        <v>2020</v>
      </c>
    </row>
    <row r="8" spans="1:4" x14ac:dyDescent="0.35">
      <c r="A8" s="1"/>
      <c r="B8" s="8" t="s">
        <v>2745</v>
      </c>
    </row>
    <row r="9" spans="1:4" x14ac:dyDescent="0.35">
      <c r="A9" s="1"/>
      <c r="B9" s="2" t="s">
        <v>2746</v>
      </c>
    </row>
    <row r="10" spans="1:4" x14ac:dyDescent="0.35">
      <c r="A10" s="1"/>
    </row>
    <row r="11" spans="1:4" x14ac:dyDescent="0.35">
      <c r="A11" s="1"/>
      <c r="B11" s="7" t="s">
        <v>32</v>
      </c>
    </row>
    <row r="12" spans="1:4" x14ac:dyDescent="0.35">
      <c r="A12" s="1"/>
      <c r="B12" s="2" t="s">
        <v>62</v>
      </c>
    </row>
    <row r="13" spans="1:4" x14ac:dyDescent="0.35">
      <c r="A13" s="1"/>
      <c r="B13" s="6">
        <v>2020</v>
      </c>
    </row>
    <row r="14" spans="1:4" x14ac:dyDescent="0.35">
      <c r="A14" s="1"/>
      <c r="B14" s="2" t="s">
        <v>30</v>
      </c>
    </row>
    <row r="15" spans="1:4" ht="29" x14ac:dyDescent="0.35">
      <c r="A15" s="1"/>
      <c r="B15" s="9" t="s">
        <v>31</v>
      </c>
    </row>
    <row r="16" spans="1:4" x14ac:dyDescent="0.35">
      <c r="A16" s="1"/>
      <c r="B16" s="6" t="s">
        <v>63</v>
      </c>
      <c r="D16" s="48"/>
    </row>
    <row r="17" spans="1:10" x14ac:dyDescent="0.35">
      <c r="A17" s="1"/>
      <c r="D17" s="48"/>
    </row>
    <row r="18" spans="1:10" x14ac:dyDescent="0.35">
      <c r="A18" s="1"/>
      <c r="B18" s="7" t="s">
        <v>2765</v>
      </c>
      <c r="D18" s="48"/>
    </row>
    <row r="19" spans="1:10" x14ac:dyDescent="0.35">
      <c r="A19" s="1"/>
      <c r="B19" t="s">
        <v>2766</v>
      </c>
      <c r="D19" s="48"/>
      <c r="I19" s="14"/>
    </row>
    <row r="20" spans="1:10" x14ac:dyDescent="0.35">
      <c r="A20" s="1"/>
      <c r="B20" s="66">
        <v>2019</v>
      </c>
      <c r="I20" s="15"/>
      <c r="J20" s="16"/>
    </row>
    <row r="21" spans="1:10" x14ac:dyDescent="0.35">
      <c r="A21" s="1"/>
      <c r="B21" s="66" t="s">
        <v>2767</v>
      </c>
      <c r="I21" s="15"/>
      <c r="J21" s="16"/>
    </row>
    <row r="22" spans="1:10" x14ac:dyDescent="0.35">
      <c r="A22" s="1"/>
      <c r="B22" s="67" t="s">
        <v>2768</v>
      </c>
      <c r="I22" s="15"/>
      <c r="J22" s="16"/>
    </row>
    <row r="23" spans="1:10" x14ac:dyDescent="0.35">
      <c r="A23" s="1"/>
      <c r="B23" s="66" t="s">
        <v>2769</v>
      </c>
      <c r="I23" s="15"/>
      <c r="J23" s="17"/>
    </row>
    <row r="24" spans="1:10" x14ac:dyDescent="0.35">
      <c r="A24" s="1"/>
      <c r="B24" s="66" t="s">
        <v>2771</v>
      </c>
      <c r="I24" s="15"/>
      <c r="J24" s="16"/>
    </row>
    <row r="25" spans="1:10" x14ac:dyDescent="0.35">
      <c r="A25" s="1"/>
      <c r="B25" s="18" t="s">
        <v>2770</v>
      </c>
    </row>
    <row r="27" spans="1:10" x14ac:dyDescent="0.35">
      <c r="A27" s="1" t="s">
        <v>13</v>
      </c>
    </row>
    <row r="28" spans="1:10" x14ac:dyDescent="0.35">
      <c r="A28" t="s">
        <v>57</v>
      </c>
    </row>
    <row r="29" spans="1:10" x14ac:dyDescent="0.35">
      <c r="A29" t="s">
        <v>14</v>
      </c>
    </row>
    <row r="31" spans="1:10" x14ac:dyDescent="0.35">
      <c r="A31" t="s">
        <v>60</v>
      </c>
    </row>
    <row r="32" spans="1:10" x14ac:dyDescent="0.35">
      <c r="A32" t="s">
        <v>61</v>
      </c>
    </row>
    <row r="34" spans="1:1" x14ac:dyDescent="0.35">
      <c r="A34" s="1" t="s">
        <v>58</v>
      </c>
    </row>
    <row r="36" spans="1:1" x14ac:dyDescent="0.35">
      <c r="A36" t="s">
        <v>59</v>
      </c>
    </row>
    <row r="38" spans="1:1" x14ac:dyDescent="0.35">
      <c r="A38" t="s">
        <v>2779</v>
      </c>
    </row>
  </sheetData>
  <hyperlinks>
    <hyperlink ref="B15" r:id="rId1" xr:uid="{00000000-0004-0000-0000-000000000000}"/>
    <hyperlink ref="B22" r:id="rId2" xr:uid="{00000000-0004-0000-0000-000001000000}"/>
    <hyperlink ref="B8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1145"/>
  <sheetViews>
    <sheetView workbookViewId="0">
      <selection activeCell="D984" sqref="D984:D1028"/>
    </sheetView>
  </sheetViews>
  <sheetFormatPr defaultRowHeight="14.5" x14ac:dyDescent="0.35"/>
  <cols>
    <col min="1" max="1" width="27.54296875" customWidth="1"/>
    <col min="2" max="2" width="60.26953125" customWidth="1"/>
    <col min="3" max="3" width="8.26953125" customWidth="1"/>
    <col min="5" max="33" width="0" hidden="1" customWidth="1"/>
  </cols>
  <sheetData>
    <row r="1" spans="1:33" x14ac:dyDescent="0.35">
      <c r="A1" t="s">
        <v>1221</v>
      </c>
      <c r="B1" t="s">
        <v>1220</v>
      </c>
      <c r="C1" t="s">
        <v>1219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35">
      <c r="A2" t="s">
        <v>1218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35">
      <c r="A3" t="s">
        <v>1217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3" hidden="1" x14ac:dyDescent="0.35">
      <c r="A4" t="s">
        <v>1216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65</v>
      </c>
    </row>
    <row r="5" spans="1:33" hidden="1" x14ac:dyDescent="0.35">
      <c r="A5" t="s">
        <v>1215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3" hidden="1" x14ac:dyDescent="0.35">
      <c r="A6" t="s">
        <v>1214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35">
      <c r="A7" t="s">
        <v>1213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5">
      <c r="A8" t="s">
        <v>1212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3" hidden="1" x14ac:dyDescent="0.35">
      <c r="A9" t="s">
        <v>1211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3" hidden="1" x14ac:dyDescent="0.35">
      <c r="A10" t="s">
        <v>1210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3" hidden="1" x14ac:dyDescent="0.35">
      <c r="A11" t="s">
        <v>1209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3" hidden="1" x14ac:dyDescent="0.35">
      <c r="A12" t="s">
        <v>1208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35">
      <c r="A13" t="s">
        <v>1207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3" hidden="1" x14ac:dyDescent="0.35">
      <c r="A14" t="s">
        <v>1206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3" hidden="1" x14ac:dyDescent="0.35">
      <c r="A15" t="s">
        <v>1205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3" x14ac:dyDescent="0.35">
      <c r="A16" t="s">
        <v>1204</v>
      </c>
      <c r="B16" t="s">
        <v>1159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</row>
    <row r="17" spans="1:33" hidden="1" x14ac:dyDescent="0.35">
      <c r="A17" t="s">
        <v>1203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35">
      <c r="A18" t="s">
        <v>1202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35">
      <c r="A19" t="s">
        <v>1201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65</v>
      </c>
    </row>
    <row r="20" spans="1:33" hidden="1" x14ac:dyDescent="0.35">
      <c r="A20" t="s">
        <v>1200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1199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35">
      <c r="A22" t="s">
        <v>1198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35">
      <c r="A23" t="s">
        <v>1197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35">
      <c r="A24" t="s">
        <v>1196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35">
      <c r="A25" t="s">
        <v>1195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 t="s">
        <v>65</v>
      </c>
      <c r="W25" t="s">
        <v>65</v>
      </c>
      <c r="X25" t="s">
        <v>65</v>
      </c>
      <c r="Y25" t="s">
        <v>65</v>
      </c>
      <c r="Z25" t="s">
        <v>65</v>
      </c>
      <c r="AA25" t="s">
        <v>65</v>
      </c>
      <c r="AB25" t="s">
        <v>65</v>
      </c>
      <c r="AC25" t="s">
        <v>65</v>
      </c>
      <c r="AD25" t="s">
        <v>65</v>
      </c>
      <c r="AE25" t="s">
        <v>65</v>
      </c>
      <c r="AF25" t="s">
        <v>65</v>
      </c>
      <c r="AG25" t="s">
        <v>65</v>
      </c>
    </row>
    <row r="26" spans="1:33" hidden="1" x14ac:dyDescent="0.35">
      <c r="A26" t="s">
        <v>1194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35">
      <c r="A27" t="s">
        <v>1193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35">
      <c r="A28" t="s">
        <v>1192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35">
      <c r="A29" t="s">
        <v>1191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65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</row>
    <row r="30" spans="1:33" hidden="1" x14ac:dyDescent="0.35">
      <c r="A30" t="s">
        <v>1190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65</v>
      </c>
      <c r="Z30" t="s">
        <v>65</v>
      </c>
      <c r="AA30" t="s">
        <v>65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</row>
    <row r="31" spans="1:33" hidden="1" x14ac:dyDescent="0.35">
      <c r="A31" t="s">
        <v>1189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1188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35">
      <c r="A33" t="s">
        <v>1187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35">
      <c r="A34" t="s">
        <v>1186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35">
      <c r="A35" t="s">
        <v>1185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35">
      <c r="A36" t="s">
        <v>1184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35">
      <c r="A37" t="s">
        <v>1183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1182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35">
      <c r="A39" t="s">
        <v>1181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35">
      <c r="A40" t="s">
        <v>1180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35">
      <c r="A41" t="s">
        <v>1179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35">
      <c r="A42" t="s">
        <v>1178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35">
      <c r="A43" t="s">
        <v>1177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hidden="1" x14ac:dyDescent="0.35">
      <c r="A44" t="s">
        <v>1176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35">
      <c r="A45" t="s">
        <v>1175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65</v>
      </c>
      <c r="Y45" t="s">
        <v>65</v>
      </c>
      <c r="Z45" t="s">
        <v>65</v>
      </c>
      <c r="AA45" t="s">
        <v>65</v>
      </c>
      <c r="AB45" t="s">
        <v>65</v>
      </c>
      <c r="AC45" t="s">
        <v>65</v>
      </c>
      <c r="AD45" t="s">
        <v>65</v>
      </c>
      <c r="AE45" t="s">
        <v>65</v>
      </c>
      <c r="AF45" t="s">
        <v>65</v>
      </c>
      <c r="AG45" t="s">
        <v>65</v>
      </c>
    </row>
    <row r="46" spans="1:33" hidden="1" x14ac:dyDescent="0.35">
      <c r="A46" t="s">
        <v>1174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1173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35">
      <c r="A48" t="s">
        <v>1172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65</v>
      </c>
      <c r="K48" t="s">
        <v>65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U48" t="s">
        <v>65</v>
      </c>
      <c r="V48" t="s">
        <v>65</v>
      </c>
      <c r="W48" t="s">
        <v>65</v>
      </c>
      <c r="X48" t="s">
        <v>65</v>
      </c>
      <c r="Y48" t="s">
        <v>65</v>
      </c>
      <c r="Z48" t="s">
        <v>65</v>
      </c>
      <c r="AA48" t="s">
        <v>65</v>
      </c>
      <c r="AB48" t="s">
        <v>65</v>
      </c>
      <c r="AC48" t="s">
        <v>65</v>
      </c>
      <c r="AD48" t="s">
        <v>65</v>
      </c>
      <c r="AE48" t="s">
        <v>65</v>
      </c>
      <c r="AF48" t="s">
        <v>65</v>
      </c>
      <c r="AG48" t="s">
        <v>65</v>
      </c>
    </row>
    <row r="49" spans="1:33" hidden="1" x14ac:dyDescent="0.35">
      <c r="A49" t="s">
        <v>1171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3" hidden="1" x14ac:dyDescent="0.35">
      <c r="A50" t="s">
        <v>1170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35">
      <c r="A51" t="s">
        <v>1169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5">
      <c r="A52" t="s">
        <v>1168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3" hidden="1" x14ac:dyDescent="0.35">
      <c r="A53" t="s">
        <v>1167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3" hidden="1" x14ac:dyDescent="0.35">
      <c r="A54" t="s">
        <v>1166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3" hidden="1" x14ac:dyDescent="0.35">
      <c r="A55" t="s">
        <v>1165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3" hidden="1" x14ac:dyDescent="0.35">
      <c r="A56" t="s">
        <v>1164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35">
      <c r="A57" t="s">
        <v>1163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3" hidden="1" x14ac:dyDescent="0.35">
      <c r="A58" t="s">
        <v>1162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3" hidden="1" x14ac:dyDescent="0.35">
      <c r="A59" t="s">
        <v>1161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3" x14ac:dyDescent="0.35">
      <c r="A60" t="s">
        <v>1160</v>
      </c>
      <c r="B60" t="s">
        <v>1159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</row>
    <row r="61" spans="1:33" hidden="1" x14ac:dyDescent="0.35">
      <c r="A61" t="s">
        <v>1158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3" hidden="1" x14ac:dyDescent="0.35">
      <c r="A62" t="s">
        <v>1157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3" hidden="1" x14ac:dyDescent="0.35">
      <c r="A63" t="s">
        <v>1156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65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</row>
    <row r="64" spans="1:33" hidden="1" x14ac:dyDescent="0.35">
      <c r="A64" t="s">
        <v>1155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1154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35">
      <c r="A66" t="s">
        <v>1153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35">
      <c r="A67" t="s">
        <v>1152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35">
      <c r="A68" t="s">
        <v>1151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35">
      <c r="A69" t="s">
        <v>1150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65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U69" t="s">
        <v>65</v>
      </c>
      <c r="V69" t="s">
        <v>65</v>
      </c>
      <c r="W69" t="s">
        <v>65</v>
      </c>
      <c r="X69" t="s">
        <v>65</v>
      </c>
      <c r="Y69" t="s">
        <v>65</v>
      </c>
      <c r="Z69" t="s">
        <v>65</v>
      </c>
      <c r="AA69" t="s">
        <v>65</v>
      </c>
      <c r="AB69" t="s">
        <v>65</v>
      </c>
      <c r="AC69" t="s">
        <v>65</v>
      </c>
      <c r="AD69" t="s">
        <v>65</v>
      </c>
      <c r="AE69" t="s">
        <v>65</v>
      </c>
      <c r="AF69" t="s">
        <v>65</v>
      </c>
      <c r="AG69" t="s">
        <v>65</v>
      </c>
    </row>
    <row r="70" spans="1:33" hidden="1" x14ac:dyDescent="0.35">
      <c r="A70" t="s">
        <v>1149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35">
      <c r="A71" t="s">
        <v>1148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35">
      <c r="A72" t="s">
        <v>1147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35">
      <c r="A73" t="s">
        <v>1146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65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U73" t="s">
        <v>65</v>
      </c>
      <c r="V73" t="s">
        <v>65</v>
      </c>
      <c r="W73" t="s">
        <v>65</v>
      </c>
      <c r="X73" t="s">
        <v>65</v>
      </c>
      <c r="Y73" t="s">
        <v>65</v>
      </c>
      <c r="Z73" t="s">
        <v>65</v>
      </c>
      <c r="AA73" t="s">
        <v>65</v>
      </c>
      <c r="AB73" t="s">
        <v>65</v>
      </c>
      <c r="AC73" t="s">
        <v>65</v>
      </c>
      <c r="AD73" t="s">
        <v>65</v>
      </c>
      <c r="AE73" t="s">
        <v>65</v>
      </c>
      <c r="AF73" t="s">
        <v>65</v>
      </c>
      <c r="AG73" t="s">
        <v>65</v>
      </c>
    </row>
    <row r="74" spans="1:33" hidden="1" x14ac:dyDescent="0.35">
      <c r="A74" t="s">
        <v>1145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65</v>
      </c>
      <c r="T74" t="s">
        <v>65</v>
      </c>
      <c r="U74" t="s">
        <v>65</v>
      </c>
      <c r="V74" t="s">
        <v>65</v>
      </c>
      <c r="W74" t="s">
        <v>65</v>
      </c>
      <c r="X74" t="s">
        <v>65</v>
      </c>
      <c r="Y74" t="s">
        <v>65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</row>
    <row r="75" spans="1:33" hidden="1" x14ac:dyDescent="0.35">
      <c r="A75" t="s">
        <v>1144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35">
      <c r="A76" t="s">
        <v>1143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1142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35">
      <c r="A78" t="s">
        <v>1141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35">
      <c r="A79" t="s">
        <v>1140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35">
      <c r="A80" t="s">
        <v>1139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35">
      <c r="A81" t="s">
        <v>1138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35">
      <c r="A82" t="s">
        <v>1137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1136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35">
      <c r="A84" t="s">
        <v>1135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35">
      <c r="A85" t="s">
        <v>1134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1133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35">
      <c r="A87" t="s">
        <v>1132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idden="1" x14ac:dyDescent="0.35">
      <c r="A88" t="s">
        <v>1131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35">
      <c r="A89" t="s">
        <v>1130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65</v>
      </c>
      <c r="Y89" t="s">
        <v>65</v>
      </c>
      <c r="Z89" t="s">
        <v>65</v>
      </c>
      <c r="AA89" t="s">
        <v>65</v>
      </c>
      <c r="AB89" t="s">
        <v>65</v>
      </c>
      <c r="AC89" t="s">
        <v>65</v>
      </c>
      <c r="AD89" t="s">
        <v>65</v>
      </c>
      <c r="AE89" t="s">
        <v>65</v>
      </c>
      <c r="AF89" t="s">
        <v>65</v>
      </c>
      <c r="AG89" t="s">
        <v>65</v>
      </c>
    </row>
    <row r="90" spans="1:33" hidden="1" x14ac:dyDescent="0.35">
      <c r="A90" t="s">
        <v>1129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35">
      <c r="A91" t="s">
        <v>1128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1127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65</v>
      </c>
      <c r="K92" t="s">
        <v>65</v>
      </c>
      <c r="L92" t="s">
        <v>65</v>
      </c>
      <c r="M92" t="s">
        <v>65</v>
      </c>
      <c r="N92" t="s">
        <v>65</v>
      </c>
      <c r="O92" t="s">
        <v>65</v>
      </c>
      <c r="P92" t="s">
        <v>65</v>
      </c>
      <c r="Q92" t="s">
        <v>65</v>
      </c>
      <c r="R92" t="s">
        <v>65</v>
      </c>
      <c r="S92" t="s">
        <v>65</v>
      </c>
      <c r="T92" t="s">
        <v>65</v>
      </c>
      <c r="U92" t="s">
        <v>65</v>
      </c>
      <c r="V92" t="s">
        <v>65</v>
      </c>
      <c r="W92" t="s">
        <v>65</v>
      </c>
      <c r="X92" t="s">
        <v>65</v>
      </c>
      <c r="Y92" t="s">
        <v>65</v>
      </c>
      <c r="Z92" t="s">
        <v>65</v>
      </c>
      <c r="AA92" t="s">
        <v>65</v>
      </c>
      <c r="AB92" t="s">
        <v>65</v>
      </c>
      <c r="AC92" t="s">
        <v>65</v>
      </c>
      <c r="AD92" t="s">
        <v>65</v>
      </c>
      <c r="AE92" t="s">
        <v>65</v>
      </c>
      <c r="AF92" t="s">
        <v>65</v>
      </c>
      <c r="AG92" t="s">
        <v>65</v>
      </c>
    </row>
    <row r="93" spans="1:33" hidden="1" x14ac:dyDescent="0.35">
      <c r="A93" t="s">
        <v>1126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1125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1124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1123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35">
      <c r="A97" t="s">
        <v>1122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3" hidden="1" x14ac:dyDescent="0.35">
      <c r="A98" t="s">
        <v>1121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35">
      <c r="A99" t="s">
        <v>1120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3" hidden="1" x14ac:dyDescent="0.35">
      <c r="A100" t="s">
        <v>1119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35">
      <c r="A101" t="s">
        <v>1118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hidden="1" x14ac:dyDescent="0.35">
      <c r="A102" t="s">
        <v>1117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35">
      <c r="A103" t="s">
        <v>1116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3" x14ac:dyDescent="0.35">
      <c r="A104" t="s">
        <v>1115</v>
      </c>
      <c r="B104" t="s">
        <v>1070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</row>
    <row r="105" spans="1:33" hidden="1" x14ac:dyDescent="0.35">
      <c r="A105" t="s">
        <v>1114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hidden="1" x14ac:dyDescent="0.35">
      <c r="A106" t="s">
        <v>1113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5">
      <c r="A107" t="s">
        <v>1112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</row>
    <row r="108" spans="1:33" hidden="1" x14ac:dyDescent="0.35">
      <c r="A108" t="s">
        <v>1111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35">
      <c r="A109" t="s">
        <v>1110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35">
      <c r="A110" t="s">
        <v>1109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35">
      <c r="A111" t="s">
        <v>1108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35">
      <c r="A112" t="s">
        <v>1107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1106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65</v>
      </c>
      <c r="K113" t="s">
        <v>65</v>
      </c>
      <c r="L113" t="s">
        <v>65</v>
      </c>
      <c r="M113" t="s">
        <v>65</v>
      </c>
      <c r="N113" t="s">
        <v>65</v>
      </c>
      <c r="O113" t="s">
        <v>65</v>
      </c>
      <c r="P113" t="s">
        <v>65</v>
      </c>
      <c r="Q113" t="s">
        <v>65</v>
      </c>
      <c r="R113" t="s">
        <v>65</v>
      </c>
      <c r="S113" t="s">
        <v>65</v>
      </c>
      <c r="T113" t="s">
        <v>65</v>
      </c>
      <c r="U113" t="s">
        <v>65</v>
      </c>
      <c r="V113" t="s">
        <v>65</v>
      </c>
      <c r="W113" t="s">
        <v>65</v>
      </c>
      <c r="X113" t="s">
        <v>65</v>
      </c>
      <c r="Y113" t="s">
        <v>65</v>
      </c>
      <c r="Z113" t="s">
        <v>65</v>
      </c>
      <c r="AA113" t="s">
        <v>65</v>
      </c>
      <c r="AB113" t="s">
        <v>65</v>
      </c>
      <c r="AC113" t="s">
        <v>65</v>
      </c>
      <c r="AD113" t="s">
        <v>65</v>
      </c>
      <c r="AE113" t="s">
        <v>65</v>
      </c>
      <c r="AF113" t="s">
        <v>65</v>
      </c>
      <c r="AG113" t="s">
        <v>65</v>
      </c>
    </row>
    <row r="114" spans="1:33" hidden="1" x14ac:dyDescent="0.35">
      <c r="A114" t="s">
        <v>1105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35">
      <c r="A115" t="s">
        <v>1104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35">
      <c r="A116" t="s">
        <v>1103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1102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65</v>
      </c>
      <c r="O117" t="s">
        <v>65</v>
      </c>
      <c r="P117" t="s">
        <v>65</v>
      </c>
      <c r="Q117" t="s">
        <v>65</v>
      </c>
      <c r="R117" t="s">
        <v>65</v>
      </c>
      <c r="S117" t="s">
        <v>65</v>
      </c>
      <c r="T117" t="s">
        <v>65</v>
      </c>
      <c r="U117" t="s">
        <v>65</v>
      </c>
      <c r="V117" t="s">
        <v>65</v>
      </c>
      <c r="W117" t="s">
        <v>65</v>
      </c>
      <c r="X117" t="s">
        <v>65</v>
      </c>
      <c r="Y117" t="s">
        <v>65</v>
      </c>
      <c r="Z117" t="s">
        <v>65</v>
      </c>
      <c r="AA117" t="s">
        <v>65</v>
      </c>
      <c r="AB117" t="s">
        <v>65</v>
      </c>
      <c r="AC117" t="s">
        <v>65</v>
      </c>
      <c r="AD117" t="s">
        <v>65</v>
      </c>
      <c r="AE117" t="s">
        <v>65</v>
      </c>
      <c r="AF117" t="s">
        <v>65</v>
      </c>
      <c r="AG117" t="s">
        <v>65</v>
      </c>
    </row>
    <row r="118" spans="1:33" hidden="1" x14ac:dyDescent="0.35">
      <c r="A118" t="s">
        <v>1101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65</v>
      </c>
      <c r="T118" t="s">
        <v>65</v>
      </c>
      <c r="U118" t="s">
        <v>65</v>
      </c>
      <c r="V118" t="s">
        <v>65</v>
      </c>
      <c r="W118" t="s">
        <v>65</v>
      </c>
      <c r="X118" t="s">
        <v>65</v>
      </c>
      <c r="Y118" t="s">
        <v>65</v>
      </c>
      <c r="Z118" t="s">
        <v>65</v>
      </c>
      <c r="AA118" t="s">
        <v>65</v>
      </c>
      <c r="AB118" t="s">
        <v>65</v>
      </c>
      <c r="AC118" t="s">
        <v>65</v>
      </c>
      <c r="AD118" t="s">
        <v>65</v>
      </c>
      <c r="AE118" t="s">
        <v>65</v>
      </c>
      <c r="AF118" t="s">
        <v>65</v>
      </c>
      <c r="AG118" t="s">
        <v>65</v>
      </c>
    </row>
    <row r="119" spans="1:33" hidden="1" x14ac:dyDescent="0.35">
      <c r="A119" t="s">
        <v>1100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1099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1098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1097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1096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1095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1094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1093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1092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1091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1090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1089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35">
      <c r="A131" t="s">
        <v>1088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1087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35">
      <c r="A133" t="s">
        <v>1086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65</v>
      </c>
      <c r="Y133" t="s">
        <v>65</v>
      </c>
      <c r="Z133" t="s">
        <v>65</v>
      </c>
      <c r="AA133" t="s">
        <v>65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65</v>
      </c>
    </row>
    <row r="134" spans="1:33" hidden="1" x14ac:dyDescent="0.35">
      <c r="A134" t="s">
        <v>1085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1084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1083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65</v>
      </c>
      <c r="K136" t="s">
        <v>65</v>
      </c>
      <c r="L136" t="s">
        <v>65</v>
      </c>
      <c r="M136" t="s">
        <v>65</v>
      </c>
      <c r="N136" t="s">
        <v>65</v>
      </c>
      <c r="O136" t="s">
        <v>65</v>
      </c>
      <c r="P136" t="s">
        <v>65</v>
      </c>
      <c r="Q136" t="s">
        <v>65</v>
      </c>
      <c r="R136" t="s">
        <v>65</v>
      </c>
      <c r="S136" t="s">
        <v>65</v>
      </c>
      <c r="T136" t="s">
        <v>65</v>
      </c>
      <c r="U136" t="s">
        <v>65</v>
      </c>
      <c r="V136" t="s">
        <v>65</v>
      </c>
      <c r="W136" t="s">
        <v>65</v>
      </c>
      <c r="X136" t="s">
        <v>65</v>
      </c>
      <c r="Y136" t="s">
        <v>65</v>
      </c>
      <c r="Z136" t="s">
        <v>65</v>
      </c>
      <c r="AA136" t="s">
        <v>65</v>
      </c>
      <c r="AB136" t="s">
        <v>65</v>
      </c>
      <c r="AC136" t="s">
        <v>65</v>
      </c>
      <c r="AD136" t="s">
        <v>65</v>
      </c>
      <c r="AE136" t="s">
        <v>65</v>
      </c>
      <c r="AF136" t="s">
        <v>65</v>
      </c>
      <c r="AG136" t="s">
        <v>65</v>
      </c>
    </row>
    <row r="137" spans="1:33" hidden="1" x14ac:dyDescent="0.35">
      <c r="A137" t="s">
        <v>1082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35">
      <c r="A138" t="s">
        <v>1081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1080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1079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35">
      <c r="A141" t="s">
        <v>1078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35">
      <c r="A142" t="s">
        <v>1077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1076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35">
      <c r="A144" t="s">
        <v>1075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hidden="1" x14ac:dyDescent="0.35">
      <c r="A145" t="s">
        <v>1074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35">
      <c r="A146" t="s">
        <v>1073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3" hidden="1" x14ac:dyDescent="0.35">
      <c r="A147" t="s">
        <v>1072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3" x14ac:dyDescent="0.35">
      <c r="A148" t="s">
        <v>1071</v>
      </c>
      <c r="B148" t="s">
        <v>1070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</row>
    <row r="149" spans="1:33" hidden="1" x14ac:dyDescent="0.35">
      <c r="A149" t="s">
        <v>1069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3" hidden="1" x14ac:dyDescent="0.35">
      <c r="A150" t="s">
        <v>1068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3" hidden="1" x14ac:dyDescent="0.35">
      <c r="A151" t="s">
        <v>1067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65</v>
      </c>
      <c r="L151" t="s">
        <v>65</v>
      </c>
      <c r="M151" t="s">
        <v>65</v>
      </c>
      <c r="N151" t="s">
        <v>65</v>
      </c>
      <c r="O151" t="s">
        <v>65</v>
      </c>
      <c r="P151" t="s">
        <v>65</v>
      </c>
      <c r="Q151" t="s">
        <v>65</v>
      </c>
      <c r="R151" t="s">
        <v>65</v>
      </c>
      <c r="S151" t="s">
        <v>65</v>
      </c>
      <c r="T151" t="s">
        <v>65</v>
      </c>
      <c r="U151" t="s">
        <v>65</v>
      </c>
      <c r="V151" t="s">
        <v>65</v>
      </c>
      <c r="W151" t="s">
        <v>65</v>
      </c>
      <c r="X151" t="s">
        <v>65</v>
      </c>
      <c r="Y151" t="s">
        <v>65</v>
      </c>
      <c r="Z151" t="s">
        <v>65</v>
      </c>
      <c r="AA151" t="s">
        <v>65</v>
      </c>
      <c r="AB151" t="s">
        <v>65</v>
      </c>
      <c r="AC151" t="s">
        <v>65</v>
      </c>
      <c r="AD151" t="s">
        <v>65</v>
      </c>
      <c r="AE151" t="s">
        <v>65</v>
      </c>
      <c r="AF151" t="s">
        <v>65</v>
      </c>
      <c r="AG151" t="s">
        <v>65</v>
      </c>
    </row>
    <row r="152" spans="1:33" hidden="1" x14ac:dyDescent="0.35">
      <c r="A152" t="s">
        <v>1066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35">
      <c r="A153" t="s">
        <v>1065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3" hidden="1" x14ac:dyDescent="0.35">
      <c r="A154" t="s">
        <v>1064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35">
      <c r="A155" t="s">
        <v>1063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35">
      <c r="A156" t="s">
        <v>1062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35">
      <c r="A157" t="s">
        <v>1061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65</v>
      </c>
      <c r="K157" t="s">
        <v>65</v>
      </c>
      <c r="L157" t="s">
        <v>65</v>
      </c>
      <c r="M157" t="s">
        <v>65</v>
      </c>
      <c r="N157" t="s">
        <v>65</v>
      </c>
      <c r="O157" t="s">
        <v>65</v>
      </c>
      <c r="P157" t="s">
        <v>65</v>
      </c>
      <c r="Q157" t="s">
        <v>65</v>
      </c>
      <c r="R157" t="s">
        <v>65</v>
      </c>
      <c r="S157" t="s">
        <v>65</v>
      </c>
      <c r="T157" t="s">
        <v>65</v>
      </c>
      <c r="U157" t="s">
        <v>65</v>
      </c>
      <c r="V157" t="s">
        <v>65</v>
      </c>
      <c r="W157" t="s">
        <v>65</v>
      </c>
      <c r="X157" t="s">
        <v>65</v>
      </c>
      <c r="Y157" t="s">
        <v>65</v>
      </c>
      <c r="Z157" t="s">
        <v>65</v>
      </c>
      <c r="AA157" t="s">
        <v>65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65</v>
      </c>
    </row>
    <row r="158" spans="1:33" hidden="1" x14ac:dyDescent="0.35">
      <c r="A158" t="s">
        <v>1060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3" hidden="1" x14ac:dyDescent="0.35">
      <c r="A159" t="s">
        <v>1059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35">
      <c r="A160" t="s">
        <v>1058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1057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65</v>
      </c>
      <c r="O161" t="s">
        <v>65</v>
      </c>
      <c r="P161" t="s">
        <v>65</v>
      </c>
      <c r="Q161" t="s">
        <v>65</v>
      </c>
      <c r="R161" t="s">
        <v>65</v>
      </c>
      <c r="S161" t="s">
        <v>65</v>
      </c>
      <c r="T161" t="s">
        <v>65</v>
      </c>
      <c r="U161" t="s">
        <v>65</v>
      </c>
      <c r="V161" t="s">
        <v>65</v>
      </c>
      <c r="W161" t="s">
        <v>65</v>
      </c>
      <c r="X161" t="s">
        <v>65</v>
      </c>
      <c r="Y161" t="s">
        <v>65</v>
      </c>
      <c r="Z161" t="s">
        <v>65</v>
      </c>
      <c r="AA161" t="s">
        <v>65</v>
      </c>
      <c r="AB161" t="s">
        <v>65</v>
      </c>
      <c r="AC161" t="s">
        <v>65</v>
      </c>
      <c r="AD161" t="s">
        <v>65</v>
      </c>
      <c r="AE161" t="s">
        <v>65</v>
      </c>
      <c r="AF161" t="s">
        <v>65</v>
      </c>
      <c r="AG161" t="s">
        <v>65</v>
      </c>
    </row>
    <row r="162" spans="1:33" hidden="1" x14ac:dyDescent="0.35">
      <c r="A162" t="s">
        <v>1056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65</v>
      </c>
      <c r="T162" t="s">
        <v>65</v>
      </c>
      <c r="U162" t="s">
        <v>65</v>
      </c>
      <c r="V162" t="s">
        <v>65</v>
      </c>
      <c r="W162" t="s">
        <v>65</v>
      </c>
      <c r="X162" t="s">
        <v>65</v>
      </c>
      <c r="Y162" t="s">
        <v>65</v>
      </c>
      <c r="Z162" t="s">
        <v>65</v>
      </c>
      <c r="AA162" t="s">
        <v>65</v>
      </c>
      <c r="AB162" t="s">
        <v>65</v>
      </c>
      <c r="AC162" t="s">
        <v>65</v>
      </c>
      <c r="AD162" t="s">
        <v>65</v>
      </c>
      <c r="AE162" t="s">
        <v>65</v>
      </c>
      <c r="AF162" t="s">
        <v>65</v>
      </c>
      <c r="AG162" t="s">
        <v>65</v>
      </c>
    </row>
    <row r="163" spans="1:33" hidden="1" x14ac:dyDescent="0.35">
      <c r="A163" t="s">
        <v>1055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1054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1053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35">
      <c r="A166" t="s">
        <v>1052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1051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1050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1049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35">
      <c r="A170" t="s">
        <v>1048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1047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35">
      <c r="A172" t="s">
        <v>1046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35">
      <c r="A173" t="s">
        <v>1045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35">
      <c r="A174" t="s">
        <v>1044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1043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hidden="1" x14ac:dyDescent="0.35">
      <c r="A176" t="s">
        <v>1042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3" hidden="1" x14ac:dyDescent="0.35">
      <c r="A177" t="s">
        <v>1041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65</v>
      </c>
      <c r="Y177" t="s">
        <v>65</v>
      </c>
      <c r="Z177" t="s">
        <v>65</v>
      </c>
      <c r="AA177" t="s">
        <v>65</v>
      </c>
      <c r="AB177" t="s">
        <v>65</v>
      </c>
      <c r="AC177" t="s">
        <v>65</v>
      </c>
      <c r="AD177" t="s">
        <v>65</v>
      </c>
      <c r="AE177" t="s">
        <v>65</v>
      </c>
      <c r="AF177" t="s">
        <v>65</v>
      </c>
      <c r="AG177" t="s">
        <v>65</v>
      </c>
    </row>
    <row r="178" spans="1:33" hidden="1" x14ac:dyDescent="0.35">
      <c r="A178" t="s">
        <v>1040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35">
      <c r="A179" t="s">
        <v>1039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3" hidden="1" x14ac:dyDescent="0.35">
      <c r="A180" t="s">
        <v>1038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65</v>
      </c>
      <c r="K180" t="s">
        <v>65</v>
      </c>
      <c r="L180" t="s">
        <v>65</v>
      </c>
      <c r="M180" t="s">
        <v>65</v>
      </c>
      <c r="N180" t="s">
        <v>65</v>
      </c>
      <c r="O180" t="s">
        <v>65</v>
      </c>
      <c r="P180" t="s">
        <v>65</v>
      </c>
      <c r="Q180" t="s">
        <v>65</v>
      </c>
      <c r="R180" t="s">
        <v>65</v>
      </c>
      <c r="S180" t="s">
        <v>65</v>
      </c>
      <c r="T180" t="s">
        <v>65</v>
      </c>
      <c r="U180" t="s">
        <v>65</v>
      </c>
      <c r="V180" t="s">
        <v>65</v>
      </c>
      <c r="W180" t="s">
        <v>65</v>
      </c>
      <c r="X180" t="s">
        <v>65</v>
      </c>
      <c r="Y180" t="s">
        <v>65</v>
      </c>
      <c r="Z180" t="s">
        <v>65</v>
      </c>
      <c r="AA180" t="s">
        <v>65</v>
      </c>
      <c r="AB180" t="s">
        <v>65</v>
      </c>
      <c r="AC180" t="s">
        <v>65</v>
      </c>
      <c r="AD180" t="s">
        <v>65</v>
      </c>
      <c r="AE180" t="s">
        <v>65</v>
      </c>
      <c r="AF180" t="s">
        <v>65</v>
      </c>
      <c r="AG180" t="s">
        <v>65</v>
      </c>
    </row>
    <row r="181" spans="1:33" hidden="1" x14ac:dyDescent="0.35">
      <c r="A181" t="s">
        <v>1037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hidden="1" x14ac:dyDescent="0.35">
      <c r="A182" t="s">
        <v>1036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hidden="1" x14ac:dyDescent="0.35">
      <c r="A183" t="s">
        <v>1035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hidden="1" x14ac:dyDescent="0.35">
      <c r="A184" t="s">
        <v>1034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3" hidden="1" x14ac:dyDescent="0.35">
      <c r="A185" t="s">
        <v>1033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3" hidden="1" x14ac:dyDescent="0.35">
      <c r="A186" t="s">
        <v>1032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5">
      <c r="A187" t="s">
        <v>1031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3" hidden="1" x14ac:dyDescent="0.35">
      <c r="A188" t="s">
        <v>1030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3" hidden="1" x14ac:dyDescent="0.35">
      <c r="A189" t="s">
        <v>1029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35">
      <c r="A190" t="s">
        <v>1028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3" hidden="1" x14ac:dyDescent="0.35">
      <c r="A191" t="s">
        <v>1027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3" x14ac:dyDescent="0.35">
      <c r="A192" t="s">
        <v>1026</v>
      </c>
      <c r="B192" s="19" t="s">
        <v>981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</row>
    <row r="193" spans="1:33" hidden="1" x14ac:dyDescent="0.35">
      <c r="A193" t="s">
        <v>1025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1024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35">
      <c r="A195" t="s">
        <v>1023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65</v>
      </c>
      <c r="L195" t="s">
        <v>65</v>
      </c>
      <c r="M195" t="s">
        <v>65</v>
      </c>
      <c r="N195" t="s">
        <v>65</v>
      </c>
      <c r="O195" t="s">
        <v>65</v>
      </c>
      <c r="P195" t="s">
        <v>65</v>
      </c>
      <c r="Q195" t="s">
        <v>65</v>
      </c>
      <c r="R195" t="s">
        <v>65</v>
      </c>
      <c r="S195" t="s">
        <v>65</v>
      </c>
      <c r="T195" t="s">
        <v>65</v>
      </c>
      <c r="U195" t="s">
        <v>65</v>
      </c>
      <c r="V195" t="s">
        <v>65</v>
      </c>
      <c r="W195" t="s">
        <v>65</v>
      </c>
      <c r="X195" t="s">
        <v>65</v>
      </c>
      <c r="Y195" t="s">
        <v>65</v>
      </c>
      <c r="Z195" t="s">
        <v>65</v>
      </c>
      <c r="AA195" t="s">
        <v>65</v>
      </c>
      <c r="AB195" t="s">
        <v>65</v>
      </c>
      <c r="AC195" t="s">
        <v>65</v>
      </c>
      <c r="AD195" t="s">
        <v>65</v>
      </c>
      <c r="AE195" t="s">
        <v>65</v>
      </c>
      <c r="AF195" t="s">
        <v>65</v>
      </c>
      <c r="AG195" t="s">
        <v>65</v>
      </c>
    </row>
    <row r="196" spans="1:33" hidden="1" x14ac:dyDescent="0.35">
      <c r="A196" t="s">
        <v>1022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35">
      <c r="A197" t="s">
        <v>1021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1020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1019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35">
      <c r="A200" t="s">
        <v>1018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35">
      <c r="A201" t="s">
        <v>1017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65</v>
      </c>
      <c r="K201" t="s">
        <v>65</v>
      </c>
      <c r="L201" t="s">
        <v>65</v>
      </c>
      <c r="M201" t="s">
        <v>65</v>
      </c>
      <c r="N201" t="s">
        <v>65</v>
      </c>
      <c r="O201" t="s">
        <v>65</v>
      </c>
      <c r="P201" t="s">
        <v>65</v>
      </c>
      <c r="Q201" t="s">
        <v>65</v>
      </c>
      <c r="R201" t="s">
        <v>65</v>
      </c>
      <c r="S201" t="s">
        <v>65</v>
      </c>
      <c r="T201" t="s">
        <v>65</v>
      </c>
      <c r="U201" t="s">
        <v>65</v>
      </c>
      <c r="V201" t="s">
        <v>65</v>
      </c>
      <c r="W201" t="s">
        <v>65</v>
      </c>
      <c r="X201" t="s">
        <v>65</v>
      </c>
      <c r="Y201" t="s">
        <v>65</v>
      </c>
      <c r="Z201" t="s">
        <v>65</v>
      </c>
      <c r="AA201" t="s">
        <v>65</v>
      </c>
      <c r="AB201" t="s">
        <v>65</v>
      </c>
      <c r="AC201" t="s">
        <v>65</v>
      </c>
      <c r="AD201" t="s">
        <v>65</v>
      </c>
      <c r="AE201" t="s">
        <v>65</v>
      </c>
      <c r="AF201" t="s">
        <v>65</v>
      </c>
      <c r="AG201" t="s">
        <v>65</v>
      </c>
    </row>
    <row r="202" spans="1:33" hidden="1" x14ac:dyDescent="0.35">
      <c r="A202" t="s">
        <v>1016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1015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35">
      <c r="A204" t="s">
        <v>1014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35">
      <c r="A205" t="s">
        <v>1013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65</v>
      </c>
      <c r="O205" t="s">
        <v>65</v>
      </c>
      <c r="P205" t="s">
        <v>65</v>
      </c>
      <c r="Q205" t="s">
        <v>65</v>
      </c>
      <c r="R205" t="s">
        <v>65</v>
      </c>
      <c r="S205" t="s">
        <v>65</v>
      </c>
      <c r="T205" t="s">
        <v>65</v>
      </c>
      <c r="U205" t="s">
        <v>65</v>
      </c>
      <c r="V205" t="s">
        <v>65</v>
      </c>
      <c r="W205" t="s">
        <v>65</v>
      </c>
      <c r="X205" t="s">
        <v>65</v>
      </c>
      <c r="Y205" t="s">
        <v>65</v>
      </c>
      <c r="Z205" t="s">
        <v>65</v>
      </c>
      <c r="AA205" t="s">
        <v>65</v>
      </c>
      <c r="AB205" t="s">
        <v>65</v>
      </c>
      <c r="AC205" t="s">
        <v>65</v>
      </c>
      <c r="AD205" t="s">
        <v>65</v>
      </c>
      <c r="AE205" t="s">
        <v>65</v>
      </c>
      <c r="AF205" t="s">
        <v>65</v>
      </c>
      <c r="AG205" t="s">
        <v>65</v>
      </c>
    </row>
    <row r="206" spans="1:33" hidden="1" x14ac:dyDescent="0.35">
      <c r="A206" t="s">
        <v>1012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65</v>
      </c>
      <c r="T206" t="s">
        <v>65</v>
      </c>
      <c r="U206" t="s">
        <v>65</v>
      </c>
      <c r="V206" t="s">
        <v>65</v>
      </c>
      <c r="W206" t="s">
        <v>65</v>
      </c>
      <c r="X206" t="s">
        <v>65</v>
      </c>
      <c r="Y206" t="s">
        <v>65</v>
      </c>
      <c r="Z206" t="s">
        <v>65</v>
      </c>
      <c r="AA206" t="s">
        <v>65</v>
      </c>
      <c r="AB206" t="s">
        <v>65</v>
      </c>
      <c r="AC206" t="s">
        <v>65</v>
      </c>
      <c r="AD206" t="s">
        <v>65</v>
      </c>
      <c r="AE206" t="s">
        <v>65</v>
      </c>
      <c r="AF206" t="s">
        <v>65</v>
      </c>
      <c r="AG206" t="s">
        <v>65</v>
      </c>
    </row>
    <row r="207" spans="1:33" hidden="1" x14ac:dyDescent="0.35">
      <c r="A207" t="s">
        <v>1011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1010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1009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1008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35">
      <c r="A211" t="s">
        <v>1007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35">
      <c r="A212" t="s">
        <v>1006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35">
      <c r="A213" t="s">
        <v>1005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1004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1003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35">
      <c r="A216" t="s">
        <v>1002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35">
      <c r="A217" t="s">
        <v>1001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35">
      <c r="A218" t="s">
        <v>1000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35">
      <c r="A219" t="s">
        <v>999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hidden="1" x14ac:dyDescent="0.35">
      <c r="A220" t="s">
        <v>998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35">
      <c r="A221" t="s">
        <v>997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65</v>
      </c>
      <c r="Y221" t="s">
        <v>65</v>
      </c>
      <c r="Z221" t="s">
        <v>65</v>
      </c>
      <c r="AA221" t="s">
        <v>65</v>
      </c>
      <c r="AB221" t="s">
        <v>65</v>
      </c>
      <c r="AC221" t="s">
        <v>65</v>
      </c>
      <c r="AD221" t="s">
        <v>65</v>
      </c>
      <c r="AE221" t="s">
        <v>65</v>
      </c>
      <c r="AF221" t="s">
        <v>65</v>
      </c>
      <c r="AG221" t="s">
        <v>65</v>
      </c>
    </row>
    <row r="222" spans="1:33" hidden="1" x14ac:dyDescent="0.35">
      <c r="A222" t="s">
        <v>996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35">
      <c r="A223" t="s">
        <v>995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35">
      <c r="A224" t="s">
        <v>994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65</v>
      </c>
      <c r="K224" t="s">
        <v>65</v>
      </c>
      <c r="L224" t="s">
        <v>65</v>
      </c>
      <c r="M224" t="s">
        <v>65</v>
      </c>
      <c r="N224" t="s">
        <v>65</v>
      </c>
      <c r="O224" t="s">
        <v>65</v>
      </c>
      <c r="P224" t="s">
        <v>65</v>
      </c>
      <c r="Q224" t="s">
        <v>65</v>
      </c>
      <c r="R224" t="s">
        <v>65</v>
      </c>
      <c r="S224" t="s">
        <v>65</v>
      </c>
      <c r="T224" t="s">
        <v>65</v>
      </c>
      <c r="U224" t="s">
        <v>65</v>
      </c>
      <c r="V224" t="s">
        <v>65</v>
      </c>
      <c r="W224" t="s">
        <v>65</v>
      </c>
      <c r="X224" t="s">
        <v>65</v>
      </c>
      <c r="Y224" t="s">
        <v>65</v>
      </c>
      <c r="Z224" t="s">
        <v>65</v>
      </c>
      <c r="AA224" t="s">
        <v>65</v>
      </c>
      <c r="AB224" t="s">
        <v>65</v>
      </c>
      <c r="AC224" t="s">
        <v>65</v>
      </c>
      <c r="AD224" t="s">
        <v>65</v>
      </c>
      <c r="AE224" t="s">
        <v>65</v>
      </c>
      <c r="AF224" t="s">
        <v>65</v>
      </c>
      <c r="AG224" t="s">
        <v>65</v>
      </c>
    </row>
    <row r="225" spans="1:33" hidden="1" x14ac:dyDescent="0.35">
      <c r="A225" t="s">
        <v>993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3" hidden="1" x14ac:dyDescent="0.35">
      <c r="A226" t="s">
        <v>992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3" hidden="1" x14ac:dyDescent="0.35">
      <c r="A227" t="s">
        <v>991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hidden="1" x14ac:dyDescent="0.35">
      <c r="A228" t="s">
        <v>990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3" hidden="1" x14ac:dyDescent="0.35">
      <c r="A229" t="s">
        <v>989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3" hidden="1" x14ac:dyDescent="0.35">
      <c r="A230" t="s">
        <v>988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3" hidden="1" x14ac:dyDescent="0.35">
      <c r="A231" t="s">
        <v>987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3" hidden="1" x14ac:dyDescent="0.35">
      <c r="A232" t="s">
        <v>986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hidden="1" x14ac:dyDescent="0.35">
      <c r="A233" t="s">
        <v>985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3" hidden="1" x14ac:dyDescent="0.35">
      <c r="A234" t="s">
        <v>984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3" hidden="1" x14ac:dyDescent="0.35">
      <c r="A235" t="s">
        <v>983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3" x14ac:dyDescent="0.35">
      <c r="A236" t="s">
        <v>982</v>
      </c>
      <c r="B236" s="19" t="s">
        <v>981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</row>
    <row r="237" spans="1:33" hidden="1" x14ac:dyDescent="0.35">
      <c r="A237" t="s">
        <v>980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3" hidden="1" x14ac:dyDescent="0.35">
      <c r="A238" t="s">
        <v>979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3" hidden="1" x14ac:dyDescent="0.35">
      <c r="A239" t="s">
        <v>978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65</v>
      </c>
      <c r="L239" t="s">
        <v>65</v>
      </c>
      <c r="M239" t="s">
        <v>65</v>
      </c>
      <c r="N239" t="s">
        <v>65</v>
      </c>
      <c r="O239" t="s">
        <v>65</v>
      </c>
      <c r="P239" t="s">
        <v>65</v>
      </c>
      <c r="Q239" t="s">
        <v>65</v>
      </c>
      <c r="R239" t="s">
        <v>65</v>
      </c>
      <c r="S239" t="s">
        <v>65</v>
      </c>
      <c r="T239" t="s">
        <v>65</v>
      </c>
      <c r="U239" t="s">
        <v>65</v>
      </c>
      <c r="V239" t="s">
        <v>65</v>
      </c>
      <c r="W239" t="s">
        <v>65</v>
      </c>
      <c r="X239" t="s">
        <v>65</v>
      </c>
      <c r="Y239" t="s">
        <v>65</v>
      </c>
      <c r="Z239" t="s">
        <v>65</v>
      </c>
      <c r="AA239" t="s">
        <v>65</v>
      </c>
      <c r="AB239" t="s">
        <v>65</v>
      </c>
      <c r="AC239" t="s">
        <v>65</v>
      </c>
      <c r="AD239" t="s">
        <v>65</v>
      </c>
      <c r="AE239" t="s">
        <v>65</v>
      </c>
      <c r="AF239" t="s">
        <v>65</v>
      </c>
      <c r="AG239" t="s">
        <v>65</v>
      </c>
    </row>
    <row r="240" spans="1:33" hidden="1" x14ac:dyDescent="0.35">
      <c r="A240" t="s">
        <v>977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35">
      <c r="A241" t="s">
        <v>976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35">
      <c r="A242" t="s">
        <v>975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35">
      <c r="A243" t="s">
        <v>974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35">
      <c r="A244" t="s">
        <v>973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35">
      <c r="A245" t="s">
        <v>972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65</v>
      </c>
      <c r="K245" t="s">
        <v>65</v>
      </c>
      <c r="L245" t="s">
        <v>65</v>
      </c>
      <c r="M245" t="s">
        <v>65</v>
      </c>
      <c r="N245" t="s">
        <v>65</v>
      </c>
      <c r="O245" t="s">
        <v>65</v>
      </c>
      <c r="P245" t="s">
        <v>65</v>
      </c>
      <c r="Q245" t="s">
        <v>65</v>
      </c>
      <c r="R245" t="s">
        <v>65</v>
      </c>
      <c r="S245" t="s">
        <v>65</v>
      </c>
      <c r="T245" t="s">
        <v>65</v>
      </c>
      <c r="U245" t="s">
        <v>65</v>
      </c>
      <c r="V245" t="s">
        <v>65</v>
      </c>
      <c r="W245" t="s">
        <v>65</v>
      </c>
      <c r="X245" t="s">
        <v>65</v>
      </c>
      <c r="Y245" t="s">
        <v>65</v>
      </c>
      <c r="Z245" t="s">
        <v>65</v>
      </c>
      <c r="AA245" t="s">
        <v>65</v>
      </c>
      <c r="AB245" t="s">
        <v>65</v>
      </c>
      <c r="AC245" t="s">
        <v>65</v>
      </c>
      <c r="AD245" t="s">
        <v>65</v>
      </c>
      <c r="AE245" t="s">
        <v>65</v>
      </c>
      <c r="AF245" t="s">
        <v>65</v>
      </c>
      <c r="AG245" t="s">
        <v>65</v>
      </c>
    </row>
    <row r="246" spans="1:33" hidden="1" x14ac:dyDescent="0.35">
      <c r="A246" t="s">
        <v>971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35">
      <c r="A247" t="s">
        <v>970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35">
      <c r="A248" t="s">
        <v>969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35">
      <c r="A249" t="s">
        <v>968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65</v>
      </c>
      <c r="O249" t="s">
        <v>65</v>
      </c>
      <c r="P249" t="s">
        <v>65</v>
      </c>
      <c r="Q249" t="s">
        <v>65</v>
      </c>
      <c r="R249" t="s">
        <v>65</v>
      </c>
      <c r="S249" t="s">
        <v>65</v>
      </c>
      <c r="T249" t="s">
        <v>65</v>
      </c>
      <c r="U249" t="s">
        <v>65</v>
      </c>
      <c r="V249" t="s">
        <v>65</v>
      </c>
      <c r="W249" t="s">
        <v>65</v>
      </c>
      <c r="X249" t="s">
        <v>65</v>
      </c>
      <c r="Y249" t="s">
        <v>65</v>
      </c>
      <c r="Z249" t="s">
        <v>65</v>
      </c>
      <c r="AA249" t="s">
        <v>65</v>
      </c>
      <c r="AB249" t="s">
        <v>65</v>
      </c>
      <c r="AC249" t="s">
        <v>65</v>
      </c>
      <c r="AD249" t="s">
        <v>65</v>
      </c>
      <c r="AE249" t="s">
        <v>65</v>
      </c>
      <c r="AF249" t="s">
        <v>65</v>
      </c>
      <c r="AG249" t="s">
        <v>65</v>
      </c>
    </row>
    <row r="250" spans="1:33" hidden="1" x14ac:dyDescent="0.35">
      <c r="A250" t="s">
        <v>967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65</v>
      </c>
      <c r="T250" t="s">
        <v>65</v>
      </c>
      <c r="U250" t="s">
        <v>65</v>
      </c>
      <c r="V250" t="s">
        <v>65</v>
      </c>
      <c r="W250" t="s">
        <v>65</v>
      </c>
      <c r="X250" t="s">
        <v>65</v>
      </c>
      <c r="Y250" t="s">
        <v>65</v>
      </c>
      <c r="Z250" t="s">
        <v>65</v>
      </c>
      <c r="AA250" t="s">
        <v>65</v>
      </c>
      <c r="AB250" t="s">
        <v>65</v>
      </c>
      <c r="AC250" t="s">
        <v>65</v>
      </c>
      <c r="AD250" t="s">
        <v>65</v>
      </c>
      <c r="AE250" t="s">
        <v>65</v>
      </c>
      <c r="AF250" t="s">
        <v>65</v>
      </c>
      <c r="AG250" t="s">
        <v>65</v>
      </c>
    </row>
    <row r="251" spans="1:33" hidden="1" x14ac:dyDescent="0.35">
      <c r="A251" t="s">
        <v>966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35">
      <c r="A252" t="s">
        <v>965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964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35">
      <c r="A254" t="s">
        <v>963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35">
      <c r="A255" t="s">
        <v>962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35">
      <c r="A256" t="s">
        <v>961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35">
      <c r="A257" t="s">
        <v>960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35">
      <c r="A258" t="s">
        <v>959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35">
      <c r="A259" t="s">
        <v>958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35">
      <c r="A260" t="s">
        <v>957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35">
      <c r="A261" t="s">
        <v>956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35">
      <c r="A262" t="s">
        <v>955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35">
      <c r="A263" t="s">
        <v>954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hidden="1" x14ac:dyDescent="0.35">
      <c r="A264" t="s">
        <v>953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35">
      <c r="A265" t="s">
        <v>952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65</v>
      </c>
      <c r="Y265" t="s">
        <v>65</v>
      </c>
      <c r="Z265" t="s">
        <v>65</v>
      </c>
      <c r="AA265" t="s">
        <v>65</v>
      </c>
      <c r="AB265" t="s">
        <v>65</v>
      </c>
      <c r="AC265" t="s">
        <v>65</v>
      </c>
      <c r="AD265" t="s">
        <v>65</v>
      </c>
      <c r="AE265" t="s">
        <v>65</v>
      </c>
      <c r="AF265" t="s">
        <v>65</v>
      </c>
      <c r="AG265" t="s">
        <v>65</v>
      </c>
    </row>
    <row r="266" spans="1:33" hidden="1" x14ac:dyDescent="0.35">
      <c r="A266" t="s">
        <v>951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35">
      <c r="A267" t="s">
        <v>950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35">
      <c r="A268" t="s">
        <v>949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65</v>
      </c>
      <c r="K268" t="s">
        <v>65</v>
      </c>
      <c r="L268" t="s">
        <v>65</v>
      </c>
      <c r="M268" t="s">
        <v>65</v>
      </c>
      <c r="N268" t="s">
        <v>65</v>
      </c>
      <c r="O268" t="s">
        <v>65</v>
      </c>
      <c r="P268" t="s">
        <v>65</v>
      </c>
      <c r="Q268" t="s">
        <v>65</v>
      </c>
      <c r="R268" t="s">
        <v>65</v>
      </c>
      <c r="S268" t="s">
        <v>65</v>
      </c>
      <c r="T268" t="s">
        <v>65</v>
      </c>
      <c r="U268" t="s">
        <v>65</v>
      </c>
      <c r="V268" t="s">
        <v>65</v>
      </c>
      <c r="W268" t="s">
        <v>65</v>
      </c>
      <c r="X268" t="s">
        <v>65</v>
      </c>
      <c r="Y268" t="s">
        <v>65</v>
      </c>
      <c r="Z268" t="s">
        <v>65</v>
      </c>
      <c r="AA268" t="s">
        <v>65</v>
      </c>
      <c r="AB268" t="s">
        <v>65</v>
      </c>
      <c r="AC268" t="s">
        <v>65</v>
      </c>
      <c r="AD268" t="s">
        <v>65</v>
      </c>
      <c r="AE268" t="s">
        <v>65</v>
      </c>
      <c r="AF268" t="s">
        <v>65</v>
      </c>
      <c r="AG268" t="s">
        <v>65</v>
      </c>
    </row>
    <row r="269" spans="1:33" hidden="1" x14ac:dyDescent="0.35">
      <c r="A269" t="s">
        <v>948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35">
      <c r="A270" t="s">
        <v>947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35">
      <c r="A271" t="s">
        <v>946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35">
      <c r="A272" t="s">
        <v>945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3" hidden="1" x14ac:dyDescent="0.35">
      <c r="A273" t="s">
        <v>944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3" hidden="1" x14ac:dyDescent="0.35">
      <c r="A274" t="s">
        <v>943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hidden="1" x14ac:dyDescent="0.35">
      <c r="A275" t="s">
        <v>942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3" hidden="1" x14ac:dyDescent="0.35">
      <c r="A276" t="s">
        <v>941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3" hidden="1" x14ac:dyDescent="0.35">
      <c r="A277" t="s">
        <v>940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hidden="1" x14ac:dyDescent="0.35">
      <c r="A278" t="s">
        <v>939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3" hidden="1" x14ac:dyDescent="0.35">
      <c r="A279" t="s">
        <v>938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3" x14ac:dyDescent="0.35">
      <c r="A280" t="s">
        <v>937</v>
      </c>
      <c r="B280" t="s">
        <v>892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</row>
    <row r="281" spans="1:33" hidden="1" x14ac:dyDescent="0.35">
      <c r="A281" t="s">
        <v>936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hidden="1" x14ac:dyDescent="0.35">
      <c r="A282" t="s">
        <v>935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3" hidden="1" x14ac:dyDescent="0.35">
      <c r="A283" t="s">
        <v>934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65</v>
      </c>
      <c r="L283" t="s">
        <v>65</v>
      </c>
      <c r="M283" t="s">
        <v>65</v>
      </c>
      <c r="N283" t="s">
        <v>65</v>
      </c>
      <c r="O283" t="s">
        <v>65</v>
      </c>
      <c r="P283" t="s">
        <v>65</v>
      </c>
      <c r="Q283" t="s">
        <v>65</v>
      </c>
      <c r="R283" t="s">
        <v>65</v>
      </c>
      <c r="S283" t="s">
        <v>65</v>
      </c>
      <c r="T283" t="s">
        <v>65</v>
      </c>
      <c r="U283" t="s">
        <v>65</v>
      </c>
      <c r="V283" t="s">
        <v>65</v>
      </c>
      <c r="W283" t="s">
        <v>65</v>
      </c>
      <c r="X283" t="s">
        <v>65</v>
      </c>
      <c r="Y283" t="s">
        <v>65</v>
      </c>
      <c r="Z283" t="s">
        <v>65</v>
      </c>
      <c r="AA283" t="s">
        <v>65</v>
      </c>
      <c r="AB283" t="s">
        <v>65</v>
      </c>
      <c r="AC283" t="s">
        <v>65</v>
      </c>
      <c r="AD283" t="s">
        <v>65</v>
      </c>
      <c r="AE283" t="s">
        <v>65</v>
      </c>
      <c r="AF283" t="s">
        <v>65</v>
      </c>
      <c r="AG283" t="s">
        <v>65</v>
      </c>
    </row>
    <row r="284" spans="1:33" hidden="1" x14ac:dyDescent="0.35">
      <c r="A284" t="s">
        <v>933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hidden="1" x14ac:dyDescent="0.35">
      <c r="A285" t="s">
        <v>932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hidden="1" x14ac:dyDescent="0.35">
      <c r="A286" t="s">
        <v>931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hidden="1" x14ac:dyDescent="0.35">
      <c r="A287" t="s">
        <v>930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3" hidden="1" x14ac:dyDescent="0.35">
      <c r="A288" t="s">
        <v>929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35">
      <c r="A289" t="s">
        <v>928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65</v>
      </c>
      <c r="K289" t="s">
        <v>65</v>
      </c>
      <c r="L289" t="s">
        <v>65</v>
      </c>
      <c r="M289" t="s">
        <v>65</v>
      </c>
      <c r="N289" t="s">
        <v>65</v>
      </c>
      <c r="O289" t="s">
        <v>65</v>
      </c>
      <c r="P289" t="s">
        <v>65</v>
      </c>
      <c r="Q289" t="s">
        <v>65</v>
      </c>
      <c r="R289" t="s">
        <v>65</v>
      </c>
      <c r="S289" t="s">
        <v>65</v>
      </c>
      <c r="T289" t="s">
        <v>65</v>
      </c>
      <c r="U289" t="s">
        <v>65</v>
      </c>
      <c r="V289" t="s">
        <v>65</v>
      </c>
      <c r="W289" t="s">
        <v>65</v>
      </c>
      <c r="X289" t="s">
        <v>65</v>
      </c>
      <c r="Y289" t="s">
        <v>65</v>
      </c>
      <c r="Z289" t="s">
        <v>65</v>
      </c>
      <c r="AA289" t="s">
        <v>65</v>
      </c>
      <c r="AB289" t="s">
        <v>65</v>
      </c>
      <c r="AC289" t="s">
        <v>65</v>
      </c>
      <c r="AD289" t="s">
        <v>65</v>
      </c>
      <c r="AE289" t="s">
        <v>65</v>
      </c>
      <c r="AF289" t="s">
        <v>65</v>
      </c>
      <c r="AG289" t="s">
        <v>65</v>
      </c>
    </row>
    <row r="290" spans="1:33" hidden="1" x14ac:dyDescent="0.35">
      <c r="A290" t="s">
        <v>927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35">
      <c r="A291" t="s">
        <v>926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35">
      <c r="A292" t="s">
        <v>925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35">
      <c r="A293" t="s">
        <v>924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65</v>
      </c>
      <c r="O293" t="s">
        <v>65</v>
      </c>
      <c r="P293" t="s">
        <v>65</v>
      </c>
      <c r="Q293" t="s">
        <v>65</v>
      </c>
      <c r="R293" t="s">
        <v>65</v>
      </c>
      <c r="S293" t="s">
        <v>65</v>
      </c>
      <c r="T293" t="s">
        <v>65</v>
      </c>
      <c r="U293" t="s">
        <v>65</v>
      </c>
      <c r="V293" t="s">
        <v>65</v>
      </c>
      <c r="W293" t="s">
        <v>65</v>
      </c>
      <c r="X293" t="s">
        <v>65</v>
      </c>
      <c r="Y293" t="s">
        <v>65</v>
      </c>
      <c r="Z293" t="s">
        <v>65</v>
      </c>
      <c r="AA293" t="s">
        <v>65</v>
      </c>
      <c r="AB293" t="s">
        <v>65</v>
      </c>
      <c r="AC293" t="s">
        <v>65</v>
      </c>
      <c r="AD293" t="s">
        <v>65</v>
      </c>
      <c r="AE293" t="s">
        <v>65</v>
      </c>
      <c r="AF293" t="s">
        <v>65</v>
      </c>
      <c r="AG293" t="s">
        <v>65</v>
      </c>
    </row>
    <row r="294" spans="1:33" hidden="1" x14ac:dyDescent="0.35">
      <c r="A294" t="s">
        <v>923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65</v>
      </c>
      <c r="T294" t="s">
        <v>65</v>
      </c>
      <c r="U294" t="s">
        <v>65</v>
      </c>
      <c r="V294" t="s">
        <v>65</v>
      </c>
      <c r="W294" t="s">
        <v>65</v>
      </c>
      <c r="X294" t="s">
        <v>65</v>
      </c>
      <c r="Y294" t="s">
        <v>65</v>
      </c>
      <c r="Z294" t="s">
        <v>65</v>
      </c>
      <c r="AA294" t="s">
        <v>65</v>
      </c>
      <c r="AB294" t="s">
        <v>65</v>
      </c>
      <c r="AC294" t="s">
        <v>65</v>
      </c>
      <c r="AD294" t="s">
        <v>65</v>
      </c>
      <c r="AE294" t="s">
        <v>65</v>
      </c>
      <c r="AF294" t="s">
        <v>65</v>
      </c>
      <c r="AG294" t="s">
        <v>65</v>
      </c>
    </row>
    <row r="295" spans="1:33" hidden="1" x14ac:dyDescent="0.35">
      <c r="A295" t="s">
        <v>922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921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35">
      <c r="A297" t="s">
        <v>920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35">
      <c r="A298" t="s">
        <v>919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35">
      <c r="A299" t="s">
        <v>918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35">
      <c r="A300" t="s">
        <v>917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35">
      <c r="A301" t="s">
        <v>916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35">
      <c r="A302" t="s">
        <v>915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35">
      <c r="A303" t="s">
        <v>914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35">
      <c r="A304" t="s">
        <v>913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35">
      <c r="A305" t="s">
        <v>912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35">
      <c r="A306" t="s">
        <v>911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35">
      <c r="A307" t="s">
        <v>910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35">
      <c r="A308" t="s">
        <v>909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35">
      <c r="A309" t="s">
        <v>908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65</v>
      </c>
      <c r="Y309" t="s">
        <v>65</v>
      </c>
      <c r="Z309" t="s">
        <v>65</v>
      </c>
      <c r="AA309" t="s">
        <v>65</v>
      </c>
      <c r="AB309" t="s">
        <v>65</v>
      </c>
      <c r="AC309" t="s">
        <v>65</v>
      </c>
      <c r="AD309" t="s">
        <v>65</v>
      </c>
      <c r="AE309" t="s">
        <v>65</v>
      </c>
      <c r="AF309" t="s">
        <v>65</v>
      </c>
      <c r="AG309" t="s">
        <v>65</v>
      </c>
    </row>
    <row r="310" spans="1:33" hidden="1" x14ac:dyDescent="0.35">
      <c r="A310" t="s">
        <v>907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35">
      <c r="A311" t="s">
        <v>906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35">
      <c r="A312" t="s">
        <v>905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65</v>
      </c>
      <c r="K312" t="s">
        <v>65</v>
      </c>
      <c r="L312" t="s">
        <v>65</v>
      </c>
      <c r="M312" t="s">
        <v>65</v>
      </c>
      <c r="N312" t="s">
        <v>65</v>
      </c>
      <c r="O312" t="s">
        <v>65</v>
      </c>
      <c r="P312" t="s">
        <v>65</v>
      </c>
      <c r="Q312" t="s">
        <v>65</v>
      </c>
      <c r="R312" t="s">
        <v>65</v>
      </c>
      <c r="S312" t="s">
        <v>65</v>
      </c>
      <c r="T312" t="s">
        <v>65</v>
      </c>
      <c r="U312" t="s">
        <v>65</v>
      </c>
      <c r="V312" t="s">
        <v>65</v>
      </c>
      <c r="W312" t="s">
        <v>65</v>
      </c>
      <c r="X312" t="s">
        <v>65</v>
      </c>
      <c r="Y312" t="s">
        <v>65</v>
      </c>
      <c r="Z312" t="s">
        <v>65</v>
      </c>
      <c r="AA312" t="s">
        <v>65</v>
      </c>
      <c r="AB312" t="s">
        <v>65</v>
      </c>
      <c r="AC312" t="s">
        <v>65</v>
      </c>
      <c r="AD312" t="s">
        <v>65</v>
      </c>
      <c r="AE312" t="s">
        <v>65</v>
      </c>
      <c r="AF312" t="s">
        <v>65</v>
      </c>
      <c r="AG312" t="s">
        <v>65</v>
      </c>
    </row>
    <row r="313" spans="1:33" hidden="1" x14ac:dyDescent="0.35">
      <c r="A313" t="s">
        <v>904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35">
      <c r="A314" t="s">
        <v>903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35">
      <c r="A315" t="s">
        <v>902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901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35">
      <c r="A317" t="s">
        <v>900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35">
      <c r="A318" t="s">
        <v>899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35">
      <c r="A319" t="s">
        <v>898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35">
      <c r="A320" t="s">
        <v>897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hidden="1" x14ac:dyDescent="0.35">
      <c r="A321" t="s">
        <v>896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3" hidden="1" x14ac:dyDescent="0.35">
      <c r="A322" t="s">
        <v>895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3" hidden="1" x14ac:dyDescent="0.35">
      <c r="A323" t="s">
        <v>894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3" x14ac:dyDescent="0.35">
      <c r="A324" t="s">
        <v>893</v>
      </c>
      <c r="B324" t="s">
        <v>892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</row>
    <row r="325" spans="1:33" hidden="1" x14ac:dyDescent="0.35">
      <c r="A325" t="s">
        <v>891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3" hidden="1" x14ac:dyDescent="0.35">
      <c r="A326" t="s">
        <v>890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3" hidden="1" x14ac:dyDescent="0.35">
      <c r="A327" t="s">
        <v>889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65</v>
      </c>
      <c r="L327" t="s">
        <v>65</v>
      </c>
      <c r="M327" t="s">
        <v>65</v>
      </c>
      <c r="N327" t="s">
        <v>65</v>
      </c>
      <c r="O327" t="s">
        <v>65</v>
      </c>
      <c r="P327" t="s">
        <v>65</v>
      </c>
      <c r="Q327" t="s">
        <v>65</v>
      </c>
      <c r="R327" t="s">
        <v>65</v>
      </c>
      <c r="S327" t="s">
        <v>65</v>
      </c>
      <c r="T327" t="s">
        <v>65</v>
      </c>
      <c r="U327" t="s">
        <v>65</v>
      </c>
      <c r="V327" t="s">
        <v>65</v>
      </c>
      <c r="W327" t="s">
        <v>65</v>
      </c>
      <c r="X327" t="s">
        <v>65</v>
      </c>
      <c r="Y327" t="s">
        <v>65</v>
      </c>
      <c r="Z327" t="s">
        <v>65</v>
      </c>
      <c r="AA327" t="s">
        <v>65</v>
      </c>
      <c r="AB327" t="s">
        <v>65</v>
      </c>
      <c r="AC327" t="s">
        <v>65</v>
      </c>
      <c r="AD327" t="s">
        <v>65</v>
      </c>
      <c r="AE327" t="s">
        <v>65</v>
      </c>
      <c r="AF327" t="s">
        <v>65</v>
      </c>
      <c r="AG327" t="s">
        <v>65</v>
      </c>
    </row>
    <row r="328" spans="1:33" hidden="1" x14ac:dyDescent="0.35">
      <c r="A328" t="s">
        <v>888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3" hidden="1" x14ac:dyDescent="0.35">
      <c r="A329" t="s">
        <v>887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3" hidden="1" x14ac:dyDescent="0.35">
      <c r="A330" t="s">
        <v>886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3" hidden="1" x14ac:dyDescent="0.35">
      <c r="A331" t="s">
        <v>885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3" hidden="1" x14ac:dyDescent="0.35">
      <c r="A332" t="s">
        <v>884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3" hidden="1" x14ac:dyDescent="0.35">
      <c r="A333" t="s">
        <v>883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65</v>
      </c>
      <c r="K333" t="s">
        <v>65</v>
      </c>
      <c r="L333" t="s">
        <v>65</v>
      </c>
      <c r="M333" t="s">
        <v>65</v>
      </c>
      <c r="N333" t="s">
        <v>65</v>
      </c>
      <c r="O333" t="s">
        <v>65</v>
      </c>
      <c r="P333" t="s">
        <v>65</v>
      </c>
      <c r="Q333" t="s">
        <v>65</v>
      </c>
      <c r="R333" t="s">
        <v>65</v>
      </c>
      <c r="S333" t="s">
        <v>65</v>
      </c>
      <c r="T333" t="s">
        <v>65</v>
      </c>
      <c r="U333" t="s">
        <v>65</v>
      </c>
      <c r="V333" t="s">
        <v>65</v>
      </c>
      <c r="W333" t="s">
        <v>65</v>
      </c>
      <c r="X333" t="s">
        <v>65</v>
      </c>
      <c r="Y333" t="s">
        <v>65</v>
      </c>
      <c r="Z333" t="s">
        <v>65</v>
      </c>
      <c r="AA333" t="s">
        <v>65</v>
      </c>
      <c r="AB333" t="s">
        <v>65</v>
      </c>
      <c r="AC333" t="s">
        <v>65</v>
      </c>
      <c r="AD333" t="s">
        <v>65</v>
      </c>
      <c r="AE333" t="s">
        <v>65</v>
      </c>
      <c r="AF333" t="s">
        <v>65</v>
      </c>
      <c r="AG333" t="s">
        <v>65</v>
      </c>
    </row>
    <row r="334" spans="1:33" hidden="1" x14ac:dyDescent="0.35">
      <c r="A334" t="s">
        <v>882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3" hidden="1" x14ac:dyDescent="0.35">
      <c r="A335" t="s">
        <v>881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3" hidden="1" x14ac:dyDescent="0.35">
      <c r="A336" t="s">
        <v>880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35">
      <c r="A337" t="s">
        <v>879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65</v>
      </c>
      <c r="O337" t="s">
        <v>65</v>
      </c>
      <c r="P337" t="s">
        <v>65</v>
      </c>
      <c r="Q337" t="s">
        <v>65</v>
      </c>
      <c r="R337" t="s">
        <v>65</v>
      </c>
      <c r="S337" t="s">
        <v>65</v>
      </c>
      <c r="T337" t="s">
        <v>65</v>
      </c>
      <c r="U337" t="s">
        <v>65</v>
      </c>
      <c r="V337" t="s">
        <v>65</v>
      </c>
      <c r="W337" t="s">
        <v>65</v>
      </c>
      <c r="X337" t="s">
        <v>65</v>
      </c>
      <c r="Y337" t="s">
        <v>65</v>
      </c>
      <c r="Z337" t="s">
        <v>65</v>
      </c>
      <c r="AA337" t="s">
        <v>65</v>
      </c>
      <c r="AB337" t="s">
        <v>65</v>
      </c>
      <c r="AC337" t="s">
        <v>65</v>
      </c>
      <c r="AD337" t="s">
        <v>65</v>
      </c>
      <c r="AE337" t="s">
        <v>65</v>
      </c>
      <c r="AF337" t="s">
        <v>65</v>
      </c>
      <c r="AG337" t="s">
        <v>65</v>
      </c>
    </row>
    <row r="338" spans="1:33" hidden="1" x14ac:dyDescent="0.35">
      <c r="A338" t="s">
        <v>878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65</v>
      </c>
      <c r="T338" t="s">
        <v>65</v>
      </c>
      <c r="U338" t="s">
        <v>65</v>
      </c>
      <c r="V338" t="s">
        <v>65</v>
      </c>
      <c r="W338" t="s">
        <v>65</v>
      </c>
      <c r="X338" t="s">
        <v>65</v>
      </c>
      <c r="Y338" t="s">
        <v>65</v>
      </c>
      <c r="Z338" t="s">
        <v>65</v>
      </c>
      <c r="AA338" t="s">
        <v>65</v>
      </c>
      <c r="AB338" t="s">
        <v>65</v>
      </c>
      <c r="AC338" t="s">
        <v>65</v>
      </c>
      <c r="AD338" t="s">
        <v>65</v>
      </c>
      <c r="AE338" t="s">
        <v>65</v>
      </c>
      <c r="AF338" t="s">
        <v>65</v>
      </c>
      <c r="AG338" t="s">
        <v>65</v>
      </c>
    </row>
    <row r="339" spans="1:33" hidden="1" x14ac:dyDescent="0.35">
      <c r="A339" t="s">
        <v>877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35">
      <c r="A340" t="s">
        <v>876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875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35">
      <c r="A342" t="s">
        <v>874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35">
      <c r="A343" t="s">
        <v>873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35">
      <c r="A344" t="s">
        <v>872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35">
      <c r="A345" t="s">
        <v>871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35">
      <c r="A346" t="s">
        <v>870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869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35">
      <c r="A348" t="s">
        <v>868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35">
      <c r="A349" t="s">
        <v>867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866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35">
      <c r="A351" t="s">
        <v>865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864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3" hidden="1" x14ac:dyDescent="0.35">
      <c r="A353" t="s">
        <v>863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65</v>
      </c>
      <c r="Y353" t="s">
        <v>65</v>
      </c>
      <c r="Z353" t="s">
        <v>65</v>
      </c>
      <c r="AA353" t="s">
        <v>65</v>
      </c>
      <c r="AB353" t="s">
        <v>65</v>
      </c>
      <c r="AC353" t="s">
        <v>65</v>
      </c>
      <c r="AD353" t="s">
        <v>65</v>
      </c>
      <c r="AE353" t="s">
        <v>65</v>
      </c>
      <c r="AF353" t="s">
        <v>65</v>
      </c>
      <c r="AG353" t="s">
        <v>65</v>
      </c>
    </row>
    <row r="354" spans="1:33" hidden="1" x14ac:dyDescent="0.35">
      <c r="A354" t="s">
        <v>862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35">
      <c r="A355" t="s">
        <v>861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hidden="1" x14ac:dyDescent="0.35">
      <c r="A356" t="s">
        <v>860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65</v>
      </c>
      <c r="K356" t="s">
        <v>65</v>
      </c>
      <c r="L356" t="s">
        <v>65</v>
      </c>
      <c r="M356" t="s">
        <v>65</v>
      </c>
      <c r="N356" t="s">
        <v>65</v>
      </c>
      <c r="O356" t="s">
        <v>65</v>
      </c>
      <c r="P356" t="s">
        <v>65</v>
      </c>
      <c r="Q356" t="s">
        <v>65</v>
      </c>
      <c r="R356" t="s">
        <v>65</v>
      </c>
      <c r="S356" t="s">
        <v>65</v>
      </c>
      <c r="T356" t="s">
        <v>65</v>
      </c>
      <c r="U356" t="s">
        <v>65</v>
      </c>
      <c r="V356" t="s">
        <v>65</v>
      </c>
      <c r="W356" t="s">
        <v>65</v>
      </c>
      <c r="X356" t="s">
        <v>65</v>
      </c>
      <c r="Y356" t="s">
        <v>65</v>
      </c>
      <c r="Z356" t="s">
        <v>65</v>
      </c>
      <c r="AA356" t="s">
        <v>65</v>
      </c>
      <c r="AB356" t="s">
        <v>65</v>
      </c>
      <c r="AC356" t="s">
        <v>65</v>
      </c>
      <c r="AD356" t="s">
        <v>65</v>
      </c>
      <c r="AE356" t="s">
        <v>65</v>
      </c>
      <c r="AF356" t="s">
        <v>65</v>
      </c>
      <c r="AG356" t="s">
        <v>65</v>
      </c>
    </row>
    <row r="357" spans="1:33" hidden="1" x14ac:dyDescent="0.35">
      <c r="A357" t="s">
        <v>859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hidden="1" x14ac:dyDescent="0.35">
      <c r="A358" t="s">
        <v>858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hidden="1" x14ac:dyDescent="0.35">
      <c r="A359" t="s">
        <v>857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hidden="1" x14ac:dyDescent="0.35">
      <c r="A360" t="s">
        <v>856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hidden="1" x14ac:dyDescent="0.35">
      <c r="A361" t="s">
        <v>855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35">
      <c r="A362" t="s">
        <v>854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hidden="1" x14ac:dyDescent="0.35">
      <c r="A363" t="s">
        <v>853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hidden="1" x14ac:dyDescent="0.35">
      <c r="A364" t="s">
        <v>852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hidden="1" x14ac:dyDescent="0.35">
      <c r="A365" t="s">
        <v>851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35">
      <c r="A366" t="s">
        <v>850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35">
      <c r="A367" t="s">
        <v>849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5">
      <c r="A368" t="s">
        <v>848</v>
      </c>
      <c r="B368" t="s">
        <v>803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hidden="1" x14ac:dyDescent="0.35">
      <c r="A369" t="s">
        <v>847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846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845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65</v>
      </c>
      <c r="L371" t="s">
        <v>65</v>
      </c>
      <c r="M371" t="s">
        <v>65</v>
      </c>
      <c r="N371" t="s">
        <v>65</v>
      </c>
      <c r="O371" t="s">
        <v>65</v>
      </c>
      <c r="P371" t="s">
        <v>65</v>
      </c>
      <c r="Q371" t="s">
        <v>65</v>
      </c>
      <c r="R371" t="s">
        <v>65</v>
      </c>
      <c r="S371" t="s">
        <v>65</v>
      </c>
      <c r="T371" t="s">
        <v>65</v>
      </c>
      <c r="U371" t="s">
        <v>65</v>
      </c>
      <c r="V371" t="s">
        <v>65</v>
      </c>
      <c r="W371" t="s">
        <v>65</v>
      </c>
      <c r="X371" t="s">
        <v>65</v>
      </c>
      <c r="Y371" t="s">
        <v>65</v>
      </c>
      <c r="Z371" t="s">
        <v>65</v>
      </c>
      <c r="AA371" t="s">
        <v>65</v>
      </c>
      <c r="AB371" t="s">
        <v>65</v>
      </c>
      <c r="AC371" t="s">
        <v>65</v>
      </c>
      <c r="AD371" t="s">
        <v>65</v>
      </c>
      <c r="AE371" t="s">
        <v>65</v>
      </c>
      <c r="AF371" t="s">
        <v>65</v>
      </c>
      <c r="AG371" t="s">
        <v>65</v>
      </c>
    </row>
    <row r="372" spans="1:33" hidden="1" x14ac:dyDescent="0.35">
      <c r="A372" t="s">
        <v>844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35">
      <c r="A373" t="s">
        <v>843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35">
      <c r="A374" t="s">
        <v>842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841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840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839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65</v>
      </c>
      <c r="K377" t="s">
        <v>65</v>
      </c>
      <c r="L377" t="s">
        <v>65</v>
      </c>
      <c r="M377" t="s">
        <v>65</v>
      </c>
      <c r="N377" t="s">
        <v>65</v>
      </c>
      <c r="O377" t="s">
        <v>65</v>
      </c>
      <c r="P377" t="s">
        <v>65</v>
      </c>
      <c r="Q377" t="s">
        <v>65</v>
      </c>
      <c r="R377" t="s">
        <v>65</v>
      </c>
      <c r="S377" t="s">
        <v>65</v>
      </c>
      <c r="T377" t="s">
        <v>65</v>
      </c>
      <c r="U377" t="s">
        <v>65</v>
      </c>
      <c r="V377" t="s">
        <v>65</v>
      </c>
      <c r="W377" t="s">
        <v>65</v>
      </c>
      <c r="X377" t="s">
        <v>65</v>
      </c>
      <c r="Y377" t="s">
        <v>65</v>
      </c>
      <c r="Z377" t="s">
        <v>65</v>
      </c>
      <c r="AA377" t="s">
        <v>65</v>
      </c>
      <c r="AB377" t="s">
        <v>65</v>
      </c>
      <c r="AC377" t="s">
        <v>65</v>
      </c>
      <c r="AD377" t="s">
        <v>65</v>
      </c>
      <c r="AE377" t="s">
        <v>65</v>
      </c>
      <c r="AF377" t="s">
        <v>65</v>
      </c>
      <c r="AG377" t="s">
        <v>65</v>
      </c>
    </row>
    <row r="378" spans="1:33" hidden="1" x14ac:dyDescent="0.35">
      <c r="A378" t="s">
        <v>838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35">
      <c r="A379" t="s">
        <v>837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35">
      <c r="A380" t="s">
        <v>836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835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65</v>
      </c>
      <c r="O381" t="s">
        <v>65</v>
      </c>
      <c r="P381" t="s">
        <v>65</v>
      </c>
      <c r="Q381" t="s">
        <v>65</v>
      </c>
      <c r="R381" t="s">
        <v>65</v>
      </c>
      <c r="S381" t="s">
        <v>65</v>
      </c>
      <c r="T381" t="s">
        <v>65</v>
      </c>
      <c r="U381" t="s">
        <v>65</v>
      </c>
      <c r="V381" t="s">
        <v>65</v>
      </c>
      <c r="W381" t="s">
        <v>65</v>
      </c>
      <c r="X381" t="s">
        <v>65</v>
      </c>
      <c r="Y381" t="s">
        <v>65</v>
      </c>
      <c r="Z381" t="s">
        <v>65</v>
      </c>
      <c r="AA381" t="s">
        <v>65</v>
      </c>
      <c r="AB381" t="s">
        <v>65</v>
      </c>
      <c r="AC381" t="s">
        <v>65</v>
      </c>
      <c r="AD381" t="s">
        <v>65</v>
      </c>
      <c r="AE381" t="s">
        <v>65</v>
      </c>
      <c r="AF381" t="s">
        <v>65</v>
      </c>
      <c r="AG381" t="s">
        <v>65</v>
      </c>
    </row>
    <row r="382" spans="1:33" hidden="1" x14ac:dyDescent="0.35">
      <c r="A382" t="s">
        <v>834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65</v>
      </c>
      <c r="T382" t="s">
        <v>65</v>
      </c>
      <c r="U382" t="s">
        <v>65</v>
      </c>
      <c r="V382" t="s">
        <v>65</v>
      </c>
      <c r="W382" t="s">
        <v>65</v>
      </c>
      <c r="X382" t="s">
        <v>65</v>
      </c>
      <c r="Y382" t="s">
        <v>65</v>
      </c>
      <c r="Z382" t="s">
        <v>65</v>
      </c>
      <c r="AA382" t="s">
        <v>65</v>
      </c>
      <c r="AB382" t="s">
        <v>65</v>
      </c>
      <c r="AC382" t="s">
        <v>65</v>
      </c>
      <c r="AD382" t="s">
        <v>65</v>
      </c>
      <c r="AE382" t="s">
        <v>65</v>
      </c>
      <c r="AF382" t="s">
        <v>65</v>
      </c>
      <c r="AG382" t="s">
        <v>65</v>
      </c>
    </row>
    <row r="383" spans="1:33" hidden="1" x14ac:dyDescent="0.35">
      <c r="A383" t="s">
        <v>833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832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831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830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829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35">
      <c r="A388" t="s">
        <v>828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35">
      <c r="A389" t="s">
        <v>827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826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825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35">
      <c r="A392" t="s">
        <v>824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35">
      <c r="A393" t="s">
        <v>823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822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821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hidden="1" x14ac:dyDescent="0.35">
      <c r="A396" t="s">
        <v>820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35">
      <c r="A397" t="s">
        <v>819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65</v>
      </c>
      <c r="Z397" t="s">
        <v>65</v>
      </c>
      <c r="AA397" t="s">
        <v>65</v>
      </c>
      <c r="AB397" t="s">
        <v>65</v>
      </c>
      <c r="AC397" t="s">
        <v>65</v>
      </c>
      <c r="AD397" t="s">
        <v>65</v>
      </c>
      <c r="AE397" t="s">
        <v>65</v>
      </c>
      <c r="AF397" t="s">
        <v>65</v>
      </c>
      <c r="AG397" t="s">
        <v>65</v>
      </c>
    </row>
    <row r="398" spans="1:33" hidden="1" x14ac:dyDescent="0.35">
      <c r="A398" t="s">
        <v>818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35">
      <c r="A399" t="s">
        <v>817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35">
      <c r="A400" t="s">
        <v>816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65</v>
      </c>
      <c r="K400" t="s">
        <v>65</v>
      </c>
      <c r="L400" t="s">
        <v>65</v>
      </c>
      <c r="M400" t="s">
        <v>65</v>
      </c>
      <c r="N400" t="s">
        <v>65</v>
      </c>
      <c r="O400" t="s">
        <v>65</v>
      </c>
      <c r="P400" t="s">
        <v>65</v>
      </c>
      <c r="Q400" t="s">
        <v>65</v>
      </c>
      <c r="R400" t="s">
        <v>65</v>
      </c>
      <c r="S400" t="s">
        <v>65</v>
      </c>
      <c r="T400" t="s">
        <v>65</v>
      </c>
      <c r="U400" t="s">
        <v>65</v>
      </c>
      <c r="V400" t="s">
        <v>65</v>
      </c>
      <c r="W400" t="s">
        <v>65</v>
      </c>
      <c r="X400" t="s">
        <v>65</v>
      </c>
      <c r="Y400" t="s">
        <v>65</v>
      </c>
      <c r="Z400" t="s">
        <v>65</v>
      </c>
      <c r="AA400" t="s">
        <v>65</v>
      </c>
      <c r="AB400" t="s">
        <v>65</v>
      </c>
      <c r="AC400" t="s">
        <v>65</v>
      </c>
      <c r="AD400" t="s">
        <v>65</v>
      </c>
      <c r="AE400" t="s">
        <v>65</v>
      </c>
      <c r="AF400" t="s">
        <v>65</v>
      </c>
      <c r="AG400" t="s">
        <v>65</v>
      </c>
    </row>
    <row r="401" spans="1:33" hidden="1" x14ac:dyDescent="0.35">
      <c r="A401" t="s">
        <v>815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hidden="1" x14ac:dyDescent="0.35">
      <c r="A402" t="s">
        <v>814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3" hidden="1" x14ac:dyDescent="0.35">
      <c r="A403" t="s">
        <v>813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hidden="1" x14ac:dyDescent="0.35">
      <c r="A404" t="s">
        <v>812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35">
      <c r="A405" t="s">
        <v>811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3" hidden="1" x14ac:dyDescent="0.35">
      <c r="A406" t="s">
        <v>810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hidden="1" x14ac:dyDescent="0.35">
      <c r="A407" t="s">
        <v>809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3" hidden="1" x14ac:dyDescent="0.35">
      <c r="A408" t="s">
        <v>808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35">
      <c r="A409" t="s">
        <v>807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3" hidden="1" x14ac:dyDescent="0.35">
      <c r="A410" t="s">
        <v>806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3" hidden="1" x14ac:dyDescent="0.35">
      <c r="A411" t="s">
        <v>805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3" x14ac:dyDescent="0.35">
      <c r="A412" t="s">
        <v>804</v>
      </c>
      <c r="B412" t="s">
        <v>803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</row>
    <row r="413" spans="1:33" hidden="1" x14ac:dyDescent="0.35">
      <c r="A413" t="s">
        <v>802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hidden="1" x14ac:dyDescent="0.35">
      <c r="A414" t="s">
        <v>801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3" hidden="1" x14ac:dyDescent="0.35">
      <c r="A415" t="s">
        <v>800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65</v>
      </c>
      <c r="L415" t="s">
        <v>65</v>
      </c>
      <c r="M415" t="s">
        <v>65</v>
      </c>
      <c r="N415" t="s">
        <v>65</v>
      </c>
      <c r="O415" t="s">
        <v>65</v>
      </c>
      <c r="P415" t="s">
        <v>65</v>
      </c>
      <c r="Q415" t="s">
        <v>65</v>
      </c>
      <c r="R415" t="s">
        <v>65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65</v>
      </c>
      <c r="Z415" t="s">
        <v>65</v>
      </c>
      <c r="AA415" t="s">
        <v>65</v>
      </c>
      <c r="AB415" t="s">
        <v>65</v>
      </c>
      <c r="AC415" t="s">
        <v>65</v>
      </c>
      <c r="AD415" t="s">
        <v>65</v>
      </c>
      <c r="AE415" t="s">
        <v>65</v>
      </c>
      <c r="AF415" t="s">
        <v>65</v>
      </c>
      <c r="AG415" t="s">
        <v>65</v>
      </c>
    </row>
    <row r="416" spans="1:33" hidden="1" x14ac:dyDescent="0.35">
      <c r="A416" t="s">
        <v>799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35">
      <c r="A417" t="s">
        <v>798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797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796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795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35">
      <c r="A421" t="s">
        <v>794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65</v>
      </c>
      <c r="K421" t="s">
        <v>65</v>
      </c>
      <c r="L421" t="s">
        <v>65</v>
      </c>
      <c r="M421" t="s">
        <v>65</v>
      </c>
      <c r="N421" t="s">
        <v>65</v>
      </c>
      <c r="O421" t="s">
        <v>65</v>
      </c>
      <c r="P421" t="s">
        <v>65</v>
      </c>
      <c r="Q421" t="s">
        <v>65</v>
      </c>
      <c r="R421" t="s">
        <v>65</v>
      </c>
      <c r="S421" t="s">
        <v>65</v>
      </c>
      <c r="T421" t="s">
        <v>65</v>
      </c>
      <c r="U421" t="s">
        <v>65</v>
      </c>
      <c r="V421" t="s">
        <v>65</v>
      </c>
      <c r="W421" t="s">
        <v>65</v>
      </c>
      <c r="X421" t="s">
        <v>65</v>
      </c>
      <c r="Y421" t="s">
        <v>65</v>
      </c>
      <c r="Z421" t="s">
        <v>65</v>
      </c>
      <c r="AA421" t="s">
        <v>65</v>
      </c>
      <c r="AB421" t="s">
        <v>65</v>
      </c>
      <c r="AC421" t="s">
        <v>65</v>
      </c>
      <c r="AD421" t="s">
        <v>65</v>
      </c>
      <c r="AE421" t="s">
        <v>65</v>
      </c>
      <c r="AF421" t="s">
        <v>65</v>
      </c>
      <c r="AG421" t="s">
        <v>65</v>
      </c>
    </row>
    <row r="422" spans="1:33" hidden="1" x14ac:dyDescent="0.35">
      <c r="A422" t="s">
        <v>793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792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791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790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65</v>
      </c>
      <c r="O425" t="s">
        <v>65</v>
      </c>
      <c r="P425" t="s">
        <v>65</v>
      </c>
      <c r="Q425" t="s">
        <v>65</v>
      </c>
      <c r="R425" t="s">
        <v>65</v>
      </c>
      <c r="S425" t="s">
        <v>65</v>
      </c>
      <c r="T425" t="s">
        <v>65</v>
      </c>
      <c r="U425" t="s">
        <v>65</v>
      </c>
      <c r="V425" t="s">
        <v>65</v>
      </c>
      <c r="W425" t="s">
        <v>65</v>
      </c>
      <c r="X425" t="s">
        <v>65</v>
      </c>
      <c r="Y425" t="s">
        <v>65</v>
      </c>
      <c r="Z425" t="s">
        <v>65</v>
      </c>
      <c r="AA425" t="s">
        <v>65</v>
      </c>
      <c r="AB425" t="s">
        <v>65</v>
      </c>
      <c r="AC425" t="s">
        <v>65</v>
      </c>
      <c r="AD425" t="s">
        <v>65</v>
      </c>
      <c r="AE425" t="s">
        <v>65</v>
      </c>
      <c r="AF425" t="s">
        <v>65</v>
      </c>
      <c r="AG425" t="s">
        <v>65</v>
      </c>
    </row>
    <row r="426" spans="1:33" hidden="1" x14ac:dyDescent="0.35">
      <c r="A426" t="s">
        <v>789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65</v>
      </c>
      <c r="T426" t="s">
        <v>65</v>
      </c>
      <c r="U426" t="s">
        <v>65</v>
      </c>
      <c r="V426" t="s">
        <v>65</v>
      </c>
      <c r="W426" t="s">
        <v>65</v>
      </c>
      <c r="X426" t="s">
        <v>65</v>
      </c>
      <c r="Y426" t="s">
        <v>65</v>
      </c>
      <c r="Z426" t="s">
        <v>65</v>
      </c>
      <c r="AA426" t="s">
        <v>65</v>
      </c>
      <c r="AB426" t="s">
        <v>65</v>
      </c>
      <c r="AC426" t="s">
        <v>65</v>
      </c>
      <c r="AD426" t="s">
        <v>65</v>
      </c>
      <c r="AE426" t="s">
        <v>65</v>
      </c>
      <c r="AF426" t="s">
        <v>65</v>
      </c>
      <c r="AG426" t="s">
        <v>65</v>
      </c>
    </row>
    <row r="427" spans="1:33" hidden="1" x14ac:dyDescent="0.35">
      <c r="A427" t="s">
        <v>788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787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786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785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35">
      <c r="A431" t="s">
        <v>784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35">
      <c r="A432" t="s">
        <v>783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35">
      <c r="A433" t="s">
        <v>782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781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35">
      <c r="A435" t="s">
        <v>780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779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778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777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776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35">
      <c r="A440" t="s">
        <v>775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774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65</v>
      </c>
      <c r="Y441" t="s">
        <v>65</v>
      </c>
      <c r="Z441" t="s">
        <v>65</v>
      </c>
      <c r="AA441" t="s">
        <v>65</v>
      </c>
      <c r="AB441" t="s">
        <v>65</v>
      </c>
      <c r="AC441" t="s">
        <v>65</v>
      </c>
      <c r="AD441" t="s">
        <v>65</v>
      </c>
      <c r="AE441" t="s">
        <v>65</v>
      </c>
      <c r="AF441" t="s">
        <v>65</v>
      </c>
      <c r="AG441" t="s">
        <v>65</v>
      </c>
    </row>
    <row r="442" spans="1:33" hidden="1" x14ac:dyDescent="0.35">
      <c r="A442" t="s">
        <v>773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772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35">
      <c r="A444" t="s">
        <v>771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65</v>
      </c>
      <c r="K444" t="s">
        <v>65</v>
      </c>
      <c r="L444" t="s">
        <v>65</v>
      </c>
      <c r="M444" t="s">
        <v>65</v>
      </c>
      <c r="N444" t="s">
        <v>65</v>
      </c>
      <c r="O444" t="s">
        <v>65</v>
      </c>
      <c r="P444" t="s">
        <v>65</v>
      </c>
      <c r="Q444" t="s">
        <v>65</v>
      </c>
      <c r="R444" t="s">
        <v>65</v>
      </c>
      <c r="S444" t="s">
        <v>65</v>
      </c>
      <c r="T444" t="s">
        <v>65</v>
      </c>
      <c r="U444" t="s">
        <v>65</v>
      </c>
      <c r="V444" t="s">
        <v>65</v>
      </c>
      <c r="W444" t="s">
        <v>65</v>
      </c>
      <c r="X444" t="s">
        <v>65</v>
      </c>
      <c r="Y444" t="s">
        <v>65</v>
      </c>
      <c r="Z444" t="s">
        <v>65</v>
      </c>
      <c r="AA444" t="s">
        <v>65</v>
      </c>
      <c r="AB444" t="s">
        <v>65</v>
      </c>
      <c r="AC444" t="s">
        <v>65</v>
      </c>
      <c r="AD444" t="s">
        <v>65</v>
      </c>
      <c r="AE444" t="s">
        <v>65</v>
      </c>
      <c r="AF444" t="s">
        <v>65</v>
      </c>
      <c r="AG444" t="s">
        <v>65</v>
      </c>
    </row>
    <row r="445" spans="1:33" hidden="1" x14ac:dyDescent="0.35">
      <c r="A445" t="s">
        <v>770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35">
      <c r="A446" t="s">
        <v>769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35">
      <c r="A447" t="s">
        <v>768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767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766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3" hidden="1" x14ac:dyDescent="0.35">
      <c r="A450" t="s">
        <v>765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764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3" hidden="1" x14ac:dyDescent="0.35">
      <c r="A452" t="s">
        <v>763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762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hidden="1" x14ac:dyDescent="0.35">
      <c r="A454" t="s">
        <v>761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hidden="1" x14ac:dyDescent="0.35">
      <c r="A455" t="s">
        <v>760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3" x14ac:dyDescent="0.35">
      <c r="A456" t="s">
        <v>759</v>
      </c>
      <c r="B456" t="s">
        <v>714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</row>
    <row r="457" spans="1:33" hidden="1" x14ac:dyDescent="0.35">
      <c r="A457" t="s">
        <v>758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757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hidden="1" x14ac:dyDescent="0.35">
      <c r="A459" t="s">
        <v>756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65</v>
      </c>
      <c r="L459" t="s">
        <v>65</v>
      </c>
      <c r="M459" t="s">
        <v>65</v>
      </c>
      <c r="N459" t="s">
        <v>65</v>
      </c>
      <c r="O459" t="s">
        <v>65</v>
      </c>
      <c r="P459" t="s">
        <v>65</v>
      </c>
      <c r="Q459" t="s">
        <v>65</v>
      </c>
      <c r="R459" t="s">
        <v>65</v>
      </c>
      <c r="S459" t="s">
        <v>65</v>
      </c>
      <c r="T459" t="s">
        <v>65</v>
      </c>
      <c r="U459" t="s">
        <v>65</v>
      </c>
      <c r="V459" t="s">
        <v>65</v>
      </c>
      <c r="W459" t="s">
        <v>65</v>
      </c>
      <c r="X459" t="s">
        <v>65</v>
      </c>
      <c r="Y459" t="s">
        <v>65</v>
      </c>
      <c r="Z459" t="s">
        <v>65</v>
      </c>
      <c r="AA459" t="s">
        <v>65</v>
      </c>
      <c r="AB459" t="s">
        <v>65</v>
      </c>
      <c r="AC459" t="s">
        <v>65</v>
      </c>
      <c r="AD459" t="s">
        <v>65</v>
      </c>
      <c r="AE459" t="s">
        <v>65</v>
      </c>
      <c r="AF459" t="s">
        <v>65</v>
      </c>
      <c r="AG459" t="s">
        <v>65</v>
      </c>
    </row>
    <row r="460" spans="1:33" hidden="1" x14ac:dyDescent="0.35">
      <c r="A460" t="s">
        <v>755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754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753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752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751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750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65</v>
      </c>
      <c r="K465" t="s">
        <v>65</v>
      </c>
      <c r="L465" t="s">
        <v>65</v>
      </c>
      <c r="M465" t="s">
        <v>65</v>
      </c>
      <c r="N465" t="s">
        <v>65</v>
      </c>
      <c r="O465" t="s">
        <v>65</v>
      </c>
      <c r="P465" t="s">
        <v>65</v>
      </c>
      <c r="Q465" t="s">
        <v>65</v>
      </c>
      <c r="R465" t="s">
        <v>65</v>
      </c>
      <c r="S465" t="s">
        <v>65</v>
      </c>
      <c r="T465" t="s">
        <v>65</v>
      </c>
      <c r="U465" t="s">
        <v>65</v>
      </c>
      <c r="V465" t="s">
        <v>65</v>
      </c>
      <c r="W465" t="s">
        <v>65</v>
      </c>
      <c r="X465" t="s">
        <v>65</v>
      </c>
      <c r="Y465" t="s">
        <v>65</v>
      </c>
      <c r="Z465" t="s">
        <v>65</v>
      </c>
      <c r="AA465" t="s">
        <v>65</v>
      </c>
      <c r="AB465" t="s">
        <v>65</v>
      </c>
      <c r="AC465" t="s">
        <v>65</v>
      </c>
      <c r="AD465" t="s">
        <v>65</v>
      </c>
      <c r="AE465" t="s">
        <v>65</v>
      </c>
      <c r="AF465" t="s">
        <v>65</v>
      </c>
      <c r="AG465" t="s">
        <v>65</v>
      </c>
    </row>
    <row r="466" spans="1:33" hidden="1" x14ac:dyDescent="0.35">
      <c r="A466" t="s">
        <v>749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748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747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746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65</v>
      </c>
      <c r="O469" t="s">
        <v>65</v>
      </c>
      <c r="P469" t="s">
        <v>65</v>
      </c>
      <c r="Q469" t="s">
        <v>65</v>
      </c>
      <c r="R469" t="s">
        <v>65</v>
      </c>
      <c r="S469" t="s">
        <v>65</v>
      </c>
      <c r="T469" t="s">
        <v>65</v>
      </c>
      <c r="U469" t="s">
        <v>65</v>
      </c>
      <c r="V469" t="s">
        <v>65</v>
      </c>
      <c r="W469" t="s">
        <v>65</v>
      </c>
      <c r="X469" t="s">
        <v>65</v>
      </c>
      <c r="Y469" t="s">
        <v>65</v>
      </c>
      <c r="Z469" t="s">
        <v>65</v>
      </c>
      <c r="AA469" t="s">
        <v>65</v>
      </c>
      <c r="AB469" t="s">
        <v>65</v>
      </c>
      <c r="AC469" t="s">
        <v>65</v>
      </c>
      <c r="AD469" t="s">
        <v>65</v>
      </c>
      <c r="AE469" t="s">
        <v>65</v>
      </c>
      <c r="AF469" t="s">
        <v>65</v>
      </c>
      <c r="AG469" t="s">
        <v>65</v>
      </c>
    </row>
    <row r="470" spans="1:33" hidden="1" x14ac:dyDescent="0.35">
      <c r="A470" t="s">
        <v>745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65</v>
      </c>
      <c r="T470" t="s">
        <v>65</v>
      </c>
      <c r="U470" t="s">
        <v>65</v>
      </c>
      <c r="V470" t="s">
        <v>65</v>
      </c>
      <c r="W470" t="s">
        <v>65</v>
      </c>
      <c r="X470" t="s">
        <v>65</v>
      </c>
      <c r="Y470" t="s">
        <v>65</v>
      </c>
      <c r="Z470" t="s">
        <v>65</v>
      </c>
      <c r="AA470" t="s">
        <v>65</v>
      </c>
      <c r="AB470" t="s">
        <v>65</v>
      </c>
      <c r="AC470" t="s">
        <v>65</v>
      </c>
      <c r="AD470" t="s">
        <v>65</v>
      </c>
      <c r="AE470" t="s">
        <v>65</v>
      </c>
      <c r="AF470" t="s">
        <v>65</v>
      </c>
      <c r="AG470" t="s">
        <v>65</v>
      </c>
    </row>
    <row r="471" spans="1:33" hidden="1" x14ac:dyDescent="0.35">
      <c r="A471" t="s">
        <v>744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35">
      <c r="A472" t="s">
        <v>743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742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741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35">
      <c r="A475" t="s">
        <v>740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739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35">
      <c r="A477" t="s">
        <v>738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35">
      <c r="A478" t="s">
        <v>737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35">
      <c r="A479" t="s">
        <v>736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735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734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733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35">
      <c r="A483" t="s">
        <v>732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hidden="1" x14ac:dyDescent="0.35">
      <c r="A484" t="s">
        <v>731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35">
      <c r="A485" t="s">
        <v>730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65</v>
      </c>
      <c r="Y485" t="s">
        <v>65</v>
      </c>
      <c r="Z485" t="s">
        <v>65</v>
      </c>
      <c r="AA485" t="s">
        <v>65</v>
      </c>
      <c r="AB485" t="s">
        <v>65</v>
      </c>
      <c r="AC485" t="s">
        <v>65</v>
      </c>
      <c r="AD485" t="s">
        <v>65</v>
      </c>
      <c r="AE485" t="s">
        <v>65</v>
      </c>
      <c r="AF485" t="s">
        <v>65</v>
      </c>
      <c r="AG485" t="s">
        <v>65</v>
      </c>
    </row>
    <row r="486" spans="1:33" hidden="1" x14ac:dyDescent="0.35">
      <c r="A486" t="s">
        <v>729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35">
      <c r="A487" t="s">
        <v>728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35">
      <c r="A488" t="s">
        <v>727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65</v>
      </c>
      <c r="K488" t="s">
        <v>65</v>
      </c>
      <c r="L488" t="s">
        <v>65</v>
      </c>
      <c r="M488" t="s">
        <v>65</v>
      </c>
      <c r="N488" t="s">
        <v>65</v>
      </c>
      <c r="O488" t="s">
        <v>65</v>
      </c>
      <c r="P488" t="s">
        <v>65</v>
      </c>
      <c r="Q488" t="s">
        <v>65</v>
      </c>
      <c r="R488" t="s">
        <v>65</v>
      </c>
      <c r="S488" t="s">
        <v>65</v>
      </c>
      <c r="T488" t="s">
        <v>65</v>
      </c>
      <c r="U488" t="s">
        <v>65</v>
      </c>
      <c r="V488" t="s">
        <v>65</v>
      </c>
      <c r="W488" t="s">
        <v>65</v>
      </c>
      <c r="X488" t="s">
        <v>65</v>
      </c>
      <c r="Y488" t="s">
        <v>65</v>
      </c>
      <c r="Z488" t="s">
        <v>65</v>
      </c>
      <c r="AA488" t="s">
        <v>65</v>
      </c>
      <c r="AB488" t="s">
        <v>65</v>
      </c>
      <c r="AC488" t="s">
        <v>65</v>
      </c>
      <c r="AD488" t="s">
        <v>65</v>
      </c>
      <c r="AE488" t="s">
        <v>65</v>
      </c>
      <c r="AF488" t="s">
        <v>65</v>
      </c>
      <c r="AG488" t="s">
        <v>65</v>
      </c>
    </row>
    <row r="489" spans="1:33" hidden="1" x14ac:dyDescent="0.35">
      <c r="A489" t="s">
        <v>726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35">
      <c r="A490" t="s">
        <v>725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35">
      <c r="A491" t="s">
        <v>724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35">
      <c r="A492" t="s">
        <v>723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35">
      <c r="A493" t="s">
        <v>722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35">
      <c r="A494" t="s">
        <v>721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720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35">
      <c r="A496" t="s">
        <v>719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718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hidden="1" x14ac:dyDescent="0.35">
      <c r="A498" t="s">
        <v>717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3" hidden="1" x14ac:dyDescent="0.35">
      <c r="A499" t="s">
        <v>716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3" x14ac:dyDescent="0.35">
      <c r="A500" t="s">
        <v>715</v>
      </c>
      <c r="B500" t="s">
        <v>714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</row>
    <row r="501" spans="1:33" hidden="1" x14ac:dyDescent="0.35">
      <c r="A501" t="s">
        <v>713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hidden="1" x14ac:dyDescent="0.35">
      <c r="A502" t="s">
        <v>712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3" hidden="1" x14ac:dyDescent="0.35">
      <c r="A503" t="s">
        <v>711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65</v>
      </c>
      <c r="L503" t="s">
        <v>65</v>
      </c>
      <c r="M503" t="s">
        <v>65</v>
      </c>
      <c r="N503" t="s">
        <v>65</v>
      </c>
      <c r="O503" t="s">
        <v>65</v>
      </c>
      <c r="P503" t="s">
        <v>65</v>
      </c>
      <c r="Q503" t="s">
        <v>65</v>
      </c>
      <c r="R503" t="s">
        <v>65</v>
      </c>
      <c r="S503" t="s">
        <v>65</v>
      </c>
      <c r="T503" t="s">
        <v>65</v>
      </c>
      <c r="U503" t="s">
        <v>65</v>
      </c>
      <c r="V503" t="s">
        <v>65</v>
      </c>
      <c r="W503" t="s">
        <v>65</v>
      </c>
      <c r="X503" t="s">
        <v>65</v>
      </c>
      <c r="Y503" t="s">
        <v>65</v>
      </c>
      <c r="Z503" t="s">
        <v>65</v>
      </c>
      <c r="AA503" t="s">
        <v>65</v>
      </c>
      <c r="AB503" t="s">
        <v>65</v>
      </c>
      <c r="AC503" t="s">
        <v>65</v>
      </c>
      <c r="AD503" t="s">
        <v>65</v>
      </c>
      <c r="AE503" t="s">
        <v>65</v>
      </c>
      <c r="AF503" t="s">
        <v>65</v>
      </c>
      <c r="AG503" t="s">
        <v>65</v>
      </c>
    </row>
    <row r="504" spans="1:33" hidden="1" x14ac:dyDescent="0.35">
      <c r="A504" t="s">
        <v>710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709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hidden="1" x14ac:dyDescent="0.35">
      <c r="A506" t="s">
        <v>708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3" hidden="1" x14ac:dyDescent="0.35">
      <c r="A507" t="s">
        <v>707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706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3" hidden="1" x14ac:dyDescent="0.35">
      <c r="A509" t="s">
        <v>705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65</v>
      </c>
      <c r="K509" t="s">
        <v>65</v>
      </c>
      <c r="L509" t="s">
        <v>65</v>
      </c>
      <c r="M509" t="s">
        <v>65</v>
      </c>
      <c r="N509" t="s">
        <v>65</v>
      </c>
      <c r="O509" t="s">
        <v>65</v>
      </c>
      <c r="P509" t="s">
        <v>65</v>
      </c>
      <c r="Q509" t="s">
        <v>65</v>
      </c>
      <c r="R509" t="s">
        <v>65</v>
      </c>
      <c r="S509" t="s">
        <v>65</v>
      </c>
      <c r="T509" t="s">
        <v>65</v>
      </c>
      <c r="U509" t="s">
        <v>65</v>
      </c>
      <c r="V509" t="s">
        <v>65</v>
      </c>
      <c r="W509" t="s">
        <v>65</v>
      </c>
      <c r="X509" t="s">
        <v>65</v>
      </c>
      <c r="Y509" t="s">
        <v>65</v>
      </c>
      <c r="Z509" t="s">
        <v>65</v>
      </c>
      <c r="AA509" t="s">
        <v>65</v>
      </c>
      <c r="AB509" t="s">
        <v>65</v>
      </c>
      <c r="AC509" t="s">
        <v>65</v>
      </c>
      <c r="AD509" t="s">
        <v>65</v>
      </c>
      <c r="AE509" t="s">
        <v>65</v>
      </c>
      <c r="AF509" t="s">
        <v>65</v>
      </c>
      <c r="AG509" t="s">
        <v>65</v>
      </c>
    </row>
    <row r="510" spans="1:33" hidden="1" x14ac:dyDescent="0.35">
      <c r="A510" t="s">
        <v>704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3" hidden="1" x14ac:dyDescent="0.35">
      <c r="A511" t="s">
        <v>703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3" hidden="1" x14ac:dyDescent="0.35">
      <c r="A512" t="s">
        <v>702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701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65</v>
      </c>
      <c r="O513" t="s">
        <v>65</v>
      </c>
      <c r="P513" t="s">
        <v>65</v>
      </c>
      <c r="Q513" t="s">
        <v>65</v>
      </c>
      <c r="R513" t="s">
        <v>65</v>
      </c>
      <c r="S513" t="s">
        <v>65</v>
      </c>
      <c r="T513" t="s">
        <v>65</v>
      </c>
      <c r="U513" t="s">
        <v>65</v>
      </c>
      <c r="V513" t="s">
        <v>65</v>
      </c>
      <c r="W513" t="s">
        <v>65</v>
      </c>
      <c r="X513" t="s">
        <v>65</v>
      </c>
      <c r="Y513" t="s">
        <v>65</v>
      </c>
      <c r="Z513" t="s">
        <v>65</v>
      </c>
      <c r="AA513" t="s">
        <v>65</v>
      </c>
      <c r="AB513" t="s">
        <v>65</v>
      </c>
      <c r="AC513" t="s">
        <v>65</v>
      </c>
      <c r="AD513" t="s">
        <v>65</v>
      </c>
      <c r="AE513" t="s">
        <v>65</v>
      </c>
      <c r="AF513" t="s">
        <v>65</v>
      </c>
      <c r="AG513" t="s">
        <v>65</v>
      </c>
    </row>
    <row r="514" spans="1:33" hidden="1" x14ac:dyDescent="0.35">
      <c r="A514" t="s">
        <v>700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65</v>
      </c>
      <c r="T514" t="s">
        <v>65</v>
      </c>
      <c r="U514" t="s">
        <v>65</v>
      </c>
      <c r="V514" t="s">
        <v>65</v>
      </c>
      <c r="W514" t="s">
        <v>65</v>
      </c>
      <c r="X514" t="s">
        <v>65</v>
      </c>
      <c r="Y514" t="s">
        <v>65</v>
      </c>
      <c r="Z514" t="s">
        <v>65</v>
      </c>
      <c r="AA514" t="s">
        <v>65</v>
      </c>
      <c r="AB514" t="s">
        <v>65</v>
      </c>
      <c r="AC514" t="s">
        <v>65</v>
      </c>
      <c r="AD514" t="s">
        <v>65</v>
      </c>
      <c r="AE514" t="s">
        <v>65</v>
      </c>
      <c r="AF514" t="s">
        <v>65</v>
      </c>
      <c r="AG514" t="s">
        <v>65</v>
      </c>
    </row>
    <row r="515" spans="1:33" hidden="1" x14ac:dyDescent="0.35">
      <c r="A515" t="s">
        <v>699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698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35">
      <c r="A517" t="s">
        <v>697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35">
      <c r="A518" t="s">
        <v>696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695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35">
      <c r="A520" t="s">
        <v>694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35">
      <c r="A521" t="s">
        <v>693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692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691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35">
      <c r="A524" t="s">
        <v>690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689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688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35">
      <c r="A527" t="s">
        <v>687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hidden="1" x14ac:dyDescent="0.35">
      <c r="A528" t="s">
        <v>686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3" hidden="1" x14ac:dyDescent="0.35">
      <c r="A529" t="s">
        <v>685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65</v>
      </c>
      <c r="Y529" t="s">
        <v>65</v>
      </c>
      <c r="Z529" t="s">
        <v>65</v>
      </c>
      <c r="AA529" t="s">
        <v>65</v>
      </c>
      <c r="AB529" t="s">
        <v>65</v>
      </c>
      <c r="AC529" t="s">
        <v>65</v>
      </c>
      <c r="AD529" t="s">
        <v>65</v>
      </c>
      <c r="AE529" t="s">
        <v>65</v>
      </c>
      <c r="AF529" t="s">
        <v>65</v>
      </c>
      <c r="AG529" t="s">
        <v>65</v>
      </c>
    </row>
    <row r="530" spans="1:33" hidden="1" x14ac:dyDescent="0.35">
      <c r="A530" t="s">
        <v>684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hidden="1" x14ac:dyDescent="0.35">
      <c r="A531" t="s">
        <v>683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hidden="1" x14ac:dyDescent="0.35">
      <c r="A532" t="s">
        <v>682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65</v>
      </c>
      <c r="K532" t="s">
        <v>65</v>
      </c>
      <c r="L532" t="s">
        <v>65</v>
      </c>
      <c r="M532" t="s">
        <v>65</v>
      </c>
      <c r="N532" t="s">
        <v>65</v>
      </c>
      <c r="O532" t="s">
        <v>65</v>
      </c>
      <c r="P532" t="s">
        <v>65</v>
      </c>
      <c r="Q532" t="s">
        <v>65</v>
      </c>
      <c r="R532" t="s">
        <v>65</v>
      </c>
      <c r="S532" t="s">
        <v>65</v>
      </c>
      <c r="T532" t="s">
        <v>65</v>
      </c>
      <c r="U532" t="s">
        <v>65</v>
      </c>
      <c r="V532" t="s">
        <v>65</v>
      </c>
      <c r="W532" t="s">
        <v>65</v>
      </c>
      <c r="X532" t="s">
        <v>65</v>
      </c>
      <c r="Y532" t="s">
        <v>65</v>
      </c>
      <c r="Z532" t="s">
        <v>65</v>
      </c>
      <c r="AA532" t="s">
        <v>65</v>
      </c>
      <c r="AB532" t="s">
        <v>65</v>
      </c>
      <c r="AC532" t="s">
        <v>65</v>
      </c>
      <c r="AD532" t="s">
        <v>65</v>
      </c>
      <c r="AE532" t="s">
        <v>65</v>
      </c>
      <c r="AF532" t="s">
        <v>65</v>
      </c>
      <c r="AG532" t="s">
        <v>65</v>
      </c>
    </row>
    <row r="533" spans="1:33" hidden="1" x14ac:dyDescent="0.35">
      <c r="A533" t="s">
        <v>681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hidden="1" x14ac:dyDescent="0.35">
      <c r="A534" t="s">
        <v>680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35">
      <c r="A535" t="s">
        <v>679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hidden="1" x14ac:dyDescent="0.35">
      <c r="A536" t="s">
        <v>678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35">
      <c r="A537" t="s">
        <v>677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35">
      <c r="A538" t="s">
        <v>676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hidden="1" x14ac:dyDescent="0.35">
      <c r="A539" t="s">
        <v>675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35">
      <c r="A540" t="s">
        <v>674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hidden="1" x14ac:dyDescent="0.35">
      <c r="A541" t="s">
        <v>673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35">
      <c r="A542" t="s">
        <v>672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35">
      <c r="A543" t="s">
        <v>671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5">
      <c r="A544" t="s">
        <v>670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hidden="1" x14ac:dyDescent="0.35">
      <c r="A545" t="s">
        <v>669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35">
      <c r="A546" t="s">
        <v>668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667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65</v>
      </c>
      <c r="L547" t="s">
        <v>65</v>
      </c>
      <c r="M547" t="s">
        <v>65</v>
      </c>
      <c r="N547" t="s">
        <v>65</v>
      </c>
      <c r="O547" t="s">
        <v>65</v>
      </c>
      <c r="P547" t="s">
        <v>65</v>
      </c>
      <c r="Q547" t="s">
        <v>65</v>
      </c>
      <c r="R547" t="s">
        <v>65</v>
      </c>
      <c r="S547" t="s">
        <v>65</v>
      </c>
      <c r="T547" t="s">
        <v>65</v>
      </c>
      <c r="U547" t="s">
        <v>65</v>
      </c>
      <c r="V547" t="s">
        <v>65</v>
      </c>
      <c r="W547" t="s">
        <v>65</v>
      </c>
      <c r="X547" t="s">
        <v>65</v>
      </c>
      <c r="Y547" t="s">
        <v>65</v>
      </c>
      <c r="Z547" t="s">
        <v>65</v>
      </c>
      <c r="AA547" t="s">
        <v>65</v>
      </c>
      <c r="AB547" t="s">
        <v>65</v>
      </c>
      <c r="AC547" t="s">
        <v>65</v>
      </c>
      <c r="AD547" t="s">
        <v>65</v>
      </c>
      <c r="AE547" t="s">
        <v>65</v>
      </c>
      <c r="AF547" t="s">
        <v>65</v>
      </c>
      <c r="AG547" t="s">
        <v>65</v>
      </c>
    </row>
    <row r="548" spans="1:33" hidden="1" x14ac:dyDescent="0.35">
      <c r="A548" t="s">
        <v>666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35">
      <c r="A549" t="s">
        <v>665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35">
      <c r="A550" t="s">
        <v>664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663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35">
      <c r="A552" t="s">
        <v>662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661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65</v>
      </c>
      <c r="K553" t="s">
        <v>65</v>
      </c>
      <c r="L553" t="s">
        <v>65</v>
      </c>
      <c r="M553" t="s">
        <v>65</v>
      </c>
      <c r="N553" t="s">
        <v>65</v>
      </c>
      <c r="O553" t="s">
        <v>65</v>
      </c>
      <c r="P553" t="s">
        <v>65</v>
      </c>
      <c r="Q553" t="s">
        <v>65</v>
      </c>
      <c r="R553" t="s">
        <v>65</v>
      </c>
      <c r="S553" t="s">
        <v>65</v>
      </c>
      <c r="T553" t="s">
        <v>65</v>
      </c>
      <c r="U553" t="s">
        <v>65</v>
      </c>
      <c r="V553" t="s">
        <v>65</v>
      </c>
      <c r="W553" t="s">
        <v>65</v>
      </c>
      <c r="X553" t="s">
        <v>65</v>
      </c>
      <c r="Y553" t="s">
        <v>65</v>
      </c>
      <c r="Z553" t="s">
        <v>65</v>
      </c>
      <c r="AA553" t="s">
        <v>65</v>
      </c>
      <c r="AB553" t="s">
        <v>65</v>
      </c>
      <c r="AC553" t="s">
        <v>65</v>
      </c>
      <c r="AD553" t="s">
        <v>65</v>
      </c>
      <c r="AE553" t="s">
        <v>65</v>
      </c>
      <c r="AF553" t="s">
        <v>65</v>
      </c>
      <c r="AG553" t="s">
        <v>65</v>
      </c>
    </row>
    <row r="554" spans="1:33" hidden="1" x14ac:dyDescent="0.35">
      <c r="A554" t="s">
        <v>660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659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658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657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65</v>
      </c>
      <c r="O557" t="s">
        <v>65</v>
      </c>
      <c r="P557" t="s">
        <v>65</v>
      </c>
      <c r="Q557" t="s">
        <v>65</v>
      </c>
      <c r="R557" t="s">
        <v>65</v>
      </c>
      <c r="S557" t="s">
        <v>65</v>
      </c>
      <c r="T557" t="s">
        <v>65</v>
      </c>
      <c r="U557" t="s">
        <v>65</v>
      </c>
      <c r="V557" t="s">
        <v>65</v>
      </c>
      <c r="W557" t="s">
        <v>65</v>
      </c>
      <c r="X557" t="s">
        <v>65</v>
      </c>
      <c r="Y557" t="s">
        <v>65</v>
      </c>
      <c r="Z557" t="s">
        <v>65</v>
      </c>
      <c r="AA557" t="s">
        <v>65</v>
      </c>
      <c r="AB557" t="s">
        <v>65</v>
      </c>
      <c r="AC557" t="s">
        <v>65</v>
      </c>
      <c r="AD557" t="s">
        <v>65</v>
      </c>
      <c r="AE557" t="s">
        <v>65</v>
      </c>
      <c r="AF557" t="s">
        <v>65</v>
      </c>
      <c r="AG557" t="s">
        <v>65</v>
      </c>
    </row>
    <row r="558" spans="1:33" hidden="1" x14ac:dyDescent="0.35">
      <c r="A558" t="s">
        <v>656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65</v>
      </c>
      <c r="T558" t="s">
        <v>65</v>
      </c>
      <c r="U558" t="s">
        <v>65</v>
      </c>
      <c r="V558" t="s">
        <v>65</v>
      </c>
      <c r="W558" t="s">
        <v>65</v>
      </c>
      <c r="X558" t="s">
        <v>65</v>
      </c>
      <c r="Y558" t="s">
        <v>65</v>
      </c>
      <c r="Z558" t="s">
        <v>65</v>
      </c>
      <c r="AA558" t="s">
        <v>65</v>
      </c>
      <c r="AB558" t="s">
        <v>65</v>
      </c>
      <c r="AC558" t="s">
        <v>65</v>
      </c>
      <c r="AD558" t="s">
        <v>65</v>
      </c>
      <c r="AE558" t="s">
        <v>65</v>
      </c>
      <c r="AF558" t="s">
        <v>65</v>
      </c>
      <c r="AG558" t="s">
        <v>65</v>
      </c>
    </row>
    <row r="559" spans="1:33" hidden="1" x14ac:dyDescent="0.35">
      <c r="A559" t="s">
        <v>655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654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35">
      <c r="A561" t="s">
        <v>653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652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651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35">
      <c r="A564" t="s">
        <v>650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649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648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647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646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645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35">
      <c r="A570" t="s">
        <v>644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643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35">
      <c r="A572" t="s">
        <v>642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641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65</v>
      </c>
      <c r="Y573" t="s">
        <v>65</v>
      </c>
      <c r="Z573" t="s">
        <v>65</v>
      </c>
      <c r="AA573" t="s">
        <v>65</v>
      </c>
      <c r="AB573" t="s">
        <v>65</v>
      </c>
      <c r="AC573" t="s">
        <v>65</v>
      </c>
      <c r="AD573" t="s">
        <v>65</v>
      </c>
      <c r="AE573" t="s">
        <v>65</v>
      </c>
      <c r="AF573" t="s">
        <v>65</v>
      </c>
      <c r="AG573" t="s">
        <v>65</v>
      </c>
    </row>
    <row r="574" spans="1:33" hidden="1" x14ac:dyDescent="0.35">
      <c r="A574" t="s">
        <v>640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35">
      <c r="A575" t="s">
        <v>639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35">
      <c r="A576" t="s">
        <v>638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65</v>
      </c>
      <c r="K576" t="s">
        <v>65</v>
      </c>
      <c r="L576" t="s">
        <v>65</v>
      </c>
      <c r="M576" t="s">
        <v>65</v>
      </c>
      <c r="N576" t="s">
        <v>65</v>
      </c>
      <c r="O576" t="s">
        <v>65</v>
      </c>
      <c r="P576" t="s">
        <v>65</v>
      </c>
      <c r="Q576" t="s">
        <v>65</v>
      </c>
      <c r="R576" t="s">
        <v>65</v>
      </c>
      <c r="S576" t="s">
        <v>65</v>
      </c>
      <c r="T576" t="s">
        <v>65</v>
      </c>
      <c r="U576" t="s">
        <v>65</v>
      </c>
      <c r="V576" t="s">
        <v>65</v>
      </c>
      <c r="W576" t="s">
        <v>65</v>
      </c>
      <c r="X576" t="s">
        <v>65</v>
      </c>
      <c r="Y576" t="s">
        <v>65</v>
      </c>
      <c r="Z576" t="s">
        <v>65</v>
      </c>
      <c r="AA576" t="s">
        <v>65</v>
      </c>
      <c r="AB576" t="s">
        <v>65</v>
      </c>
      <c r="AC576" t="s">
        <v>65</v>
      </c>
      <c r="AD576" t="s">
        <v>65</v>
      </c>
      <c r="AE576" t="s">
        <v>65</v>
      </c>
      <c r="AF576" t="s">
        <v>65</v>
      </c>
      <c r="AG576" t="s">
        <v>65</v>
      </c>
    </row>
    <row r="577" spans="1:33" hidden="1" x14ac:dyDescent="0.35">
      <c r="A577" t="s">
        <v>637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636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hidden="1" x14ac:dyDescent="0.35">
      <c r="A579" t="s">
        <v>635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634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633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632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631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3" hidden="1" x14ac:dyDescent="0.35">
      <c r="A584" t="s">
        <v>630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629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3" hidden="1" x14ac:dyDescent="0.35">
      <c r="A586" t="s">
        <v>628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627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3" x14ac:dyDescent="0.35">
      <c r="A588" t="s">
        <v>626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</row>
    <row r="589" spans="1:33" hidden="1" x14ac:dyDescent="0.35">
      <c r="A589" t="s">
        <v>625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624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623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65</v>
      </c>
      <c r="L591" t="s">
        <v>65</v>
      </c>
      <c r="M591" t="s">
        <v>65</v>
      </c>
      <c r="N591" t="s">
        <v>65</v>
      </c>
      <c r="O591" t="s">
        <v>65</v>
      </c>
      <c r="P591" t="s">
        <v>65</v>
      </c>
      <c r="Q591" t="s">
        <v>65</v>
      </c>
      <c r="R591" t="s">
        <v>65</v>
      </c>
      <c r="S591" t="s">
        <v>65</v>
      </c>
      <c r="T591" t="s">
        <v>65</v>
      </c>
      <c r="U591" t="s">
        <v>65</v>
      </c>
      <c r="V591" t="s">
        <v>65</v>
      </c>
      <c r="W591" t="s">
        <v>65</v>
      </c>
      <c r="X591" t="s">
        <v>65</v>
      </c>
      <c r="Y591" t="s">
        <v>65</v>
      </c>
      <c r="Z591" t="s">
        <v>65</v>
      </c>
      <c r="AA591" t="s">
        <v>65</v>
      </c>
      <c r="AB591" t="s">
        <v>65</v>
      </c>
      <c r="AC591" t="s">
        <v>65</v>
      </c>
      <c r="AD591" t="s">
        <v>65</v>
      </c>
      <c r="AE591" t="s">
        <v>65</v>
      </c>
      <c r="AF591" t="s">
        <v>65</v>
      </c>
      <c r="AG591" t="s">
        <v>65</v>
      </c>
    </row>
    <row r="592" spans="1:33" hidden="1" x14ac:dyDescent="0.35">
      <c r="A592" t="s">
        <v>622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621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620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619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35">
      <c r="A596" t="s">
        <v>618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35">
      <c r="A597" t="s">
        <v>617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65</v>
      </c>
      <c r="K597" t="s">
        <v>65</v>
      </c>
      <c r="L597" t="s">
        <v>65</v>
      </c>
      <c r="M597" t="s">
        <v>65</v>
      </c>
      <c r="N597" t="s">
        <v>65</v>
      </c>
      <c r="O597" t="s">
        <v>65</v>
      </c>
      <c r="P597" t="s">
        <v>65</v>
      </c>
      <c r="Q597" t="s">
        <v>65</v>
      </c>
      <c r="R597" t="s">
        <v>65</v>
      </c>
      <c r="S597" t="s">
        <v>65</v>
      </c>
      <c r="T597" t="s">
        <v>65</v>
      </c>
      <c r="U597" t="s">
        <v>65</v>
      </c>
      <c r="V597" t="s">
        <v>65</v>
      </c>
      <c r="W597" t="s">
        <v>65</v>
      </c>
      <c r="X597" t="s">
        <v>65</v>
      </c>
      <c r="Y597" t="s">
        <v>65</v>
      </c>
      <c r="Z597" t="s">
        <v>65</v>
      </c>
      <c r="AA597" t="s">
        <v>65</v>
      </c>
      <c r="AB597" t="s">
        <v>65</v>
      </c>
      <c r="AC597" t="s">
        <v>65</v>
      </c>
      <c r="AD597" t="s">
        <v>65</v>
      </c>
      <c r="AE597" t="s">
        <v>65</v>
      </c>
      <c r="AF597" t="s">
        <v>65</v>
      </c>
      <c r="AG597" t="s">
        <v>65</v>
      </c>
    </row>
    <row r="598" spans="1:33" hidden="1" x14ac:dyDescent="0.35">
      <c r="A598" t="s">
        <v>616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615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614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613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65</v>
      </c>
      <c r="O601" t="s">
        <v>65</v>
      </c>
      <c r="P601" t="s">
        <v>65</v>
      </c>
      <c r="Q601" t="s">
        <v>65</v>
      </c>
      <c r="R601" t="s">
        <v>65</v>
      </c>
      <c r="S601" t="s">
        <v>65</v>
      </c>
      <c r="T601" t="s">
        <v>65</v>
      </c>
      <c r="U601" t="s">
        <v>65</v>
      </c>
      <c r="V601" t="s">
        <v>65</v>
      </c>
      <c r="W601" t="s">
        <v>65</v>
      </c>
      <c r="X601" t="s">
        <v>65</v>
      </c>
      <c r="Y601" t="s">
        <v>65</v>
      </c>
      <c r="Z601" t="s">
        <v>65</v>
      </c>
      <c r="AA601" t="s">
        <v>65</v>
      </c>
      <c r="AB601" t="s">
        <v>65</v>
      </c>
      <c r="AC601" t="s">
        <v>65</v>
      </c>
      <c r="AD601" t="s">
        <v>65</v>
      </c>
      <c r="AE601" t="s">
        <v>65</v>
      </c>
      <c r="AF601" t="s">
        <v>65</v>
      </c>
      <c r="AG601" t="s">
        <v>65</v>
      </c>
    </row>
    <row r="602" spans="1:33" hidden="1" x14ac:dyDescent="0.35">
      <c r="A602" t="s">
        <v>612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65</v>
      </c>
      <c r="T602" t="s">
        <v>65</v>
      </c>
      <c r="U602" t="s">
        <v>65</v>
      </c>
      <c r="V602" t="s">
        <v>65</v>
      </c>
      <c r="W602" t="s">
        <v>65</v>
      </c>
      <c r="X602" t="s">
        <v>65</v>
      </c>
      <c r="Y602" t="s">
        <v>65</v>
      </c>
      <c r="Z602" t="s">
        <v>65</v>
      </c>
      <c r="AA602" t="s">
        <v>65</v>
      </c>
      <c r="AB602" t="s">
        <v>65</v>
      </c>
      <c r="AC602" t="s">
        <v>65</v>
      </c>
      <c r="AD602" t="s">
        <v>65</v>
      </c>
      <c r="AE602" t="s">
        <v>65</v>
      </c>
      <c r="AF602" t="s">
        <v>65</v>
      </c>
      <c r="AG602" t="s">
        <v>65</v>
      </c>
    </row>
    <row r="603" spans="1:33" hidden="1" x14ac:dyDescent="0.35">
      <c r="A603" t="s">
        <v>611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35">
      <c r="A604" t="s">
        <v>610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609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35">
      <c r="A606" t="s">
        <v>608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35">
      <c r="A607" t="s">
        <v>607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606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35">
      <c r="A609" t="s">
        <v>605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604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603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35">
      <c r="A612" t="s">
        <v>602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601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35">
      <c r="A614" t="s">
        <v>600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35">
      <c r="A615" t="s">
        <v>599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35">
      <c r="A616" t="s">
        <v>598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35">
      <c r="A617" t="s">
        <v>597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65</v>
      </c>
      <c r="Y617" t="s">
        <v>65</v>
      </c>
      <c r="Z617" t="s">
        <v>65</v>
      </c>
      <c r="AA617" t="s">
        <v>65</v>
      </c>
      <c r="AB617" t="s">
        <v>65</v>
      </c>
      <c r="AC617" t="s">
        <v>65</v>
      </c>
      <c r="AD617" t="s">
        <v>65</v>
      </c>
      <c r="AE617" t="s">
        <v>65</v>
      </c>
      <c r="AF617" t="s">
        <v>65</v>
      </c>
      <c r="AG617" t="s">
        <v>65</v>
      </c>
    </row>
    <row r="618" spans="1:33" hidden="1" x14ac:dyDescent="0.35">
      <c r="A618" t="s">
        <v>596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35">
      <c r="A619" t="s">
        <v>595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35">
      <c r="A620" t="s">
        <v>594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65</v>
      </c>
      <c r="K620" t="s">
        <v>65</v>
      </c>
      <c r="L620" t="s">
        <v>65</v>
      </c>
      <c r="M620" t="s">
        <v>65</v>
      </c>
      <c r="N620" t="s">
        <v>65</v>
      </c>
      <c r="O620" t="s">
        <v>65</v>
      </c>
      <c r="P620" t="s">
        <v>65</v>
      </c>
      <c r="Q620" t="s">
        <v>65</v>
      </c>
      <c r="R620" t="s">
        <v>65</v>
      </c>
      <c r="S620" t="s">
        <v>65</v>
      </c>
      <c r="T620" t="s">
        <v>65</v>
      </c>
      <c r="U620" t="s">
        <v>65</v>
      </c>
      <c r="V620" t="s">
        <v>65</v>
      </c>
      <c r="W620" t="s">
        <v>65</v>
      </c>
      <c r="X620" t="s">
        <v>65</v>
      </c>
      <c r="Y620" t="s">
        <v>65</v>
      </c>
      <c r="Z620" t="s">
        <v>65</v>
      </c>
      <c r="AA620" t="s">
        <v>65</v>
      </c>
      <c r="AB620" t="s">
        <v>65</v>
      </c>
      <c r="AC620" t="s">
        <v>65</v>
      </c>
      <c r="AD620" t="s">
        <v>65</v>
      </c>
      <c r="AE620" t="s">
        <v>65</v>
      </c>
      <c r="AF620" t="s">
        <v>65</v>
      </c>
      <c r="AG620" t="s">
        <v>65</v>
      </c>
    </row>
    <row r="621" spans="1:33" hidden="1" x14ac:dyDescent="0.35">
      <c r="A621" t="s">
        <v>593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35">
      <c r="A622" t="s">
        <v>592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591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590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589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3" hidden="1" x14ac:dyDescent="0.35">
      <c r="A626" t="s">
        <v>588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hidden="1" x14ac:dyDescent="0.35">
      <c r="A627" t="s">
        <v>587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3" hidden="1" x14ac:dyDescent="0.35">
      <c r="A628" t="s">
        <v>586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585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584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hidden="1" x14ac:dyDescent="0.35">
      <c r="A631" t="s">
        <v>583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3" x14ac:dyDescent="0.35">
      <c r="A632" t="s">
        <v>582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</row>
    <row r="633" spans="1:33" hidden="1" x14ac:dyDescent="0.35">
      <c r="A633" t="s">
        <v>581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580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hidden="1" x14ac:dyDescent="0.35">
      <c r="A635" t="s">
        <v>579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65</v>
      </c>
      <c r="L635" t="s">
        <v>65</v>
      </c>
      <c r="M635" t="s">
        <v>65</v>
      </c>
      <c r="N635" t="s">
        <v>65</v>
      </c>
      <c r="O635" t="s">
        <v>65</v>
      </c>
      <c r="P635" t="s">
        <v>65</v>
      </c>
      <c r="Q635" t="s">
        <v>65</v>
      </c>
      <c r="R635" t="s">
        <v>65</v>
      </c>
      <c r="S635" t="s">
        <v>65</v>
      </c>
      <c r="T635" t="s">
        <v>65</v>
      </c>
      <c r="U635" t="s">
        <v>65</v>
      </c>
      <c r="V635" t="s">
        <v>65</v>
      </c>
      <c r="W635" t="s">
        <v>65</v>
      </c>
      <c r="X635" t="s">
        <v>65</v>
      </c>
      <c r="Y635" t="s">
        <v>65</v>
      </c>
      <c r="Z635" t="s">
        <v>65</v>
      </c>
      <c r="AA635" t="s">
        <v>65</v>
      </c>
      <c r="AB635" t="s">
        <v>65</v>
      </c>
      <c r="AC635" t="s">
        <v>65</v>
      </c>
      <c r="AD635" t="s">
        <v>65</v>
      </c>
      <c r="AE635" t="s">
        <v>65</v>
      </c>
      <c r="AF635" t="s">
        <v>65</v>
      </c>
      <c r="AG635" t="s">
        <v>65</v>
      </c>
    </row>
    <row r="636" spans="1:33" hidden="1" x14ac:dyDescent="0.35">
      <c r="A636" t="s">
        <v>578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577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576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575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574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35">
      <c r="A641" t="s">
        <v>573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65</v>
      </c>
      <c r="K641" t="s">
        <v>65</v>
      </c>
      <c r="L641" t="s">
        <v>65</v>
      </c>
      <c r="M641" t="s">
        <v>65</v>
      </c>
      <c r="N641" t="s">
        <v>65</v>
      </c>
      <c r="O641" t="s">
        <v>65</v>
      </c>
      <c r="P641" t="s">
        <v>65</v>
      </c>
      <c r="Q641" t="s">
        <v>65</v>
      </c>
      <c r="R641" t="s">
        <v>65</v>
      </c>
      <c r="S641" t="s">
        <v>65</v>
      </c>
      <c r="T641" t="s">
        <v>65</v>
      </c>
      <c r="U641" t="s">
        <v>65</v>
      </c>
      <c r="V641" t="s">
        <v>65</v>
      </c>
      <c r="W641" t="s">
        <v>65</v>
      </c>
      <c r="X641" t="s">
        <v>65</v>
      </c>
      <c r="Y641" t="s">
        <v>65</v>
      </c>
      <c r="Z641" t="s">
        <v>65</v>
      </c>
      <c r="AA641" t="s">
        <v>65</v>
      </c>
      <c r="AB641" t="s">
        <v>65</v>
      </c>
      <c r="AC641" t="s">
        <v>65</v>
      </c>
      <c r="AD641" t="s">
        <v>65</v>
      </c>
      <c r="AE641" t="s">
        <v>65</v>
      </c>
      <c r="AF641" t="s">
        <v>65</v>
      </c>
      <c r="AG641" t="s">
        <v>65</v>
      </c>
    </row>
    <row r="642" spans="1:33" hidden="1" x14ac:dyDescent="0.35">
      <c r="A642" t="s">
        <v>572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571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570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569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65</v>
      </c>
      <c r="O645" t="s">
        <v>65</v>
      </c>
      <c r="P645" t="s">
        <v>65</v>
      </c>
      <c r="Q645" t="s">
        <v>65</v>
      </c>
      <c r="R645" t="s">
        <v>65</v>
      </c>
      <c r="S645" t="s">
        <v>65</v>
      </c>
      <c r="T645" t="s">
        <v>65</v>
      </c>
      <c r="U645" t="s">
        <v>65</v>
      </c>
      <c r="V645" t="s">
        <v>65</v>
      </c>
      <c r="W645" t="s">
        <v>65</v>
      </c>
      <c r="X645" t="s">
        <v>65</v>
      </c>
      <c r="Y645" t="s">
        <v>65</v>
      </c>
      <c r="Z645" t="s">
        <v>65</v>
      </c>
      <c r="AA645" t="s">
        <v>65</v>
      </c>
      <c r="AB645" t="s">
        <v>65</v>
      </c>
      <c r="AC645" t="s">
        <v>65</v>
      </c>
      <c r="AD645" t="s">
        <v>65</v>
      </c>
      <c r="AE645" t="s">
        <v>65</v>
      </c>
      <c r="AF645" t="s">
        <v>65</v>
      </c>
      <c r="AG645" t="s">
        <v>65</v>
      </c>
    </row>
    <row r="646" spans="1:33" hidden="1" x14ac:dyDescent="0.35">
      <c r="A646" t="s">
        <v>568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65</v>
      </c>
      <c r="T646" t="s">
        <v>65</v>
      </c>
      <c r="U646" t="s">
        <v>65</v>
      </c>
      <c r="V646" t="s">
        <v>65</v>
      </c>
      <c r="W646" t="s">
        <v>65</v>
      </c>
      <c r="X646" t="s">
        <v>65</v>
      </c>
      <c r="Y646" t="s">
        <v>65</v>
      </c>
      <c r="Z646" t="s">
        <v>65</v>
      </c>
      <c r="AA646" t="s">
        <v>65</v>
      </c>
      <c r="AB646" t="s">
        <v>65</v>
      </c>
      <c r="AC646" t="s">
        <v>65</v>
      </c>
      <c r="AD646" t="s">
        <v>65</v>
      </c>
      <c r="AE646" t="s">
        <v>65</v>
      </c>
      <c r="AF646" t="s">
        <v>65</v>
      </c>
      <c r="AG646" t="s">
        <v>65</v>
      </c>
    </row>
    <row r="647" spans="1:33" hidden="1" x14ac:dyDescent="0.35">
      <c r="A647" t="s">
        <v>567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566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565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35">
      <c r="A650" t="s">
        <v>564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563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562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561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560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559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558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557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556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555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35">
      <c r="A660" t="s">
        <v>554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35">
      <c r="A661" t="s">
        <v>553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65</v>
      </c>
      <c r="Y661" t="s">
        <v>65</v>
      </c>
      <c r="Z661" t="s">
        <v>65</v>
      </c>
      <c r="AA661" t="s">
        <v>65</v>
      </c>
      <c r="AB661" t="s">
        <v>65</v>
      </c>
      <c r="AC661" t="s">
        <v>65</v>
      </c>
      <c r="AD661" t="s">
        <v>65</v>
      </c>
      <c r="AE661" t="s">
        <v>65</v>
      </c>
      <c r="AF661" t="s">
        <v>65</v>
      </c>
      <c r="AG661" t="s">
        <v>65</v>
      </c>
    </row>
    <row r="662" spans="1:33" hidden="1" x14ac:dyDescent="0.35">
      <c r="A662" t="s">
        <v>552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551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35">
      <c r="A664" t="s">
        <v>550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65</v>
      </c>
      <c r="K664" t="s">
        <v>65</v>
      </c>
      <c r="L664" t="s">
        <v>65</v>
      </c>
      <c r="M664" t="s">
        <v>65</v>
      </c>
      <c r="N664" t="s">
        <v>65</v>
      </c>
      <c r="O664" t="s">
        <v>65</v>
      </c>
      <c r="P664" t="s">
        <v>65</v>
      </c>
      <c r="Q664" t="s">
        <v>65</v>
      </c>
      <c r="R664" t="s">
        <v>65</v>
      </c>
      <c r="S664" t="s">
        <v>65</v>
      </c>
      <c r="T664" t="s">
        <v>65</v>
      </c>
      <c r="U664" t="s">
        <v>65</v>
      </c>
      <c r="V664" t="s">
        <v>65</v>
      </c>
      <c r="W664" t="s">
        <v>65</v>
      </c>
      <c r="X664" t="s">
        <v>65</v>
      </c>
      <c r="Y664" t="s">
        <v>65</v>
      </c>
      <c r="Z664" t="s">
        <v>65</v>
      </c>
      <c r="AA664" t="s">
        <v>65</v>
      </c>
      <c r="AB664" t="s">
        <v>65</v>
      </c>
      <c r="AC664" t="s">
        <v>65</v>
      </c>
      <c r="AD664" t="s">
        <v>65</v>
      </c>
      <c r="AE664" t="s">
        <v>65</v>
      </c>
      <c r="AF664" t="s">
        <v>65</v>
      </c>
      <c r="AG664" t="s">
        <v>65</v>
      </c>
    </row>
    <row r="665" spans="1:33" hidden="1" x14ac:dyDescent="0.35">
      <c r="A665" t="s">
        <v>549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35">
      <c r="A666" t="s">
        <v>548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547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546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545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544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35">
      <c r="A671" t="s">
        <v>543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35">
      <c r="A672" t="s">
        <v>542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541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3" hidden="1" x14ac:dyDescent="0.35">
      <c r="A674" t="s">
        <v>540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3" hidden="1" x14ac:dyDescent="0.35">
      <c r="A675" t="s">
        <v>539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3" x14ac:dyDescent="0.35">
      <c r="A676" t="s">
        <v>538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</row>
    <row r="677" spans="1:33" hidden="1" x14ac:dyDescent="0.35">
      <c r="A677" t="s">
        <v>537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3" hidden="1" x14ac:dyDescent="0.35">
      <c r="A678" t="s">
        <v>536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3" hidden="1" x14ac:dyDescent="0.35">
      <c r="A679" t="s">
        <v>535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65</v>
      </c>
      <c r="L679" t="s">
        <v>65</v>
      </c>
      <c r="M679" t="s">
        <v>65</v>
      </c>
      <c r="N679" t="s">
        <v>65</v>
      </c>
      <c r="O679" t="s">
        <v>65</v>
      </c>
      <c r="P679" t="s">
        <v>65</v>
      </c>
      <c r="Q679" t="s">
        <v>65</v>
      </c>
      <c r="R679" t="s">
        <v>65</v>
      </c>
      <c r="S679" t="s">
        <v>65</v>
      </c>
      <c r="T679" t="s">
        <v>65</v>
      </c>
      <c r="U679" t="s">
        <v>65</v>
      </c>
      <c r="V679" t="s">
        <v>65</v>
      </c>
      <c r="W679" t="s">
        <v>65</v>
      </c>
      <c r="X679" t="s">
        <v>65</v>
      </c>
      <c r="Y679" t="s">
        <v>65</v>
      </c>
      <c r="Z679" t="s">
        <v>65</v>
      </c>
      <c r="AA679" t="s">
        <v>65</v>
      </c>
      <c r="AB679" t="s">
        <v>65</v>
      </c>
      <c r="AC679" t="s">
        <v>65</v>
      </c>
      <c r="AD679" t="s">
        <v>65</v>
      </c>
      <c r="AE679" t="s">
        <v>65</v>
      </c>
      <c r="AF679" t="s">
        <v>65</v>
      </c>
      <c r="AG679" t="s">
        <v>65</v>
      </c>
    </row>
    <row r="680" spans="1:33" hidden="1" x14ac:dyDescent="0.35">
      <c r="A680" t="s">
        <v>534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533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532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3" hidden="1" x14ac:dyDescent="0.35">
      <c r="A683" t="s">
        <v>531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530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3" hidden="1" x14ac:dyDescent="0.35">
      <c r="A685" t="s">
        <v>529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65</v>
      </c>
      <c r="K685" t="s">
        <v>65</v>
      </c>
      <c r="L685" t="s">
        <v>65</v>
      </c>
      <c r="M685" t="s">
        <v>65</v>
      </c>
      <c r="N685" t="s">
        <v>65</v>
      </c>
      <c r="O685" t="s">
        <v>65</v>
      </c>
      <c r="P685" t="s">
        <v>65</v>
      </c>
      <c r="Q685" t="s">
        <v>65</v>
      </c>
      <c r="R685" t="s">
        <v>65</v>
      </c>
      <c r="S685" t="s">
        <v>65</v>
      </c>
      <c r="T685" t="s">
        <v>65</v>
      </c>
      <c r="U685" t="s">
        <v>65</v>
      </c>
      <c r="V685" t="s">
        <v>65</v>
      </c>
      <c r="W685" t="s">
        <v>65</v>
      </c>
      <c r="X685" t="s">
        <v>65</v>
      </c>
      <c r="Y685" t="s">
        <v>65</v>
      </c>
      <c r="Z685" t="s">
        <v>65</v>
      </c>
      <c r="AA685" t="s">
        <v>65</v>
      </c>
      <c r="AB685" t="s">
        <v>65</v>
      </c>
      <c r="AC685" t="s">
        <v>65</v>
      </c>
      <c r="AD685" t="s">
        <v>65</v>
      </c>
      <c r="AE685" t="s">
        <v>65</v>
      </c>
      <c r="AF685" t="s">
        <v>65</v>
      </c>
      <c r="AG685" t="s">
        <v>65</v>
      </c>
    </row>
    <row r="686" spans="1:33" hidden="1" x14ac:dyDescent="0.35">
      <c r="A686" t="s">
        <v>528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527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35">
      <c r="A688" t="s">
        <v>526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525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65</v>
      </c>
      <c r="O689" t="s">
        <v>65</v>
      </c>
      <c r="P689" t="s">
        <v>65</v>
      </c>
      <c r="Q689" t="s">
        <v>65</v>
      </c>
      <c r="R689" t="s">
        <v>65</v>
      </c>
      <c r="S689" t="s">
        <v>65</v>
      </c>
      <c r="T689" t="s">
        <v>65</v>
      </c>
      <c r="U689" t="s">
        <v>65</v>
      </c>
      <c r="V689" t="s">
        <v>65</v>
      </c>
      <c r="W689" t="s">
        <v>65</v>
      </c>
      <c r="X689" t="s">
        <v>65</v>
      </c>
      <c r="Y689" t="s">
        <v>65</v>
      </c>
      <c r="Z689" t="s">
        <v>65</v>
      </c>
      <c r="AA689" t="s">
        <v>65</v>
      </c>
      <c r="AB689" t="s">
        <v>65</v>
      </c>
      <c r="AC689" t="s">
        <v>65</v>
      </c>
      <c r="AD689" t="s">
        <v>65</v>
      </c>
      <c r="AE689" t="s">
        <v>65</v>
      </c>
      <c r="AF689" t="s">
        <v>65</v>
      </c>
      <c r="AG689" t="s">
        <v>65</v>
      </c>
    </row>
    <row r="690" spans="1:33" hidden="1" x14ac:dyDescent="0.35">
      <c r="A690" t="s">
        <v>524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65</v>
      </c>
      <c r="T690" t="s">
        <v>65</v>
      </c>
      <c r="U690" t="s">
        <v>65</v>
      </c>
      <c r="V690" t="s">
        <v>65</v>
      </c>
      <c r="W690" t="s">
        <v>65</v>
      </c>
      <c r="X690" t="s">
        <v>65</v>
      </c>
      <c r="Y690" t="s">
        <v>65</v>
      </c>
      <c r="Z690" t="s">
        <v>65</v>
      </c>
      <c r="AA690" t="s">
        <v>65</v>
      </c>
      <c r="AB690" t="s">
        <v>65</v>
      </c>
      <c r="AC690" t="s">
        <v>65</v>
      </c>
      <c r="AD690" t="s">
        <v>65</v>
      </c>
      <c r="AE690" t="s">
        <v>65</v>
      </c>
      <c r="AF690" t="s">
        <v>65</v>
      </c>
      <c r="AG690" t="s">
        <v>65</v>
      </c>
    </row>
    <row r="691" spans="1:33" hidden="1" x14ac:dyDescent="0.35">
      <c r="A691" t="s">
        <v>523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35">
      <c r="A692" t="s">
        <v>522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35">
      <c r="A693" t="s">
        <v>521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35">
      <c r="A694" t="s">
        <v>520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35">
      <c r="A695" t="s">
        <v>519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518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35">
      <c r="A697" t="s">
        <v>517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35">
      <c r="A698" t="s">
        <v>516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515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35">
      <c r="A700" t="s">
        <v>514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513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512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35">
      <c r="A703" t="s">
        <v>511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hidden="1" x14ac:dyDescent="0.35">
      <c r="A704" t="s">
        <v>510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hidden="1" x14ac:dyDescent="0.35">
      <c r="A705" t="s">
        <v>509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65</v>
      </c>
      <c r="Y705" t="s">
        <v>65</v>
      </c>
      <c r="Z705" t="s">
        <v>65</v>
      </c>
      <c r="AA705" t="s">
        <v>65</v>
      </c>
      <c r="AB705" t="s">
        <v>65</v>
      </c>
      <c r="AC705" t="s">
        <v>65</v>
      </c>
      <c r="AD705" t="s">
        <v>65</v>
      </c>
      <c r="AE705" t="s">
        <v>65</v>
      </c>
      <c r="AF705" t="s">
        <v>65</v>
      </c>
      <c r="AG705" t="s">
        <v>65</v>
      </c>
    </row>
    <row r="706" spans="1:33" hidden="1" x14ac:dyDescent="0.35">
      <c r="A706" t="s">
        <v>508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hidden="1" x14ac:dyDescent="0.35">
      <c r="A707" t="s">
        <v>507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hidden="1" x14ac:dyDescent="0.35">
      <c r="A708" t="s">
        <v>506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65</v>
      </c>
      <c r="K708" t="s">
        <v>65</v>
      </c>
      <c r="L708" t="s">
        <v>65</v>
      </c>
      <c r="M708" t="s">
        <v>65</v>
      </c>
      <c r="N708" t="s">
        <v>65</v>
      </c>
      <c r="O708" t="s">
        <v>65</v>
      </c>
      <c r="P708" t="s">
        <v>65</v>
      </c>
      <c r="Q708" t="s">
        <v>65</v>
      </c>
      <c r="R708" t="s">
        <v>65</v>
      </c>
      <c r="S708" t="s">
        <v>65</v>
      </c>
      <c r="T708" t="s">
        <v>65</v>
      </c>
      <c r="U708" t="s">
        <v>65</v>
      </c>
      <c r="V708" t="s">
        <v>65</v>
      </c>
      <c r="W708" t="s">
        <v>65</v>
      </c>
      <c r="X708" t="s">
        <v>65</v>
      </c>
      <c r="Y708" t="s">
        <v>65</v>
      </c>
      <c r="Z708" t="s">
        <v>65</v>
      </c>
      <c r="AA708" t="s">
        <v>65</v>
      </c>
      <c r="AB708" t="s">
        <v>65</v>
      </c>
      <c r="AC708" t="s">
        <v>65</v>
      </c>
      <c r="AD708" t="s">
        <v>65</v>
      </c>
      <c r="AE708" t="s">
        <v>65</v>
      </c>
      <c r="AF708" t="s">
        <v>65</v>
      </c>
      <c r="AG708" t="s">
        <v>65</v>
      </c>
    </row>
    <row r="709" spans="1:33" hidden="1" x14ac:dyDescent="0.35">
      <c r="A709" t="s">
        <v>505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504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503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502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hidden="1" x14ac:dyDescent="0.35">
      <c r="A713" t="s">
        <v>501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500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499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498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hidden="1" x14ac:dyDescent="0.35">
      <c r="A717" t="s">
        <v>497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hidden="1" x14ac:dyDescent="0.35">
      <c r="A718" t="s">
        <v>496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495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5">
      <c r="A720" t="s">
        <v>494</v>
      </c>
      <c r="B720" t="s">
        <v>449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hidden="1" x14ac:dyDescent="0.35">
      <c r="A721" t="s">
        <v>493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35">
      <c r="A722" t="s">
        <v>492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491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65</v>
      </c>
      <c r="L723" t="s">
        <v>65</v>
      </c>
      <c r="M723" t="s">
        <v>65</v>
      </c>
      <c r="N723" t="s">
        <v>65</v>
      </c>
      <c r="O723" t="s">
        <v>65</v>
      </c>
      <c r="P723" t="s">
        <v>65</v>
      </c>
      <c r="Q723" t="s">
        <v>65</v>
      </c>
      <c r="R723" t="s">
        <v>65</v>
      </c>
      <c r="S723" t="s">
        <v>65</v>
      </c>
      <c r="T723" t="s">
        <v>65</v>
      </c>
      <c r="U723" t="s">
        <v>65</v>
      </c>
      <c r="V723" t="s">
        <v>65</v>
      </c>
      <c r="W723" t="s">
        <v>65</v>
      </c>
      <c r="X723" t="s">
        <v>65</v>
      </c>
      <c r="Y723" t="s">
        <v>65</v>
      </c>
      <c r="Z723" t="s">
        <v>65</v>
      </c>
      <c r="AA723" t="s">
        <v>65</v>
      </c>
      <c r="AB723" t="s">
        <v>65</v>
      </c>
      <c r="AC723" t="s">
        <v>65</v>
      </c>
      <c r="AD723" t="s">
        <v>65</v>
      </c>
      <c r="AE723" t="s">
        <v>65</v>
      </c>
      <c r="AF723" t="s">
        <v>65</v>
      </c>
      <c r="AG723" t="s">
        <v>65</v>
      </c>
    </row>
    <row r="724" spans="1:33" hidden="1" x14ac:dyDescent="0.35">
      <c r="A724" t="s">
        <v>490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489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488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35">
      <c r="A727" t="s">
        <v>487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486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485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65</v>
      </c>
      <c r="K729" t="s">
        <v>65</v>
      </c>
      <c r="L729" t="s">
        <v>65</v>
      </c>
      <c r="M729" t="s">
        <v>65</v>
      </c>
      <c r="N729" t="s">
        <v>65</v>
      </c>
      <c r="O729" t="s">
        <v>65</v>
      </c>
      <c r="P729" t="s">
        <v>65</v>
      </c>
      <c r="Q729" t="s">
        <v>65</v>
      </c>
      <c r="R729" t="s">
        <v>65</v>
      </c>
      <c r="S729" t="s">
        <v>65</v>
      </c>
      <c r="T729" t="s">
        <v>65</v>
      </c>
      <c r="U729" t="s">
        <v>65</v>
      </c>
      <c r="V729" t="s">
        <v>65</v>
      </c>
      <c r="W729" t="s">
        <v>65</v>
      </c>
      <c r="X729" t="s">
        <v>65</v>
      </c>
      <c r="Y729" t="s">
        <v>65</v>
      </c>
      <c r="Z729" t="s">
        <v>65</v>
      </c>
      <c r="AA729" t="s">
        <v>65</v>
      </c>
      <c r="AB729" t="s">
        <v>65</v>
      </c>
      <c r="AC729" t="s">
        <v>65</v>
      </c>
      <c r="AD729" t="s">
        <v>65</v>
      </c>
      <c r="AE729" t="s">
        <v>65</v>
      </c>
      <c r="AF729" t="s">
        <v>65</v>
      </c>
      <c r="AG729" t="s">
        <v>65</v>
      </c>
    </row>
    <row r="730" spans="1:33" hidden="1" x14ac:dyDescent="0.35">
      <c r="A730" t="s">
        <v>484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483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482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35">
      <c r="A733" t="s">
        <v>481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65</v>
      </c>
      <c r="O733" t="s">
        <v>65</v>
      </c>
      <c r="P733" t="s">
        <v>65</v>
      </c>
      <c r="Q733" t="s">
        <v>65</v>
      </c>
      <c r="R733" t="s">
        <v>65</v>
      </c>
      <c r="S733" t="s">
        <v>65</v>
      </c>
      <c r="T733" t="s">
        <v>65</v>
      </c>
      <c r="U733" t="s">
        <v>65</v>
      </c>
      <c r="V733" t="s">
        <v>65</v>
      </c>
      <c r="W733" t="s">
        <v>65</v>
      </c>
      <c r="X733" t="s">
        <v>65</v>
      </c>
      <c r="Y733" t="s">
        <v>65</v>
      </c>
      <c r="Z733" t="s">
        <v>65</v>
      </c>
      <c r="AA733" t="s">
        <v>65</v>
      </c>
      <c r="AB733" t="s">
        <v>65</v>
      </c>
      <c r="AC733" t="s">
        <v>65</v>
      </c>
      <c r="AD733" t="s">
        <v>65</v>
      </c>
      <c r="AE733" t="s">
        <v>65</v>
      </c>
      <c r="AF733" t="s">
        <v>65</v>
      </c>
      <c r="AG733" t="s">
        <v>65</v>
      </c>
    </row>
    <row r="734" spans="1:33" hidden="1" x14ac:dyDescent="0.35">
      <c r="A734" t="s">
        <v>480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65</v>
      </c>
      <c r="T734" t="s">
        <v>65</v>
      </c>
      <c r="U734" t="s">
        <v>65</v>
      </c>
      <c r="V734" t="s">
        <v>65</v>
      </c>
      <c r="W734" t="s">
        <v>65</v>
      </c>
      <c r="X734" t="s">
        <v>65</v>
      </c>
      <c r="Y734" t="s">
        <v>65</v>
      </c>
      <c r="Z734" t="s">
        <v>65</v>
      </c>
      <c r="AA734" t="s">
        <v>65</v>
      </c>
      <c r="AB734" t="s">
        <v>65</v>
      </c>
      <c r="AC734" t="s">
        <v>65</v>
      </c>
      <c r="AD734" t="s">
        <v>65</v>
      </c>
      <c r="AE734" t="s">
        <v>65</v>
      </c>
      <c r="AF734" t="s">
        <v>65</v>
      </c>
      <c r="AG734" t="s">
        <v>65</v>
      </c>
    </row>
    <row r="735" spans="1:33" hidden="1" x14ac:dyDescent="0.35">
      <c r="A735" t="s">
        <v>479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35">
      <c r="A736" t="s">
        <v>478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477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476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475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474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473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472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471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470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469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468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35">
      <c r="A747" t="s">
        <v>467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35">
      <c r="A748" t="s">
        <v>466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465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65</v>
      </c>
      <c r="Y749" t="s">
        <v>65</v>
      </c>
      <c r="Z749" t="s">
        <v>65</v>
      </c>
      <c r="AA749" t="s">
        <v>65</v>
      </c>
      <c r="AB749" t="s">
        <v>65</v>
      </c>
      <c r="AC749" t="s">
        <v>65</v>
      </c>
      <c r="AD749" t="s">
        <v>65</v>
      </c>
      <c r="AE749" t="s">
        <v>65</v>
      </c>
      <c r="AF749" t="s">
        <v>65</v>
      </c>
      <c r="AG749" t="s">
        <v>65</v>
      </c>
    </row>
    <row r="750" spans="1:33" hidden="1" x14ac:dyDescent="0.35">
      <c r="A750" t="s">
        <v>464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35">
      <c r="A751" t="s">
        <v>463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462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65</v>
      </c>
      <c r="K752" t="s">
        <v>65</v>
      </c>
      <c r="L752" t="s">
        <v>65</v>
      </c>
      <c r="M752" t="s">
        <v>65</v>
      </c>
      <c r="N752" t="s">
        <v>65</v>
      </c>
      <c r="O752" t="s">
        <v>65</v>
      </c>
      <c r="P752" t="s">
        <v>65</v>
      </c>
      <c r="Q752" t="s">
        <v>65</v>
      </c>
      <c r="R752" t="s">
        <v>65</v>
      </c>
      <c r="S752" t="s">
        <v>65</v>
      </c>
      <c r="T752" t="s">
        <v>65</v>
      </c>
      <c r="U752" t="s">
        <v>65</v>
      </c>
      <c r="V752" t="s">
        <v>65</v>
      </c>
      <c r="W752" t="s">
        <v>65</v>
      </c>
      <c r="X752" t="s">
        <v>65</v>
      </c>
      <c r="Y752" t="s">
        <v>65</v>
      </c>
      <c r="Z752" t="s">
        <v>65</v>
      </c>
      <c r="AA752" t="s">
        <v>65</v>
      </c>
      <c r="AB752" t="s">
        <v>65</v>
      </c>
      <c r="AC752" t="s">
        <v>65</v>
      </c>
      <c r="AD752" t="s">
        <v>65</v>
      </c>
      <c r="AE752" t="s">
        <v>65</v>
      </c>
      <c r="AF752" t="s">
        <v>65</v>
      </c>
      <c r="AG752" t="s">
        <v>65</v>
      </c>
    </row>
    <row r="753" spans="1:33" hidden="1" x14ac:dyDescent="0.35">
      <c r="A753" t="s">
        <v>461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460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459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458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457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456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455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hidden="1" x14ac:dyDescent="0.35">
      <c r="A760" t="s">
        <v>454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hidden="1" x14ac:dyDescent="0.35">
      <c r="A761" t="s">
        <v>453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452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451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5">
      <c r="A764" t="s">
        <v>450</v>
      </c>
      <c r="B764" t="s">
        <v>449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448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447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446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65</v>
      </c>
      <c r="L767" t="s">
        <v>65</v>
      </c>
      <c r="M767" t="s">
        <v>65</v>
      </c>
      <c r="N767" t="s">
        <v>65</v>
      </c>
      <c r="O767" t="s">
        <v>65</v>
      </c>
      <c r="P767" t="s">
        <v>65</v>
      </c>
      <c r="Q767" t="s">
        <v>65</v>
      </c>
      <c r="R767" t="s">
        <v>65</v>
      </c>
      <c r="S767" t="s">
        <v>65</v>
      </c>
      <c r="T767" t="s">
        <v>65</v>
      </c>
      <c r="U767" t="s">
        <v>65</v>
      </c>
      <c r="V767" t="s">
        <v>65</v>
      </c>
      <c r="W767" t="s">
        <v>65</v>
      </c>
      <c r="X767" t="s">
        <v>65</v>
      </c>
      <c r="Y767" t="s">
        <v>65</v>
      </c>
      <c r="Z767" t="s">
        <v>65</v>
      </c>
      <c r="AA767" t="s">
        <v>65</v>
      </c>
      <c r="AB767" t="s">
        <v>65</v>
      </c>
      <c r="AC767" t="s">
        <v>65</v>
      </c>
      <c r="AD767" t="s">
        <v>65</v>
      </c>
      <c r="AE767" t="s">
        <v>65</v>
      </c>
      <c r="AF767" t="s">
        <v>65</v>
      </c>
      <c r="AG767" t="s">
        <v>65</v>
      </c>
    </row>
    <row r="768" spans="1:33" hidden="1" x14ac:dyDescent="0.35">
      <c r="A768" t="s">
        <v>445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444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443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442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441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440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65</v>
      </c>
      <c r="K773" t="s">
        <v>65</v>
      </c>
      <c r="L773" t="s">
        <v>65</v>
      </c>
      <c r="M773" t="s">
        <v>65</v>
      </c>
      <c r="N773" t="s">
        <v>65</v>
      </c>
      <c r="O773" t="s">
        <v>65</v>
      </c>
      <c r="P773" t="s">
        <v>65</v>
      </c>
      <c r="Q773" t="s">
        <v>65</v>
      </c>
      <c r="R773" t="s">
        <v>65</v>
      </c>
      <c r="S773" t="s">
        <v>65</v>
      </c>
      <c r="T773" t="s">
        <v>65</v>
      </c>
      <c r="U773" t="s">
        <v>65</v>
      </c>
      <c r="V773" t="s">
        <v>65</v>
      </c>
      <c r="W773" t="s">
        <v>65</v>
      </c>
      <c r="X773" t="s">
        <v>65</v>
      </c>
      <c r="Y773" t="s">
        <v>65</v>
      </c>
      <c r="Z773" t="s">
        <v>65</v>
      </c>
      <c r="AA773" t="s">
        <v>65</v>
      </c>
      <c r="AB773" t="s">
        <v>65</v>
      </c>
      <c r="AC773" t="s">
        <v>65</v>
      </c>
      <c r="AD773" t="s">
        <v>65</v>
      </c>
      <c r="AE773" t="s">
        <v>65</v>
      </c>
      <c r="AF773" t="s">
        <v>65</v>
      </c>
      <c r="AG773" t="s">
        <v>65</v>
      </c>
    </row>
    <row r="774" spans="1:33" hidden="1" x14ac:dyDescent="0.35">
      <c r="A774" t="s">
        <v>439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438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35">
      <c r="A776" t="s">
        <v>437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436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65</v>
      </c>
      <c r="O777" t="s">
        <v>65</v>
      </c>
      <c r="P777" t="s">
        <v>65</v>
      </c>
      <c r="Q777" t="s">
        <v>65</v>
      </c>
      <c r="R777" t="s">
        <v>65</v>
      </c>
      <c r="S777" t="s">
        <v>65</v>
      </c>
      <c r="T777" t="s">
        <v>65</v>
      </c>
      <c r="U777" t="s">
        <v>65</v>
      </c>
      <c r="V777" t="s">
        <v>65</v>
      </c>
      <c r="W777" t="s">
        <v>65</v>
      </c>
      <c r="X777" t="s">
        <v>65</v>
      </c>
      <c r="Y777" t="s">
        <v>65</v>
      </c>
      <c r="Z777" t="s">
        <v>65</v>
      </c>
      <c r="AA777" t="s">
        <v>65</v>
      </c>
      <c r="AB777" t="s">
        <v>65</v>
      </c>
      <c r="AC777" t="s">
        <v>65</v>
      </c>
      <c r="AD777" t="s">
        <v>65</v>
      </c>
      <c r="AE777" t="s">
        <v>65</v>
      </c>
      <c r="AF777" t="s">
        <v>65</v>
      </c>
      <c r="AG777" t="s">
        <v>65</v>
      </c>
    </row>
    <row r="778" spans="1:33" hidden="1" x14ac:dyDescent="0.35">
      <c r="A778" t="s">
        <v>435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65</v>
      </c>
      <c r="T778" t="s">
        <v>65</v>
      </c>
      <c r="U778" t="s">
        <v>65</v>
      </c>
      <c r="V778" t="s">
        <v>65</v>
      </c>
      <c r="W778" t="s">
        <v>65</v>
      </c>
      <c r="X778" t="s">
        <v>65</v>
      </c>
      <c r="Y778" t="s">
        <v>65</v>
      </c>
      <c r="Z778" t="s">
        <v>65</v>
      </c>
      <c r="AA778" t="s">
        <v>65</v>
      </c>
      <c r="AB778" t="s">
        <v>65</v>
      </c>
      <c r="AC778" t="s">
        <v>65</v>
      </c>
      <c r="AD778" t="s">
        <v>65</v>
      </c>
      <c r="AE778" t="s">
        <v>65</v>
      </c>
      <c r="AF778" t="s">
        <v>65</v>
      </c>
      <c r="AG778" t="s">
        <v>65</v>
      </c>
    </row>
    <row r="779" spans="1:33" hidden="1" x14ac:dyDescent="0.35">
      <c r="A779" t="s">
        <v>434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433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432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431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430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429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428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427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426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425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424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35">
      <c r="A790" t="s">
        <v>423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422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35">
      <c r="A792" t="s">
        <v>421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420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65</v>
      </c>
      <c r="Y793" t="s">
        <v>65</v>
      </c>
      <c r="Z793" t="s">
        <v>65</v>
      </c>
      <c r="AA793" t="s">
        <v>65</v>
      </c>
      <c r="AB793" t="s">
        <v>65</v>
      </c>
      <c r="AC793" t="s">
        <v>65</v>
      </c>
      <c r="AD793" t="s">
        <v>65</v>
      </c>
      <c r="AE793" t="s">
        <v>65</v>
      </c>
      <c r="AF793" t="s">
        <v>65</v>
      </c>
      <c r="AG793" t="s">
        <v>65</v>
      </c>
    </row>
    <row r="794" spans="1:33" hidden="1" x14ac:dyDescent="0.35">
      <c r="A794" t="s">
        <v>419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418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417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65</v>
      </c>
      <c r="K796" t="s">
        <v>65</v>
      </c>
      <c r="L796" t="s">
        <v>65</v>
      </c>
      <c r="M796" t="s">
        <v>65</v>
      </c>
      <c r="N796" t="s">
        <v>65</v>
      </c>
      <c r="O796" t="s">
        <v>65</v>
      </c>
      <c r="P796" t="s">
        <v>65</v>
      </c>
      <c r="Q796" t="s">
        <v>65</v>
      </c>
      <c r="R796" t="s">
        <v>65</v>
      </c>
      <c r="S796" t="s">
        <v>65</v>
      </c>
      <c r="T796" t="s">
        <v>65</v>
      </c>
      <c r="U796" t="s">
        <v>65</v>
      </c>
      <c r="V796" t="s">
        <v>65</v>
      </c>
      <c r="W796" t="s">
        <v>65</v>
      </c>
      <c r="X796" t="s">
        <v>65</v>
      </c>
      <c r="Y796" t="s">
        <v>65</v>
      </c>
      <c r="Z796" t="s">
        <v>65</v>
      </c>
      <c r="AA796" t="s">
        <v>65</v>
      </c>
      <c r="AB796" t="s">
        <v>65</v>
      </c>
      <c r="AC796" t="s">
        <v>65</v>
      </c>
      <c r="AD796" t="s">
        <v>65</v>
      </c>
      <c r="AE796" t="s">
        <v>65</v>
      </c>
      <c r="AF796" t="s">
        <v>65</v>
      </c>
      <c r="AG796" t="s">
        <v>65</v>
      </c>
    </row>
    <row r="797" spans="1:33" hidden="1" x14ac:dyDescent="0.35">
      <c r="A797" t="s">
        <v>416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415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414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413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412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411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hidden="1" x14ac:dyDescent="0.35">
      <c r="A803" t="s">
        <v>410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3" hidden="1" x14ac:dyDescent="0.35">
      <c r="A804" t="s">
        <v>409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408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407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3" hidden="1" x14ac:dyDescent="0.35">
      <c r="A807" t="s">
        <v>406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3" x14ac:dyDescent="0.35">
      <c r="A808" t="s">
        <v>405</v>
      </c>
      <c r="B808" t="s">
        <v>35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</row>
    <row r="809" spans="1:33" hidden="1" x14ac:dyDescent="0.35">
      <c r="A809" t="s">
        <v>404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hidden="1" x14ac:dyDescent="0.35">
      <c r="A810" t="s">
        <v>403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3" hidden="1" x14ac:dyDescent="0.35">
      <c r="A811" t="s">
        <v>402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65</v>
      </c>
      <c r="L811" t="s">
        <v>65</v>
      </c>
      <c r="M811" t="s">
        <v>65</v>
      </c>
      <c r="N811" t="s">
        <v>65</v>
      </c>
      <c r="O811" t="s">
        <v>65</v>
      </c>
      <c r="P811" t="s">
        <v>65</v>
      </c>
      <c r="Q811" t="s">
        <v>65</v>
      </c>
      <c r="R811" t="s">
        <v>65</v>
      </c>
      <c r="S811" t="s">
        <v>65</v>
      </c>
      <c r="T811" t="s">
        <v>65</v>
      </c>
      <c r="U811" t="s">
        <v>65</v>
      </c>
      <c r="V811" t="s">
        <v>65</v>
      </c>
      <c r="W811" t="s">
        <v>65</v>
      </c>
      <c r="X811" t="s">
        <v>65</v>
      </c>
      <c r="Y811" t="s">
        <v>65</v>
      </c>
      <c r="Z811" t="s">
        <v>65</v>
      </c>
      <c r="AA811" t="s">
        <v>65</v>
      </c>
      <c r="AB811" t="s">
        <v>65</v>
      </c>
      <c r="AC811" t="s">
        <v>65</v>
      </c>
      <c r="AD811" t="s">
        <v>65</v>
      </c>
      <c r="AE811" t="s">
        <v>65</v>
      </c>
      <c r="AF811" t="s">
        <v>65</v>
      </c>
      <c r="AG811" t="s">
        <v>65</v>
      </c>
    </row>
    <row r="812" spans="1:33" hidden="1" x14ac:dyDescent="0.35">
      <c r="A812" t="s">
        <v>401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400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399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398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397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396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65</v>
      </c>
      <c r="K817" t="s">
        <v>65</v>
      </c>
      <c r="L817" t="s">
        <v>65</v>
      </c>
      <c r="M817" t="s">
        <v>65</v>
      </c>
      <c r="N817" t="s">
        <v>65</v>
      </c>
      <c r="O817" t="s">
        <v>65</v>
      </c>
      <c r="P817" t="s">
        <v>65</v>
      </c>
      <c r="Q817" t="s">
        <v>65</v>
      </c>
      <c r="R817" t="s">
        <v>65</v>
      </c>
      <c r="S817" t="s">
        <v>65</v>
      </c>
      <c r="T817" t="s">
        <v>65</v>
      </c>
      <c r="U817" t="s">
        <v>65</v>
      </c>
      <c r="V817" t="s">
        <v>65</v>
      </c>
      <c r="W817" t="s">
        <v>65</v>
      </c>
      <c r="X817" t="s">
        <v>65</v>
      </c>
      <c r="Y817" t="s">
        <v>65</v>
      </c>
      <c r="Z817" t="s">
        <v>65</v>
      </c>
      <c r="AA817" t="s">
        <v>65</v>
      </c>
      <c r="AB817" t="s">
        <v>65</v>
      </c>
      <c r="AC817" t="s">
        <v>65</v>
      </c>
      <c r="AD817" t="s">
        <v>65</v>
      </c>
      <c r="AE817" t="s">
        <v>65</v>
      </c>
      <c r="AF817" t="s">
        <v>65</v>
      </c>
      <c r="AG817" t="s">
        <v>65</v>
      </c>
    </row>
    <row r="818" spans="1:33" hidden="1" x14ac:dyDescent="0.35">
      <c r="A818" t="s">
        <v>395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35">
      <c r="A819" t="s">
        <v>394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393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392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65</v>
      </c>
      <c r="O821" t="s">
        <v>65</v>
      </c>
      <c r="P821" t="s">
        <v>65</v>
      </c>
      <c r="Q821" t="s">
        <v>65</v>
      </c>
      <c r="R821" t="s">
        <v>65</v>
      </c>
      <c r="S821" t="s">
        <v>65</v>
      </c>
      <c r="T821" t="s">
        <v>65</v>
      </c>
      <c r="U821" t="s">
        <v>65</v>
      </c>
      <c r="V821" t="s">
        <v>65</v>
      </c>
      <c r="W821" t="s">
        <v>65</v>
      </c>
      <c r="X821" t="s">
        <v>65</v>
      </c>
      <c r="Y821" t="s">
        <v>65</v>
      </c>
      <c r="Z821" t="s">
        <v>65</v>
      </c>
      <c r="AA821" t="s">
        <v>65</v>
      </c>
      <c r="AB821" t="s">
        <v>65</v>
      </c>
      <c r="AC821" t="s">
        <v>65</v>
      </c>
      <c r="AD821" t="s">
        <v>65</v>
      </c>
      <c r="AE821" t="s">
        <v>65</v>
      </c>
      <c r="AF821" t="s">
        <v>65</v>
      </c>
      <c r="AG821" t="s">
        <v>65</v>
      </c>
    </row>
    <row r="822" spans="1:33" hidden="1" x14ac:dyDescent="0.35">
      <c r="A822" t="s">
        <v>391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65</v>
      </c>
      <c r="T822" t="s">
        <v>65</v>
      </c>
      <c r="U822" t="s">
        <v>65</v>
      </c>
      <c r="V822" t="s">
        <v>65</v>
      </c>
      <c r="W822" t="s">
        <v>65</v>
      </c>
      <c r="X822" t="s">
        <v>65</v>
      </c>
      <c r="Y822" t="s">
        <v>65</v>
      </c>
      <c r="Z822" t="s">
        <v>65</v>
      </c>
      <c r="AA822" t="s">
        <v>65</v>
      </c>
      <c r="AB822" t="s">
        <v>65</v>
      </c>
      <c r="AC822" t="s">
        <v>65</v>
      </c>
      <c r="AD822" t="s">
        <v>65</v>
      </c>
      <c r="AE822" t="s">
        <v>65</v>
      </c>
      <c r="AF822" t="s">
        <v>65</v>
      </c>
      <c r="AG822" t="s">
        <v>65</v>
      </c>
    </row>
    <row r="823" spans="1:33" hidden="1" x14ac:dyDescent="0.35">
      <c r="A823" t="s">
        <v>390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389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388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35">
      <c r="A826" t="s">
        <v>387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35">
      <c r="A827" t="s">
        <v>386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385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384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383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382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381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35">
      <c r="A833" t="s">
        <v>380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379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378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35">
      <c r="A836" t="s">
        <v>377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35">
      <c r="A837" t="s">
        <v>376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65</v>
      </c>
      <c r="Y837" t="s">
        <v>65</v>
      </c>
      <c r="Z837" t="s">
        <v>65</v>
      </c>
      <c r="AA837" t="s">
        <v>65</v>
      </c>
      <c r="AB837" t="s">
        <v>65</v>
      </c>
      <c r="AC837" t="s">
        <v>65</v>
      </c>
      <c r="AD837" t="s">
        <v>65</v>
      </c>
      <c r="AE837" t="s">
        <v>65</v>
      </c>
      <c r="AF837" t="s">
        <v>65</v>
      </c>
      <c r="AG837" t="s">
        <v>65</v>
      </c>
    </row>
    <row r="838" spans="1:33" hidden="1" x14ac:dyDescent="0.35">
      <c r="A838" t="s">
        <v>375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374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35">
      <c r="A840" t="s">
        <v>373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65</v>
      </c>
      <c r="K840" t="s">
        <v>65</v>
      </c>
      <c r="L840" t="s">
        <v>65</v>
      </c>
      <c r="M840" t="s">
        <v>65</v>
      </c>
      <c r="N840" t="s">
        <v>65</v>
      </c>
      <c r="O840" t="s">
        <v>65</v>
      </c>
      <c r="P840" t="s">
        <v>65</v>
      </c>
      <c r="Q840" t="s">
        <v>65</v>
      </c>
      <c r="R840" t="s">
        <v>65</v>
      </c>
      <c r="S840" t="s">
        <v>65</v>
      </c>
      <c r="T840" t="s">
        <v>65</v>
      </c>
      <c r="U840" t="s">
        <v>65</v>
      </c>
      <c r="V840" t="s">
        <v>65</v>
      </c>
      <c r="W840" t="s">
        <v>65</v>
      </c>
      <c r="X840" t="s">
        <v>65</v>
      </c>
      <c r="Y840" t="s">
        <v>65</v>
      </c>
      <c r="Z840" t="s">
        <v>65</v>
      </c>
      <c r="AA840" t="s">
        <v>65</v>
      </c>
      <c r="AB840" t="s">
        <v>65</v>
      </c>
      <c r="AC840" t="s">
        <v>65</v>
      </c>
      <c r="AD840" t="s">
        <v>65</v>
      </c>
      <c r="AE840" t="s">
        <v>65</v>
      </c>
      <c r="AF840" t="s">
        <v>65</v>
      </c>
      <c r="AG840" t="s">
        <v>65</v>
      </c>
    </row>
    <row r="841" spans="1:33" hidden="1" x14ac:dyDescent="0.35">
      <c r="A841" t="s">
        <v>372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371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370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369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368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35">
      <c r="A846" t="s">
        <v>367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35">
      <c r="A847" t="s">
        <v>366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35">
      <c r="A848" t="s">
        <v>365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364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363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362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3" x14ac:dyDescent="0.35">
      <c r="A852" t="s">
        <v>361</v>
      </c>
      <c r="B852" t="s">
        <v>35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</row>
    <row r="853" spans="1:33" hidden="1" x14ac:dyDescent="0.35">
      <c r="A853" t="s">
        <v>360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359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358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65</v>
      </c>
      <c r="L855" t="s">
        <v>65</v>
      </c>
      <c r="M855" t="s">
        <v>65</v>
      </c>
      <c r="N855" t="s">
        <v>65</v>
      </c>
      <c r="O855" t="s">
        <v>65</v>
      </c>
      <c r="P855" t="s">
        <v>65</v>
      </c>
      <c r="Q855" t="s">
        <v>65</v>
      </c>
      <c r="R855" t="s">
        <v>65</v>
      </c>
      <c r="S855" t="s">
        <v>65</v>
      </c>
      <c r="T855" t="s">
        <v>65</v>
      </c>
      <c r="U855" t="s">
        <v>65</v>
      </c>
      <c r="V855" t="s">
        <v>65</v>
      </c>
      <c r="W855" t="s">
        <v>65</v>
      </c>
      <c r="X855" t="s">
        <v>65</v>
      </c>
      <c r="Y855" t="s">
        <v>65</v>
      </c>
      <c r="Z855" t="s">
        <v>65</v>
      </c>
      <c r="AA855" t="s">
        <v>65</v>
      </c>
      <c r="AB855" t="s">
        <v>65</v>
      </c>
      <c r="AC855" t="s">
        <v>65</v>
      </c>
      <c r="AD855" t="s">
        <v>65</v>
      </c>
      <c r="AE855" t="s">
        <v>65</v>
      </c>
      <c r="AF855" t="s">
        <v>65</v>
      </c>
      <c r="AG855" t="s">
        <v>65</v>
      </c>
    </row>
    <row r="856" spans="1:33" hidden="1" x14ac:dyDescent="0.35">
      <c r="A856" t="s">
        <v>357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356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355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354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35">
      <c r="A860" t="s">
        <v>353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3" hidden="1" x14ac:dyDescent="0.35">
      <c r="A861" t="s">
        <v>352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65</v>
      </c>
      <c r="K861" t="s">
        <v>65</v>
      </c>
      <c r="L861" t="s">
        <v>65</v>
      </c>
      <c r="M861" t="s">
        <v>65</v>
      </c>
      <c r="N861" t="s">
        <v>65</v>
      </c>
      <c r="O861" t="s">
        <v>65</v>
      </c>
      <c r="P861" t="s">
        <v>65</v>
      </c>
      <c r="Q861" t="s">
        <v>65</v>
      </c>
      <c r="R861" t="s">
        <v>65</v>
      </c>
      <c r="S861" t="s">
        <v>65</v>
      </c>
      <c r="T861" t="s">
        <v>65</v>
      </c>
      <c r="U861" t="s">
        <v>65</v>
      </c>
      <c r="V861" t="s">
        <v>65</v>
      </c>
      <c r="W861" t="s">
        <v>65</v>
      </c>
      <c r="X861" t="s">
        <v>65</v>
      </c>
      <c r="Y861" t="s">
        <v>65</v>
      </c>
      <c r="Z861" t="s">
        <v>65</v>
      </c>
      <c r="AA861" t="s">
        <v>65</v>
      </c>
      <c r="AB861" t="s">
        <v>65</v>
      </c>
      <c r="AC861" t="s">
        <v>65</v>
      </c>
      <c r="AD861" t="s">
        <v>65</v>
      </c>
      <c r="AE861" t="s">
        <v>65</v>
      </c>
      <c r="AF861" t="s">
        <v>65</v>
      </c>
      <c r="AG861" t="s">
        <v>65</v>
      </c>
    </row>
    <row r="862" spans="1:33" hidden="1" x14ac:dyDescent="0.35">
      <c r="A862" t="s">
        <v>351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350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349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35">
      <c r="A865" t="s">
        <v>348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65</v>
      </c>
      <c r="O865" t="s">
        <v>65</v>
      </c>
      <c r="P865" t="s">
        <v>65</v>
      </c>
      <c r="Q865" t="s">
        <v>65</v>
      </c>
      <c r="R865" t="s">
        <v>65</v>
      </c>
      <c r="S865" t="s">
        <v>65</v>
      </c>
      <c r="T865" t="s">
        <v>65</v>
      </c>
      <c r="U865" t="s">
        <v>65</v>
      </c>
      <c r="V865" t="s">
        <v>65</v>
      </c>
      <c r="W865" t="s">
        <v>65</v>
      </c>
      <c r="X865" t="s">
        <v>65</v>
      </c>
      <c r="Y865" t="s">
        <v>65</v>
      </c>
      <c r="Z865" t="s">
        <v>65</v>
      </c>
      <c r="AA865" t="s">
        <v>65</v>
      </c>
      <c r="AB865" t="s">
        <v>65</v>
      </c>
      <c r="AC865" t="s">
        <v>65</v>
      </c>
      <c r="AD865" t="s">
        <v>65</v>
      </c>
      <c r="AE865" t="s">
        <v>65</v>
      </c>
      <c r="AF865" t="s">
        <v>65</v>
      </c>
      <c r="AG865" t="s">
        <v>65</v>
      </c>
    </row>
    <row r="866" spans="1:33" hidden="1" x14ac:dyDescent="0.35">
      <c r="A866" t="s">
        <v>347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65</v>
      </c>
      <c r="T866" t="s">
        <v>65</v>
      </c>
      <c r="U866" t="s">
        <v>65</v>
      </c>
      <c r="V866" t="s">
        <v>65</v>
      </c>
      <c r="W866" t="s">
        <v>65</v>
      </c>
      <c r="X866" t="s">
        <v>65</v>
      </c>
      <c r="Y866" t="s">
        <v>65</v>
      </c>
      <c r="Z866" t="s">
        <v>65</v>
      </c>
      <c r="AA866" t="s">
        <v>65</v>
      </c>
      <c r="AB866" t="s">
        <v>65</v>
      </c>
      <c r="AC866" t="s">
        <v>65</v>
      </c>
      <c r="AD866" t="s">
        <v>65</v>
      </c>
      <c r="AE866" t="s">
        <v>65</v>
      </c>
      <c r="AF866" t="s">
        <v>65</v>
      </c>
      <c r="AG866" t="s">
        <v>65</v>
      </c>
    </row>
    <row r="867" spans="1:33" hidden="1" x14ac:dyDescent="0.35">
      <c r="A867" t="s">
        <v>346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345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344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343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342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35">
      <c r="A872" t="s">
        <v>341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340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339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35">
      <c r="A875" t="s">
        <v>338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35">
      <c r="A876" t="s">
        <v>337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35">
      <c r="A877" t="s">
        <v>336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335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334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hidden="1" x14ac:dyDescent="0.35">
      <c r="A880" t="s">
        <v>333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332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65</v>
      </c>
      <c r="Y881" t="s">
        <v>65</v>
      </c>
      <c r="Z881" t="s">
        <v>65</v>
      </c>
      <c r="AA881" t="s">
        <v>65</v>
      </c>
      <c r="AB881" t="s">
        <v>65</v>
      </c>
      <c r="AC881" t="s">
        <v>65</v>
      </c>
      <c r="AD881" t="s">
        <v>65</v>
      </c>
      <c r="AE881" t="s">
        <v>65</v>
      </c>
      <c r="AF881" t="s">
        <v>65</v>
      </c>
      <c r="AG881" t="s">
        <v>65</v>
      </c>
    </row>
    <row r="882" spans="1:33" hidden="1" x14ac:dyDescent="0.35">
      <c r="A882" t="s">
        <v>331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330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329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65</v>
      </c>
      <c r="K884" t="s">
        <v>65</v>
      </c>
      <c r="L884" t="s">
        <v>65</v>
      </c>
      <c r="M884" t="s">
        <v>65</v>
      </c>
      <c r="N884" t="s">
        <v>65</v>
      </c>
      <c r="O884" t="s">
        <v>65</v>
      </c>
      <c r="P884" t="s">
        <v>65</v>
      </c>
      <c r="Q884" t="s">
        <v>65</v>
      </c>
      <c r="R884" t="s">
        <v>65</v>
      </c>
      <c r="S884" t="s">
        <v>65</v>
      </c>
      <c r="T884" t="s">
        <v>65</v>
      </c>
      <c r="U884" t="s">
        <v>65</v>
      </c>
      <c r="V884" t="s">
        <v>65</v>
      </c>
      <c r="W884" t="s">
        <v>65</v>
      </c>
      <c r="X884" t="s">
        <v>65</v>
      </c>
      <c r="Y884" t="s">
        <v>65</v>
      </c>
      <c r="Z884" t="s">
        <v>65</v>
      </c>
      <c r="AA884" t="s">
        <v>65</v>
      </c>
      <c r="AB884" t="s">
        <v>65</v>
      </c>
      <c r="AC884" t="s">
        <v>65</v>
      </c>
      <c r="AD884" t="s">
        <v>65</v>
      </c>
      <c r="AE884" t="s">
        <v>65</v>
      </c>
      <c r="AF884" t="s">
        <v>65</v>
      </c>
      <c r="AG884" t="s">
        <v>65</v>
      </c>
    </row>
    <row r="885" spans="1:33" hidden="1" x14ac:dyDescent="0.35">
      <c r="A885" t="s">
        <v>328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327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326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325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hidden="1" x14ac:dyDescent="0.35">
      <c r="A889" t="s">
        <v>324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hidden="1" x14ac:dyDescent="0.35">
      <c r="A890" t="s">
        <v>323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322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321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320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319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318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5">
      <c r="A896" t="s">
        <v>317</v>
      </c>
      <c r="B896" t="s">
        <v>272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316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315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314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65</v>
      </c>
      <c r="L899" t="s">
        <v>65</v>
      </c>
      <c r="M899" t="s">
        <v>65</v>
      </c>
      <c r="N899" t="s">
        <v>65</v>
      </c>
      <c r="O899" t="s">
        <v>65</v>
      </c>
      <c r="P899" t="s">
        <v>65</v>
      </c>
      <c r="Q899" t="s">
        <v>65</v>
      </c>
      <c r="R899" t="s">
        <v>65</v>
      </c>
      <c r="S899" t="s">
        <v>65</v>
      </c>
      <c r="T899" t="s">
        <v>65</v>
      </c>
      <c r="U899" t="s">
        <v>65</v>
      </c>
      <c r="V899" t="s">
        <v>65</v>
      </c>
      <c r="W899" t="s">
        <v>65</v>
      </c>
      <c r="X899" t="s">
        <v>65</v>
      </c>
      <c r="Y899" t="s">
        <v>65</v>
      </c>
      <c r="Z899" t="s">
        <v>65</v>
      </c>
      <c r="AA899" t="s">
        <v>65</v>
      </c>
      <c r="AB899" t="s">
        <v>65</v>
      </c>
      <c r="AC899" t="s">
        <v>65</v>
      </c>
      <c r="AD899" t="s">
        <v>65</v>
      </c>
      <c r="AE899" t="s">
        <v>65</v>
      </c>
      <c r="AF899" t="s">
        <v>65</v>
      </c>
      <c r="AG899" t="s">
        <v>65</v>
      </c>
    </row>
    <row r="900" spans="1:33" hidden="1" x14ac:dyDescent="0.35">
      <c r="A900" t="s">
        <v>313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312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311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310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309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35">
      <c r="A905" t="s">
        <v>308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65</v>
      </c>
      <c r="K905" t="s">
        <v>65</v>
      </c>
      <c r="L905" t="s">
        <v>65</v>
      </c>
      <c r="M905" t="s">
        <v>65</v>
      </c>
      <c r="N905" t="s">
        <v>65</v>
      </c>
      <c r="O905" t="s">
        <v>65</v>
      </c>
      <c r="P905" t="s">
        <v>65</v>
      </c>
      <c r="Q905" t="s">
        <v>65</v>
      </c>
      <c r="R905" t="s">
        <v>65</v>
      </c>
      <c r="S905" t="s">
        <v>65</v>
      </c>
      <c r="T905" t="s">
        <v>65</v>
      </c>
      <c r="U905" t="s">
        <v>65</v>
      </c>
      <c r="V905" t="s">
        <v>65</v>
      </c>
      <c r="W905" t="s">
        <v>65</v>
      </c>
      <c r="X905" t="s">
        <v>65</v>
      </c>
      <c r="Y905" t="s">
        <v>65</v>
      </c>
      <c r="Z905" t="s">
        <v>65</v>
      </c>
      <c r="AA905" t="s">
        <v>65</v>
      </c>
      <c r="AB905" t="s">
        <v>65</v>
      </c>
      <c r="AC905" t="s">
        <v>65</v>
      </c>
      <c r="AD905" t="s">
        <v>65</v>
      </c>
      <c r="AE905" t="s">
        <v>65</v>
      </c>
      <c r="AF905" t="s">
        <v>65</v>
      </c>
      <c r="AG905" t="s">
        <v>65</v>
      </c>
    </row>
    <row r="906" spans="1:33" hidden="1" x14ac:dyDescent="0.35">
      <c r="A906" t="s">
        <v>307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306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35">
      <c r="A908" t="s">
        <v>305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304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65</v>
      </c>
      <c r="O909" t="s">
        <v>65</v>
      </c>
      <c r="P909" t="s">
        <v>65</v>
      </c>
      <c r="Q909" t="s">
        <v>65</v>
      </c>
      <c r="R909" t="s">
        <v>65</v>
      </c>
      <c r="S909" t="s">
        <v>65</v>
      </c>
      <c r="T909" t="s">
        <v>65</v>
      </c>
      <c r="U909" t="s">
        <v>65</v>
      </c>
      <c r="V909" t="s">
        <v>65</v>
      </c>
      <c r="W909" t="s">
        <v>65</v>
      </c>
      <c r="X909" t="s">
        <v>65</v>
      </c>
      <c r="Y909" t="s">
        <v>65</v>
      </c>
      <c r="Z909" t="s">
        <v>65</v>
      </c>
      <c r="AA909" t="s">
        <v>65</v>
      </c>
      <c r="AB909" t="s">
        <v>65</v>
      </c>
      <c r="AC909" t="s">
        <v>65</v>
      </c>
      <c r="AD909" t="s">
        <v>65</v>
      </c>
      <c r="AE909" t="s">
        <v>65</v>
      </c>
      <c r="AF909" t="s">
        <v>65</v>
      </c>
      <c r="AG909" t="s">
        <v>65</v>
      </c>
    </row>
    <row r="910" spans="1:33" hidden="1" x14ac:dyDescent="0.35">
      <c r="A910" t="s">
        <v>303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65</v>
      </c>
      <c r="T910" t="s">
        <v>65</v>
      </c>
      <c r="U910" t="s">
        <v>65</v>
      </c>
      <c r="V910" t="s">
        <v>65</v>
      </c>
      <c r="W910" t="s">
        <v>65</v>
      </c>
      <c r="X910" t="s">
        <v>65</v>
      </c>
      <c r="Y910" t="s">
        <v>65</v>
      </c>
      <c r="Z910" t="s">
        <v>65</v>
      </c>
      <c r="AA910" t="s">
        <v>65</v>
      </c>
      <c r="AB910" t="s">
        <v>65</v>
      </c>
      <c r="AC910" t="s">
        <v>65</v>
      </c>
      <c r="AD910" t="s">
        <v>65</v>
      </c>
      <c r="AE910" t="s">
        <v>65</v>
      </c>
      <c r="AF910" t="s">
        <v>65</v>
      </c>
      <c r="AG910" t="s">
        <v>65</v>
      </c>
    </row>
    <row r="911" spans="1:33" hidden="1" x14ac:dyDescent="0.35">
      <c r="A911" t="s">
        <v>302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301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300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299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35">
      <c r="A915" t="s">
        <v>298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297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296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295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35">
      <c r="A919" t="s">
        <v>294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35">
      <c r="A920" t="s">
        <v>293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292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35">
      <c r="A922" t="s">
        <v>291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35">
      <c r="A923" t="s">
        <v>290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35">
      <c r="A924" t="s">
        <v>289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288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65</v>
      </c>
      <c r="Y925" t="s">
        <v>65</v>
      </c>
      <c r="Z925" t="s">
        <v>65</v>
      </c>
      <c r="AA925" t="s">
        <v>65</v>
      </c>
      <c r="AB925" t="s">
        <v>65</v>
      </c>
      <c r="AC925" t="s">
        <v>65</v>
      </c>
      <c r="AD925" t="s">
        <v>65</v>
      </c>
      <c r="AE925" t="s">
        <v>65</v>
      </c>
      <c r="AF925" t="s">
        <v>65</v>
      </c>
      <c r="AG925" t="s">
        <v>65</v>
      </c>
    </row>
    <row r="926" spans="1:33" hidden="1" x14ac:dyDescent="0.35">
      <c r="A926" t="s">
        <v>287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286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285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65</v>
      </c>
      <c r="K928" t="s">
        <v>65</v>
      </c>
      <c r="L928" t="s">
        <v>65</v>
      </c>
      <c r="M928" t="s">
        <v>65</v>
      </c>
      <c r="N928" t="s">
        <v>65</v>
      </c>
      <c r="O928" t="s">
        <v>65</v>
      </c>
      <c r="P928" t="s">
        <v>65</v>
      </c>
      <c r="Q928" t="s">
        <v>65</v>
      </c>
      <c r="R928" t="s">
        <v>65</v>
      </c>
      <c r="S928" t="s">
        <v>65</v>
      </c>
      <c r="T928" t="s">
        <v>65</v>
      </c>
      <c r="U928" t="s">
        <v>65</v>
      </c>
      <c r="V928" t="s">
        <v>65</v>
      </c>
      <c r="W928" t="s">
        <v>65</v>
      </c>
      <c r="X928" t="s">
        <v>65</v>
      </c>
      <c r="Y928" t="s">
        <v>65</v>
      </c>
      <c r="Z928" t="s">
        <v>65</v>
      </c>
      <c r="AA928" t="s">
        <v>65</v>
      </c>
      <c r="AB928" t="s">
        <v>65</v>
      </c>
      <c r="AC928" t="s">
        <v>65</v>
      </c>
      <c r="AD928" t="s">
        <v>65</v>
      </c>
      <c r="AE928" t="s">
        <v>65</v>
      </c>
      <c r="AF928" t="s">
        <v>65</v>
      </c>
      <c r="AG928" t="s">
        <v>65</v>
      </c>
    </row>
    <row r="929" spans="1:33" hidden="1" x14ac:dyDescent="0.35">
      <c r="A929" t="s">
        <v>284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283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282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hidden="1" x14ac:dyDescent="0.35">
      <c r="A932" t="s">
        <v>281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hidden="1" x14ac:dyDescent="0.35">
      <c r="A933" t="s">
        <v>280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279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278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3" hidden="1" x14ac:dyDescent="0.35">
      <c r="A936" t="s">
        <v>277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276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275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274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3" x14ac:dyDescent="0.35">
      <c r="A940" t="s">
        <v>273</v>
      </c>
      <c r="B940" t="s">
        <v>272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</row>
    <row r="941" spans="1:33" hidden="1" x14ac:dyDescent="0.35">
      <c r="A941" t="s">
        <v>271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270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3" hidden="1" x14ac:dyDescent="0.35">
      <c r="A943" t="s">
        <v>269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65</v>
      </c>
      <c r="L943" t="s">
        <v>65</v>
      </c>
      <c r="M943" t="s">
        <v>65</v>
      </c>
      <c r="N943" t="s">
        <v>65</v>
      </c>
      <c r="O943" t="s">
        <v>65</v>
      </c>
      <c r="P943" t="s">
        <v>65</v>
      </c>
      <c r="Q943" t="s">
        <v>65</v>
      </c>
      <c r="R943" t="s">
        <v>65</v>
      </c>
      <c r="S943" t="s">
        <v>65</v>
      </c>
      <c r="T943" t="s">
        <v>65</v>
      </c>
      <c r="U943" t="s">
        <v>65</v>
      </c>
      <c r="V943" t="s">
        <v>65</v>
      </c>
      <c r="W943" t="s">
        <v>65</v>
      </c>
      <c r="X943" t="s">
        <v>65</v>
      </c>
      <c r="Y943" t="s">
        <v>65</v>
      </c>
      <c r="Z943" t="s">
        <v>65</v>
      </c>
      <c r="AA943" t="s">
        <v>65</v>
      </c>
      <c r="AB943" t="s">
        <v>65</v>
      </c>
      <c r="AC943" t="s">
        <v>65</v>
      </c>
      <c r="AD943" t="s">
        <v>65</v>
      </c>
      <c r="AE943" t="s">
        <v>65</v>
      </c>
      <c r="AF943" t="s">
        <v>65</v>
      </c>
      <c r="AG943" t="s">
        <v>65</v>
      </c>
    </row>
    <row r="944" spans="1:33" hidden="1" x14ac:dyDescent="0.35">
      <c r="A944" t="s">
        <v>268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267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266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265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35">
      <c r="A948" t="s">
        <v>264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263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65</v>
      </c>
      <c r="K949" t="s">
        <v>65</v>
      </c>
      <c r="L949" t="s">
        <v>65</v>
      </c>
      <c r="M949" t="s">
        <v>65</v>
      </c>
      <c r="N949" t="s">
        <v>65</v>
      </c>
      <c r="O949" t="s">
        <v>65</v>
      </c>
      <c r="P949" t="s">
        <v>65</v>
      </c>
      <c r="Q949" t="s">
        <v>65</v>
      </c>
      <c r="R949" t="s">
        <v>65</v>
      </c>
      <c r="S949" t="s">
        <v>65</v>
      </c>
      <c r="T949" t="s">
        <v>65</v>
      </c>
      <c r="U949" t="s">
        <v>65</v>
      </c>
      <c r="V949" t="s">
        <v>65</v>
      </c>
      <c r="W949" t="s">
        <v>65</v>
      </c>
      <c r="X949" t="s">
        <v>65</v>
      </c>
      <c r="Y949" t="s">
        <v>65</v>
      </c>
      <c r="Z949" t="s">
        <v>65</v>
      </c>
      <c r="AA949" t="s">
        <v>65</v>
      </c>
      <c r="AB949" t="s">
        <v>65</v>
      </c>
      <c r="AC949" t="s">
        <v>65</v>
      </c>
      <c r="AD949" t="s">
        <v>65</v>
      </c>
      <c r="AE949" t="s">
        <v>65</v>
      </c>
      <c r="AF949" t="s">
        <v>65</v>
      </c>
      <c r="AG949" t="s">
        <v>65</v>
      </c>
    </row>
    <row r="950" spans="1:33" hidden="1" x14ac:dyDescent="0.35">
      <c r="A950" t="s">
        <v>262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35">
      <c r="A951" t="s">
        <v>261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35">
      <c r="A952" t="s">
        <v>260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259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65</v>
      </c>
      <c r="O953" t="s">
        <v>65</v>
      </c>
      <c r="P953" t="s">
        <v>65</v>
      </c>
      <c r="Q953" t="s">
        <v>65</v>
      </c>
      <c r="R953" t="s">
        <v>65</v>
      </c>
      <c r="S953" t="s">
        <v>65</v>
      </c>
      <c r="T953" t="s">
        <v>65</v>
      </c>
      <c r="U953" t="s">
        <v>65</v>
      </c>
      <c r="V953" t="s">
        <v>65</v>
      </c>
      <c r="W953" t="s">
        <v>65</v>
      </c>
      <c r="X953" t="s">
        <v>65</v>
      </c>
      <c r="Y953" t="s">
        <v>65</v>
      </c>
      <c r="Z953" t="s">
        <v>65</v>
      </c>
      <c r="AA953" t="s">
        <v>65</v>
      </c>
      <c r="AB953" t="s">
        <v>65</v>
      </c>
      <c r="AC953" t="s">
        <v>65</v>
      </c>
      <c r="AD953" t="s">
        <v>65</v>
      </c>
      <c r="AE953" t="s">
        <v>65</v>
      </c>
      <c r="AF953" t="s">
        <v>65</v>
      </c>
      <c r="AG953" t="s">
        <v>65</v>
      </c>
    </row>
    <row r="954" spans="1:33" hidden="1" x14ac:dyDescent="0.35">
      <c r="A954" t="s">
        <v>258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65</v>
      </c>
      <c r="T954" t="s">
        <v>65</v>
      </c>
      <c r="U954" t="s">
        <v>65</v>
      </c>
      <c r="V954" t="s">
        <v>65</v>
      </c>
      <c r="W954" t="s">
        <v>65</v>
      </c>
      <c r="X954" t="s">
        <v>65</v>
      </c>
      <c r="Y954" t="s">
        <v>65</v>
      </c>
      <c r="Z954" t="s">
        <v>65</v>
      </c>
      <c r="AA954" t="s">
        <v>65</v>
      </c>
      <c r="AB954" t="s">
        <v>65</v>
      </c>
      <c r="AC954" t="s">
        <v>65</v>
      </c>
      <c r="AD954" t="s">
        <v>65</v>
      </c>
      <c r="AE954" t="s">
        <v>65</v>
      </c>
      <c r="AF954" t="s">
        <v>65</v>
      </c>
      <c r="AG954" t="s">
        <v>65</v>
      </c>
    </row>
    <row r="955" spans="1:33" hidden="1" x14ac:dyDescent="0.35">
      <c r="A955" t="s">
        <v>257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35">
      <c r="A956" t="s">
        <v>256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35">
      <c r="A957" t="s">
        <v>255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35">
      <c r="A958" t="s">
        <v>254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253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35">
      <c r="A960" t="s">
        <v>252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35">
      <c r="A961" t="s">
        <v>251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35">
      <c r="A962" t="s">
        <v>250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35">
      <c r="A963" t="s">
        <v>249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248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247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35">
      <c r="A966" t="s">
        <v>246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245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hidden="1" x14ac:dyDescent="0.35">
      <c r="A968" t="s">
        <v>244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243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65</v>
      </c>
      <c r="Y969" t="s">
        <v>65</v>
      </c>
      <c r="Z969" t="s">
        <v>65</v>
      </c>
      <c r="AA969" t="s">
        <v>65</v>
      </c>
      <c r="AB969" t="s">
        <v>65</v>
      </c>
      <c r="AC969" t="s">
        <v>65</v>
      </c>
      <c r="AD969" t="s">
        <v>65</v>
      </c>
      <c r="AE969" t="s">
        <v>65</v>
      </c>
      <c r="AF969" t="s">
        <v>65</v>
      </c>
      <c r="AG969" t="s">
        <v>65</v>
      </c>
    </row>
    <row r="970" spans="1:33" hidden="1" x14ac:dyDescent="0.35">
      <c r="A970" t="s">
        <v>242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35">
      <c r="A971" t="s">
        <v>241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35">
      <c r="A972" t="s">
        <v>240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65</v>
      </c>
      <c r="K972" t="s">
        <v>65</v>
      </c>
      <c r="L972" t="s">
        <v>65</v>
      </c>
      <c r="M972" t="s">
        <v>65</v>
      </c>
      <c r="N972" t="s">
        <v>65</v>
      </c>
      <c r="O972" t="s">
        <v>65</v>
      </c>
      <c r="P972" t="s">
        <v>65</v>
      </c>
      <c r="Q972" t="s">
        <v>65</v>
      </c>
      <c r="R972" t="s">
        <v>65</v>
      </c>
      <c r="S972" t="s">
        <v>65</v>
      </c>
      <c r="T972" t="s">
        <v>65</v>
      </c>
      <c r="U972" t="s">
        <v>65</v>
      </c>
      <c r="V972" t="s">
        <v>65</v>
      </c>
      <c r="W972" t="s">
        <v>65</v>
      </c>
      <c r="X972" t="s">
        <v>65</v>
      </c>
      <c r="Y972" t="s">
        <v>65</v>
      </c>
      <c r="Z972" t="s">
        <v>65</v>
      </c>
      <c r="AA972" t="s">
        <v>65</v>
      </c>
      <c r="AB972" t="s">
        <v>65</v>
      </c>
      <c r="AC972" t="s">
        <v>65</v>
      </c>
      <c r="AD972" t="s">
        <v>65</v>
      </c>
      <c r="AE972" t="s">
        <v>65</v>
      </c>
      <c r="AF972" t="s">
        <v>65</v>
      </c>
      <c r="AG972" t="s">
        <v>65</v>
      </c>
    </row>
    <row r="973" spans="1:33" hidden="1" x14ac:dyDescent="0.35">
      <c r="A973" t="s">
        <v>239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35">
      <c r="A974" t="s">
        <v>238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35">
      <c r="A975" t="s">
        <v>237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35">
      <c r="A976" t="s">
        <v>236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3" hidden="1" x14ac:dyDescent="0.35">
      <c r="A977" t="s">
        <v>235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3" hidden="1" x14ac:dyDescent="0.35">
      <c r="A978" t="s">
        <v>234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3" hidden="1" x14ac:dyDescent="0.35">
      <c r="A979" t="s">
        <v>233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3" hidden="1" x14ac:dyDescent="0.35">
      <c r="A980" t="s">
        <v>232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3" hidden="1" x14ac:dyDescent="0.35">
      <c r="A981" t="s">
        <v>231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3" hidden="1" x14ac:dyDescent="0.35">
      <c r="A982" t="s">
        <v>230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3" hidden="1" x14ac:dyDescent="0.35">
      <c r="A983" t="s">
        <v>229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3" x14ac:dyDescent="0.35">
      <c r="A984" t="s">
        <v>228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</row>
    <row r="985" spans="1:33" hidden="1" x14ac:dyDescent="0.35">
      <c r="A985" t="s">
        <v>227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3" hidden="1" x14ac:dyDescent="0.35">
      <c r="A986" t="s">
        <v>226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3" hidden="1" x14ac:dyDescent="0.35">
      <c r="A987" t="s">
        <v>225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65</v>
      </c>
      <c r="L987" t="s">
        <v>65</v>
      </c>
      <c r="M987" t="s">
        <v>65</v>
      </c>
      <c r="N987" t="s">
        <v>65</v>
      </c>
      <c r="O987" t="s">
        <v>65</v>
      </c>
      <c r="P987" t="s">
        <v>65</v>
      </c>
      <c r="Q987" t="s">
        <v>65</v>
      </c>
      <c r="R987" t="s">
        <v>65</v>
      </c>
      <c r="S987" t="s">
        <v>65</v>
      </c>
      <c r="T987" t="s">
        <v>65</v>
      </c>
      <c r="U987" t="s">
        <v>65</v>
      </c>
      <c r="V987" t="s">
        <v>65</v>
      </c>
      <c r="W987" t="s">
        <v>65</v>
      </c>
      <c r="X987" t="s">
        <v>65</v>
      </c>
      <c r="Y987" t="s">
        <v>65</v>
      </c>
      <c r="Z987" t="s">
        <v>65</v>
      </c>
      <c r="AA987" t="s">
        <v>65</v>
      </c>
      <c r="AB987" t="s">
        <v>65</v>
      </c>
      <c r="AC987" t="s">
        <v>65</v>
      </c>
      <c r="AD987" t="s">
        <v>65</v>
      </c>
      <c r="AE987" t="s">
        <v>65</v>
      </c>
      <c r="AF987" t="s">
        <v>65</v>
      </c>
      <c r="AG987" t="s">
        <v>65</v>
      </c>
    </row>
    <row r="988" spans="1:33" hidden="1" x14ac:dyDescent="0.35">
      <c r="A988" t="s">
        <v>224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35">
      <c r="A989" t="s">
        <v>223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3" hidden="1" x14ac:dyDescent="0.35">
      <c r="A990" t="s">
        <v>222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3" hidden="1" x14ac:dyDescent="0.35">
      <c r="A991" t="s">
        <v>221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3" hidden="1" x14ac:dyDescent="0.35">
      <c r="A992" t="s">
        <v>220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35">
      <c r="A993" t="s">
        <v>219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65</v>
      </c>
      <c r="K993" t="s">
        <v>65</v>
      </c>
      <c r="L993" t="s">
        <v>65</v>
      </c>
      <c r="M993" t="s">
        <v>65</v>
      </c>
      <c r="N993" t="s">
        <v>65</v>
      </c>
      <c r="O993" t="s">
        <v>65</v>
      </c>
      <c r="P993" t="s">
        <v>65</v>
      </c>
      <c r="Q993" t="s">
        <v>65</v>
      </c>
      <c r="R993" t="s">
        <v>65</v>
      </c>
      <c r="S993" t="s">
        <v>65</v>
      </c>
      <c r="T993" t="s">
        <v>65</v>
      </c>
      <c r="U993" t="s">
        <v>65</v>
      </c>
      <c r="V993" t="s">
        <v>65</v>
      </c>
      <c r="W993" t="s">
        <v>65</v>
      </c>
      <c r="X993" t="s">
        <v>65</v>
      </c>
      <c r="Y993" t="s">
        <v>65</v>
      </c>
      <c r="Z993" t="s">
        <v>65</v>
      </c>
      <c r="AA993" t="s">
        <v>65</v>
      </c>
      <c r="AB993" t="s">
        <v>65</v>
      </c>
      <c r="AC993" t="s">
        <v>65</v>
      </c>
      <c r="AD993" t="s">
        <v>65</v>
      </c>
      <c r="AE993" t="s">
        <v>65</v>
      </c>
      <c r="AF993" t="s">
        <v>65</v>
      </c>
      <c r="AG993" t="s">
        <v>65</v>
      </c>
    </row>
    <row r="994" spans="1:33" hidden="1" x14ac:dyDescent="0.35">
      <c r="A994" t="s">
        <v>218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35">
      <c r="A995" t="s">
        <v>217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35">
      <c r="A996" t="s">
        <v>216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35">
      <c r="A997" t="s">
        <v>215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65</v>
      </c>
      <c r="O997" t="s">
        <v>65</v>
      </c>
      <c r="P997" t="s">
        <v>65</v>
      </c>
      <c r="Q997" t="s">
        <v>65</v>
      </c>
      <c r="R997" t="s">
        <v>65</v>
      </c>
      <c r="S997" t="s">
        <v>65</v>
      </c>
      <c r="T997" t="s">
        <v>65</v>
      </c>
      <c r="U997" t="s">
        <v>65</v>
      </c>
      <c r="V997" t="s">
        <v>65</v>
      </c>
      <c r="W997" t="s">
        <v>65</v>
      </c>
      <c r="X997" t="s">
        <v>65</v>
      </c>
      <c r="Y997" t="s">
        <v>65</v>
      </c>
      <c r="Z997" t="s">
        <v>65</v>
      </c>
      <c r="AA997" t="s">
        <v>65</v>
      </c>
      <c r="AB997" t="s">
        <v>65</v>
      </c>
      <c r="AC997" t="s">
        <v>65</v>
      </c>
      <c r="AD997" t="s">
        <v>65</v>
      </c>
      <c r="AE997" t="s">
        <v>65</v>
      </c>
      <c r="AF997" t="s">
        <v>65</v>
      </c>
      <c r="AG997" t="s">
        <v>65</v>
      </c>
    </row>
    <row r="998" spans="1:33" hidden="1" x14ac:dyDescent="0.35">
      <c r="A998" t="s">
        <v>214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65</v>
      </c>
      <c r="T998" t="s">
        <v>65</v>
      </c>
      <c r="U998" t="s">
        <v>65</v>
      </c>
      <c r="V998" t="s">
        <v>65</v>
      </c>
      <c r="W998" t="s">
        <v>65</v>
      </c>
      <c r="X998" t="s">
        <v>65</v>
      </c>
      <c r="Y998" t="s">
        <v>65</v>
      </c>
      <c r="Z998" t="s">
        <v>65</v>
      </c>
      <c r="AA998" t="s">
        <v>65</v>
      </c>
      <c r="AB998" t="s">
        <v>65</v>
      </c>
      <c r="AC998" t="s">
        <v>65</v>
      </c>
      <c r="AD998" t="s">
        <v>65</v>
      </c>
      <c r="AE998" t="s">
        <v>65</v>
      </c>
      <c r="AF998" t="s">
        <v>65</v>
      </c>
      <c r="AG998" t="s">
        <v>65</v>
      </c>
    </row>
    <row r="999" spans="1:33" hidden="1" x14ac:dyDescent="0.35">
      <c r="A999" t="s">
        <v>213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212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35">
      <c r="A1001" t="s">
        <v>211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35">
      <c r="A1002" t="s">
        <v>210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35">
      <c r="A1003" t="s">
        <v>209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35">
      <c r="A1004" t="s">
        <v>208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35">
      <c r="A1005" t="s">
        <v>207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35">
      <c r="A1006" t="s">
        <v>206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205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35">
      <c r="A1008" t="s">
        <v>204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35">
      <c r="A1009" t="s">
        <v>203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202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35">
      <c r="A1011" t="s">
        <v>201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200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35">
      <c r="A1013" t="s">
        <v>199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65</v>
      </c>
      <c r="Y1013" t="s">
        <v>65</v>
      </c>
      <c r="Z1013" t="s">
        <v>65</v>
      </c>
      <c r="AA1013" t="s">
        <v>65</v>
      </c>
      <c r="AB1013" t="s">
        <v>65</v>
      </c>
      <c r="AC1013" t="s">
        <v>65</v>
      </c>
      <c r="AD1013" t="s">
        <v>65</v>
      </c>
      <c r="AE1013" t="s">
        <v>65</v>
      </c>
      <c r="AF1013" t="s">
        <v>65</v>
      </c>
      <c r="AG1013" t="s">
        <v>65</v>
      </c>
    </row>
    <row r="1014" spans="1:33" hidden="1" x14ac:dyDescent="0.35">
      <c r="A1014" t="s">
        <v>198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35">
      <c r="A1015" t="s">
        <v>197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35">
      <c r="A1016" t="s">
        <v>196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65</v>
      </c>
      <c r="K1016" t="s">
        <v>65</v>
      </c>
      <c r="L1016" t="s">
        <v>65</v>
      </c>
      <c r="M1016" t="s">
        <v>65</v>
      </c>
      <c r="N1016" t="s">
        <v>65</v>
      </c>
      <c r="O1016" t="s">
        <v>65</v>
      </c>
      <c r="P1016" t="s">
        <v>65</v>
      </c>
      <c r="Q1016" t="s">
        <v>65</v>
      </c>
      <c r="R1016" t="s">
        <v>65</v>
      </c>
      <c r="S1016" t="s">
        <v>65</v>
      </c>
      <c r="T1016" t="s">
        <v>65</v>
      </c>
      <c r="U1016" t="s">
        <v>65</v>
      </c>
      <c r="V1016" t="s">
        <v>65</v>
      </c>
      <c r="W1016" t="s">
        <v>65</v>
      </c>
      <c r="X1016" t="s">
        <v>65</v>
      </c>
      <c r="Y1016" t="s">
        <v>65</v>
      </c>
      <c r="Z1016" t="s">
        <v>65</v>
      </c>
      <c r="AA1016" t="s">
        <v>65</v>
      </c>
      <c r="AB1016" t="s">
        <v>65</v>
      </c>
      <c r="AC1016" t="s">
        <v>65</v>
      </c>
      <c r="AD1016" t="s">
        <v>65</v>
      </c>
      <c r="AE1016" t="s">
        <v>65</v>
      </c>
      <c r="AF1016" t="s">
        <v>65</v>
      </c>
      <c r="AG1016" t="s">
        <v>65</v>
      </c>
    </row>
    <row r="1017" spans="1:33" hidden="1" x14ac:dyDescent="0.35">
      <c r="A1017" t="s">
        <v>195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35">
      <c r="A1018" t="s">
        <v>194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35">
      <c r="A1019" t="s">
        <v>193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192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35">
      <c r="A1021" t="s">
        <v>191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35">
      <c r="A1022" t="s">
        <v>190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35">
      <c r="A1023" t="s">
        <v>189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35">
      <c r="A1024" t="s">
        <v>188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187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3" hidden="1" x14ac:dyDescent="0.35">
      <c r="A1026" t="s">
        <v>186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3" hidden="1" x14ac:dyDescent="0.35">
      <c r="A1027" t="s">
        <v>185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3" x14ac:dyDescent="0.35">
      <c r="A1028" t="s">
        <v>184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</row>
    <row r="1029" spans="1:33" hidden="1" x14ac:dyDescent="0.35">
      <c r="A1029" t="s">
        <v>183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3" hidden="1" x14ac:dyDescent="0.35">
      <c r="A1030" t="s">
        <v>182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3" hidden="1" x14ac:dyDescent="0.35">
      <c r="A1031" t="s">
        <v>181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65</v>
      </c>
      <c r="L1031" t="s">
        <v>65</v>
      </c>
      <c r="M1031" t="s">
        <v>65</v>
      </c>
      <c r="N1031" t="s">
        <v>65</v>
      </c>
      <c r="O1031" t="s">
        <v>65</v>
      </c>
      <c r="P1031" t="s">
        <v>65</v>
      </c>
      <c r="Q1031" t="s">
        <v>65</v>
      </c>
      <c r="R1031" t="s">
        <v>65</v>
      </c>
      <c r="S1031" t="s">
        <v>65</v>
      </c>
      <c r="T1031" t="s">
        <v>65</v>
      </c>
      <c r="U1031" t="s">
        <v>65</v>
      </c>
      <c r="V1031" t="s">
        <v>65</v>
      </c>
      <c r="W1031" t="s">
        <v>65</v>
      </c>
      <c r="X1031" t="s">
        <v>65</v>
      </c>
      <c r="Y1031" t="s">
        <v>65</v>
      </c>
      <c r="Z1031" t="s">
        <v>65</v>
      </c>
      <c r="AA1031" t="s">
        <v>65</v>
      </c>
      <c r="AB1031" t="s">
        <v>65</v>
      </c>
      <c r="AC1031" t="s">
        <v>65</v>
      </c>
      <c r="AD1031" t="s">
        <v>65</v>
      </c>
      <c r="AE1031" t="s">
        <v>65</v>
      </c>
      <c r="AF1031" t="s">
        <v>65</v>
      </c>
      <c r="AG1031" t="s">
        <v>65</v>
      </c>
    </row>
    <row r="1032" spans="1:33" hidden="1" x14ac:dyDescent="0.35">
      <c r="A1032" t="s">
        <v>180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3" hidden="1" x14ac:dyDescent="0.35">
      <c r="A1033" t="s">
        <v>179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3" hidden="1" x14ac:dyDescent="0.35">
      <c r="A1034" t="s">
        <v>178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3" hidden="1" x14ac:dyDescent="0.35">
      <c r="A1035" t="s">
        <v>177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3" hidden="1" x14ac:dyDescent="0.35">
      <c r="A1036" t="s">
        <v>176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3" hidden="1" x14ac:dyDescent="0.35">
      <c r="A1037" t="s">
        <v>175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65</v>
      </c>
      <c r="K1037" t="s">
        <v>65</v>
      </c>
      <c r="L1037" t="s">
        <v>65</v>
      </c>
      <c r="M1037" t="s">
        <v>65</v>
      </c>
      <c r="N1037" t="s">
        <v>65</v>
      </c>
      <c r="O1037" t="s">
        <v>65</v>
      </c>
      <c r="P1037" t="s">
        <v>65</v>
      </c>
      <c r="Q1037" t="s">
        <v>65</v>
      </c>
      <c r="R1037" t="s">
        <v>65</v>
      </c>
      <c r="S1037" t="s">
        <v>65</v>
      </c>
      <c r="T1037" t="s">
        <v>65</v>
      </c>
      <c r="U1037" t="s">
        <v>65</v>
      </c>
      <c r="V1037" t="s">
        <v>65</v>
      </c>
      <c r="W1037" t="s">
        <v>65</v>
      </c>
      <c r="X1037" t="s">
        <v>65</v>
      </c>
      <c r="Y1037" t="s">
        <v>65</v>
      </c>
      <c r="Z1037" t="s">
        <v>65</v>
      </c>
      <c r="AA1037" t="s">
        <v>65</v>
      </c>
      <c r="AB1037" t="s">
        <v>65</v>
      </c>
      <c r="AC1037" t="s">
        <v>65</v>
      </c>
      <c r="AD1037" t="s">
        <v>65</v>
      </c>
      <c r="AE1037" t="s">
        <v>65</v>
      </c>
      <c r="AF1037" t="s">
        <v>65</v>
      </c>
      <c r="AG1037" t="s">
        <v>65</v>
      </c>
    </row>
    <row r="1038" spans="1:33" hidden="1" x14ac:dyDescent="0.35">
      <c r="A1038" t="s">
        <v>174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3" hidden="1" x14ac:dyDescent="0.35">
      <c r="A1039" t="s">
        <v>173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3" hidden="1" x14ac:dyDescent="0.35">
      <c r="A1040" t="s">
        <v>172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35">
      <c r="A1041" t="s">
        <v>171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65</v>
      </c>
      <c r="O1041" t="s">
        <v>65</v>
      </c>
      <c r="P1041" t="s">
        <v>65</v>
      </c>
      <c r="Q1041" t="s">
        <v>65</v>
      </c>
      <c r="R1041" t="s">
        <v>65</v>
      </c>
      <c r="S1041" t="s">
        <v>65</v>
      </c>
      <c r="T1041" t="s">
        <v>65</v>
      </c>
      <c r="U1041" t="s">
        <v>65</v>
      </c>
      <c r="V1041" t="s">
        <v>65</v>
      </c>
      <c r="W1041" t="s">
        <v>65</v>
      </c>
      <c r="X1041" t="s">
        <v>65</v>
      </c>
      <c r="Y1041" t="s">
        <v>65</v>
      </c>
      <c r="Z1041" t="s">
        <v>65</v>
      </c>
      <c r="AA1041" t="s">
        <v>65</v>
      </c>
      <c r="AB1041" t="s">
        <v>65</v>
      </c>
      <c r="AC1041" t="s">
        <v>65</v>
      </c>
      <c r="AD1041" t="s">
        <v>65</v>
      </c>
      <c r="AE1041" t="s">
        <v>65</v>
      </c>
      <c r="AF1041" t="s">
        <v>65</v>
      </c>
      <c r="AG1041" t="s">
        <v>65</v>
      </c>
    </row>
    <row r="1042" spans="1:33" hidden="1" x14ac:dyDescent="0.35">
      <c r="A1042" t="s">
        <v>170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65</v>
      </c>
      <c r="T1042" t="s">
        <v>65</v>
      </c>
      <c r="U1042" t="s">
        <v>65</v>
      </c>
      <c r="V1042" t="s">
        <v>65</v>
      </c>
      <c r="W1042" t="s">
        <v>65</v>
      </c>
      <c r="X1042" t="s">
        <v>65</v>
      </c>
      <c r="Y1042" t="s">
        <v>65</v>
      </c>
      <c r="Z1042" t="s">
        <v>65</v>
      </c>
      <c r="AA1042" t="s">
        <v>65</v>
      </c>
      <c r="AB1042" t="s">
        <v>65</v>
      </c>
      <c r="AC1042" t="s">
        <v>65</v>
      </c>
      <c r="AD1042" t="s">
        <v>65</v>
      </c>
      <c r="AE1042" t="s">
        <v>65</v>
      </c>
      <c r="AF1042" t="s">
        <v>65</v>
      </c>
      <c r="AG1042" t="s">
        <v>65</v>
      </c>
    </row>
    <row r="1043" spans="1:33" hidden="1" x14ac:dyDescent="0.35">
      <c r="A1043" t="s">
        <v>169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35">
      <c r="A1044" t="s">
        <v>168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167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35">
      <c r="A1046" t="s">
        <v>166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35">
      <c r="A1047" t="s">
        <v>165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35">
      <c r="A1048" t="s">
        <v>164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35">
      <c r="A1049" t="s">
        <v>163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35">
      <c r="A1050" t="s">
        <v>162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161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35">
      <c r="A1052" t="s">
        <v>160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35">
      <c r="A1053" t="s">
        <v>159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35">
      <c r="A1054" t="s">
        <v>158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35">
      <c r="A1055" t="s">
        <v>157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35">
      <c r="A1056" t="s">
        <v>156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3" hidden="1" x14ac:dyDescent="0.35">
      <c r="A1057" t="s">
        <v>155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65</v>
      </c>
      <c r="Y1057" t="s">
        <v>65</v>
      </c>
      <c r="Z1057" t="s">
        <v>65</v>
      </c>
      <c r="AA1057" t="s">
        <v>65</v>
      </c>
      <c r="AB1057" t="s">
        <v>65</v>
      </c>
      <c r="AC1057" t="s">
        <v>65</v>
      </c>
      <c r="AD1057" t="s">
        <v>65</v>
      </c>
      <c r="AE1057" t="s">
        <v>65</v>
      </c>
      <c r="AF1057" t="s">
        <v>65</v>
      </c>
      <c r="AG1057" t="s">
        <v>65</v>
      </c>
    </row>
    <row r="1058" spans="1:33" hidden="1" x14ac:dyDescent="0.35">
      <c r="A1058" t="s">
        <v>154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hidden="1" x14ac:dyDescent="0.35">
      <c r="A1059" t="s">
        <v>153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152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65</v>
      </c>
      <c r="K1060" t="s">
        <v>65</v>
      </c>
      <c r="L1060" t="s">
        <v>65</v>
      </c>
      <c r="M1060" t="s">
        <v>65</v>
      </c>
      <c r="N1060" t="s">
        <v>65</v>
      </c>
      <c r="O1060" t="s">
        <v>65</v>
      </c>
      <c r="P1060" t="s">
        <v>65</v>
      </c>
      <c r="Q1060" t="s">
        <v>65</v>
      </c>
      <c r="R1060" t="s">
        <v>65</v>
      </c>
      <c r="S1060" t="s">
        <v>65</v>
      </c>
      <c r="T1060" t="s">
        <v>65</v>
      </c>
      <c r="U1060" t="s">
        <v>65</v>
      </c>
      <c r="V1060" t="s">
        <v>65</v>
      </c>
      <c r="W1060" t="s">
        <v>65</v>
      </c>
      <c r="X1060" t="s">
        <v>65</v>
      </c>
      <c r="Y1060" t="s">
        <v>65</v>
      </c>
      <c r="Z1060" t="s">
        <v>65</v>
      </c>
      <c r="AA1060" t="s">
        <v>65</v>
      </c>
      <c r="AB1060" t="s">
        <v>65</v>
      </c>
      <c r="AC1060" t="s">
        <v>65</v>
      </c>
      <c r="AD1060" t="s">
        <v>65</v>
      </c>
      <c r="AE1060" t="s">
        <v>65</v>
      </c>
      <c r="AF1060" t="s">
        <v>65</v>
      </c>
      <c r="AG1060" t="s">
        <v>65</v>
      </c>
    </row>
    <row r="1061" spans="1:33" hidden="1" x14ac:dyDescent="0.35">
      <c r="A1061" t="s">
        <v>151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hidden="1" x14ac:dyDescent="0.35">
      <c r="A1062" t="s">
        <v>150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149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148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hidden="1" x14ac:dyDescent="0.35">
      <c r="A1065" t="s">
        <v>147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hidden="1" x14ac:dyDescent="0.35">
      <c r="A1066" t="s">
        <v>146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145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3" hidden="1" x14ac:dyDescent="0.35">
      <c r="A1068" t="s">
        <v>144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143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142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hidden="1" x14ac:dyDescent="0.35">
      <c r="A1071" t="s">
        <v>141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3" x14ac:dyDescent="0.35">
      <c r="A1072" t="s">
        <v>140</v>
      </c>
      <c r="B1072" t="s">
        <v>95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</row>
    <row r="1073" spans="1:33" hidden="1" x14ac:dyDescent="0.35">
      <c r="A1073" t="s">
        <v>139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138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137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65</v>
      </c>
      <c r="L1075" t="s">
        <v>65</v>
      </c>
      <c r="M1075" t="s">
        <v>65</v>
      </c>
      <c r="N1075" t="s">
        <v>65</v>
      </c>
      <c r="O1075" t="s">
        <v>65</v>
      </c>
      <c r="P1075" t="s">
        <v>65</v>
      </c>
      <c r="Q1075" t="s">
        <v>65</v>
      </c>
      <c r="R1075" t="s">
        <v>65</v>
      </c>
      <c r="S1075" t="s">
        <v>65</v>
      </c>
      <c r="T1075" t="s">
        <v>65</v>
      </c>
      <c r="U1075" t="s">
        <v>65</v>
      </c>
      <c r="V1075" t="s">
        <v>65</v>
      </c>
      <c r="W1075" t="s">
        <v>65</v>
      </c>
      <c r="X1075" t="s">
        <v>65</v>
      </c>
      <c r="Y1075" t="s">
        <v>65</v>
      </c>
      <c r="Z1075" t="s">
        <v>65</v>
      </c>
      <c r="AA1075" t="s">
        <v>65</v>
      </c>
      <c r="AB1075" t="s">
        <v>65</v>
      </c>
      <c r="AC1075" t="s">
        <v>65</v>
      </c>
      <c r="AD1075" t="s">
        <v>65</v>
      </c>
      <c r="AE1075" t="s">
        <v>65</v>
      </c>
      <c r="AF1075" t="s">
        <v>65</v>
      </c>
      <c r="AG1075" t="s">
        <v>65</v>
      </c>
    </row>
    <row r="1076" spans="1:33" hidden="1" x14ac:dyDescent="0.35">
      <c r="A1076" t="s">
        <v>136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35">
      <c r="A1077" t="s">
        <v>135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35">
      <c r="A1078" t="s">
        <v>134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35">
      <c r="A1079" t="s">
        <v>133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35">
      <c r="A1080" t="s">
        <v>132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35">
      <c r="A1081" t="s">
        <v>131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65</v>
      </c>
      <c r="K1081" t="s">
        <v>65</v>
      </c>
      <c r="L1081" t="s">
        <v>65</v>
      </c>
      <c r="M1081" t="s">
        <v>65</v>
      </c>
      <c r="N1081" t="s">
        <v>65</v>
      </c>
      <c r="O1081" t="s">
        <v>65</v>
      </c>
      <c r="P1081" t="s">
        <v>65</v>
      </c>
      <c r="Q1081" t="s">
        <v>65</v>
      </c>
      <c r="R1081" t="s">
        <v>65</v>
      </c>
      <c r="S1081" t="s">
        <v>65</v>
      </c>
      <c r="T1081" t="s">
        <v>65</v>
      </c>
      <c r="U1081" t="s">
        <v>65</v>
      </c>
      <c r="V1081" t="s">
        <v>65</v>
      </c>
      <c r="W1081" t="s">
        <v>65</v>
      </c>
      <c r="X1081" t="s">
        <v>65</v>
      </c>
      <c r="Y1081" t="s">
        <v>65</v>
      </c>
      <c r="Z1081" t="s">
        <v>65</v>
      </c>
      <c r="AA1081" t="s">
        <v>65</v>
      </c>
      <c r="AB1081" t="s">
        <v>65</v>
      </c>
      <c r="AC1081" t="s">
        <v>65</v>
      </c>
      <c r="AD1081" t="s">
        <v>65</v>
      </c>
      <c r="AE1081" t="s">
        <v>65</v>
      </c>
      <c r="AF1081" t="s">
        <v>65</v>
      </c>
      <c r="AG1081" t="s">
        <v>65</v>
      </c>
    </row>
    <row r="1082" spans="1:33" hidden="1" x14ac:dyDescent="0.35">
      <c r="A1082" t="s">
        <v>130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35">
      <c r="A1083" t="s">
        <v>129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35">
      <c r="A1084" t="s">
        <v>128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35">
      <c r="A1085" t="s">
        <v>127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65</v>
      </c>
      <c r="O1085" t="s">
        <v>65</v>
      </c>
      <c r="P1085" t="s">
        <v>65</v>
      </c>
      <c r="Q1085" t="s">
        <v>65</v>
      </c>
      <c r="R1085" t="s">
        <v>65</v>
      </c>
      <c r="S1085" t="s">
        <v>65</v>
      </c>
      <c r="T1085" t="s">
        <v>65</v>
      </c>
      <c r="U1085" t="s">
        <v>65</v>
      </c>
      <c r="V1085" t="s">
        <v>65</v>
      </c>
      <c r="W1085" t="s">
        <v>65</v>
      </c>
      <c r="X1085" t="s">
        <v>65</v>
      </c>
      <c r="Y1085" t="s">
        <v>65</v>
      </c>
      <c r="Z1085" t="s">
        <v>65</v>
      </c>
      <c r="AA1085" t="s">
        <v>65</v>
      </c>
      <c r="AB1085" t="s">
        <v>65</v>
      </c>
      <c r="AC1085" t="s">
        <v>65</v>
      </c>
      <c r="AD1085" t="s">
        <v>65</v>
      </c>
      <c r="AE1085" t="s">
        <v>65</v>
      </c>
      <c r="AF1085" t="s">
        <v>65</v>
      </c>
      <c r="AG1085" t="s">
        <v>65</v>
      </c>
    </row>
    <row r="1086" spans="1:33" hidden="1" x14ac:dyDescent="0.35">
      <c r="A1086" t="s">
        <v>126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65</v>
      </c>
      <c r="T1086" t="s">
        <v>65</v>
      </c>
      <c r="U1086" t="s">
        <v>65</v>
      </c>
      <c r="V1086" t="s">
        <v>65</v>
      </c>
      <c r="W1086" t="s">
        <v>65</v>
      </c>
      <c r="X1086" t="s">
        <v>65</v>
      </c>
      <c r="Y1086" t="s">
        <v>65</v>
      </c>
      <c r="Z1086" t="s">
        <v>65</v>
      </c>
      <c r="AA1086" t="s">
        <v>65</v>
      </c>
      <c r="AB1086" t="s">
        <v>65</v>
      </c>
      <c r="AC1086" t="s">
        <v>65</v>
      </c>
      <c r="AD1086" t="s">
        <v>65</v>
      </c>
      <c r="AE1086" t="s">
        <v>65</v>
      </c>
      <c r="AF1086" t="s">
        <v>65</v>
      </c>
      <c r="AG1086" t="s">
        <v>65</v>
      </c>
    </row>
    <row r="1087" spans="1:33" hidden="1" x14ac:dyDescent="0.35">
      <c r="A1087" t="s">
        <v>125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35">
      <c r="A1088" t="s">
        <v>124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35">
      <c r="A1089" t="s">
        <v>123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35">
      <c r="A1090" t="s">
        <v>122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35">
      <c r="A1091" t="s">
        <v>121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35">
      <c r="A1092" t="s">
        <v>120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35">
      <c r="A1093" t="s">
        <v>119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35">
      <c r="A1094" t="s">
        <v>118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35">
      <c r="A1095" t="s">
        <v>117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35">
      <c r="A1096" t="s">
        <v>116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35">
      <c r="A1097" t="s">
        <v>115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35">
      <c r="A1098" t="s">
        <v>114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35">
      <c r="A1099" t="s">
        <v>113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hidden="1" x14ac:dyDescent="0.35">
      <c r="A1100" t="s">
        <v>112</v>
      </c>
      <c r="C1100" t="str">
        <f t="shared" si="17"/>
        <v>W,UK</v>
      </c>
      <c r="D1100" t="s">
        <v>65</v>
      </c>
      <c r="E1100" t="s">
        <v>65</v>
      </c>
      <c r="F1100" t="s">
        <v>65</v>
      </c>
      <c r="G1100" t="s">
        <v>65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35">
      <c r="A1101" t="s">
        <v>111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65</v>
      </c>
      <c r="Y1101" t="s">
        <v>65</v>
      </c>
      <c r="Z1101" t="s">
        <v>65</v>
      </c>
      <c r="AA1101" t="s">
        <v>65</v>
      </c>
      <c r="AB1101" t="s">
        <v>65</v>
      </c>
      <c r="AC1101" t="s">
        <v>65</v>
      </c>
      <c r="AD1101" t="s">
        <v>65</v>
      </c>
      <c r="AE1101" t="s">
        <v>65</v>
      </c>
      <c r="AF1101" t="s">
        <v>65</v>
      </c>
      <c r="AG1101" t="s">
        <v>65</v>
      </c>
    </row>
    <row r="1102" spans="1:33" hidden="1" x14ac:dyDescent="0.35">
      <c r="A1102" t="s">
        <v>110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35">
      <c r="A1103" t="s">
        <v>109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35">
      <c r="A1104" t="s">
        <v>108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65</v>
      </c>
      <c r="K1104" t="s">
        <v>65</v>
      </c>
      <c r="L1104" t="s">
        <v>65</v>
      </c>
      <c r="M1104" t="s">
        <v>65</v>
      </c>
      <c r="N1104" t="s">
        <v>65</v>
      </c>
      <c r="O1104" t="s">
        <v>65</v>
      </c>
      <c r="P1104" t="s">
        <v>65</v>
      </c>
      <c r="Q1104" t="s">
        <v>65</v>
      </c>
      <c r="R1104" t="s">
        <v>65</v>
      </c>
      <c r="S1104" t="s">
        <v>65</v>
      </c>
      <c r="T1104" t="s">
        <v>65</v>
      </c>
      <c r="U1104" t="s">
        <v>65</v>
      </c>
      <c r="V1104" t="s">
        <v>65</v>
      </c>
      <c r="W1104" t="s">
        <v>65</v>
      </c>
      <c r="X1104" t="s">
        <v>65</v>
      </c>
      <c r="Y1104" t="s">
        <v>65</v>
      </c>
      <c r="Z1104" t="s">
        <v>65</v>
      </c>
      <c r="AA1104" t="s">
        <v>65</v>
      </c>
      <c r="AB1104" t="s">
        <v>65</v>
      </c>
      <c r="AC1104" t="s">
        <v>65</v>
      </c>
      <c r="AD1104" t="s">
        <v>65</v>
      </c>
      <c r="AE1104" t="s">
        <v>65</v>
      </c>
      <c r="AF1104" t="s">
        <v>65</v>
      </c>
      <c r="AG1104" t="s">
        <v>65</v>
      </c>
    </row>
    <row r="1105" spans="1:33" hidden="1" x14ac:dyDescent="0.35">
      <c r="A1105" t="s">
        <v>107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hidden="1" x14ac:dyDescent="0.35">
      <c r="A1106" t="s">
        <v>106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hidden="1" x14ac:dyDescent="0.35">
      <c r="A1107" t="s">
        <v>105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hidden="1" x14ac:dyDescent="0.35">
      <c r="A1108" t="s">
        <v>104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hidden="1" x14ac:dyDescent="0.35">
      <c r="A1109" t="s">
        <v>103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hidden="1" x14ac:dyDescent="0.35">
      <c r="A1110" t="s">
        <v>102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hidden="1" x14ac:dyDescent="0.35">
      <c r="A1111" t="s">
        <v>101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3" hidden="1" x14ac:dyDescent="0.35">
      <c r="A1112" t="s">
        <v>100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hidden="1" x14ac:dyDescent="0.35">
      <c r="A1113" t="s">
        <v>99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hidden="1" x14ac:dyDescent="0.35">
      <c r="A1114" t="s">
        <v>98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3" hidden="1" x14ac:dyDescent="0.35">
      <c r="A1115" t="s">
        <v>97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3" x14ac:dyDescent="0.35">
      <c r="A1116" t="s">
        <v>96</v>
      </c>
      <c r="B1116" t="s">
        <v>95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</row>
    <row r="1117" spans="1:33" hidden="1" x14ac:dyDescent="0.35">
      <c r="A1117" t="s">
        <v>94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hidden="1" x14ac:dyDescent="0.35">
      <c r="A1118" t="s">
        <v>93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hidden="1" x14ac:dyDescent="0.35">
      <c r="A1119" t="s">
        <v>92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65</v>
      </c>
      <c r="L1119" t="s">
        <v>65</v>
      </c>
      <c r="M1119" t="s">
        <v>65</v>
      </c>
      <c r="N1119" t="s">
        <v>65</v>
      </c>
      <c r="O1119" t="s">
        <v>65</v>
      </c>
      <c r="P1119" t="s">
        <v>65</v>
      </c>
      <c r="Q1119" t="s">
        <v>65</v>
      </c>
      <c r="R1119" t="s">
        <v>65</v>
      </c>
      <c r="S1119" t="s">
        <v>65</v>
      </c>
      <c r="T1119" t="s">
        <v>65</v>
      </c>
      <c r="U1119" t="s">
        <v>65</v>
      </c>
      <c r="V1119" t="s">
        <v>65</v>
      </c>
      <c r="W1119" t="s">
        <v>65</v>
      </c>
      <c r="X1119" t="s">
        <v>65</v>
      </c>
      <c r="Y1119" t="s">
        <v>65</v>
      </c>
      <c r="Z1119" t="s">
        <v>65</v>
      </c>
      <c r="AA1119" t="s">
        <v>65</v>
      </c>
      <c r="AB1119" t="s">
        <v>65</v>
      </c>
      <c r="AC1119" t="s">
        <v>65</v>
      </c>
      <c r="AD1119" t="s">
        <v>65</v>
      </c>
      <c r="AE1119" t="s">
        <v>65</v>
      </c>
      <c r="AF1119" t="s">
        <v>65</v>
      </c>
      <c r="AG1119" t="s">
        <v>65</v>
      </c>
    </row>
    <row r="1120" spans="1:33" hidden="1" x14ac:dyDescent="0.35">
      <c r="A1120" t="s">
        <v>91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35">
      <c r="A1121" t="s">
        <v>90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35">
      <c r="A1122" t="s">
        <v>89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35">
      <c r="A1123" t="s">
        <v>88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35">
      <c r="A1124" t="s">
        <v>87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35">
      <c r="A1125" t="s">
        <v>86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65</v>
      </c>
      <c r="K1125" t="s">
        <v>65</v>
      </c>
      <c r="L1125" t="s">
        <v>65</v>
      </c>
      <c r="M1125" t="s">
        <v>65</v>
      </c>
      <c r="N1125" t="s">
        <v>65</v>
      </c>
      <c r="O1125" t="s">
        <v>65</v>
      </c>
      <c r="P1125" t="s">
        <v>65</v>
      </c>
      <c r="Q1125" t="s">
        <v>65</v>
      </c>
      <c r="R1125" t="s">
        <v>65</v>
      </c>
      <c r="S1125" t="s">
        <v>65</v>
      </c>
      <c r="T1125" t="s">
        <v>65</v>
      </c>
      <c r="U1125" t="s">
        <v>65</v>
      </c>
      <c r="V1125" t="s">
        <v>65</v>
      </c>
      <c r="W1125" t="s">
        <v>65</v>
      </c>
      <c r="X1125" t="s">
        <v>65</v>
      </c>
      <c r="Y1125" t="s">
        <v>65</v>
      </c>
      <c r="Z1125" t="s">
        <v>65</v>
      </c>
      <c r="AA1125" t="s">
        <v>65</v>
      </c>
      <c r="AB1125" t="s">
        <v>65</v>
      </c>
      <c r="AC1125" t="s">
        <v>65</v>
      </c>
      <c r="AD1125" t="s">
        <v>65</v>
      </c>
      <c r="AE1125" t="s">
        <v>65</v>
      </c>
      <c r="AF1125" t="s">
        <v>65</v>
      </c>
      <c r="AG1125" t="s">
        <v>65</v>
      </c>
    </row>
    <row r="1126" spans="1:33" hidden="1" x14ac:dyDescent="0.35">
      <c r="A1126" t="s">
        <v>85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35">
      <c r="A1127" t="s">
        <v>84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35">
      <c r="A1128" t="s">
        <v>83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35">
      <c r="A1129" t="s">
        <v>82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65</v>
      </c>
      <c r="O1129" t="s">
        <v>65</v>
      </c>
      <c r="P1129" t="s">
        <v>65</v>
      </c>
      <c r="Q1129" t="s">
        <v>65</v>
      </c>
      <c r="R1129" t="s">
        <v>65</v>
      </c>
      <c r="S1129" t="s">
        <v>65</v>
      </c>
      <c r="T1129" t="s">
        <v>65</v>
      </c>
      <c r="U1129" t="s">
        <v>65</v>
      </c>
      <c r="V1129" t="s">
        <v>65</v>
      </c>
      <c r="W1129" t="s">
        <v>65</v>
      </c>
      <c r="X1129" t="s">
        <v>65</v>
      </c>
      <c r="Y1129" t="s">
        <v>65</v>
      </c>
      <c r="Z1129" t="s">
        <v>65</v>
      </c>
      <c r="AA1129" t="s">
        <v>65</v>
      </c>
      <c r="AB1129" t="s">
        <v>65</v>
      </c>
      <c r="AC1129" t="s">
        <v>65</v>
      </c>
      <c r="AD1129" t="s">
        <v>65</v>
      </c>
      <c r="AE1129" t="s">
        <v>65</v>
      </c>
      <c r="AF1129" t="s">
        <v>65</v>
      </c>
      <c r="AG1129" t="s">
        <v>65</v>
      </c>
    </row>
    <row r="1130" spans="1:33" hidden="1" x14ac:dyDescent="0.35">
      <c r="A1130" t="s">
        <v>81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65</v>
      </c>
      <c r="T1130" t="s">
        <v>65</v>
      </c>
      <c r="U1130" t="s">
        <v>65</v>
      </c>
      <c r="V1130" t="s">
        <v>65</v>
      </c>
      <c r="W1130" t="s">
        <v>65</v>
      </c>
      <c r="X1130" t="s">
        <v>65</v>
      </c>
      <c r="Y1130" t="s">
        <v>65</v>
      </c>
      <c r="Z1130" t="s">
        <v>65</v>
      </c>
      <c r="AA1130" t="s">
        <v>65</v>
      </c>
      <c r="AB1130" t="s">
        <v>65</v>
      </c>
      <c r="AC1130" t="s">
        <v>65</v>
      </c>
      <c r="AD1130" t="s">
        <v>65</v>
      </c>
      <c r="AE1130" t="s">
        <v>65</v>
      </c>
      <c r="AF1130" t="s">
        <v>65</v>
      </c>
      <c r="AG1130" t="s">
        <v>65</v>
      </c>
    </row>
    <row r="1131" spans="1:33" hidden="1" x14ac:dyDescent="0.35">
      <c r="A1131" t="s">
        <v>80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35">
      <c r="A1132" t="s">
        <v>79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35">
      <c r="A1133" t="s">
        <v>78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35">
      <c r="A1134" t="s">
        <v>77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35">
      <c r="A1135" t="s">
        <v>76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35">
      <c r="A1136" t="s">
        <v>75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35">
      <c r="A1137" t="s">
        <v>74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35">
      <c r="A1138" t="s">
        <v>73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35">
      <c r="A1139" t="s">
        <v>72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35">
      <c r="A1140" t="s">
        <v>71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35">
      <c r="A1141" t="s">
        <v>70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35">
      <c r="A1142" t="s">
        <v>69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35">
      <c r="A1143" t="s">
        <v>68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hidden="1" x14ac:dyDescent="0.35">
      <c r="A1144" t="s">
        <v>67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35">
      <c r="A1145" t="s">
        <v>66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65</v>
      </c>
      <c r="Y1145" t="s">
        <v>65</v>
      </c>
      <c r="Z1145" t="s">
        <v>65</v>
      </c>
      <c r="AA1145" t="s">
        <v>65</v>
      </c>
      <c r="AB1145" t="s">
        <v>65</v>
      </c>
      <c r="AC1145" t="s">
        <v>65</v>
      </c>
      <c r="AD1145" t="s">
        <v>65</v>
      </c>
      <c r="AE1145" t="s">
        <v>65</v>
      </c>
      <c r="AF1145" t="s">
        <v>65</v>
      </c>
      <c r="AG1145" t="s">
        <v>65</v>
      </c>
    </row>
  </sheetData>
  <autoFilter ref="A1:AG1145" xr:uid="{00000000-0009-0000-0000-000001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G1076"/>
  <sheetViews>
    <sheetView workbookViewId="0">
      <selection activeCell="A16" sqref="A16:C16"/>
    </sheetView>
  </sheetViews>
  <sheetFormatPr defaultRowHeight="14.5" x14ac:dyDescent="0.35"/>
  <cols>
    <col min="1" max="3" width="34" customWidth="1"/>
    <col min="5" max="33" width="0" hidden="1" customWidth="1"/>
  </cols>
  <sheetData>
    <row r="1" spans="1:33" x14ac:dyDescent="0.35">
      <c r="A1" t="s">
        <v>2744</v>
      </c>
      <c r="C1" t="s">
        <v>1219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35">
      <c r="A2" t="s">
        <v>2743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35">
      <c r="A3" t="s">
        <v>2742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3" hidden="1" x14ac:dyDescent="0.35">
      <c r="A4" t="s">
        <v>2741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65</v>
      </c>
    </row>
    <row r="5" spans="1:33" hidden="1" x14ac:dyDescent="0.35">
      <c r="A5" t="s">
        <v>2740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3" hidden="1" x14ac:dyDescent="0.35">
      <c r="A6" t="s">
        <v>2739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35">
      <c r="A7" t="s">
        <v>2738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5">
      <c r="A8" t="s">
        <v>2737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idden="1" x14ac:dyDescent="0.35">
      <c r="A9" t="s">
        <v>2736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3" hidden="1" x14ac:dyDescent="0.35">
      <c r="A10" t="s">
        <v>2735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3" hidden="1" x14ac:dyDescent="0.35">
      <c r="A11" t="s">
        <v>2734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3" hidden="1" x14ac:dyDescent="0.35">
      <c r="A12" t="s">
        <v>2733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35">
      <c r="A13" t="s">
        <v>2732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idden="1" x14ac:dyDescent="0.35">
      <c r="A14" t="s">
        <v>2731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3" hidden="1" x14ac:dyDescent="0.35">
      <c r="A15" t="s">
        <v>2730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3" x14ac:dyDescent="0.35">
      <c r="A16" t="s">
        <v>2729</v>
      </c>
      <c r="B16" t="s">
        <v>64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</row>
    <row r="17" spans="1:33" hidden="1" x14ac:dyDescent="0.35">
      <c r="A17" t="s">
        <v>2728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35">
      <c r="A18" t="s">
        <v>2727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35">
      <c r="A19" t="s">
        <v>2726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65</v>
      </c>
    </row>
    <row r="20" spans="1:33" hidden="1" x14ac:dyDescent="0.35">
      <c r="A20" t="s">
        <v>2725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2724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35">
      <c r="A22" t="s">
        <v>2723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35">
      <c r="A23" t="s">
        <v>2722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35">
      <c r="A24" t="s">
        <v>2721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35">
      <c r="A25" t="s">
        <v>2720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35">
      <c r="A26" t="s">
        <v>2719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35">
      <c r="A27" t="s">
        <v>2718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35">
      <c r="A28" t="s">
        <v>2717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65</v>
      </c>
      <c r="O28" t="s">
        <v>65</v>
      </c>
      <c r="P28" t="s">
        <v>65</v>
      </c>
      <c r="Q28" t="s">
        <v>65</v>
      </c>
      <c r="R28" t="s">
        <v>65</v>
      </c>
      <c r="S28" t="s">
        <v>65</v>
      </c>
      <c r="T28" t="s">
        <v>65</v>
      </c>
      <c r="U28" t="s">
        <v>65</v>
      </c>
      <c r="V28" t="s">
        <v>65</v>
      </c>
      <c r="W28" t="s">
        <v>65</v>
      </c>
      <c r="X28" t="s">
        <v>65</v>
      </c>
      <c r="Y28" t="s">
        <v>65</v>
      </c>
      <c r="Z28" t="s">
        <v>65</v>
      </c>
      <c r="AA28" t="s">
        <v>65</v>
      </c>
      <c r="AB28" t="s">
        <v>65</v>
      </c>
      <c r="AC28" t="s">
        <v>65</v>
      </c>
      <c r="AD28" t="s">
        <v>65</v>
      </c>
      <c r="AE28" t="s">
        <v>65</v>
      </c>
      <c r="AF28" t="s">
        <v>65</v>
      </c>
      <c r="AG28" t="s">
        <v>65</v>
      </c>
    </row>
    <row r="29" spans="1:33" hidden="1" x14ac:dyDescent="0.35">
      <c r="A29" t="s">
        <v>2716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</row>
    <row r="30" spans="1:33" hidden="1" x14ac:dyDescent="0.35">
      <c r="A30" t="s">
        <v>2715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35">
      <c r="A31" t="s">
        <v>2714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2713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35">
      <c r="A33" t="s">
        <v>2712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35">
      <c r="A34" t="s">
        <v>2711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35">
      <c r="A35" t="s">
        <v>2710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35">
      <c r="A36" t="s">
        <v>2709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35">
      <c r="A37" t="s">
        <v>2708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2707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35">
      <c r="A39" t="s">
        <v>2706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35">
      <c r="A40" t="s">
        <v>2705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35">
      <c r="A41" t="s">
        <v>2704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35">
      <c r="A42" t="s">
        <v>2703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hidden="1" x14ac:dyDescent="0.35">
      <c r="A43" t="s">
        <v>2702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35">
      <c r="A44" t="s">
        <v>2701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65</v>
      </c>
      <c r="Y44" t="s">
        <v>65</v>
      </c>
      <c r="Z44" t="s">
        <v>65</v>
      </c>
      <c r="AA44" t="s">
        <v>65</v>
      </c>
      <c r="AB44" t="s">
        <v>65</v>
      </c>
      <c r="AC44" t="s">
        <v>65</v>
      </c>
      <c r="AD44" t="s">
        <v>65</v>
      </c>
      <c r="AE44" t="s">
        <v>65</v>
      </c>
      <c r="AF44" t="s">
        <v>65</v>
      </c>
      <c r="AG44" t="s">
        <v>65</v>
      </c>
    </row>
    <row r="45" spans="1:33" hidden="1" x14ac:dyDescent="0.35">
      <c r="A45" t="s">
        <v>2700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35">
      <c r="A46" t="s">
        <v>2699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2698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65</v>
      </c>
      <c r="K47" t="s">
        <v>65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U47" t="s">
        <v>65</v>
      </c>
      <c r="V47" t="s">
        <v>65</v>
      </c>
      <c r="W47" t="s">
        <v>65</v>
      </c>
      <c r="X47" t="s">
        <v>65</v>
      </c>
      <c r="Y47" t="s">
        <v>65</v>
      </c>
      <c r="Z47" t="s">
        <v>65</v>
      </c>
      <c r="AA47" t="s">
        <v>65</v>
      </c>
      <c r="AB47" t="s">
        <v>65</v>
      </c>
      <c r="AC47" t="s">
        <v>65</v>
      </c>
      <c r="AD47" t="s">
        <v>65</v>
      </c>
      <c r="AE47" t="s">
        <v>65</v>
      </c>
      <c r="AF47" t="s">
        <v>65</v>
      </c>
      <c r="AG47" t="s">
        <v>65</v>
      </c>
    </row>
    <row r="48" spans="1:33" hidden="1" x14ac:dyDescent="0.35">
      <c r="A48" t="s">
        <v>2697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idden="1" x14ac:dyDescent="0.35">
      <c r="A49" t="s">
        <v>2696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hidden="1" x14ac:dyDescent="0.35">
      <c r="A50" t="s">
        <v>2695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35">
      <c r="A51" t="s">
        <v>2694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5">
      <c r="A52" t="s">
        <v>2693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hidden="1" x14ac:dyDescent="0.35">
      <c r="A53" t="s">
        <v>2692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hidden="1" x14ac:dyDescent="0.35">
      <c r="A54" t="s">
        <v>2691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hidden="1" x14ac:dyDescent="0.35">
      <c r="A55" t="s">
        <v>2690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hidden="1" x14ac:dyDescent="0.35">
      <c r="A56" t="s">
        <v>2689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35">
      <c r="A57" t="s">
        <v>2688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hidden="1" x14ac:dyDescent="0.35">
      <c r="A58" t="s">
        <v>2687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">
        <v>2686</v>
      </c>
      <c r="B59" t="s">
        <v>34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hidden="1" x14ac:dyDescent="0.35">
      <c r="A60" t="s">
        <v>2685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hidden="1" x14ac:dyDescent="0.35">
      <c r="A61" t="s">
        <v>2684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hidden="1" x14ac:dyDescent="0.35">
      <c r="A62" t="s">
        <v>2683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65</v>
      </c>
      <c r="U62" t="s">
        <v>65</v>
      </c>
      <c r="V62" t="s">
        <v>65</v>
      </c>
      <c r="W62" t="s">
        <v>65</v>
      </c>
      <c r="X62" t="s">
        <v>65</v>
      </c>
      <c r="Y62" t="s">
        <v>65</v>
      </c>
      <c r="Z62" t="s">
        <v>65</v>
      </c>
      <c r="AA62" t="s">
        <v>65</v>
      </c>
      <c r="AB62" t="s">
        <v>65</v>
      </c>
      <c r="AC62" t="s">
        <v>65</v>
      </c>
      <c r="AD62" t="s">
        <v>65</v>
      </c>
      <c r="AE62" t="s">
        <v>65</v>
      </c>
      <c r="AF62" t="s">
        <v>65</v>
      </c>
      <c r="AG62" t="s">
        <v>65</v>
      </c>
    </row>
    <row r="63" spans="1:33" hidden="1" x14ac:dyDescent="0.35">
      <c r="A63" t="s">
        <v>2682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hidden="1" x14ac:dyDescent="0.35">
      <c r="A64" t="s">
        <v>2681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2680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35">
      <c r="A66" t="s">
        <v>2679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35">
      <c r="A67" t="s">
        <v>2678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35">
      <c r="A68" t="s">
        <v>2677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35">
      <c r="A69" t="s">
        <v>2676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35">
      <c r="A70" t="s">
        <v>2675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35">
      <c r="A71" t="s">
        <v>2674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U71" t="s">
        <v>65</v>
      </c>
      <c r="V71" t="s">
        <v>65</v>
      </c>
      <c r="W71" t="s">
        <v>65</v>
      </c>
      <c r="X71" t="s">
        <v>65</v>
      </c>
      <c r="Y71" t="s">
        <v>65</v>
      </c>
      <c r="Z71" t="s">
        <v>65</v>
      </c>
      <c r="AA71" t="s">
        <v>65</v>
      </c>
      <c r="AB71" t="s">
        <v>65</v>
      </c>
      <c r="AC71" t="s">
        <v>65</v>
      </c>
      <c r="AD71" t="s">
        <v>65</v>
      </c>
      <c r="AE71" t="s">
        <v>65</v>
      </c>
      <c r="AF71" t="s">
        <v>65</v>
      </c>
      <c r="AG71" t="s">
        <v>65</v>
      </c>
    </row>
    <row r="72" spans="1:33" hidden="1" x14ac:dyDescent="0.35">
      <c r="A72" t="s">
        <v>2673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65</v>
      </c>
      <c r="T72" t="s">
        <v>65</v>
      </c>
      <c r="U72" t="s">
        <v>65</v>
      </c>
      <c r="V72" t="s">
        <v>65</v>
      </c>
      <c r="W72" t="s">
        <v>65</v>
      </c>
      <c r="X72" t="s">
        <v>65</v>
      </c>
      <c r="Y72" t="s">
        <v>65</v>
      </c>
      <c r="Z72" t="s">
        <v>65</v>
      </c>
      <c r="AA72" t="s">
        <v>65</v>
      </c>
      <c r="AB72" t="s">
        <v>65</v>
      </c>
      <c r="AC72" t="s">
        <v>65</v>
      </c>
      <c r="AD72" t="s">
        <v>65</v>
      </c>
      <c r="AE72" t="s">
        <v>65</v>
      </c>
      <c r="AF72" t="s">
        <v>65</v>
      </c>
      <c r="AG72" t="s">
        <v>65</v>
      </c>
    </row>
    <row r="73" spans="1:33" hidden="1" x14ac:dyDescent="0.35">
      <c r="A73" t="s">
        <v>2672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35">
      <c r="A74" t="s">
        <v>2671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35">
      <c r="A75" t="s">
        <v>2670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35">
      <c r="A76" t="s">
        <v>2669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2668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35">
      <c r="A78" t="s">
        <v>2667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35">
      <c r="A79" t="s">
        <v>2666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35">
      <c r="A80" t="s">
        <v>2665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35">
      <c r="A81" t="s">
        <v>2664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35">
      <c r="A82" t="s">
        <v>2663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2662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35">
      <c r="A84" t="s">
        <v>2661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35">
      <c r="A85" t="s">
        <v>2660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2659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35">
      <c r="A87" t="s">
        <v>2658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65</v>
      </c>
      <c r="Y87" t="s">
        <v>65</v>
      </c>
      <c r="Z87" t="s">
        <v>65</v>
      </c>
      <c r="AA87" t="s">
        <v>65</v>
      </c>
      <c r="AB87" t="s">
        <v>65</v>
      </c>
      <c r="AC87" t="s">
        <v>65</v>
      </c>
      <c r="AD87" t="s">
        <v>65</v>
      </c>
      <c r="AE87" t="s">
        <v>65</v>
      </c>
      <c r="AF87" t="s">
        <v>65</v>
      </c>
      <c r="AG87" t="s">
        <v>65</v>
      </c>
    </row>
    <row r="88" spans="1:33" hidden="1" x14ac:dyDescent="0.35">
      <c r="A88" t="s">
        <v>2657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35">
      <c r="A89" t="s">
        <v>2656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35">
      <c r="A90" t="s">
        <v>2655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65</v>
      </c>
      <c r="K90" t="s">
        <v>65</v>
      </c>
      <c r="L90" t="s">
        <v>65</v>
      </c>
      <c r="M90" t="s">
        <v>65</v>
      </c>
      <c r="N90" t="s">
        <v>65</v>
      </c>
      <c r="O90" t="s">
        <v>65</v>
      </c>
      <c r="P90" t="s">
        <v>65</v>
      </c>
      <c r="Q90" t="s">
        <v>65</v>
      </c>
      <c r="R90" t="s">
        <v>65</v>
      </c>
      <c r="S90" t="s">
        <v>65</v>
      </c>
      <c r="T90" t="s">
        <v>65</v>
      </c>
      <c r="U90" t="s">
        <v>65</v>
      </c>
      <c r="V90" t="s">
        <v>65</v>
      </c>
      <c r="W90" t="s">
        <v>65</v>
      </c>
      <c r="X90" t="s">
        <v>65</v>
      </c>
      <c r="Y90" t="s">
        <v>65</v>
      </c>
      <c r="Z90" t="s">
        <v>65</v>
      </c>
      <c r="AA90" t="s">
        <v>65</v>
      </c>
      <c r="AB90" t="s">
        <v>65</v>
      </c>
      <c r="AC90" t="s">
        <v>65</v>
      </c>
      <c r="AD90" t="s">
        <v>65</v>
      </c>
      <c r="AE90" t="s">
        <v>65</v>
      </c>
      <c r="AF90" t="s">
        <v>65</v>
      </c>
      <c r="AG90" t="s">
        <v>65</v>
      </c>
    </row>
    <row r="91" spans="1:33" hidden="1" x14ac:dyDescent="0.35">
      <c r="A91" t="s">
        <v>2654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2653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35">
      <c r="A93" t="s">
        <v>2652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2651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2650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2649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35">
      <c r="A97" t="s">
        <v>2648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hidden="1" x14ac:dyDescent="0.35">
      <c r="A98" t="s">
        <v>2647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35">
      <c r="A99" t="s">
        <v>2646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hidden="1" x14ac:dyDescent="0.35">
      <c r="A100" t="s">
        <v>2645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35">
      <c r="A101" t="s">
        <v>2644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t="s">
        <v>2643</v>
      </c>
      <c r="B102" t="s">
        <v>34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35">
      <c r="A103" t="s">
        <v>2642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hidden="1" x14ac:dyDescent="0.35">
      <c r="A104" t="s">
        <v>2641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hidden="1" x14ac:dyDescent="0.35">
      <c r="A105" t="s">
        <v>2640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65</v>
      </c>
      <c r="L105" t="s">
        <v>65</v>
      </c>
      <c r="M105" t="s">
        <v>65</v>
      </c>
      <c r="N105" t="s">
        <v>65</v>
      </c>
      <c r="O105" t="s">
        <v>65</v>
      </c>
      <c r="P105" t="s">
        <v>65</v>
      </c>
      <c r="Q105" t="s">
        <v>65</v>
      </c>
      <c r="R105" t="s">
        <v>65</v>
      </c>
      <c r="S105" t="s">
        <v>65</v>
      </c>
      <c r="T105" t="s">
        <v>65</v>
      </c>
      <c r="U105" t="s">
        <v>65</v>
      </c>
      <c r="V105" t="s">
        <v>65</v>
      </c>
      <c r="W105" t="s">
        <v>65</v>
      </c>
      <c r="X105" t="s">
        <v>65</v>
      </c>
      <c r="Y105" t="s">
        <v>65</v>
      </c>
      <c r="Z105" t="s">
        <v>65</v>
      </c>
      <c r="AA105" t="s">
        <v>65</v>
      </c>
      <c r="AB105" t="s">
        <v>65</v>
      </c>
      <c r="AC105" t="s">
        <v>65</v>
      </c>
      <c r="AD105" t="s">
        <v>65</v>
      </c>
      <c r="AE105" t="s">
        <v>65</v>
      </c>
      <c r="AF105" t="s">
        <v>65</v>
      </c>
      <c r="AG105" t="s">
        <v>65</v>
      </c>
    </row>
    <row r="106" spans="1:33" hidden="1" x14ac:dyDescent="0.35">
      <c r="A106" t="s">
        <v>2639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5">
      <c r="A107" t="s">
        <v>2638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hidden="1" x14ac:dyDescent="0.35">
      <c r="A108" t="s">
        <v>2637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35">
      <c r="A109" t="s">
        <v>2636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35">
      <c r="A110" t="s">
        <v>2635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35">
      <c r="A111" t="s">
        <v>2634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35">
      <c r="A112" t="s">
        <v>2633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2632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35">
      <c r="A114" t="s">
        <v>2631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65</v>
      </c>
      <c r="O114" t="s">
        <v>65</v>
      </c>
      <c r="P114" t="s">
        <v>65</v>
      </c>
      <c r="Q114" t="s">
        <v>65</v>
      </c>
      <c r="R114" t="s">
        <v>65</v>
      </c>
      <c r="S114" t="s">
        <v>65</v>
      </c>
      <c r="T114" t="s">
        <v>65</v>
      </c>
      <c r="U114" t="s">
        <v>65</v>
      </c>
      <c r="V114" t="s">
        <v>65</v>
      </c>
      <c r="W114" t="s">
        <v>65</v>
      </c>
      <c r="X114" t="s">
        <v>65</v>
      </c>
      <c r="Y114" t="s">
        <v>65</v>
      </c>
      <c r="Z114" t="s">
        <v>65</v>
      </c>
      <c r="AA114" t="s">
        <v>65</v>
      </c>
      <c r="AB114" t="s">
        <v>65</v>
      </c>
      <c r="AC114" t="s">
        <v>65</v>
      </c>
      <c r="AD114" t="s">
        <v>65</v>
      </c>
      <c r="AE114" t="s">
        <v>65</v>
      </c>
      <c r="AF114" t="s">
        <v>65</v>
      </c>
      <c r="AG114" t="s">
        <v>65</v>
      </c>
    </row>
    <row r="115" spans="1:33" hidden="1" x14ac:dyDescent="0.35">
      <c r="A115" t="s">
        <v>2630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65</v>
      </c>
      <c r="T115" t="s">
        <v>65</v>
      </c>
      <c r="U115" t="s">
        <v>65</v>
      </c>
      <c r="V115" t="s">
        <v>65</v>
      </c>
      <c r="W115" t="s">
        <v>65</v>
      </c>
      <c r="X115" t="s">
        <v>65</v>
      </c>
      <c r="Y115" t="s">
        <v>65</v>
      </c>
      <c r="Z115" t="s">
        <v>65</v>
      </c>
      <c r="AA115" t="s">
        <v>65</v>
      </c>
      <c r="AB115" t="s">
        <v>65</v>
      </c>
      <c r="AC115" t="s">
        <v>65</v>
      </c>
      <c r="AD115" t="s">
        <v>65</v>
      </c>
      <c r="AE115" t="s">
        <v>65</v>
      </c>
      <c r="AF115" t="s">
        <v>65</v>
      </c>
      <c r="AG115" t="s">
        <v>65</v>
      </c>
    </row>
    <row r="116" spans="1:33" hidden="1" x14ac:dyDescent="0.35">
      <c r="A116" t="s">
        <v>2629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2628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35">
      <c r="A118" t="s">
        <v>2627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35">
      <c r="A119" t="s">
        <v>2626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2625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2624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2623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2622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2621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2620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2619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2618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2617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2616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2615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65</v>
      </c>
      <c r="Y130" t="s">
        <v>65</v>
      </c>
      <c r="Z130" t="s">
        <v>65</v>
      </c>
      <c r="AA130" t="s">
        <v>65</v>
      </c>
      <c r="AB130" t="s">
        <v>65</v>
      </c>
      <c r="AC130" t="s">
        <v>65</v>
      </c>
      <c r="AD130" t="s">
        <v>65</v>
      </c>
      <c r="AE130" t="s">
        <v>65</v>
      </c>
      <c r="AF130" t="s">
        <v>65</v>
      </c>
      <c r="AG130" t="s">
        <v>65</v>
      </c>
    </row>
    <row r="131" spans="1:33" hidden="1" x14ac:dyDescent="0.35">
      <c r="A131" t="s">
        <v>2614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2613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35">
      <c r="A133" t="s">
        <v>2612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65</v>
      </c>
      <c r="K133" t="s">
        <v>65</v>
      </c>
      <c r="L133" t="s">
        <v>65</v>
      </c>
      <c r="M133" t="s">
        <v>65</v>
      </c>
      <c r="N133" t="s">
        <v>65</v>
      </c>
      <c r="O133" t="s">
        <v>65</v>
      </c>
      <c r="P133" t="s">
        <v>65</v>
      </c>
      <c r="Q133" t="s">
        <v>65</v>
      </c>
      <c r="R133" t="s">
        <v>65</v>
      </c>
      <c r="S133" t="s">
        <v>65</v>
      </c>
      <c r="T133" t="s">
        <v>65</v>
      </c>
      <c r="U133" t="s">
        <v>65</v>
      </c>
      <c r="V133" t="s">
        <v>65</v>
      </c>
      <c r="W133" t="s">
        <v>65</v>
      </c>
      <c r="X133" t="s">
        <v>65</v>
      </c>
      <c r="Y133" t="s">
        <v>65</v>
      </c>
      <c r="Z133" t="s">
        <v>65</v>
      </c>
      <c r="AA133" t="s">
        <v>65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65</v>
      </c>
    </row>
    <row r="134" spans="1:33" hidden="1" x14ac:dyDescent="0.35">
      <c r="A134" t="s">
        <v>2611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2610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2609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35">
      <c r="A137" t="s">
        <v>2608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35">
      <c r="A138" t="s">
        <v>2607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2606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2605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35">
      <c r="A141" t="s">
        <v>2604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35">
      <c r="A142" t="s">
        <v>2603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2602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35">
      <c r="A144" t="s">
        <v>2601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5">
      <c r="A145" t="s">
        <v>2600</v>
      </c>
      <c r="B145" t="s">
        <v>34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35">
      <c r="A146" t="s">
        <v>2599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hidden="1" x14ac:dyDescent="0.35">
      <c r="A147" t="s">
        <v>2598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hidden="1" x14ac:dyDescent="0.35">
      <c r="A148" t="s">
        <v>2597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65</v>
      </c>
      <c r="L148" t="s">
        <v>65</v>
      </c>
      <c r="M148" t="s">
        <v>65</v>
      </c>
      <c r="N148" t="s">
        <v>65</v>
      </c>
      <c r="O148" t="s">
        <v>65</v>
      </c>
      <c r="P148" t="s">
        <v>65</v>
      </c>
      <c r="Q148" t="s">
        <v>65</v>
      </c>
      <c r="R148" t="s">
        <v>65</v>
      </c>
      <c r="S148" t="s">
        <v>65</v>
      </c>
      <c r="T148" t="s">
        <v>65</v>
      </c>
      <c r="U148" t="s">
        <v>65</v>
      </c>
      <c r="V148" t="s">
        <v>65</v>
      </c>
      <c r="W148" t="s">
        <v>65</v>
      </c>
      <c r="X148" t="s">
        <v>65</v>
      </c>
      <c r="Y148" t="s">
        <v>65</v>
      </c>
      <c r="Z148" t="s">
        <v>65</v>
      </c>
      <c r="AA148" t="s">
        <v>65</v>
      </c>
      <c r="AB148" t="s">
        <v>65</v>
      </c>
      <c r="AC148" t="s">
        <v>65</v>
      </c>
      <c r="AD148" t="s">
        <v>65</v>
      </c>
      <c r="AE148" t="s">
        <v>65</v>
      </c>
      <c r="AF148" t="s">
        <v>65</v>
      </c>
      <c r="AG148" t="s">
        <v>65</v>
      </c>
    </row>
    <row r="149" spans="1:33" hidden="1" x14ac:dyDescent="0.35">
      <c r="A149" t="s">
        <v>2596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hidden="1" x14ac:dyDescent="0.35">
      <c r="A150" t="s">
        <v>2595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hidden="1" x14ac:dyDescent="0.35">
      <c r="A151" t="s">
        <v>2594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hidden="1" x14ac:dyDescent="0.35">
      <c r="A152" t="s">
        <v>2593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35">
      <c r="A153" t="s">
        <v>2592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hidden="1" x14ac:dyDescent="0.35">
      <c r="A154" t="s">
        <v>2591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35">
      <c r="A155" t="s">
        <v>2590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35">
      <c r="A156" t="s">
        <v>2589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35">
      <c r="A157" t="s">
        <v>2588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65</v>
      </c>
      <c r="O157" t="s">
        <v>65</v>
      </c>
      <c r="P157" t="s">
        <v>65</v>
      </c>
      <c r="Q157" t="s">
        <v>65</v>
      </c>
      <c r="R157" t="s">
        <v>65</v>
      </c>
      <c r="S157" t="s">
        <v>65</v>
      </c>
      <c r="T157" t="s">
        <v>65</v>
      </c>
      <c r="U157" t="s">
        <v>65</v>
      </c>
      <c r="V157" t="s">
        <v>65</v>
      </c>
      <c r="W157" t="s">
        <v>65</v>
      </c>
      <c r="X157" t="s">
        <v>65</v>
      </c>
      <c r="Y157" t="s">
        <v>65</v>
      </c>
      <c r="Z157" t="s">
        <v>65</v>
      </c>
      <c r="AA157" t="s">
        <v>65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65</v>
      </c>
    </row>
    <row r="158" spans="1:33" hidden="1" x14ac:dyDescent="0.35">
      <c r="A158" t="s">
        <v>2587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65</v>
      </c>
      <c r="T158" t="s">
        <v>65</v>
      </c>
      <c r="U158" t="s">
        <v>65</v>
      </c>
      <c r="V158" t="s">
        <v>65</v>
      </c>
      <c r="W158" t="s">
        <v>65</v>
      </c>
      <c r="X158" t="s">
        <v>65</v>
      </c>
      <c r="Y158" t="s">
        <v>65</v>
      </c>
      <c r="Z158" t="s">
        <v>65</v>
      </c>
      <c r="AA158" t="s">
        <v>65</v>
      </c>
      <c r="AB158" t="s">
        <v>65</v>
      </c>
      <c r="AC158" t="s">
        <v>65</v>
      </c>
      <c r="AD158" t="s">
        <v>65</v>
      </c>
      <c r="AE158" t="s">
        <v>65</v>
      </c>
      <c r="AF158" t="s">
        <v>65</v>
      </c>
      <c r="AG158" t="s">
        <v>65</v>
      </c>
    </row>
    <row r="159" spans="1:33" hidden="1" x14ac:dyDescent="0.35">
      <c r="A159" t="s">
        <v>2586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35">
      <c r="A160" t="s">
        <v>2585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2584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35">
      <c r="A162" t="s">
        <v>2583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35">
      <c r="A163" t="s">
        <v>2582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2581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2580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35">
      <c r="A166" t="s">
        <v>2579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2578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2577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2576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35">
      <c r="A170" t="s">
        <v>2575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2574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hidden="1" x14ac:dyDescent="0.35">
      <c r="A172" t="s">
        <v>2573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35">
      <c r="A173" t="s">
        <v>2572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65</v>
      </c>
      <c r="Y173" t="s">
        <v>65</v>
      </c>
      <c r="Z173" t="s">
        <v>65</v>
      </c>
      <c r="AA173" t="s">
        <v>65</v>
      </c>
      <c r="AB173" t="s">
        <v>65</v>
      </c>
      <c r="AC173" t="s">
        <v>65</v>
      </c>
      <c r="AD173" t="s">
        <v>65</v>
      </c>
      <c r="AE173" t="s">
        <v>65</v>
      </c>
      <c r="AF173" t="s">
        <v>65</v>
      </c>
      <c r="AG173" t="s">
        <v>65</v>
      </c>
    </row>
    <row r="174" spans="1:33" hidden="1" x14ac:dyDescent="0.35">
      <c r="A174" t="s">
        <v>2571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2570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35">
      <c r="A176" t="s">
        <v>2569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65</v>
      </c>
      <c r="K176" t="s">
        <v>65</v>
      </c>
      <c r="L176" t="s">
        <v>65</v>
      </c>
      <c r="M176" t="s">
        <v>65</v>
      </c>
      <c r="N176" t="s">
        <v>65</v>
      </c>
      <c r="O176" t="s">
        <v>65</v>
      </c>
      <c r="P176" t="s">
        <v>65</v>
      </c>
      <c r="Q176" t="s">
        <v>65</v>
      </c>
      <c r="R176" t="s">
        <v>65</v>
      </c>
      <c r="S176" t="s">
        <v>65</v>
      </c>
      <c r="T176" t="s">
        <v>65</v>
      </c>
      <c r="U176" t="s">
        <v>65</v>
      </c>
      <c r="V176" t="s">
        <v>65</v>
      </c>
      <c r="W176" t="s">
        <v>65</v>
      </c>
      <c r="X176" t="s">
        <v>65</v>
      </c>
      <c r="Y176" t="s">
        <v>65</v>
      </c>
      <c r="Z176" t="s">
        <v>65</v>
      </c>
      <c r="AA176" t="s">
        <v>65</v>
      </c>
      <c r="AB176" t="s">
        <v>65</v>
      </c>
      <c r="AC176" t="s">
        <v>65</v>
      </c>
      <c r="AD176" t="s">
        <v>65</v>
      </c>
      <c r="AE176" t="s">
        <v>65</v>
      </c>
      <c r="AF176" t="s">
        <v>65</v>
      </c>
      <c r="AG176" t="s">
        <v>65</v>
      </c>
    </row>
    <row r="177" spans="1:33" hidden="1" x14ac:dyDescent="0.35">
      <c r="A177" t="s">
        <v>2568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3" hidden="1" x14ac:dyDescent="0.35">
      <c r="A178" t="s">
        <v>2567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35">
      <c r="A179" t="s">
        <v>2566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hidden="1" x14ac:dyDescent="0.35">
      <c r="A180" t="s">
        <v>2565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hidden="1" x14ac:dyDescent="0.35">
      <c r="A181" t="s">
        <v>2564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3" hidden="1" x14ac:dyDescent="0.35">
      <c r="A182" t="s">
        <v>2563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3" hidden="1" x14ac:dyDescent="0.35">
      <c r="A183" t="s">
        <v>2562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3" hidden="1" x14ac:dyDescent="0.35">
      <c r="A184" t="s">
        <v>2561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hidden="1" x14ac:dyDescent="0.35">
      <c r="A185" t="s">
        <v>2560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hidden="1" x14ac:dyDescent="0.35">
      <c r="A186" t="s">
        <v>2559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5">
      <c r="A187" t="s">
        <v>2558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3" x14ac:dyDescent="0.35">
      <c r="A188" t="s">
        <v>2557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</row>
    <row r="189" spans="1:33" hidden="1" x14ac:dyDescent="0.35">
      <c r="A189" t="s">
        <v>2556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35">
      <c r="A190" t="s">
        <v>2555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hidden="1" x14ac:dyDescent="0.35">
      <c r="A191" t="s">
        <v>2554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65</v>
      </c>
      <c r="L191" t="s">
        <v>65</v>
      </c>
      <c r="M191" t="s">
        <v>65</v>
      </c>
      <c r="N191" t="s">
        <v>65</v>
      </c>
      <c r="O191" t="s">
        <v>65</v>
      </c>
      <c r="P191" t="s">
        <v>65</v>
      </c>
      <c r="Q191" t="s">
        <v>65</v>
      </c>
      <c r="R191" t="s">
        <v>65</v>
      </c>
      <c r="S191" t="s">
        <v>65</v>
      </c>
      <c r="T191" t="s">
        <v>65</v>
      </c>
      <c r="U191" t="s">
        <v>65</v>
      </c>
      <c r="V191" t="s">
        <v>65</v>
      </c>
      <c r="W191" t="s">
        <v>65</v>
      </c>
      <c r="X191" t="s">
        <v>65</v>
      </c>
      <c r="Y191" t="s">
        <v>65</v>
      </c>
      <c r="Z191" t="s">
        <v>65</v>
      </c>
      <c r="AA191" t="s">
        <v>65</v>
      </c>
      <c r="AB191" t="s">
        <v>65</v>
      </c>
      <c r="AC191" t="s">
        <v>65</v>
      </c>
      <c r="AD191" t="s">
        <v>65</v>
      </c>
      <c r="AE191" t="s">
        <v>65</v>
      </c>
      <c r="AF191" t="s">
        <v>65</v>
      </c>
      <c r="AG191" t="s">
        <v>65</v>
      </c>
    </row>
    <row r="192" spans="1:33" hidden="1" x14ac:dyDescent="0.35">
      <c r="A192" t="s">
        <v>2553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35">
      <c r="A193" t="s">
        <v>2552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2551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35">
      <c r="A195" t="s">
        <v>2550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35">
      <c r="A196" t="s">
        <v>2549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35">
      <c r="A197" t="s">
        <v>2548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2547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2546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35">
      <c r="A200" t="s">
        <v>2545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65</v>
      </c>
      <c r="O200" t="s">
        <v>65</v>
      </c>
      <c r="P200" t="s">
        <v>65</v>
      </c>
      <c r="Q200" t="s">
        <v>65</v>
      </c>
      <c r="R200" t="s">
        <v>65</v>
      </c>
      <c r="S200" t="s">
        <v>65</v>
      </c>
      <c r="T200" t="s">
        <v>65</v>
      </c>
      <c r="U200" t="s">
        <v>65</v>
      </c>
      <c r="V200" t="s">
        <v>65</v>
      </c>
      <c r="W200" t="s">
        <v>65</v>
      </c>
      <c r="X200" t="s">
        <v>65</v>
      </c>
      <c r="Y200" t="s">
        <v>65</v>
      </c>
      <c r="Z200" t="s">
        <v>65</v>
      </c>
      <c r="AA200" t="s">
        <v>65</v>
      </c>
      <c r="AB200" t="s">
        <v>65</v>
      </c>
      <c r="AC200" t="s">
        <v>65</v>
      </c>
      <c r="AD200" t="s">
        <v>65</v>
      </c>
      <c r="AE200" t="s">
        <v>65</v>
      </c>
      <c r="AF200" t="s">
        <v>65</v>
      </c>
      <c r="AG200" t="s">
        <v>65</v>
      </c>
    </row>
    <row r="201" spans="1:33" hidden="1" x14ac:dyDescent="0.35">
      <c r="A201" t="s">
        <v>2544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65</v>
      </c>
      <c r="T201" t="s">
        <v>65</v>
      </c>
      <c r="U201" t="s">
        <v>65</v>
      </c>
      <c r="V201" t="s">
        <v>65</v>
      </c>
      <c r="W201" t="s">
        <v>65</v>
      </c>
      <c r="X201" t="s">
        <v>65</v>
      </c>
      <c r="Y201" t="s">
        <v>65</v>
      </c>
      <c r="Z201" t="s">
        <v>65</v>
      </c>
      <c r="AA201" t="s">
        <v>65</v>
      </c>
      <c r="AB201" t="s">
        <v>65</v>
      </c>
      <c r="AC201" t="s">
        <v>65</v>
      </c>
      <c r="AD201" t="s">
        <v>65</v>
      </c>
      <c r="AE201" t="s">
        <v>65</v>
      </c>
      <c r="AF201" t="s">
        <v>65</v>
      </c>
      <c r="AG201" t="s">
        <v>65</v>
      </c>
    </row>
    <row r="202" spans="1:33" hidden="1" x14ac:dyDescent="0.35">
      <c r="A202" t="s">
        <v>2543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2542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35">
      <c r="A204" t="s">
        <v>2541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35">
      <c r="A205" t="s">
        <v>2540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35">
      <c r="A206" t="s">
        <v>2539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35">
      <c r="A207" t="s">
        <v>2538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2537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2536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2535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35">
      <c r="A211" t="s">
        <v>2534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35">
      <c r="A212" t="s">
        <v>2533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35">
      <c r="A213" t="s">
        <v>2532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2531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2530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35">
      <c r="A216" t="s">
        <v>2529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65</v>
      </c>
      <c r="Y216" t="s">
        <v>65</v>
      </c>
      <c r="Z216" t="s">
        <v>65</v>
      </c>
      <c r="AA216" t="s">
        <v>65</v>
      </c>
      <c r="AB216" t="s">
        <v>65</v>
      </c>
      <c r="AC216" t="s">
        <v>65</v>
      </c>
      <c r="AD216" t="s">
        <v>65</v>
      </c>
      <c r="AE216" t="s">
        <v>65</v>
      </c>
      <c r="AF216" t="s">
        <v>65</v>
      </c>
      <c r="AG216" t="s">
        <v>65</v>
      </c>
    </row>
    <row r="217" spans="1:33" hidden="1" x14ac:dyDescent="0.35">
      <c r="A217" t="s">
        <v>2528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35">
      <c r="A218" t="s">
        <v>2527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35">
      <c r="A219" t="s">
        <v>2526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65</v>
      </c>
      <c r="K219" t="s">
        <v>65</v>
      </c>
      <c r="L219" t="s">
        <v>65</v>
      </c>
      <c r="M219" t="s">
        <v>65</v>
      </c>
      <c r="N219" t="s">
        <v>65</v>
      </c>
      <c r="O219" t="s">
        <v>65</v>
      </c>
      <c r="P219" t="s">
        <v>65</v>
      </c>
      <c r="Q219" t="s">
        <v>65</v>
      </c>
      <c r="R219" t="s">
        <v>65</v>
      </c>
      <c r="S219" t="s">
        <v>65</v>
      </c>
      <c r="T219" t="s">
        <v>65</v>
      </c>
      <c r="U219" t="s">
        <v>65</v>
      </c>
      <c r="V219" t="s">
        <v>65</v>
      </c>
      <c r="W219" t="s">
        <v>65</v>
      </c>
      <c r="X219" t="s">
        <v>65</v>
      </c>
      <c r="Y219" t="s">
        <v>65</v>
      </c>
      <c r="Z219" t="s">
        <v>65</v>
      </c>
      <c r="AA219" t="s">
        <v>65</v>
      </c>
      <c r="AB219" t="s">
        <v>65</v>
      </c>
      <c r="AC219" t="s">
        <v>65</v>
      </c>
      <c r="AD219" t="s">
        <v>65</v>
      </c>
      <c r="AE219" t="s">
        <v>65</v>
      </c>
      <c r="AF219" t="s">
        <v>65</v>
      </c>
      <c r="AG219" t="s">
        <v>65</v>
      </c>
    </row>
    <row r="220" spans="1:33" hidden="1" x14ac:dyDescent="0.35">
      <c r="A220" t="s">
        <v>2525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35">
      <c r="A221" t="s">
        <v>2524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35">
      <c r="A222" t="s">
        <v>2523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35">
      <c r="A223" t="s">
        <v>2522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35">
      <c r="A224" t="s">
        <v>2521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3" hidden="1" x14ac:dyDescent="0.35">
      <c r="A225" t="s">
        <v>2520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3" hidden="1" x14ac:dyDescent="0.35">
      <c r="A226" t="s">
        <v>2519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3" hidden="1" x14ac:dyDescent="0.35">
      <c r="A227" t="s">
        <v>2518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3" hidden="1" x14ac:dyDescent="0.35">
      <c r="A228" t="s">
        <v>2517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3" hidden="1" x14ac:dyDescent="0.35">
      <c r="A229" t="s">
        <v>2516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3" hidden="1" x14ac:dyDescent="0.35">
      <c r="A230" t="s">
        <v>2515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3" x14ac:dyDescent="0.35">
      <c r="A231" t="s">
        <v>2514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</row>
    <row r="232" spans="1:33" hidden="1" x14ac:dyDescent="0.35">
      <c r="A232" t="s">
        <v>2513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3" hidden="1" x14ac:dyDescent="0.35">
      <c r="A233" t="s">
        <v>2512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3" hidden="1" x14ac:dyDescent="0.35">
      <c r="A234" t="s">
        <v>2511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65</v>
      </c>
      <c r="L234" t="s">
        <v>65</v>
      </c>
      <c r="M234" t="s">
        <v>65</v>
      </c>
      <c r="N234" t="s">
        <v>65</v>
      </c>
      <c r="O234" t="s">
        <v>65</v>
      </c>
      <c r="P234" t="s">
        <v>65</v>
      </c>
      <c r="Q234" t="s">
        <v>65</v>
      </c>
      <c r="R234" t="s">
        <v>65</v>
      </c>
      <c r="S234" t="s">
        <v>65</v>
      </c>
      <c r="T234" t="s">
        <v>65</v>
      </c>
      <c r="U234" t="s">
        <v>65</v>
      </c>
      <c r="V234" t="s">
        <v>65</v>
      </c>
      <c r="W234" t="s">
        <v>65</v>
      </c>
      <c r="X234" t="s">
        <v>65</v>
      </c>
      <c r="Y234" t="s">
        <v>65</v>
      </c>
      <c r="Z234" t="s">
        <v>65</v>
      </c>
      <c r="AA234" t="s">
        <v>65</v>
      </c>
      <c r="AB234" t="s">
        <v>65</v>
      </c>
      <c r="AC234" t="s">
        <v>65</v>
      </c>
      <c r="AD234" t="s">
        <v>65</v>
      </c>
      <c r="AE234" t="s">
        <v>65</v>
      </c>
      <c r="AF234" t="s">
        <v>65</v>
      </c>
      <c r="AG234" t="s">
        <v>65</v>
      </c>
    </row>
    <row r="235" spans="1:33" hidden="1" x14ac:dyDescent="0.35">
      <c r="A235" t="s">
        <v>2510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3" hidden="1" x14ac:dyDescent="0.35">
      <c r="A236" t="s">
        <v>2509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3" hidden="1" x14ac:dyDescent="0.35">
      <c r="A237" t="s">
        <v>2508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3" hidden="1" x14ac:dyDescent="0.35">
      <c r="A238" t="s">
        <v>2507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3" hidden="1" x14ac:dyDescent="0.35">
      <c r="A239" t="s">
        <v>2506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3" hidden="1" x14ac:dyDescent="0.35">
      <c r="A240" t="s">
        <v>2505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35">
      <c r="A241" t="s">
        <v>2504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35">
      <c r="A242" t="s">
        <v>2503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35">
      <c r="A243" t="s">
        <v>2502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65</v>
      </c>
      <c r="O243" t="s">
        <v>65</v>
      </c>
      <c r="P243" t="s">
        <v>65</v>
      </c>
      <c r="Q243" t="s">
        <v>65</v>
      </c>
      <c r="R243" t="s">
        <v>65</v>
      </c>
      <c r="S243" t="s">
        <v>65</v>
      </c>
      <c r="T243" t="s">
        <v>65</v>
      </c>
      <c r="U243" t="s">
        <v>65</v>
      </c>
      <c r="V243" t="s">
        <v>65</v>
      </c>
      <c r="W243" t="s">
        <v>65</v>
      </c>
      <c r="X243" t="s">
        <v>65</v>
      </c>
      <c r="Y243" t="s">
        <v>65</v>
      </c>
      <c r="Z243" t="s">
        <v>65</v>
      </c>
      <c r="AA243" t="s">
        <v>65</v>
      </c>
      <c r="AB243" t="s">
        <v>65</v>
      </c>
      <c r="AC243" t="s">
        <v>65</v>
      </c>
      <c r="AD243" t="s">
        <v>65</v>
      </c>
      <c r="AE243" t="s">
        <v>65</v>
      </c>
      <c r="AF243" t="s">
        <v>65</v>
      </c>
      <c r="AG243" t="s">
        <v>65</v>
      </c>
    </row>
    <row r="244" spans="1:33" hidden="1" x14ac:dyDescent="0.35">
      <c r="A244" t="s">
        <v>2501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65</v>
      </c>
      <c r="T244" t="s">
        <v>65</v>
      </c>
      <c r="U244" t="s">
        <v>65</v>
      </c>
      <c r="V244" t="s">
        <v>65</v>
      </c>
      <c r="W244" t="s">
        <v>65</v>
      </c>
      <c r="X244" t="s">
        <v>65</v>
      </c>
      <c r="Y244" t="s">
        <v>65</v>
      </c>
      <c r="Z244" t="s">
        <v>65</v>
      </c>
      <c r="AA244" t="s">
        <v>65</v>
      </c>
      <c r="AB244" t="s">
        <v>65</v>
      </c>
      <c r="AC244" t="s">
        <v>65</v>
      </c>
      <c r="AD244" t="s">
        <v>65</v>
      </c>
      <c r="AE244" t="s">
        <v>65</v>
      </c>
      <c r="AF244" t="s">
        <v>65</v>
      </c>
      <c r="AG244" t="s">
        <v>65</v>
      </c>
    </row>
    <row r="245" spans="1:33" hidden="1" x14ac:dyDescent="0.35">
      <c r="A245" t="s">
        <v>2500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35">
      <c r="A246" t="s">
        <v>2499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35">
      <c r="A247" t="s">
        <v>2498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35">
      <c r="A248" t="s">
        <v>2497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35">
      <c r="A249" t="s">
        <v>2496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35">
      <c r="A250" t="s">
        <v>2495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35">
      <c r="A251" t="s">
        <v>2494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35">
      <c r="A252" t="s">
        <v>2493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2492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35">
      <c r="A254" t="s">
        <v>2491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35">
      <c r="A255" t="s">
        <v>2490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35">
      <c r="A256" t="s">
        <v>2489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35">
      <c r="A257" t="s">
        <v>2488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hidden="1" x14ac:dyDescent="0.35">
      <c r="A258" t="s">
        <v>2487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35">
      <c r="A259" t="s">
        <v>2486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65</v>
      </c>
      <c r="Y259" t="s">
        <v>65</v>
      </c>
      <c r="Z259" t="s">
        <v>65</v>
      </c>
      <c r="AA259" t="s">
        <v>65</v>
      </c>
      <c r="AB259" t="s">
        <v>65</v>
      </c>
      <c r="AC259" t="s">
        <v>65</v>
      </c>
      <c r="AD259" t="s">
        <v>65</v>
      </c>
      <c r="AE259" t="s">
        <v>65</v>
      </c>
      <c r="AF259" t="s">
        <v>65</v>
      </c>
      <c r="AG259" t="s">
        <v>65</v>
      </c>
    </row>
    <row r="260" spans="1:33" hidden="1" x14ac:dyDescent="0.35">
      <c r="A260" t="s">
        <v>2485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35">
      <c r="A261" t="s">
        <v>2484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35">
      <c r="A262" t="s">
        <v>2483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65</v>
      </c>
      <c r="K262" t="s">
        <v>65</v>
      </c>
      <c r="L262" t="s">
        <v>65</v>
      </c>
      <c r="M262" t="s">
        <v>65</v>
      </c>
      <c r="N262" t="s">
        <v>65</v>
      </c>
      <c r="O262" t="s">
        <v>65</v>
      </c>
      <c r="P262" t="s">
        <v>65</v>
      </c>
      <c r="Q262" t="s">
        <v>65</v>
      </c>
      <c r="R262" t="s">
        <v>65</v>
      </c>
      <c r="S262" t="s">
        <v>65</v>
      </c>
      <c r="T262" t="s">
        <v>65</v>
      </c>
      <c r="U262" t="s">
        <v>65</v>
      </c>
      <c r="V262" t="s">
        <v>65</v>
      </c>
      <c r="W262" t="s">
        <v>65</v>
      </c>
      <c r="X262" t="s">
        <v>65</v>
      </c>
      <c r="Y262" t="s">
        <v>65</v>
      </c>
      <c r="Z262" t="s">
        <v>65</v>
      </c>
      <c r="AA262" t="s">
        <v>65</v>
      </c>
      <c r="AB262" t="s">
        <v>65</v>
      </c>
      <c r="AC262" t="s">
        <v>65</v>
      </c>
      <c r="AD262" t="s">
        <v>65</v>
      </c>
      <c r="AE262" t="s">
        <v>65</v>
      </c>
      <c r="AF262" t="s">
        <v>65</v>
      </c>
      <c r="AG262" t="s">
        <v>65</v>
      </c>
    </row>
    <row r="263" spans="1:33" hidden="1" x14ac:dyDescent="0.35">
      <c r="A263" t="s">
        <v>2482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35">
      <c r="A264" t="s">
        <v>2481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35">
      <c r="A265" t="s">
        <v>2480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35">
      <c r="A266" t="s">
        <v>2479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35">
      <c r="A267" t="s">
        <v>2478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35">
      <c r="A268" t="s">
        <v>2477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35">
      <c r="A269" t="s">
        <v>2476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35">
      <c r="A270" t="s">
        <v>2475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35">
      <c r="A271" t="s">
        <v>2474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35">
      <c r="A272" t="s">
        <v>2473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3" hidden="1" x14ac:dyDescent="0.35">
      <c r="A273" t="s">
        <v>2472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3" x14ac:dyDescent="0.35">
      <c r="A274" t="s">
        <v>2471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</row>
    <row r="275" spans="1:33" hidden="1" x14ac:dyDescent="0.35">
      <c r="A275" t="s">
        <v>2470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3" hidden="1" x14ac:dyDescent="0.35">
      <c r="A276" t="s">
        <v>2469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3" hidden="1" x14ac:dyDescent="0.35">
      <c r="A277" t="s">
        <v>2468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65</v>
      </c>
      <c r="L277" t="s">
        <v>65</v>
      </c>
      <c r="M277" t="s">
        <v>65</v>
      </c>
      <c r="N277" t="s">
        <v>65</v>
      </c>
      <c r="O277" t="s">
        <v>65</v>
      </c>
      <c r="P277" t="s">
        <v>65</v>
      </c>
      <c r="Q277" t="s">
        <v>65</v>
      </c>
      <c r="R277" t="s">
        <v>65</v>
      </c>
      <c r="S277" t="s">
        <v>65</v>
      </c>
      <c r="T277" t="s">
        <v>65</v>
      </c>
      <c r="U277" t="s">
        <v>65</v>
      </c>
      <c r="V277" t="s">
        <v>65</v>
      </c>
      <c r="W277" t="s">
        <v>65</v>
      </c>
      <c r="X277" t="s">
        <v>65</v>
      </c>
      <c r="Y277" t="s">
        <v>65</v>
      </c>
      <c r="Z277" t="s">
        <v>65</v>
      </c>
      <c r="AA277" t="s">
        <v>65</v>
      </c>
      <c r="AB277" t="s">
        <v>65</v>
      </c>
      <c r="AC277" t="s">
        <v>65</v>
      </c>
      <c r="AD277" t="s">
        <v>65</v>
      </c>
      <c r="AE277" t="s">
        <v>65</v>
      </c>
      <c r="AF277" t="s">
        <v>65</v>
      </c>
      <c r="AG277" t="s">
        <v>65</v>
      </c>
    </row>
    <row r="278" spans="1:33" hidden="1" x14ac:dyDescent="0.35">
      <c r="A278" t="s">
        <v>2467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3" hidden="1" x14ac:dyDescent="0.35">
      <c r="A279" t="s">
        <v>2466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3" hidden="1" x14ac:dyDescent="0.35">
      <c r="A280" t="s">
        <v>2465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3" hidden="1" x14ac:dyDescent="0.35">
      <c r="A281" t="s">
        <v>2464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3" hidden="1" x14ac:dyDescent="0.35">
      <c r="A282" t="s">
        <v>2463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3" hidden="1" x14ac:dyDescent="0.35">
      <c r="A283" t="s">
        <v>2462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3" hidden="1" x14ac:dyDescent="0.35">
      <c r="A284" t="s">
        <v>2461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3" hidden="1" x14ac:dyDescent="0.35">
      <c r="A285" t="s">
        <v>2460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3" hidden="1" x14ac:dyDescent="0.35">
      <c r="A286" t="s">
        <v>2459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65</v>
      </c>
      <c r="O286" t="s">
        <v>65</v>
      </c>
      <c r="P286" t="s">
        <v>65</v>
      </c>
      <c r="Q286" t="s">
        <v>65</v>
      </c>
      <c r="R286" t="s">
        <v>65</v>
      </c>
      <c r="S286" t="s">
        <v>65</v>
      </c>
      <c r="T286" t="s">
        <v>65</v>
      </c>
      <c r="U286" t="s">
        <v>65</v>
      </c>
      <c r="V286" t="s">
        <v>65</v>
      </c>
      <c r="W286" t="s">
        <v>65</v>
      </c>
      <c r="X286" t="s">
        <v>65</v>
      </c>
      <c r="Y286" t="s">
        <v>65</v>
      </c>
      <c r="Z286" t="s">
        <v>65</v>
      </c>
      <c r="AA286" t="s">
        <v>65</v>
      </c>
      <c r="AB286" t="s">
        <v>65</v>
      </c>
      <c r="AC286" t="s">
        <v>65</v>
      </c>
      <c r="AD286" t="s">
        <v>65</v>
      </c>
      <c r="AE286" t="s">
        <v>65</v>
      </c>
      <c r="AF286" t="s">
        <v>65</v>
      </c>
      <c r="AG286" t="s">
        <v>65</v>
      </c>
    </row>
    <row r="287" spans="1:33" hidden="1" x14ac:dyDescent="0.35">
      <c r="A287" t="s">
        <v>2458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65</v>
      </c>
      <c r="T287" t="s">
        <v>65</v>
      </c>
      <c r="U287" t="s">
        <v>65</v>
      </c>
      <c r="V287" t="s">
        <v>65</v>
      </c>
      <c r="W287" t="s">
        <v>65</v>
      </c>
      <c r="X287" t="s">
        <v>65</v>
      </c>
      <c r="Y287" t="s">
        <v>65</v>
      </c>
      <c r="Z287" t="s">
        <v>65</v>
      </c>
      <c r="AA287" t="s">
        <v>65</v>
      </c>
      <c r="AB287" t="s">
        <v>65</v>
      </c>
      <c r="AC287" t="s">
        <v>65</v>
      </c>
      <c r="AD287" t="s">
        <v>65</v>
      </c>
      <c r="AE287" t="s">
        <v>65</v>
      </c>
      <c r="AF287" t="s">
        <v>65</v>
      </c>
      <c r="AG287" t="s">
        <v>65</v>
      </c>
    </row>
    <row r="288" spans="1:33" hidden="1" x14ac:dyDescent="0.35">
      <c r="A288" t="s">
        <v>2457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35">
      <c r="A289" t="s">
        <v>2456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35">
      <c r="A290" t="s">
        <v>2455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35">
      <c r="A291" t="s">
        <v>2454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35">
      <c r="A292" t="s">
        <v>2453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35">
      <c r="A293" t="s">
        <v>2452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35">
      <c r="A294" t="s">
        <v>2451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35">
      <c r="A295" t="s">
        <v>2450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2449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35">
      <c r="A297" t="s">
        <v>2448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35">
      <c r="A298" t="s">
        <v>2447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35">
      <c r="A299" t="s">
        <v>2446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35">
      <c r="A300" t="s">
        <v>2445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hidden="1" x14ac:dyDescent="0.35">
      <c r="A301" t="s">
        <v>2444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35">
      <c r="A302" t="s">
        <v>2443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65</v>
      </c>
      <c r="Y302" t="s">
        <v>65</v>
      </c>
      <c r="Z302" t="s">
        <v>65</v>
      </c>
      <c r="AA302" t="s">
        <v>65</v>
      </c>
      <c r="AB302" t="s">
        <v>65</v>
      </c>
      <c r="AC302" t="s">
        <v>65</v>
      </c>
      <c r="AD302" t="s">
        <v>65</v>
      </c>
      <c r="AE302" t="s">
        <v>65</v>
      </c>
      <c r="AF302" t="s">
        <v>65</v>
      </c>
      <c r="AG302" t="s">
        <v>65</v>
      </c>
    </row>
    <row r="303" spans="1:33" hidden="1" x14ac:dyDescent="0.35">
      <c r="A303" t="s">
        <v>2442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35">
      <c r="A304" t="s">
        <v>2441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hidden="1" x14ac:dyDescent="0.35">
      <c r="A305" t="s">
        <v>2440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65</v>
      </c>
      <c r="K305" t="s">
        <v>65</v>
      </c>
      <c r="L305" t="s">
        <v>65</v>
      </c>
      <c r="M305" t="s">
        <v>65</v>
      </c>
      <c r="N305" t="s">
        <v>65</v>
      </c>
      <c r="O305" t="s">
        <v>65</v>
      </c>
      <c r="P305" t="s">
        <v>65</v>
      </c>
      <c r="Q305" t="s">
        <v>65</v>
      </c>
      <c r="R305" t="s">
        <v>65</v>
      </c>
      <c r="S305" t="s">
        <v>65</v>
      </c>
      <c r="T305" t="s">
        <v>65</v>
      </c>
      <c r="U305" t="s">
        <v>65</v>
      </c>
      <c r="V305" t="s">
        <v>65</v>
      </c>
      <c r="W305" t="s">
        <v>65</v>
      </c>
      <c r="X305" t="s">
        <v>65</v>
      </c>
      <c r="Y305" t="s">
        <v>65</v>
      </c>
      <c r="Z305" t="s">
        <v>65</v>
      </c>
      <c r="AA305" t="s">
        <v>65</v>
      </c>
      <c r="AB305" t="s">
        <v>65</v>
      </c>
      <c r="AC305" t="s">
        <v>65</v>
      </c>
      <c r="AD305" t="s">
        <v>65</v>
      </c>
      <c r="AE305" t="s">
        <v>65</v>
      </c>
      <c r="AF305" t="s">
        <v>65</v>
      </c>
      <c r="AG305" t="s">
        <v>65</v>
      </c>
    </row>
    <row r="306" spans="1:33" hidden="1" x14ac:dyDescent="0.35">
      <c r="A306" t="s">
        <v>2439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hidden="1" x14ac:dyDescent="0.35">
      <c r="A307" t="s">
        <v>2438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35">
      <c r="A308" t="s">
        <v>2437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hidden="1" x14ac:dyDescent="0.35">
      <c r="A309" t="s">
        <v>2436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hidden="1" x14ac:dyDescent="0.35">
      <c r="A310" t="s">
        <v>2435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hidden="1" x14ac:dyDescent="0.35">
      <c r="A311" t="s">
        <v>2434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hidden="1" x14ac:dyDescent="0.35">
      <c r="A312" t="s">
        <v>2433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3" hidden="1" x14ac:dyDescent="0.35">
      <c r="A313" t="s">
        <v>2432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hidden="1" x14ac:dyDescent="0.35">
      <c r="A314" t="s">
        <v>2431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hidden="1" x14ac:dyDescent="0.35">
      <c r="A315" t="s">
        <v>2430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2429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3" x14ac:dyDescent="0.35">
      <c r="A317" t="s">
        <v>2428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</row>
    <row r="318" spans="1:33" hidden="1" x14ac:dyDescent="0.35">
      <c r="A318" t="s">
        <v>2427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hidden="1" x14ac:dyDescent="0.35">
      <c r="A319" t="s">
        <v>2426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hidden="1" x14ac:dyDescent="0.35">
      <c r="A320" t="s">
        <v>2425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65</v>
      </c>
      <c r="L320" t="s">
        <v>65</v>
      </c>
      <c r="M320" t="s">
        <v>65</v>
      </c>
      <c r="N320" t="s">
        <v>65</v>
      </c>
      <c r="O320" t="s">
        <v>65</v>
      </c>
      <c r="P320" t="s">
        <v>65</v>
      </c>
      <c r="Q320" t="s">
        <v>65</v>
      </c>
      <c r="R320" t="s">
        <v>65</v>
      </c>
      <c r="S320" t="s">
        <v>65</v>
      </c>
      <c r="T320" t="s">
        <v>65</v>
      </c>
      <c r="U320" t="s">
        <v>65</v>
      </c>
      <c r="V320" t="s">
        <v>65</v>
      </c>
      <c r="W320" t="s">
        <v>65</v>
      </c>
      <c r="X320" t="s">
        <v>65</v>
      </c>
      <c r="Y320" t="s">
        <v>65</v>
      </c>
      <c r="Z320" t="s">
        <v>65</v>
      </c>
      <c r="AA320" t="s">
        <v>65</v>
      </c>
      <c r="AB320" t="s">
        <v>65</v>
      </c>
      <c r="AC320" t="s">
        <v>65</v>
      </c>
      <c r="AD320" t="s">
        <v>65</v>
      </c>
      <c r="AE320" t="s">
        <v>65</v>
      </c>
      <c r="AF320" t="s">
        <v>65</v>
      </c>
      <c r="AG320" t="s">
        <v>65</v>
      </c>
    </row>
    <row r="321" spans="1:33" hidden="1" x14ac:dyDescent="0.35">
      <c r="A321" t="s">
        <v>2424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35">
      <c r="A322" t="s">
        <v>2423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35">
      <c r="A323" t="s">
        <v>2422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35">
      <c r="A324" t="s">
        <v>2421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35">
      <c r="A325" t="s">
        <v>2420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35">
      <c r="A326" t="s">
        <v>2419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35">
      <c r="A327" t="s">
        <v>2418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35">
      <c r="A328" t="s">
        <v>2417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35">
      <c r="A329" t="s">
        <v>2416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65</v>
      </c>
      <c r="O329" t="s">
        <v>65</v>
      </c>
      <c r="P329" t="s">
        <v>65</v>
      </c>
      <c r="Q329" t="s">
        <v>65</v>
      </c>
      <c r="R329" t="s">
        <v>65</v>
      </c>
      <c r="S329" t="s">
        <v>65</v>
      </c>
      <c r="T329" t="s">
        <v>65</v>
      </c>
      <c r="U329" t="s">
        <v>65</v>
      </c>
      <c r="V329" t="s">
        <v>65</v>
      </c>
      <c r="W329" t="s">
        <v>65</v>
      </c>
      <c r="X329" t="s">
        <v>65</v>
      </c>
      <c r="Y329" t="s">
        <v>65</v>
      </c>
      <c r="Z329" t="s">
        <v>65</v>
      </c>
      <c r="AA329" t="s">
        <v>65</v>
      </c>
      <c r="AB329" t="s">
        <v>65</v>
      </c>
      <c r="AC329" t="s">
        <v>65</v>
      </c>
      <c r="AD329" t="s">
        <v>65</v>
      </c>
      <c r="AE329" t="s">
        <v>65</v>
      </c>
      <c r="AF329" t="s">
        <v>65</v>
      </c>
      <c r="AG329" t="s">
        <v>65</v>
      </c>
    </row>
    <row r="330" spans="1:33" hidden="1" x14ac:dyDescent="0.35">
      <c r="A330" t="s">
        <v>2415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65</v>
      </c>
      <c r="T330" t="s">
        <v>65</v>
      </c>
      <c r="U330" t="s">
        <v>65</v>
      </c>
      <c r="V330" t="s">
        <v>65</v>
      </c>
      <c r="W330" t="s">
        <v>65</v>
      </c>
      <c r="X330" t="s">
        <v>65</v>
      </c>
      <c r="Y330" t="s">
        <v>65</v>
      </c>
      <c r="Z330" t="s">
        <v>65</v>
      </c>
      <c r="AA330" t="s">
        <v>65</v>
      </c>
      <c r="AB330" t="s">
        <v>65</v>
      </c>
      <c r="AC330" t="s">
        <v>65</v>
      </c>
      <c r="AD330" t="s">
        <v>65</v>
      </c>
      <c r="AE330" t="s">
        <v>65</v>
      </c>
      <c r="AF330" t="s">
        <v>65</v>
      </c>
      <c r="AG330" t="s">
        <v>65</v>
      </c>
    </row>
    <row r="331" spans="1:33" hidden="1" x14ac:dyDescent="0.35">
      <c r="A331" t="s">
        <v>2414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35">
      <c r="A332" t="s">
        <v>2413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35">
      <c r="A333" t="s">
        <v>2412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35">
      <c r="A334" t="s">
        <v>2411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35">
      <c r="A335" t="s">
        <v>2410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35">
      <c r="A336" t="s">
        <v>2409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35">
      <c r="A337" t="s">
        <v>2408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35">
      <c r="A338" t="s">
        <v>2407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35">
      <c r="A339" t="s">
        <v>2406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35">
      <c r="A340" t="s">
        <v>2405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2404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35">
      <c r="A342" t="s">
        <v>2403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35">
      <c r="A343" t="s">
        <v>2402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hidden="1" x14ac:dyDescent="0.35">
      <c r="A344" t="s">
        <v>2401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35">
      <c r="A345" t="s">
        <v>2400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65</v>
      </c>
      <c r="Y345" t="s">
        <v>65</v>
      </c>
      <c r="Z345" t="s">
        <v>65</v>
      </c>
      <c r="AA345" t="s">
        <v>65</v>
      </c>
      <c r="AB345" t="s">
        <v>65</v>
      </c>
      <c r="AC345" t="s">
        <v>65</v>
      </c>
      <c r="AD345" t="s">
        <v>65</v>
      </c>
      <c r="AE345" t="s">
        <v>65</v>
      </c>
      <c r="AF345" t="s">
        <v>65</v>
      </c>
      <c r="AG345" t="s">
        <v>65</v>
      </c>
    </row>
    <row r="346" spans="1:33" hidden="1" x14ac:dyDescent="0.35">
      <c r="A346" t="s">
        <v>2399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2398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35">
      <c r="A348" t="s">
        <v>2397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65</v>
      </c>
      <c r="K348" t="s">
        <v>65</v>
      </c>
      <c r="L348" t="s">
        <v>65</v>
      </c>
      <c r="M348" t="s">
        <v>65</v>
      </c>
      <c r="N348" t="s">
        <v>65</v>
      </c>
      <c r="O348" t="s">
        <v>65</v>
      </c>
      <c r="P348" t="s">
        <v>65</v>
      </c>
      <c r="Q348" t="s">
        <v>65</v>
      </c>
      <c r="R348" t="s">
        <v>65</v>
      </c>
      <c r="S348" t="s">
        <v>65</v>
      </c>
      <c r="T348" t="s">
        <v>65</v>
      </c>
      <c r="U348" t="s">
        <v>65</v>
      </c>
      <c r="V348" t="s">
        <v>65</v>
      </c>
      <c r="W348" t="s">
        <v>65</v>
      </c>
      <c r="X348" t="s">
        <v>65</v>
      </c>
      <c r="Y348" t="s">
        <v>65</v>
      </c>
      <c r="Z348" t="s">
        <v>65</v>
      </c>
      <c r="AA348" t="s">
        <v>65</v>
      </c>
      <c r="AB348" t="s">
        <v>65</v>
      </c>
      <c r="AC348" t="s">
        <v>65</v>
      </c>
      <c r="AD348" t="s">
        <v>65</v>
      </c>
      <c r="AE348" t="s">
        <v>65</v>
      </c>
      <c r="AF348" t="s">
        <v>65</v>
      </c>
      <c r="AG348" t="s">
        <v>65</v>
      </c>
    </row>
    <row r="349" spans="1:33" hidden="1" x14ac:dyDescent="0.35">
      <c r="A349" t="s">
        <v>2396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2395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35">
      <c r="A351" t="s">
        <v>2394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2393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hidden="1" x14ac:dyDescent="0.35">
      <c r="A353" t="s">
        <v>2392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3" hidden="1" x14ac:dyDescent="0.35">
      <c r="A354" t="s">
        <v>2391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35">
      <c r="A355" t="s">
        <v>2390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3" hidden="1" x14ac:dyDescent="0.35">
      <c r="A356" t="s">
        <v>2389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hidden="1" x14ac:dyDescent="0.35">
      <c r="A357" t="s">
        <v>2388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3" hidden="1" x14ac:dyDescent="0.35">
      <c r="A358" t="s">
        <v>2387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3" hidden="1" x14ac:dyDescent="0.35">
      <c r="A359" t="s">
        <v>2386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3" x14ac:dyDescent="0.35">
      <c r="A360" t="s">
        <v>2385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</row>
    <row r="361" spans="1:33" hidden="1" x14ac:dyDescent="0.35">
      <c r="A361" t="s">
        <v>2384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35">
      <c r="A362" t="s">
        <v>2383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3" hidden="1" x14ac:dyDescent="0.35">
      <c r="A363" t="s">
        <v>2382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65</v>
      </c>
      <c r="L363" t="s">
        <v>65</v>
      </c>
      <c r="M363" t="s">
        <v>65</v>
      </c>
      <c r="N363" t="s">
        <v>65</v>
      </c>
      <c r="O363" t="s">
        <v>65</v>
      </c>
      <c r="P363" t="s">
        <v>65</v>
      </c>
      <c r="Q363" t="s">
        <v>65</v>
      </c>
      <c r="R363" t="s">
        <v>65</v>
      </c>
      <c r="S363" t="s">
        <v>65</v>
      </c>
      <c r="T363" t="s">
        <v>65</v>
      </c>
      <c r="U363" t="s">
        <v>65</v>
      </c>
      <c r="V363" t="s">
        <v>65</v>
      </c>
      <c r="W363" t="s">
        <v>65</v>
      </c>
      <c r="X363" t="s">
        <v>65</v>
      </c>
      <c r="Y363" t="s">
        <v>65</v>
      </c>
      <c r="Z363" t="s">
        <v>65</v>
      </c>
      <c r="AA363" t="s">
        <v>65</v>
      </c>
      <c r="AB363" t="s">
        <v>65</v>
      </c>
      <c r="AC363" t="s">
        <v>65</v>
      </c>
      <c r="AD363" t="s">
        <v>65</v>
      </c>
      <c r="AE363" t="s">
        <v>65</v>
      </c>
      <c r="AF363" t="s">
        <v>65</v>
      </c>
      <c r="AG363" t="s">
        <v>65</v>
      </c>
    </row>
    <row r="364" spans="1:33" hidden="1" x14ac:dyDescent="0.35">
      <c r="A364" t="s">
        <v>2381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3" hidden="1" x14ac:dyDescent="0.35">
      <c r="A365" t="s">
        <v>2380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35">
      <c r="A366" t="s">
        <v>2379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35">
      <c r="A367" t="s">
        <v>2378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hidden="1" x14ac:dyDescent="0.35">
      <c r="A368" t="s">
        <v>2377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35">
      <c r="A369" t="s">
        <v>2376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2375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2374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35">
      <c r="A372" t="s">
        <v>2373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65</v>
      </c>
      <c r="O372" t="s">
        <v>65</v>
      </c>
      <c r="P372" t="s">
        <v>65</v>
      </c>
      <c r="Q372" t="s">
        <v>65</v>
      </c>
      <c r="R372" t="s">
        <v>65</v>
      </c>
      <c r="S372" t="s">
        <v>65</v>
      </c>
      <c r="T372" t="s">
        <v>65</v>
      </c>
      <c r="U372" t="s">
        <v>65</v>
      </c>
      <c r="V372" t="s">
        <v>65</v>
      </c>
      <c r="W372" t="s">
        <v>65</v>
      </c>
      <c r="X372" t="s">
        <v>65</v>
      </c>
      <c r="Y372" t="s">
        <v>65</v>
      </c>
      <c r="Z372" t="s">
        <v>65</v>
      </c>
      <c r="AA372" t="s">
        <v>65</v>
      </c>
      <c r="AB372" t="s">
        <v>65</v>
      </c>
      <c r="AC372" t="s">
        <v>65</v>
      </c>
      <c r="AD372" t="s">
        <v>65</v>
      </c>
      <c r="AE372" t="s">
        <v>65</v>
      </c>
      <c r="AF372" t="s">
        <v>65</v>
      </c>
      <c r="AG372" t="s">
        <v>65</v>
      </c>
    </row>
    <row r="373" spans="1:33" hidden="1" x14ac:dyDescent="0.35">
      <c r="A373" t="s">
        <v>2372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65</v>
      </c>
      <c r="T373" t="s">
        <v>65</v>
      </c>
      <c r="U373" t="s">
        <v>65</v>
      </c>
      <c r="V373" t="s">
        <v>65</v>
      </c>
      <c r="W373" t="s">
        <v>65</v>
      </c>
      <c r="X373" t="s">
        <v>65</v>
      </c>
      <c r="Y373" t="s">
        <v>65</v>
      </c>
      <c r="Z373" t="s">
        <v>65</v>
      </c>
      <c r="AA373" t="s">
        <v>65</v>
      </c>
      <c r="AB373" t="s">
        <v>65</v>
      </c>
      <c r="AC373" t="s">
        <v>65</v>
      </c>
      <c r="AD373" t="s">
        <v>65</v>
      </c>
      <c r="AE373" t="s">
        <v>65</v>
      </c>
      <c r="AF373" t="s">
        <v>65</v>
      </c>
      <c r="AG373" t="s">
        <v>65</v>
      </c>
    </row>
    <row r="374" spans="1:33" hidden="1" x14ac:dyDescent="0.35">
      <c r="A374" t="s">
        <v>2371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2370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2369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2368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35">
      <c r="A378" t="s">
        <v>2367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35">
      <c r="A379" t="s">
        <v>2366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35">
      <c r="A380" t="s">
        <v>2365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2364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35">
      <c r="A382" t="s">
        <v>2363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35">
      <c r="A383" t="s">
        <v>2362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2361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2360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2359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2358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35">
      <c r="A388" t="s">
        <v>2357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65</v>
      </c>
      <c r="Y388" t="s">
        <v>65</v>
      </c>
      <c r="Z388" t="s">
        <v>65</v>
      </c>
      <c r="AA388" t="s">
        <v>65</v>
      </c>
      <c r="AB388" t="s">
        <v>65</v>
      </c>
      <c r="AC388" t="s">
        <v>65</v>
      </c>
      <c r="AD388" t="s">
        <v>65</v>
      </c>
      <c r="AE388" t="s">
        <v>65</v>
      </c>
      <c r="AF388" t="s">
        <v>65</v>
      </c>
      <c r="AG388" t="s">
        <v>65</v>
      </c>
    </row>
    <row r="389" spans="1:33" hidden="1" x14ac:dyDescent="0.35">
      <c r="A389" t="s">
        <v>2356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2355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2354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65</v>
      </c>
      <c r="K391" t="s">
        <v>65</v>
      </c>
      <c r="L391" t="s">
        <v>65</v>
      </c>
      <c r="M391" t="s">
        <v>65</v>
      </c>
      <c r="N391" t="s">
        <v>65</v>
      </c>
      <c r="O391" t="s">
        <v>65</v>
      </c>
      <c r="P391" t="s">
        <v>65</v>
      </c>
      <c r="Q391" t="s">
        <v>65</v>
      </c>
      <c r="R391" t="s">
        <v>65</v>
      </c>
      <c r="S391" t="s">
        <v>65</v>
      </c>
      <c r="T391" t="s">
        <v>65</v>
      </c>
      <c r="U391" t="s">
        <v>65</v>
      </c>
      <c r="V391" t="s">
        <v>65</v>
      </c>
      <c r="W391" t="s">
        <v>65</v>
      </c>
      <c r="X391" t="s">
        <v>65</v>
      </c>
      <c r="Y391" t="s">
        <v>65</v>
      </c>
      <c r="Z391" t="s">
        <v>65</v>
      </c>
      <c r="AA391" t="s">
        <v>65</v>
      </c>
      <c r="AB391" t="s">
        <v>65</v>
      </c>
      <c r="AC391" t="s">
        <v>65</v>
      </c>
      <c r="AD391" t="s">
        <v>65</v>
      </c>
      <c r="AE391" t="s">
        <v>65</v>
      </c>
      <c r="AF391" t="s">
        <v>65</v>
      </c>
      <c r="AG391" t="s">
        <v>65</v>
      </c>
    </row>
    <row r="392" spans="1:33" hidden="1" x14ac:dyDescent="0.35">
      <c r="A392" t="s">
        <v>2353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35">
      <c r="A393" t="s">
        <v>2352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2351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2350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35">
      <c r="A396" t="s">
        <v>2349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35">
      <c r="A397" t="s">
        <v>2348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35">
      <c r="A398" t="s">
        <v>2347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35">
      <c r="A399" t="s">
        <v>2346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35">
      <c r="A400" t="s">
        <v>2345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hidden="1" x14ac:dyDescent="0.35">
      <c r="A401" t="s">
        <v>2344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3" hidden="1" x14ac:dyDescent="0.35">
      <c r="A402" t="s">
        <v>2343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3" x14ac:dyDescent="0.35">
      <c r="A403" t="s">
        <v>2342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</row>
    <row r="404" spans="1:33" hidden="1" x14ac:dyDescent="0.35">
      <c r="A404" t="s">
        <v>2341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35">
      <c r="A405" t="s">
        <v>2340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3" hidden="1" x14ac:dyDescent="0.35">
      <c r="A406" t="s">
        <v>2339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65</v>
      </c>
      <c r="L406" t="s">
        <v>65</v>
      </c>
      <c r="M406" t="s">
        <v>65</v>
      </c>
      <c r="N406" t="s">
        <v>65</v>
      </c>
      <c r="O406" t="s">
        <v>65</v>
      </c>
      <c r="P406" t="s">
        <v>65</v>
      </c>
      <c r="Q406" t="s">
        <v>65</v>
      </c>
      <c r="R406" t="s">
        <v>65</v>
      </c>
      <c r="S406" t="s">
        <v>65</v>
      </c>
      <c r="T406" t="s">
        <v>65</v>
      </c>
      <c r="U406" t="s">
        <v>65</v>
      </c>
      <c r="V406" t="s">
        <v>65</v>
      </c>
      <c r="W406" t="s">
        <v>65</v>
      </c>
      <c r="X406" t="s">
        <v>65</v>
      </c>
      <c r="Y406" t="s">
        <v>65</v>
      </c>
      <c r="Z406" t="s">
        <v>65</v>
      </c>
      <c r="AA406" t="s">
        <v>65</v>
      </c>
      <c r="AB406" t="s">
        <v>65</v>
      </c>
      <c r="AC406" t="s">
        <v>65</v>
      </c>
      <c r="AD406" t="s">
        <v>65</v>
      </c>
      <c r="AE406" t="s">
        <v>65</v>
      </c>
      <c r="AF406" t="s">
        <v>65</v>
      </c>
      <c r="AG406" t="s">
        <v>65</v>
      </c>
    </row>
    <row r="407" spans="1:33" hidden="1" x14ac:dyDescent="0.35">
      <c r="A407" t="s">
        <v>2338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hidden="1" x14ac:dyDescent="0.35">
      <c r="A408" t="s">
        <v>2337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35">
      <c r="A409" t="s">
        <v>2336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3" hidden="1" x14ac:dyDescent="0.35">
      <c r="A410" t="s">
        <v>2335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hidden="1" x14ac:dyDescent="0.35">
      <c r="A411" t="s">
        <v>2334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3" hidden="1" x14ac:dyDescent="0.35">
      <c r="A412" t="s">
        <v>2333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3" hidden="1" x14ac:dyDescent="0.35">
      <c r="A413" t="s">
        <v>2332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3" hidden="1" x14ac:dyDescent="0.35">
      <c r="A414" t="s">
        <v>2331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hidden="1" x14ac:dyDescent="0.35">
      <c r="A415" t="s">
        <v>2330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65</v>
      </c>
      <c r="O415" t="s">
        <v>65</v>
      </c>
      <c r="P415" t="s">
        <v>65</v>
      </c>
      <c r="Q415" t="s">
        <v>65</v>
      </c>
      <c r="R415" t="s">
        <v>65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65</v>
      </c>
      <c r="Z415" t="s">
        <v>65</v>
      </c>
      <c r="AA415" t="s">
        <v>65</v>
      </c>
      <c r="AB415" t="s">
        <v>65</v>
      </c>
      <c r="AC415" t="s">
        <v>65</v>
      </c>
      <c r="AD415" t="s">
        <v>65</v>
      </c>
      <c r="AE415" t="s">
        <v>65</v>
      </c>
      <c r="AF415" t="s">
        <v>65</v>
      </c>
      <c r="AG415" t="s">
        <v>65</v>
      </c>
    </row>
    <row r="416" spans="1:33" hidden="1" x14ac:dyDescent="0.35">
      <c r="A416" t="s">
        <v>2329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65</v>
      </c>
      <c r="T416" t="s">
        <v>65</v>
      </c>
      <c r="U416" t="s">
        <v>65</v>
      </c>
      <c r="V416" t="s">
        <v>65</v>
      </c>
      <c r="W416" t="s">
        <v>65</v>
      </c>
      <c r="X416" t="s">
        <v>65</v>
      </c>
      <c r="Y416" t="s">
        <v>65</v>
      </c>
      <c r="Z416" t="s">
        <v>65</v>
      </c>
      <c r="AA416" t="s">
        <v>65</v>
      </c>
      <c r="AB416" t="s">
        <v>65</v>
      </c>
      <c r="AC416" t="s">
        <v>65</v>
      </c>
      <c r="AD416" t="s">
        <v>65</v>
      </c>
      <c r="AE416" t="s">
        <v>65</v>
      </c>
      <c r="AF416" t="s">
        <v>65</v>
      </c>
      <c r="AG416" t="s">
        <v>65</v>
      </c>
    </row>
    <row r="417" spans="1:33" hidden="1" x14ac:dyDescent="0.35">
      <c r="A417" t="s">
        <v>2328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2327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2326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2325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35">
      <c r="A421" t="s">
        <v>2324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35">
      <c r="A422" t="s">
        <v>2323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2322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2321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2320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35">
      <c r="A426" t="s">
        <v>2319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35">
      <c r="A427" t="s">
        <v>2318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2317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2316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2315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35">
      <c r="A431" t="s">
        <v>2314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65</v>
      </c>
      <c r="Y431" t="s">
        <v>65</v>
      </c>
      <c r="Z431" t="s">
        <v>65</v>
      </c>
      <c r="AA431" t="s">
        <v>65</v>
      </c>
      <c r="AB431" t="s">
        <v>65</v>
      </c>
      <c r="AC431" t="s">
        <v>65</v>
      </c>
      <c r="AD431" t="s">
        <v>65</v>
      </c>
      <c r="AE431" t="s">
        <v>65</v>
      </c>
      <c r="AF431" t="s">
        <v>65</v>
      </c>
      <c r="AG431" t="s">
        <v>65</v>
      </c>
    </row>
    <row r="432" spans="1:33" hidden="1" x14ac:dyDescent="0.35">
      <c r="A432" t="s">
        <v>2313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hidden="1" x14ac:dyDescent="0.35">
      <c r="A433" t="s">
        <v>2312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2311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65</v>
      </c>
      <c r="K434" t="s">
        <v>65</v>
      </c>
      <c r="L434" t="s">
        <v>65</v>
      </c>
      <c r="M434" t="s">
        <v>65</v>
      </c>
      <c r="N434" t="s">
        <v>65</v>
      </c>
      <c r="O434" t="s">
        <v>65</v>
      </c>
      <c r="P434" t="s">
        <v>65</v>
      </c>
      <c r="Q434" t="s">
        <v>65</v>
      </c>
      <c r="R434" t="s">
        <v>65</v>
      </c>
      <c r="S434" t="s">
        <v>65</v>
      </c>
      <c r="T434" t="s">
        <v>65</v>
      </c>
      <c r="U434" t="s">
        <v>65</v>
      </c>
      <c r="V434" t="s">
        <v>65</v>
      </c>
      <c r="W434" t="s">
        <v>65</v>
      </c>
      <c r="X434" t="s">
        <v>65</v>
      </c>
      <c r="Y434" t="s">
        <v>65</v>
      </c>
      <c r="Z434" t="s">
        <v>65</v>
      </c>
      <c r="AA434" t="s">
        <v>65</v>
      </c>
      <c r="AB434" t="s">
        <v>65</v>
      </c>
      <c r="AC434" t="s">
        <v>65</v>
      </c>
      <c r="AD434" t="s">
        <v>65</v>
      </c>
      <c r="AE434" t="s">
        <v>65</v>
      </c>
      <c r="AF434" t="s">
        <v>65</v>
      </c>
      <c r="AG434" t="s">
        <v>65</v>
      </c>
    </row>
    <row r="435" spans="1:33" hidden="1" x14ac:dyDescent="0.35">
      <c r="A435" t="s">
        <v>2310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2309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2308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2307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2306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35">
      <c r="A440" t="s">
        <v>2305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2304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3" hidden="1" x14ac:dyDescent="0.35">
      <c r="A442" t="s">
        <v>2303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2302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3" hidden="1" x14ac:dyDescent="0.35">
      <c r="A444" t="s">
        <v>2301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hidden="1" x14ac:dyDescent="0.35">
      <c r="A445" t="s">
        <v>2300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3" x14ac:dyDescent="0.35">
      <c r="A446" t="s">
        <v>2299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</row>
    <row r="447" spans="1:33" hidden="1" x14ac:dyDescent="0.35">
      <c r="A447" t="s">
        <v>2298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2297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2296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65</v>
      </c>
      <c r="L449" t="s">
        <v>65</v>
      </c>
      <c r="M449" t="s">
        <v>65</v>
      </c>
      <c r="N449" t="s">
        <v>65</v>
      </c>
      <c r="O449" t="s">
        <v>65</v>
      </c>
      <c r="P449" t="s">
        <v>65</v>
      </c>
      <c r="Q449" t="s">
        <v>65</v>
      </c>
      <c r="R449" t="s">
        <v>65</v>
      </c>
      <c r="S449" t="s">
        <v>65</v>
      </c>
      <c r="T449" t="s">
        <v>65</v>
      </c>
      <c r="U449" t="s">
        <v>65</v>
      </c>
      <c r="V449" t="s">
        <v>65</v>
      </c>
      <c r="W449" t="s">
        <v>65</v>
      </c>
      <c r="X449" t="s">
        <v>65</v>
      </c>
      <c r="Y449" t="s">
        <v>65</v>
      </c>
      <c r="Z449" t="s">
        <v>65</v>
      </c>
      <c r="AA449" t="s">
        <v>65</v>
      </c>
      <c r="AB449" t="s">
        <v>65</v>
      </c>
      <c r="AC449" t="s">
        <v>65</v>
      </c>
      <c r="AD449" t="s">
        <v>65</v>
      </c>
      <c r="AE449" t="s">
        <v>65</v>
      </c>
      <c r="AF449" t="s">
        <v>65</v>
      </c>
      <c r="AG449" t="s">
        <v>65</v>
      </c>
    </row>
    <row r="450" spans="1:33" hidden="1" x14ac:dyDescent="0.35">
      <c r="A450" t="s">
        <v>2295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2294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35">
      <c r="A452" t="s">
        <v>2293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2292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35">
      <c r="A454" t="s">
        <v>2291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35">
      <c r="A455" t="s">
        <v>2290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35">
      <c r="A456" t="s">
        <v>2289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35">
      <c r="A457" t="s">
        <v>2288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2287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65</v>
      </c>
      <c r="O458" t="s">
        <v>65</v>
      </c>
      <c r="P458" t="s">
        <v>65</v>
      </c>
      <c r="Q458" t="s">
        <v>65</v>
      </c>
      <c r="R458" t="s">
        <v>65</v>
      </c>
      <c r="S458" t="s">
        <v>65</v>
      </c>
      <c r="T458" t="s">
        <v>65</v>
      </c>
      <c r="U458" t="s">
        <v>65</v>
      </c>
      <c r="V458" t="s">
        <v>65</v>
      </c>
      <c r="W458" t="s">
        <v>65</v>
      </c>
      <c r="X458" t="s">
        <v>65</v>
      </c>
      <c r="Y458" t="s">
        <v>65</v>
      </c>
      <c r="Z458" t="s">
        <v>65</v>
      </c>
      <c r="AA458" t="s">
        <v>65</v>
      </c>
      <c r="AB458" t="s">
        <v>65</v>
      </c>
      <c r="AC458" t="s">
        <v>65</v>
      </c>
      <c r="AD458" t="s">
        <v>65</v>
      </c>
      <c r="AE458" t="s">
        <v>65</v>
      </c>
      <c r="AF458" t="s">
        <v>65</v>
      </c>
      <c r="AG458" t="s">
        <v>65</v>
      </c>
    </row>
    <row r="459" spans="1:33" hidden="1" x14ac:dyDescent="0.35">
      <c r="A459" t="s">
        <v>2286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65</v>
      </c>
      <c r="T459" t="s">
        <v>65</v>
      </c>
      <c r="U459" t="s">
        <v>65</v>
      </c>
      <c r="V459" t="s">
        <v>65</v>
      </c>
      <c r="W459" t="s">
        <v>65</v>
      </c>
      <c r="X459" t="s">
        <v>65</v>
      </c>
      <c r="Y459" t="s">
        <v>65</v>
      </c>
      <c r="Z459" t="s">
        <v>65</v>
      </c>
      <c r="AA459" t="s">
        <v>65</v>
      </c>
      <c r="AB459" t="s">
        <v>65</v>
      </c>
      <c r="AC459" t="s">
        <v>65</v>
      </c>
      <c r="AD459" t="s">
        <v>65</v>
      </c>
      <c r="AE459" t="s">
        <v>65</v>
      </c>
      <c r="AF459" t="s">
        <v>65</v>
      </c>
      <c r="AG459" t="s">
        <v>65</v>
      </c>
    </row>
    <row r="460" spans="1:33" hidden="1" x14ac:dyDescent="0.35">
      <c r="A460" t="s">
        <v>2285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2284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2283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2282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2281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2280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35">
      <c r="A466" t="s">
        <v>2279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2278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2277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2276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35">
      <c r="A470" t="s">
        <v>2275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35">
      <c r="A471" t="s">
        <v>2274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35">
      <c r="A472" t="s">
        <v>2273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2272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2271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65</v>
      </c>
      <c r="Y474" t="s">
        <v>65</v>
      </c>
      <c r="Z474" t="s">
        <v>65</v>
      </c>
      <c r="AA474" t="s">
        <v>65</v>
      </c>
      <c r="AB474" t="s">
        <v>65</v>
      </c>
      <c r="AC474" t="s">
        <v>65</v>
      </c>
      <c r="AD474" t="s">
        <v>65</v>
      </c>
      <c r="AE474" t="s">
        <v>65</v>
      </c>
      <c r="AF474" t="s">
        <v>65</v>
      </c>
      <c r="AG474" t="s">
        <v>65</v>
      </c>
    </row>
    <row r="475" spans="1:33" hidden="1" x14ac:dyDescent="0.35">
      <c r="A475" t="s">
        <v>2270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2269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35">
      <c r="A477" t="s">
        <v>2268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65</v>
      </c>
      <c r="K477" t="s">
        <v>65</v>
      </c>
      <c r="L477" t="s">
        <v>65</v>
      </c>
      <c r="M477" t="s">
        <v>65</v>
      </c>
      <c r="N477" t="s">
        <v>65</v>
      </c>
      <c r="O477" t="s">
        <v>65</v>
      </c>
      <c r="P477" t="s">
        <v>65</v>
      </c>
      <c r="Q477" t="s">
        <v>65</v>
      </c>
      <c r="R477" t="s">
        <v>65</v>
      </c>
      <c r="S477" t="s">
        <v>65</v>
      </c>
      <c r="T477" t="s">
        <v>65</v>
      </c>
      <c r="U477" t="s">
        <v>65</v>
      </c>
      <c r="V477" t="s">
        <v>65</v>
      </c>
      <c r="W477" t="s">
        <v>65</v>
      </c>
      <c r="X477" t="s">
        <v>65</v>
      </c>
      <c r="Y477" t="s">
        <v>65</v>
      </c>
      <c r="Z477" t="s">
        <v>65</v>
      </c>
      <c r="AA477" t="s">
        <v>65</v>
      </c>
      <c r="AB477" t="s">
        <v>65</v>
      </c>
      <c r="AC477" t="s">
        <v>65</v>
      </c>
      <c r="AD477" t="s">
        <v>65</v>
      </c>
      <c r="AE477" t="s">
        <v>65</v>
      </c>
      <c r="AF477" t="s">
        <v>65</v>
      </c>
      <c r="AG477" t="s">
        <v>65</v>
      </c>
    </row>
    <row r="478" spans="1:33" hidden="1" x14ac:dyDescent="0.35">
      <c r="A478" t="s">
        <v>2267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35">
      <c r="A479" t="s">
        <v>2266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2265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2264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2263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3" hidden="1" x14ac:dyDescent="0.35">
      <c r="A483" t="s">
        <v>2262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3" hidden="1" x14ac:dyDescent="0.35">
      <c r="A484" t="s">
        <v>2261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3" hidden="1" x14ac:dyDescent="0.35">
      <c r="A485" t="s">
        <v>2260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hidden="1" x14ac:dyDescent="0.35">
      <c r="A486" t="s">
        <v>2259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3" hidden="1" x14ac:dyDescent="0.35">
      <c r="A487" t="s">
        <v>2258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3" hidden="1" x14ac:dyDescent="0.35">
      <c r="A488" t="s">
        <v>2257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3" x14ac:dyDescent="0.35">
      <c r="A489" t="s">
        <v>2256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</row>
    <row r="490" spans="1:33" hidden="1" x14ac:dyDescent="0.35">
      <c r="A490" t="s">
        <v>2255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3" hidden="1" x14ac:dyDescent="0.35">
      <c r="A491" t="s">
        <v>2254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3" hidden="1" x14ac:dyDescent="0.35">
      <c r="A492" t="s">
        <v>2253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65</v>
      </c>
      <c r="L492" t="s">
        <v>65</v>
      </c>
      <c r="M492" t="s">
        <v>65</v>
      </c>
      <c r="N492" t="s">
        <v>65</v>
      </c>
      <c r="O492" t="s">
        <v>65</v>
      </c>
      <c r="P492" t="s">
        <v>65</v>
      </c>
      <c r="Q492" t="s">
        <v>65</v>
      </c>
      <c r="R492" t="s">
        <v>65</v>
      </c>
      <c r="S492" t="s">
        <v>65</v>
      </c>
      <c r="T492" t="s">
        <v>65</v>
      </c>
      <c r="U492" t="s">
        <v>65</v>
      </c>
      <c r="V492" t="s">
        <v>65</v>
      </c>
      <c r="W492" t="s">
        <v>65</v>
      </c>
      <c r="X492" t="s">
        <v>65</v>
      </c>
      <c r="Y492" t="s">
        <v>65</v>
      </c>
      <c r="Z492" t="s">
        <v>65</v>
      </c>
      <c r="AA492" t="s">
        <v>65</v>
      </c>
      <c r="AB492" t="s">
        <v>65</v>
      </c>
      <c r="AC492" t="s">
        <v>65</v>
      </c>
      <c r="AD492" t="s">
        <v>65</v>
      </c>
      <c r="AE492" t="s">
        <v>65</v>
      </c>
      <c r="AF492" t="s">
        <v>65</v>
      </c>
      <c r="AG492" t="s">
        <v>65</v>
      </c>
    </row>
    <row r="493" spans="1:33" hidden="1" x14ac:dyDescent="0.35">
      <c r="A493" t="s">
        <v>2252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hidden="1" x14ac:dyDescent="0.35">
      <c r="A494" t="s">
        <v>2251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2250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3" hidden="1" x14ac:dyDescent="0.35">
      <c r="A496" t="s">
        <v>2249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2248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35">
      <c r="A498" t="s">
        <v>2247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35">
      <c r="A499" t="s">
        <v>2246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35">
      <c r="A500" t="s">
        <v>2245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35">
      <c r="A501" t="s">
        <v>2244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65</v>
      </c>
      <c r="O501" t="s">
        <v>65</v>
      </c>
      <c r="P501" t="s">
        <v>65</v>
      </c>
      <c r="Q501" t="s">
        <v>65</v>
      </c>
      <c r="R501" t="s">
        <v>65</v>
      </c>
      <c r="S501" t="s">
        <v>65</v>
      </c>
      <c r="T501" t="s">
        <v>65</v>
      </c>
      <c r="U501" t="s">
        <v>65</v>
      </c>
      <c r="V501" t="s">
        <v>65</v>
      </c>
      <c r="W501" t="s">
        <v>65</v>
      </c>
      <c r="X501" t="s">
        <v>65</v>
      </c>
      <c r="Y501" t="s">
        <v>65</v>
      </c>
      <c r="Z501" t="s">
        <v>65</v>
      </c>
      <c r="AA501" t="s">
        <v>65</v>
      </c>
      <c r="AB501" t="s">
        <v>65</v>
      </c>
      <c r="AC501" t="s">
        <v>65</v>
      </c>
      <c r="AD501" t="s">
        <v>65</v>
      </c>
      <c r="AE501" t="s">
        <v>65</v>
      </c>
      <c r="AF501" t="s">
        <v>65</v>
      </c>
      <c r="AG501" t="s">
        <v>65</v>
      </c>
    </row>
    <row r="502" spans="1:33" hidden="1" x14ac:dyDescent="0.35">
      <c r="A502" t="s">
        <v>2243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65</v>
      </c>
      <c r="T502" t="s">
        <v>65</v>
      </c>
      <c r="U502" t="s">
        <v>65</v>
      </c>
      <c r="V502" t="s">
        <v>65</v>
      </c>
      <c r="W502" t="s">
        <v>65</v>
      </c>
      <c r="X502" t="s">
        <v>65</v>
      </c>
      <c r="Y502" t="s">
        <v>65</v>
      </c>
      <c r="Z502" t="s">
        <v>65</v>
      </c>
      <c r="AA502" t="s">
        <v>65</v>
      </c>
      <c r="AB502" t="s">
        <v>65</v>
      </c>
      <c r="AC502" t="s">
        <v>65</v>
      </c>
      <c r="AD502" t="s">
        <v>65</v>
      </c>
      <c r="AE502" t="s">
        <v>65</v>
      </c>
      <c r="AF502" t="s">
        <v>65</v>
      </c>
      <c r="AG502" t="s">
        <v>65</v>
      </c>
    </row>
    <row r="503" spans="1:33" hidden="1" x14ac:dyDescent="0.35">
      <c r="A503" t="s">
        <v>2242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35">
      <c r="A504" t="s">
        <v>2241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2240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35">
      <c r="A506" t="s">
        <v>2239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35">
      <c r="A507" t="s">
        <v>2238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2237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35">
      <c r="A509" t="s">
        <v>2236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35">
      <c r="A510" t="s">
        <v>2235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35">
      <c r="A511" t="s">
        <v>2234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35">
      <c r="A512" t="s">
        <v>2233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2232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35">
      <c r="A514" t="s">
        <v>2231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35">
      <c r="A515" t="s">
        <v>2230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2229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35">
      <c r="A517" t="s">
        <v>2228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65</v>
      </c>
      <c r="Y517" t="s">
        <v>65</v>
      </c>
      <c r="Z517" t="s">
        <v>65</v>
      </c>
      <c r="AA517" t="s">
        <v>65</v>
      </c>
      <c r="AB517" t="s">
        <v>65</v>
      </c>
      <c r="AC517" t="s">
        <v>65</v>
      </c>
      <c r="AD517" t="s">
        <v>65</v>
      </c>
      <c r="AE517" t="s">
        <v>65</v>
      </c>
      <c r="AF517" t="s">
        <v>65</v>
      </c>
      <c r="AG517" t="s">
        <v>65</v>
      </c>
    </row>
    <row r="518" spans="1:33" hidden="1" x14ac:dyDescent="0.35">
      <c r="A518" t="s">
        <v>2227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2226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35">
      <c r="A520" t="s">
        <v>2225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65</v>
      </c>
      <c r="K520" t="s">
        <v>65</v>
      </c>
      <c r="L520" t="s">
        <v>65</v>
      </c>
      <c r="M520" t="s">
        <v>65</v>
      </c>
      <c r="N520" t="s">
        <v>65</v>
      </c>
      <c r="O520" t="s">
        <v>65</v>
      </c>
      <c r="P520" t="s">
        <v>65</v>
      </c>
      <c r="Q520" t="s">
        <v>65</v>
      </c>
      <c r="R520" t="s">
        <v>65</v>
      </c>
      <c r="S520" t="s">
        <v>65</v>
      </c>
      <c r="T520" t="s">
        <v>65</v>
      </c>
      <c r="U520" t="s">
        <v>65</v>
      </c>
      <c r="V520" t="s">
        <v>65</v>
      </c>
      <c r="W520" t="s">
        <v>65</v>
      </c>
      <c r="X520" t="s">
        <v>65</v>
      </c>
      <c r="Y520" t="s">
        <v>65</v>
      </c>
      <c r="Z520" t="s">
        <v>65</v>
      </c>
      <c r="AA520" t="s">
        <v>65</v>
      </c>
      <c r="AB520" t="s">
        <v>65</v>
      </c>
      <c r="AC520" t="s">
        <v>65</v>
      </c>
      <c r="AD520" t="s">
        <v>65</v>
      </c>
      <c r="AE520" t="s">
        <v>65</v>
      </c>
      <c r="AF520" t="s">
        <v>65</v>
      </c>
      <c r="AG520" t="s">
        <v>65</v>
      </c>
    </row>
    <row r="521" spans="1:33" hidden="1" x14ac:dyDescent="0.35">
      <c r="A521" t="s">
        <v>2224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2223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2222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35">
      <c r="A524" t="s">
        <v>2221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2220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2219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35">
      <c r="A527" t="s">
        <v>2218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35">
      <c r="A528" t="s">
        <v>2217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hidden="1" x14ac:dyDescent="0.35">
      <c r="A529" t="s">
        <v>2216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3" hidden="1" x14ac:dyDescent="0.35">
      <c r="A530" t="s">
        <v>2215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3" hidden="1" x14ac:dyDescent="0.35">
      <c r="A531" t="s">
        <v>2214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3" x14ac:dyDescent="0.35">
      <c r="A532" t="s">
        <v>2213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</row>
    <row r="533" spans="1:33" hidden="1" x14ac:dyDescent="0.35">
      <c r="A533" t="s">
        <v>2212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3" hidden="1" x14ac:dyDescent="0.35">
      <c r="A534" t="s">
        <v>2211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35">
      <c r="A535" t="s">
        <v>2210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65</v>
      </c>
      <c r="L535" t="s">
        <v>65</v>
      </c>
      <c r="M535" t="s">
        <v>65</v>
      </c>
      <c r="N535" t="s">
        <v>65</v>
      </c>
      <c r="O535" t="s">
        <v>65</v>
      </c>
      <c r="P535" t="s">
        <v>65</v>
      </c>
      <c r="Q535" t="s">
        <v>65</v>
      </c>
      <c r="R535" t="s">
        <v>65</v>
      </c>
      <c r="S535" t="s">
        <v>65</v>
      </c>
      <c r="T535" t="s">
        <v>65</v>
      </c>
      <c r="U535" t="s">
        <v>65</v>
      </c>
      <c r="V535" t="s">
        <v>65</v>
      </c>
      <c r="W535" t="s">
        <v>65</v>
      </c>
      <c r="X535" t="s">
        <v>65</v>
      </c>
      <c r="Y535" t="s">
        <v>65</v>
      </c>
      <c r="Z535" t="s">
        <v>65</v>
      </c>
      <c r="AA535" t="s">
        <v>65</v>
      </c>
      <c r="AB535" t="s">
        <v>65</v>
      </c>
      <c r="AC535" t="s">
        <v>65</v>
      </c>
      <c r="AD535" t="s">
        <v>65</v>
      </c>
      <c r="AE535" t="s">
        <v>65</v>
      </c>
      <c r="AF535" t="s">
        <v>65</v>
      </c>
      <c r="AG535" t="s">
        <v>65</v>
      </c>
    </row>
    <row r="536" spans="1:33" hidden="1" x14ac:dyDescent="0.35">
      <c r="A536" t="s">
        <v>2209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35">
      <c r="A537" t="s">
        <v>2208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35">
      <c r="A538" t="s">
        <v>2207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3" hidden="1" x14ac:dyDescent="0.35">
      <c r="A539" t="s">
        <v>2206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35">
      <c r="A540" t="s">
        <v>2205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3" hidden="1" x14ac:dyDescent="0.35">
      <c r="A541" t="s">
        <v>2204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35">
      <c r="A542" t="s">
        <v>2203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35">
      <c r="A543" t="s">
        <v>2202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hidden="1" x14ac:dyDescent="0.35">
      <c r="A544" t="s">
        <v>2201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65</v>
      </c>
      <c r="O544" t="s">
        <v>65</v>
      </c>
      <c r="P544" t="s">
        <v>65</v>
      </c>
      <c r="Q544" t="s">
        <v>65</v>
      </c>
      <c r="R544" t="s">
        <v>65</v>
      </c>
      <c r="S544" t="s">
        <v>65</v>
      </c>
      <c r="T544" t="s">
        <v>65</v>
      </c>
      <c r="U544" t="s">
        <v>65</v>
      </c>
      <c r="V544" t="s">
        <v>65</v>
      </c>
      <c r="W544" t="s">
        <v>65</v>
      </c>
      <c r="X544" t="s">
        <v>65</v>
      </c>
      <c r="Y544" t="s">
        <v>65</v>
      </c>
      <c r="Z544" t="s">
        <v>65</v>
      </c>
      <c r="AA544" t="s">
        <v>65</v>
      </c>
      <c r="AB544" t="s">
        <v>65</v>
      </c>
      <c r="AC544" t="s">
        <v>65</v>
      </c>
      <c r="AD544" t="s">
        <v>65</v>
      </c>
      <c r="AE544" t="s">
        <v>65</v>
      </c>
      <c r="AF544" t="s">
        <v>65</v>
      </c>
      <c r="AG544" t="s">
        <v>65</v>
      </c>
    </row>
    <row r="545" spans="1:33" hidden="1" x14ac:dyDescent="0.35">
      <c r="A545" t="s">
        <v>2200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65</v>
      </c>
      <c r="T545" t="s">
        <v>65</v>
      </c>
      <c r="U545" t="s">
        <v>65</v>
      </c>
      <c r="V545" t="s">
        <v>65</v>
      </c>
      <c r="W545" t="s">
        <v>65</v>
      </c>
      <c r="X545" t="s">
        <v>65</v>
      </c>
      <c r="Y545" t="s">
        <v>65</v>
      </c>
      <c r="Z545" t="s">
        <v>65</v>
      </c>
      <c r="AA545" t="s">
        <v>65</v>
      </c>
      <c r="AB545" t="s">
        <v>65</v>
      </c>
      <c r="AC545" t="s">
        <v>65</v>
      </c>
      <c r="AD545" t="s">
        <v>65</v>
      </c>
      <c r="AE545" t="s">
        <v>65</v>
      </c>
      <c r="AF545" t="s">
        <v>65</v>
      </c>
      <c r="AG545" t="s">
        <v>65</v>
      </c>
    </row>
    <row r="546" spans="1:33" hidden="1" x14ac:dyDescent="0.35">
      <c r="A546" t="s">
        <v>2199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2198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35">
      <c r="A548" t="s">
        <v>2197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35">
      <c r="A549" t="s">
        <v>2196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35">
      <c r="A550" t="s">
        <v>2195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2194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35">
      <c r="A552" t="s">
        <v>2193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2192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35">
      <c r="A554" t="s">
        <v>2191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2190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2189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2188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35">
      <c r="A558" t="s">
        <v>2187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hidden="1" x14ac:dyDescent="0.35">
      <c r="A559" t="s">
        <v>2186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2185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65</v>
      </c>
      <c r="Y560" t="s">
        <v>65</v>
      </c>
      <c r="Z560" t="s">
        <v>65</v>
      </c>
      <c r="AA560" t="s">
        <v>65</v>
      </c>
      <c r="AB560" t="s">
        <v>65</v>
      </c>
      <c r="AC560" t="s">
        <v>65</v>
      </c>
      <c r="AD560" t="s">
        <v>65</v>
      </c>
      <c r="AE560" t="s">
        <v>65</v>
      </c>
      <c r="AF560" t="s">
        <v>65</v>
      </c>
      <c r="AG560" t="s">
        <v>65</v>
      </c>
    </row>
    <row r="561" spans="1:33" hidden="1" x14ac:dyDescent="0.35">
      <c r="A561" t="s">
        <v>2184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2183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2182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65</v>
      </c>
      <c r="K563" t="s">
        <v>65</v>
      </c>
      <c r="L563" t="s">
        <v>65</v>
      </c>
      <c r="M563" t="s">
        <v>65</v>
      </c>
      <c r="N563" t="s">
        <v>65</v>
      </c>
      <c r="O563" t="s">
        <v>65</v>
      </c>
      <c r="P563" t="s">
        <v>65</v>
      </c>
      <c r="Q563" t="s">
        <v>65</v>
      </c>
      <c r="R563" t="s">
        <v>65</v>
      </c>
      <c r="S563" t="s">
        <v>65</v>
      </c>
      <c r="T563" t="s">
        <v>65</v>
      </c>
      <c r="U563" t="s">
        <v>65</v>
      </c>
      <c r="V563" t="s">
        <v>65</v>
      </c>
      <c r="W563" t="s">
        <v>65</v>
      </c>
      <c r="X563" t="s">
        <v>65</v>
      </c>
      <c r="Y563" t="s">
        <v>65</v>
      </c>
      <c r="Z563" t="s">
        <v>65</v>
      </c>
      <c r="AA563" t="s">
        <v>65</v>
      </c>
      <c r="AB563" t="s">
        <v>65</v>
      </c>
      <c r="AC563" t="s">
        <v>65</v>
      </c>
      <c r="AD563" t="s">
        <v>65</v>
      </c>
      <c r="AE563" t="s">
        <v>65</v>
      </c>
      <c r="AF563" t="s">
        <v>65</v>
      </c>
      <c r="AG563" t="s">
        <v>65</v>
      </c>
    </row>
    <row r="564" spans="1:33" hidden="1" x14ac:dyDescent="0.35">
      <c r="A564" t="s">
        <v>2181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2180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2179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2178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2177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2176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3" hidden="1" x14ac:dyDescent="0.35">
      <c r="A570" t="s">
        <v>2175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2174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35">
      <c r="A572" t="s">
        <v>2173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2172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hidden="1" x14ac:dyDescent="0.35">
      <c r="A574" t="s">
        <v>2171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3" x14ac:dyDescent="0.35">
      <c r="A575" t="s">
        <v>2170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</row>
    <row r="576" spans="1:33" hidden="1" x14ac:dyDescent="0.35">
      <c r="A576" t="s">
        <v>2169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35">
      <c r="A577" t="s">
        <v>2168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2167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65</v>
      </c>
      <c r="L578" t="s">
        <v>65</v>
      </c>
      <c r="M578" t="s">
        <v>65</v>
      </c>
      <c r="N578" t="s">
        <v>65</v>
      </c>
      <c r="O578" t="s">
        <v>65</v>
      </c>
      <c r="P578" t="s">
        <v>65</v>
      </c>
      <c r="Q578" t="s">
        <v>65</v>
      </c>
      <c r="R578" t="s">
        <v>65</v>
      </c>
      <c r="S578" t="s">
        <v>65</v>
      </c>
      <c r="T578" t="s">
        <v>65</v>
      </c>
      <c r="U578" t="s">
        <v>65</v>
      </c>
      <c r="V578" t="s">
        <v>65</v>
      </c>
      <c r="W578" t="s">
        <v>65</v>
      </c>
      <c r="X578" t="s">
        <v>65</v>
      </c>
      <c r="Y578" t="s">
        <v>65</v>
      </c>
      <c r="Z578" t="s">
        <v>65</v>
      </c>
      <c r="AA578" t="s">
        <v>65</v>
      </c>
      <c r="AB578" t="s">
        <v>65</v>
      </c>
      <c r="AC578" t="s">
        <v>65</v>
      </c>
      <c r="AD578" t="s">
        <v>65</v>
      </c>
      <c r="AE578" t="s">
        <v>65</v>
      </c>
      <c r="AF578" t="s">
        <v>65</v>
      </c>
      <c r="AG578" t="s">
        <v>65</v>
      </c>
    </row>
    <row r="579" spans="1:33" hidden="1" x14ac:dyDescent="0.35">
      <c r="A579" t="s">
        <v>2166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2165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2164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2163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2162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35">
      <c r="A584" t="s">
        <v>2161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2160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35">
      <c r="A586" t="s">
        <v>2159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2158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65</v>
      </c>
      <c r="O587" t="s">
        <v>65</v>
      </c>
      <c r="P587" t="s">
        <v>65</v>
      </c>
      <c r="Q587" t="s">
        <v>65</v>
      </c>
      <c r="R587" t="s">
        <v>65</v>
      </c>
      <c r="S587" t="s">
        <v>65</v>
      </c>
      <c r="T587" t="s">
        <v>65</v>
      </c>
      <c r="U587" t="s">
        <v>65</v>
      </c>
      <c r="V587" t="s">
        <v>65</v>
      </c>
      <c r="W587" t="s">
        <v>65</v>
      </c>
      <c r="X587" t="s">
        <v>65</v>
      </c>
      <c r="Y587" t="s">
        <v>65</v>
      </c>
      <c r="Z587" t="s">
        <v>65</v>
      </c>
      <c r="AA587" t="s">
        <v>65</v>
      </c>
      <c r="AB587" t="s">
        <v>65</v>
      </c>
      <c r="AC587" t="s">
        <v>65</v>
      </c>
      <c r="AD587" t="s">
        <v>65</v>
      </c>
      <c r="AE587" t="s">
        <v>65</v>
      </c>
      <c r="AF587" t="s">
        <v>65</v>
      </c>
      <c r="AG587" t="s">
        <v>65</v>
      </c>
    </row>
    <row r="588" spans="1:33" hidden="1" x14ac:dyDescent="0.35">
      <c r="A588" t="s">
        <v>2157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65</v>
      </c>
      <c r="T588" t="s">
        <v>65</v>
      </c>
      <c r="U588" t="s">
        <v>65</v>
      </c>
      <c r="V588" t="s">
        <v>65</v>
      </c>
      <c r="W588" t="s">
        <v>65</v>
      </c>
      <c r="X588" t="s">
        <v>65</v>
      </c>
      <c r="Y588" t="s">
        <v>65</v>
      </c>
      <c r="Z588" t="s">
        <v>65</v>
      </c>
      <c r="AA588" t="s">
        <v>65</v>
      </c>
      <c r="AB588" t="s">
        <v>65</v>
      </c>
      <c r="AC588" t="s">
        <v>65</v>
      </c>
      <c r="AD588" t="s">
        <v>65</v>
      </c>
      <c r="AE588" t="s">
        <v>65</v>
      </c>
      <c r="AF588" t="s">
        <v>65</v>
      </c>
      <c r="AG588" t="s">
        <v>65</v>
      </c>
    </row>
    <row r="589" spans="1:33" hidden="1" x14ac:dyDescent="0.35">
      <c r="A589" t="s">
        <v>2156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2155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2154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35">
      <c r="A592" t="s">
        <v>2153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2152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2151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2150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35">
      <c r="A596" t="s">
        <v>2149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35">
      <c r="A597" t="s">
        <v>2148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35">
      <c r="A598" t="s">
        <v>2147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2146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2145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2144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hidden="1" x14ac:dyDescent="0.35">
      <c r="A602" t="s">
        <v>2143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35">
      <c r="A603" t="s">
        <v>2142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65</v>
      </c>
      <c r="Y603" t="s">
        <v>65</v>
      </c>
      <c r="Z603" t="s">
        <v>65</v>
      </c>
      <c r="AA603" t="s">
        <v>65</v>
      </c>
      <c r="AB603" t="s">
        <v>65</v>
      </c>
      <c r="AC603" t="s">
        <v>65</v>
      </c>
      <c r="AD603" t="s">
        <v>65</v>
      </c>
      <c r="AE603" t="s">
        <v>65</v>
      </c>
      <c r="AF603" t="s">
        <v>65</v>
      </c>
      <c r="AG603" t="s">
        <v>65</v>
      </c>
    </row>
    <row r="604" spans="1:33" hidden="1" x14ac:dyDescent="0.35">
      <c r="A604" t="s">
        <v>2141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2140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35">
      <c r="A606" t="s">
        <v>2139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65</v>
      </c>
      <c r="K606" t="s">
        <v>65</v>
      </c>
      <c r="L606" t="s">
        <v>65</v>
      </c>
      <c r="M606" t="s">
        <v>65</v>
      </c>
      <c r="N606" t="s">
        <v>65</v>
      </c>
      <c r="O606" t="s">
        <v>65</v>
      </c>
      <c r="P606" t="s">
        <v>65</v>
      </c>
      <c r="Q606" t="s">
        <v>65</v>
      </c>
      <c r="R606" t="s">
        <v>65</v>
      </c>
      <c r="S606" t="s">
        <v>65</v>
      </c>
      <c r="T606" t="s">
        <v>65</v>
      </c>
      <c r="U606" t="s">
        <v>65</v>
      </c>
      <c r="V606" t="s">
        <v>65</v>
      </c>
      <c r="W606" t="s">
        <v>65</v>
      </c>
      <c r="X606" t="s">
        <v>65</v>
      </c>
      <c r="Y606" t="s">
        <v>65</v>
      </c>
      <c r="Z606" t="s">
        <v>65</v>
      </c>
      <c r="AA606" t="s">
        <v>65</v>
      </c>
      <c r="AB606" t="s">
        <v>65</v>
      </c>
      <c r="AC606" t="s">
        <v>65</v>
      </c>
      <c r="AD606" t="s">
        <v>65</v>
      </c>
      <c r="AE606" t="s">
        <v>65</v>
      </c>
      <c r="AF606" t="s">
        <v>65</v>
      </c>
      <c r="AG606" t="s">
        <v>65</v>
      </c>
    </row>
    <row r="607" spans="1:33" hidden="1" x14ac:dyDescent="0.35">
      <c r="A607" t="s">
        <v>2138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2137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hidden="1" x14ac:dyDescent="0.35">
      <c r="A609" t="s">
        <v>2136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2135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2134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3" hidden="1" x14ac:dyDescent="0.35">
      <c r="A612" t="s">
        <v>2133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2132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3" hidden="1" x14ac:dyDescent="0.35">
      <c r="A614" t="s">
        <v>2131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hidden="1" x14ac:dyDescent="0.35">
      <c r="A615" t="s">
        <v>2130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35">
      <c r="A616" t="s">
        <v>2129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3" hidden="1" x14ac:dyDescent="0.35">
      <c r="A617" t="s">
        <v>2128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3" x14ac:dyDescent="0.35">
      <c r="A618" t="s">
        <v>2127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</row>
    <row r="619" spans="1:33" hidden="1" x14ac:dyDescent="0.35">
      <c r="A619" t="s">
        <v>2126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hidden="1" x14ac:dyDescent="0.35">
      <c r="A620" t="s">
        <v>2125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3" hidden="1" x14ac:dyDescent="0.35">
      <c r="A621" t="s">
        <v>2124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65</v>
      </c>
      <c r="L621" t="s">
        <v>65</v>
      </c>
      <c r="M621" t="s">
        <v>65</v>
      </c>
      <c r="N621" t="s">
        <v>65</v>
      </c>
      <c r="O621" t="s">
        <v>65</v>
      </c>
      <c r="P621" t="s">
        <v>65</v>
      </c>
      <c r="Q621" t="s">
        <v>65</v>
      </c>
      <c r="R621" t="s">
        <v>65</v>
      </c>
      <c r="S621" t="s">
        <v>65</v>
      </c>
      <c r="T621" t="s">
        <v>65</v>
      </c>
      <c r="U621" t="s">
        <v>65</v>
      </c>
      <c r="V621" t="s">
        <v>65</v>
      </c>
      <c r="W621" t="s">
        <v>65</v>
      </c>
      <c r="X621" t="s">
        <v>65</v>
      </c>
      <c r="Y621" t="s">
        <v>65</v>
      </c>
      <c r="Z621" t="s">
        <v>65</v>
      </c>
      <c r="AA621" t="s">
        <v>65</v>
      </c>
      <c r="AB621" t="s">
        <v>65</v>
      </c>
      <c r="AC621" t="s">
        <v>65</v>
      </c>
      <c r="AD621" t="s">
        <v>65</v>
      </c>
      <c r="AE621" t="s">
        <v>65</v>
      </c>
      <c r="AF621" t="s">
        <v>65</v>
      </c>
      <c r="AG621" t="s">
        <v>65</v>
      </c>
    </row>
    <row r="622" spans="1:33" hidden="1" x14ac:dyDescent="0.35">
      <c r="A622" t="s">
        <v>2123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2122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2121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2120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35">
      <c r="A626" t="s">
        <v>2119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35">
      <c r="A627" t="s">
        <v>2118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35">
      <c r="A628" t="s">
        <v>2117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2116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2115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65</v>
      </c>
      <c r="O630" t="s">
        <v>65</v>
      </c>
      <c r="P630" t="s">
        <v>65</v>
      </c>
      <c r="Q630" t="s">
        <v>65</v>
      </c>
      <c r="R630" t="s">
        <v>65</v>
      </c>
      <c r="S630" t="s">
        <v>65</v>
      </c>
      <c r="T630" t="s">
        <v>65</v>
      </c>
      <c r="U630" t="s">
        <v>65</v>
      </c>
      <c r="V630" t="s">
        <v>65</v>
      </c>
      <c r="W630" t="s">
        <v>65</v>
      </c>
      <c r="X630" t="s">
        <v>65</v>
      </c>
      <c r="Y630" t="s">
        <v>65</v>
      </c>
      <c r="Z630" t="s">
        <v>65</v>
      </c>
      <c r="AA630" t="s">
        <v>65</v>
      </c>
      <c r="AB630" t="s">
        <v>65</v>
      </c>
      <c r="AC630" t="s">
        <v>65</v>
      </c>
      <c r="AD630" t="s">
        <v>65</v>
      </c>
      <c r="AE630" t="s">
        <v>65</v>
      </c>
      <c r="AF630" t="s">
        <v>65</v>
      </c>
      <c r="AG630" t="s">
        <v>65</v>
      </c>
    </row>
    <row r="631" spans="1:33" hidden="1" x14ac:dyDescent="0.35">
      <c r="A631" t="s">
        <v>2114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65</v>
      </c>
      <c r="T631" t="s">
        <v>65</v>
      </c>
      <c r="U631" t="s">
        <v>65</v>
      </c>
      <c r="V631" t="s">
        <v>65</v>
      </c>
      <c r="W631" t="s">
        <v>65</v>
      </c>
      <c r="X631" t="s">
        <v>65</v>
      </c>
      <c r="Y631" t="s">
        <v>65</v>
      </c>
      <c r="Z631" t="s">
        <v>65</v>
      </c>
      <c r="AA631" t="s">
        <v>65</v>
      </c>
      <c r="AB631" t="s">
        <v>65</v>
      </c>
      <c r="AC631" t="s">
        <v>65</v>
      </c>
      <c r="AD631" t="s">
        <v>65</v>
      </c>
      <c r="AE631" t="s">
        <v>65</v>
      </c>
      <c r="AF631" t="s">
        <v>65</v>
      </c>
      <c r="AG631" t="s">
        <v>65</v>
      </c>
    </row>
    <row r="632" spans="1:33" hidden="1" x14ac:dyDescent="0.35">
      <c r="A632" t="s">
        <v>2113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35">
      <c r="A633" t="s">
        <v>2112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2111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35">
      <c r="A635" t="s">
        <v>2110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35">
      <c r="A636" t="s">
        <v>2109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2108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2107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2106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2105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35">
      <c r="A641" t="s">
        <v>2104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35">
      <c r="A642" t="s">
        <v>2103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2102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2101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2100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35">
      <c r="A646" t="s">
        <v>2099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65</v>
      </c>
      <c r="Y646" t="s">
        <v>65</v>
      </c>
      <c r="Z646" t="s">
        <v>65</v>
      </c>
      <c r="AA646" t="s">
        <v>65</v>
      </c>
      <c r="AB646" t="s">
        <v>65</v>
      </c>
      <c r="AC646" t="s">
        <v>65</v>
      </c>
      <c r="AD646" t="s">
        <v>65</v>
      </c>
      <c r="AE646" t="s">
        <v>65</v>
      </c>
      <c r="AF646" t="s">
        <v>65</v>
      </c>
      <c r="AG646" t="s">
        <v>65</v>
      </c>
    </row>
    <row r="647" spans="1:33" hidden="1" x14ac:dyDescent="0.35">
      <c r="A647" t="s">
        <v>2098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2097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2096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65</v>
      </c>
      <c r="K649" t="s">
        <v>65</v>
      </c>
      <c r="L649" t="s">
        <v>65</v>
      </c>
      <c r="M649" t="s">
        <v>65</v>
      </c>
      <c r="N649" t="s">
        <v>65</v>
      </c>
      <c r="O649" t="s">
        <v>65</v>
      </c>
      <c r="P649" t="s">
        <v>65</v>
      </c>
      <c r="Q649" t="s">
        <v>65</v>
      </c>
      <c r="R649" t="s">
        <v>65</v>
      </c>
      <c r="S649" t="s">
        <v>65</v>
      </c>
      <c r="T649" t="s">
        <v>65</v>
      </c>
      <c r="U649" t="s">
        <v>65</v>
      </c>
      <c r="V649" t="s">
        <v>65</v>
      </c>
      <c r="W649" t="s">
        <v>65</v>
      </c>
      <c r="X649" t="s">
        <v>65</v>
      </c>
      <c r="Y649" t="s">
        <v>65</v>
      </c>
      <c r="Z649" t="s">
        <v>65</v>
      </c>
      <c r="AA649" t="s">
        <v>65</v>
      </c>
      <c r="AB649" t="s">
        <v>65</v>
      </c>
      <c r="AC649" t="s">
        <v>65</v>
      </c>
      <c r="AD649" t="s">
        <v>65</v>
      </c>
      <c r="AE649" t="s">
        <v>65</v>
      </c>
      <c r="AF649" t="s">
        <v>65</v>
      </c>
      <c r="AG649" t="s">
        <v>65</v>
      </c>
    </row>
    <row r="650" spans="1:33" hidden="1" x14ac:dyDescent="0.35">
      <c r="A650" t="s">
        <v>2095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2094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2093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2092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2091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2090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2089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2088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2087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2086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35">
      <c r="A660" t="s">
        <v>2085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5">
      <c r="A661" t="s">
        <v>2084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hidden="1" x14ac:dyDescent="0.35">
      <c r="A662" t="s">
        <v>2083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2082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hidden="1" x14ac:dyDescent="0.35">
      <c r="A664" t="s">
        <v>2081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65</v>
      </c>
      <c r="L664" t="s">
        <v>65</v>
      </c>
      <c r="M664" t="s">
        <v>65</v>
      </c>
      <c r="N664" t="s">
        <v>65</v>
      </c>
      <c r="O664" t="s">
        <v>65</v>
      </c>
      <c r="P664" t="s">
        <v>65</v>
      </c>
      <c r="Q664" t="s">
        <v>65</v>
      </c>
      <c r="R664" t="s">
        <v>65</v>
      </c>
      <c r="S664" t="s">
        <v>65</v>
      </c>
      <c r="T664" t="s">
        <v>65</v>
      </c>
      <c r="U664" t="s">
        <v>65</v>
      </c>
      <c r="V664" t="s">
        <v>65</v>
      </c>
      <c r="W664" t="s">
        <v>65</v>
      </c>
      <c r="X664" t="s">
        <v>65</v>
      </c>
      <c r="Y664" t="s">
        <v>65</v>
      </c>
      <c r="Z664" t="s">
        <v>65</v>
      </c>
      <c r="AA664" t="s">
        <v>65</v>
      </c>
      <c r="AB664" t="s">
        <v>65</v>
      </c>
      <c r="AC664" t="s">
        <v>65</v>
      </c>
      <c r="AD664" t="s">
        <v>65</v>
      </c>
      <c r="AE664" t="s">
        <v>65</v>
      </c>
      <c r="AF664" t="s">
        <v>65</v>
      </c>
      <c r="AG664" t="s">
        <v>65</v>
      </c>
    </row>
    <row r="665" spans="1:33" hidden="1" x14ac:dyDescent="0.35">
      <c r="A665" t="s">
        <v>2080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hidden="1" x14ac:dyDescent="0.35">
      <c r="A666" t="s">
        <v>2079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2078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2077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2076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2075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hidden="1" x14ac:dyDescent="0.35">
      <c r="A671" t="s">
        <v>2074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hidden="1" x14ac:dyDescent="0.35">
      <c r="A672" t="s">
        <v>2073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2072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65</v>
      </c>
      <c r="O673" t="s">
        <v>65</v>
      </c>
      <c r="P673" t="s">
        <v>65</v>
      </c>
      <c r="Q673" t="s">
        <v>65</v>
      </c>
      <c r="R673" t="s">
        <v>65</v>
      </c>
      <c r="S673" t="s">
        <v>65</v>
      </c>
      <c r="T673" t="s">
        <v>65</v>
      </c>
      <c r="U673" t="s">
        <v>65</v>
      </c>
      <c r="V673" t="s">
        <v>65</v>
      </c>
      <c r="W673" t="s">
        <v>65</v>
      </c>
      <c r="X673" t="s">
        <v>65</v>
      </c>
      <c r="Y673" t="s">
        <v>65</v>
      </c>
      <c r="Z673" t="s">
        <v>65</v>
      </c>
      <c r="AA673" t="s">
        <v>65</v>
      </c>
      <c r="AB673" t="s">
        <v>65</v>
      </c>
      <c r="AC673" t="s">
        <v>65</v>
      </c>
      <c r="AD673" t="s">
        <v>65</v>
      </c>
      <c r="AE673" t="s">
        <v>65</v>
      </c>
      <c r="AF673" t="s">
        <v>65</v>
      </c>
      <c r="AG673" t="s">
        <v>65</v>
      </c>
    </row>
    <row r="674" spans="1:33" hidden="1" x14ac:dyDescent="0.35">
      <c r="A674" t="s">
        <v>2071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65</v>
      </c>
      <c r="T674" t="s">
        <v>65</v>
      </c>
      <c r="U674" t="s">
        <v>65</v>
      </c>
      <c r="V674" t="s">
        <v>65</v>
      </c>
      <c r="W674" t="s">
        <v>65</v>
      </c>
      <c r="X674" t="s">
        <v>65</v>
      </c>
      <c r="Y674" t="s">
        <v>65</v>
      </c>
      <c r="Z674" t="s">
        <v>65</v>
      </c>
      <c r="AA674" t="s">
        <v>65</v>
      </c>
      <c r="AB674" t="s">
        <v>65</v>
      </c>
      <c r="AC674" t="s">
        <v>65</v>
      </c>
      <c r="AD674" t="s">
        <v>65</v>
      </c>
      <c r="AE674" t="s">
        <v>65</v>
      </c>
      <c r="AF674" t="s">
        <v>65</v>
      </c>
      <c r="AG674" t="s">
        <v>65</v>
      </c>
    </row>
    <row r="675" spans="1:33" hidden="1" x14ac:dyDescent="0.35">
      <c r="A675" t="s">
        <v>2070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35">
      <c r="A676" t="s">
        <v>2069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35">
      <c r="A677" t="s">
        <v>2068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35">
      <c r="A678" t="s">
        <v>2067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35">
      <c r="A679" t="s">
        <v>2066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35">
      <c r="A680" t="s">
        <v>2065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2064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2063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35">
      <c r="A683" t="s">
        <v>2062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2061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35">
      <c r="A685" t="s">
        <v>2060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35">
      <c r="A686" t="s">
        <v>2059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2058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35">
      <c r="A688" t="s">
        <v>2057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2056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65</v>
      </c>
      <c r="Y689" t="s">
        <v>65</v>
      </c>
      <c r="Z689" t="s">
        <v>65</v>
      </c>
      <c r="AA689" t="s">
        <v>65</v>
      </c>
      <c r="AB689" t="s">
        <v>65</v>
      </c>
      <c r="AC689" t="s">
        <v>65</v>
      </c>
      <c r="AD689" t="s">
        <v>65</v>
      </c>
      <c r="AE689" t="s">
        <v>65</v>
      </c>
      <c r="AF689" t="s">
        <v>65</v>
      </c>
      <c r="AG689" t="s">
        <v>65</v>
      </c>
    </row>
    <row r="690" spans="1:33" hidden="1" x14ac:dyDescent="0.35">
      <c r="A690" t="s">
        <v>2055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hidden="1" x14ac:dyDescent="0.35">
      <c r="A691" t="s">
        <v>2054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3" hidden="1" x14ac:dyDescent="0.35">
      <c r="A692" t="s">
        <v>2053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65</v>
      </c>
      <c r="K692" t="s">
        <v>65</v>
      </c>
      <c r="L692" t="s">
        <v>65</v>
      </c>
      <c r="M692" t="s">
        <v>65</v>
      </c>
      <c r="N692" t="s">
        <v>65</v>
      </c>
      <c r="O692" t="s">
        <v>65</v>
      </c>
      <c r="P692" t="s">
        <v>65</v>
      </c>
      <c r="Q692" t="s">
        <v>65</v>
      </c>
      <c r="R692" t="s">
        <v>65</v>
      </c>
      <c r="S692" t="s">
        <v>65</v>
      </c>
      <c r="T692" t="s">
        <v>65</v>
      </c>
      <c r="U692" t="s">
        <v>65</v>
      </c>
      <c r="V692" t="s">
        <v>65</v>
      </c>
      <c r="W692" t="s">
        <v>65</v>
      </c>
      <c r="X692" t="s">
        <v>65</v>
      </c>
      <c r="Y692" t="s">
        <v>65</v>
      </c>
      <c r="Z692" t="s">
        <v>65</v>
      </c>
      <c r="AA692" t="s">
        <v>65</v>
      </c>
      <c r="AB692" t="s">
        <v>65</v>
      </c>
      <c r="AC692" t="s">
        <v>65</v>
      </c>
      <c r="AD692" t="s">
        <v>65</v>
      </c>
      <c r="AE692" t="s">
        <v>65</v>
      </c>
      <c r="AF692" t="s">
        <v>65</v>
      </c>
      <c r="AG692" t="s">
        <v>65</v>
      </c>
    </row>
    <row r="693" spans="1:33" hidden="1" x14ac:dyDescent="0.35">
      <c r="A693" t="s">
        <v>2052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hidden="1" x14ac:dyDescent="0.35">
      <c r="A694" t="s">
        <v>2051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hidden="1" x14ac:dyDescent="0.35">
      <c r="A695" t="s">
        <v>2050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2049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hidden="1" x14ac:dyDescent="0.35">
      <c r="A697" t="s">
        <v>2048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3" hidden="1" x14ac:dyDescent="0.35">
      <c r="A698" t="s">
        <v>2047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2046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3" hidden="1" x14ac:dyDescent="0.35">
      <c r="A700" t="s">
        <v>2045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2044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2043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3" hidden="1" x14ac:dyDescent="0.35">
      <c r="A703" t="s">
        <v>2042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3" x14ac:dyDescent="0.35">
      <c r="A704" t="s">
        <v>2041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</row>
    <row r="705" spans="1:33" hidden="1" x14ac:dyDescent="0.35">
      <c r="A705" t="s">
        <v>2040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35">
      <c r="A706" t="s">
        <v>2039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35">
      <c r="A707" t="s">
        <v>2038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65</v>
      </c>
      <c r="L707" t="s">
        <v>65</v>
      </c>
      <c r="M707" t="s">
        <v>65</v>
      </c>
      <c r="N707" t="s">
        <v>65</v>
      </c>
      <c r="O707" t="s">
        <v>65</v>
      </c>
      <c r="P707" t="s">
        <v>65</v>
      </c>
      <c r="Q707" t="s">
        <v>65</v>
      </c>
      <c r="R707" t="s">
        <v>65</v>
      </c>
      <c r="S707" t="s">
        <v>65</v>
      </c>
      <c r="T707" t="s">
        <v>65</v>
      </c>
      <c r="U707" t="s">
        <v>65</v>
      </c>
      <c r="V707" t="s">
        <v>65</v>
      </c>
      <c r="W707" t="s">
        <v>65</v>
      </c>
      <c r="X707" t="s">
        <v>65</v>
      </c>
      <c r="Y707" t="s">
        <v>65</v>
      </c>
      <c r="Z707" t="s">
        <v>65</v>
      </c>
      <c r="AA707" t="s">
        <v>65</v>
      </c>
      <c r="AB707" t="s">
        <v>65</v>
      </c>
      <c r="AC707" t="s">
        <v>65</v>
      </c>
      <c r="AD707" t="s">
        <v>65</v>
      </c>
      <c r="AE707" t="s">
        <v>65</v>
      </c>
      <c r="AF707" t="s">
        <v>65</v>
      </c>
      <c r="AG707" t="s">
        <v>65</v>
      </c>
    </row>
    <row r="708" spans="1:33" hidden="1" x14ac:dyDescent="0.35">
      <c r="A708" t="s">
        <v>2037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35">
      <c r="A709" t="s">
        <v>2036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2035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2034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2033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35">
      <c r="A713" t="s">
        <v>2032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2031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2030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2029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65</v>
      </c>
      <c r="O716" t="s">
        <v>65</v>
      </c>
      <c r="P716" t="s">
        <v>65</v>
      </c>
      <c r="Q716" t="s">
        <v>65</v>
      </c>
      <c r="R716" t="s">
        <v>65</v>
      </c>
      <c r="S716" t="s">
        <v>65</v>
      </c>
      <c r="T716" t="s">
        <v>65</v>
      </c>
      <c r="U716" t="s">
        <v>65</v>
      </c>
      <c r="V716" t="s">
        <v>65</v>
      </c>
      <c r="W716" t="s">
        <v>65</v>
      </c>
      <c r="X716" t="s">
        <v>65</v>
      </c>
      <c r="Y716" t="s">
        <v>65</v>
      </c>
      <c r="Z716" t="s">
        <v>65</v>
      </c>
      <c r="AA716" t="s">
        <v>65</v>
      </c>
      <c r="AB716" t="s">
        <v>65</v>
      </c>
      <c r="AC716" t="s">
        <v>65</v>
      </c>
      <c r="AD716" t="s">
        <v>65</v>
      </c>
      <c r="AE716" t="s">
        <v>65</v>
      </c>
      <c r="AF716" t="s">
        <v>65</v>
      </c>
      <c r="AG716" t="s">
        <v>65</v>
      </c>
    </row>
    <row r="717" spans="1:33" hidden="1" x14ac:dyDescent="0.35">
      <c r="A717" t="s">
        <v>2028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65</v>
      </c>
      <c r="T717" t="s">
        <v>65</v>
      </c>
      <c r="U717" t="s">
        <v>65</v>
      </c>
      <c r="V717" t="s">
        <v>65</v>
      </c>
      <c r="W717" t="s">
        <v>65</v>
      </c>
      <c r="X717" t="s">
        <v>65</v>
      </c>
      <c r="Y717" t="s">
        <v>65</v>
      </c>
      <c r="Z717" t="s">
        <v>65</v>
      </c>
      <c r="AA717" t="s">
        <v>65</v>
      </c>
      <c r="AB717" t="s">
        <v>65</v>
      </c>
      <c r="AC717" t="s">
        <v>65</v>
      </c>
      <c r="AD717" t="s">
        <v>65</v>
      </c>
      <c r="AE717" t="s">
        <v>65</v>
      </c>
      <c r="AF717" t="s">
        <v>65</v>
      </c>
      <c r="AG717" t="s">
        <v>65</v>
      </c>
    </row>
    <row r="718" spans="1:33" hidden="1" x14ac:dyDescent="0.35">
      <c r="A718" t="s">
        <v>2027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2026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35">
      <c r="A720" t="s">
        <v>2025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35">
      <c r="A721" t="s">
        <v>2024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35">
      <c r="A722" t="s">
        <v>2023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2022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35">
      <c r="A724" t="s">
        <v>2021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2020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2019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35">
      <c r="A727" t="s">
        <v>2018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2017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2016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35">
      <c r="A730" t="s">
        <v>2015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2014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2013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65</v>
      </c>
      <c r="Y732" t="s">
        <v>65</v>
      </c>
      <c r="Z732" t="s">
        <v>65</v>
      </c>
      <c r="AA732" t="s">
        <v>65</v>
      </c>
      <c r="AB732" t="s">
        <v>65</v>
      </c>
      <c r="AC732" t="s">
        <v>65</v>
      </c>
      <c r="AD732" t="s">
        <v>65</v>
      </c>
      <c r="AE732" t="s">
        <v>65</v>
      </c>
      <c r="AF732" t="s">
        <v>65</v>
      </c>
      <c r="AG732" t="s">
        <v>65</v>
      </c>
    </row>
    <row r="733" spans="1:33" hidden="1" x14ac:dyDescent="0.35">
      <c r="A733" t="s">
        <v>2012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35">
      <c r="A734" t="s">
        <v>2011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35">
      <c r="A735" t="s">
        <v>2010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65</v>
      </c>
      <c r="K735" t="s">
        <v>65</v>
      </c>
      <c r="L735" t="s">
        <v>65</v>
      </c>
      <c r="M735" t="s">
        <v>65</v>
      </c>
      <c r="N735" t="s">
        <v>65</v>
      </c>
      <c r="O735" t="s">
        <v>65</v>
      </c>
      <c r="P735" t="s">
        <v>65</v>
      </c>
      <c r="Q735" t="s">
        <v>65</v>
      </c>
      <c r="R735" t="s">
        <v>65</v>
      </c>
      <c r="S735" t="s">
        <v>65</v>
      </c>
      <c r="T735" t="s">
        <v>65</v>
      </c>
      <c r="U735" t="s">
        <v>65</v>
      </c>
      <c r="V735" t="s">
        <v>65</v>
      </c>
      <c r="W735" t="s">
        <v>65</v>
      </c>
      <c r="X735" t="s">
        <v>65</v>
      </c>
      <c r="Y735" t="s">
        <v>65</v>
      </c>
      <c r="Z735" t="s">
        <v>65</v>
      </c>
      <c r="AA735" t="s">
        <v>65</v>
      </c>
      <c r="AB735" t="s">
        <v>65</v>
      </c>
      <c r="AC735" t="s">
        <v>65</v>
      </c>
      <c r="AD735" t="s">
        <v>65</v>
      </c>
      <c r="AE735" t="s">
        <v>65</v>
      </c>
      <c r="AF735" t="s">
        <v>65</v>
      </c>
      <c r="AG735" t="s">
        <v>65</v>
      </c>
    </row>
    <row r="736" spans="1:33" hidden="1" x14ac:dyDescent="0.35">
      <c r="A736" t="s">
        <v>2009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2008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2007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2006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2005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2004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2003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2002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2001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2000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1999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5">
      <c r="A747" t="s">
        <v>1998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35">
      <c r="A748" t="s">
        <v>1997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1996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hidden="1" x14ac:dyDescent="0.35">
      <c r="A750" t="s">
        <v>1995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65</v>
      </c>
      <c r="L750" t="s">
        <v>65</v>
      </c>
      <c r="M750" t="s">
        <v>65</v>
      </c>
      <c r="N750" t="s">
        <v>65</v>
      </c>
      <c r="O750" t="s">
        <v>65</v>
      </c>
      <c r="P750" t="s">
        <v>65</v>
      </c>
      <c r="Q750" t="s">
        <v>65</v>
      </c>
      <c r="R750" t="s">
        <v>65</v>
      </c>
      <c r="S750" t="s">
        <v>65</v>
      </c>
      <c r="T750" t="s">
        <v>65</v>
      </c>
      <c r="U750" t="s">
        <v>65</v>
      </c>
      <c r="V750" t="s">
        <v>65</v>
      </c>
      <c r="W750" t="s">
        <v>65</v>
      </c>
      <c r="X750" t="s">
        <v>65</v>
      </c>
      <c r="Y750" t="s">
        <v>65</v>
      </c>
      <c r="Z750" t="s">
        <v>65</v>
      </c>
      <c r="AA750" t="s">
        <v>65</v>
      </c>
      <c r="AB750" t="s">
        <v>65</v>
      </c>
      <c r="AC750" t="s">
        <v>65</v>
      </c>
      <c r="AD750" t="s">
        <v>65</v>
      </c>
      <c r="AE750" t="s">
        <v>65</v>
      </c>
      <c r="AF750" t="s">
        <v>65</v>
      </c>
      <c r="AG750" t="s">
        <v>65</v>
      </c>
    </row>
    <row r="751" spans="1:33" hidden="1" x14ac:dyDescent="0.35">
      <c r="A751" t="s">
        <v>1994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1993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35">
      <c r="A753" t="s">
        <v>1992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1991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1990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1989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1988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1987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1986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65</v>
      </c>
      <c r="O759" t="s">
        <v>65</v>
      </c>
      <c r="P759" t="s">
        <v>65</v>
      </c>
      <c r="Q759" t="s">
        <v>65</v>
      </c>
      <c r="R759" t="s">
        <v>65</v>
      </c>
      <c r="S759" t="s">
        <v>65</v>
      </c>
      <c r="T759" t="s">
        <v>65</v>
      </c>
      <c r="U759" t="s">
        <v>65</v>
      </c>
      <c r="V759" t="s">
        <v>65</v>
      </c>
      <c r="W759" t="s">
        <v>65</v>
      </c>
      <c r="X759" t="s">
        <v>65</v>
      </c>
      <c r="Y759" t="s">
        <v>65</v>
      </c>
      <c r="Z759" t="s">
        <v>65</v>
      </c>
      <c r="AA759" t="s">
        <v>65</v>
      </c>
      <c r="AB759" t="s">
        <v>65</v>
      </c>
      <c r="AC759" t="s">
        <v>65</v>
      </c>
      <c r="AD759" t="s">
        <v>65</v>
      </c>
      <c r="AE759" t="s">
        <v>65</v>
      </c>
      <c r="AF759" t="s">
        <v>65</v>
      </c>
      <c r="AG759" t="s">
        <v>65</v>
      </c>
    </row>
    <row r="760" spans="1:33" hidden="1" x14ac:dyDescent="0.35">
      <c r="A760" t="s">
        <v>1985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65</v>
      </c>
      <c r="T760" t="s">
        <v>65</v>
      </c>
      <c r="U760" t="s">
        <v>65</v>
      </c>
      <c r="V760" t="s">
        <v>65</v>
      </c>
      <c r="W760" t="s">
        <v>65</v>
      </c>
      <c r="X760" t="s">
        <v>65</v>
      </c>
      <c r="Y760" t="s">
        <v>65</v>
      </c>
      <c r="Z760" t="s">
        <v>65</v>
      </c>
      <c r="AA760" t="s">
        <v>65</v>
      </c>
      <c r="AB760" t="s">
        <v>65</v>
      </c>
      <c r="AC760" t="s">
        <v>65</v>
      </c>
      <c r="AD760" t="s">
        <v>65</v>
      </c>
      <c r="AE760" t="s">
        <v>65</v>
      </c>
      <c r="AF760" t="s">
        <v>65</v>
      </c>
      <c r="AG760" t="s">
        <v>65</v>
      </c>
    </row>
    <row r="761" spans="1:33" hidden="1" x14ac:dyDescent="0.35">
      <c r="A761" t="s">
        <v>1984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1983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1982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35">
      <c r="A764" t="s">
        <v>1981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1980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1979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1978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35">
      <c r="A768" t="s">
        <v>1977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1976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1975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1974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1973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1972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hidden="1" x14ac:dyDescent="0.35">
      <c r="A774" t="s">
        <v>1971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1970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65</v>
      </c>
      <c r="Y775" t="s">
        <v>65</v>
      </c>
      <c r="Z775" t="s">
        <v>65</v>
      </c>
      <c r="AA775" t="s">
        <v>65</v>
      </c>
      <c r="AB775" t="s">
        <v>65</v>
      </c>
      <c r="AC775" t="s">
        <v>65</v>
      </c>
      <c r="AD775" t="s">
        <v>65</v>
      </c>
      <c r="AE775" t="s">
        <v>65</v>
      </c>
      <c r="AF775" t="s">
        <v>65</v>
      </c>
      <c r="AG775" t="s">
        <v>65</v>
      </c>
    </row>
    <row r="776" spans="1:33" hidden="1" x14ac:dyDescent="0.35">
      <c r="A776" t="s">
        <v>1969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1968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35">
      <c r="A778" t="s">
        <v>1967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65</v>
      </c>
      <c r="K778" t="s">
        <v>65</v>
      </c>
      <c r="L778" t="s">
        <v>65</v>
      </c>
      <c r="M778" t="s">
        <v>65</v>
      </c>
      <c r="N778" t="s">
        <v>65</v>
      </c>
      <c r="O778" t="s">
        <v>65</v>
      </c>
      <c r="P778" t="s">
        <v>65</v>
      </c>
      <c r="Q778" t="s">
        <v>65</v>
      </c>
      <c r="R778" t="s">
        <v>65</v>
      </c>
      <c r="S778" t="s">
        <v>65</v>
      </c>
      <c r="T778" t="s">
        <v>65</v>
      </c>
      <c r="U778" t="s">
        <v>65</v>
      </c>
      <c r="V778" t="s">
        <v>65</v>
      </c>
      <c r="W778" t="s">
        <v>65</v>
      </c>
      <c r="X778" t="s">
        <v>65</v>
      </c>
      <c r="Y778" t="s">
        <v>65</v>
      </c>
      <c r="Z778" t="s">
        <v>65</v>
      </c>
      <c r="AA778" t="s">
        <v>65</v>
      </c>
      <c r="AB778" t="s">
        <v>65</v>
      </c>
      <c r="AC778" t="s">
        <v>65</v>
      </c>
      <c r="AD778" t="s">
        <v>65</v>
      </c>
      <c r="AE778" t="s">
        <v>65</v>
      </c>
      <c r="AF778" t="s">
        <v>65</v>
      </c>
      <c r="AG778" t="s">
        <v>65</v>
      </c>
    </row>
    <row r="779" spans="1:33" hidden="1" x14ac:dyDescent="0.35">
      <c r="A779" t="s">
        <v>1966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1965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1964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1963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1962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1961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1960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1959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1958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1957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1956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5">
      <c r="A790" t="s">
        <v>1955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1954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35">
      <c r="A792" t="s">
        <v>1953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1952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65</v>
      </c>
      <c r="L793" t="s">
        <v>65</v>
      </c>
      <c r="M793" t="s">
        <v>65</v>
      </c>
      <c r="N793" t="s">
        <v>65</v>
      </c>
      <c r="O793" t="s">
        <v>65</v>
      </c>
      <c r="P793" t="s">
        <v>65</v>
      </c>
      <c r="Q793" t="s">
        <v>65</v>
      </c>
      <c r="R793" t="s">
        <v>65</v>
      </c>
      <c r="S793" t="s">
        <v>65</v>
      </c>
      <c r="T793" t="s">
        <v>65</v>
      </c>
      <c r="U793" t="s">
        <v>65</v>
      </c>
      <c r="V793" t="s">
        <v>65</v>
      </c>
      <c r="W793" t="s">
        <v>65</v>
      </c>
      <c r="X793" t="s">
        <v>65</v>
      </c>
      <c r="Y793" t="s">
        <v>65</v>
      </c>
      <c r="Z793" t="s">
        <v>65</v>
      </c>
      <c r="AA793" t="s">
        <v>65</v>
      </c>
      <c r="AB793" t="s">
        <v>65</v>
      </c>
      <c r="AC793" t="s">
        <v>65</v>
      </c>
      <c r="AD793" t="s">
        <v>65</v>
      </c>
      <c r="AE793" t="s">
        <v>65</v>
      </c>
      <c r="AF793" t="s">
        <v>65</v>
      </c>
      <c r="AG793" t="s">
        <v>65</v>
      </c>
    </row>
    <row r="794" spans="1:33" hidden="1" x14ac:dyDescent="0.35">
      <c r="A794" t="s">
        <v>1951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1950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1949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hidden="1" x14ac:dyDescent="0.35">
      <c r="A797" t="s">
        <v>1948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1947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1946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1945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1944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1943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65</v>
      </c>
      <c r="O802" t="s">
        <v>65</v>
      </c>
      <c r="P802" t="s">
        <v>65</v>
      </c>
      <c r="Q802" t="s">
        <v>65</v>
      </c>
      <c r="R802" t="s">
        <v>65</v>
      </c>
      <c r="S802" t="s">
        <v>65</v>
      </c>
      <c r="T802" t="s">
        <v>65</v>
      </c>
      <c r="U802" t="s">
        <v>65</v>
      </c>
      <c r="V802" t="s">
        <v>65</v>
      </c>
      <c r="W802" t="s">
        <v>65</v>
      </c>
      <c r="X802" t="s">
        <v>65</v>
      </c>
      <c r="Y802" t="s">
        <v>65</v>
      </c>
      <c r="Z802" t="s">
        <v>65</v>
      </c>
      <c r="AA802" t="s">
        <v>65</v>
      </c>
      <c r="AB802" t="s">
        <v>65</v>
      </c>
      <c r="AC802" t="s">
        <v>65</v>
      </c>
      <c r="AD802" t="s">
        <v>65</v>
      </c>
      <c r="AE802" t="s">
        <v>65</v>
      </c>
      <c r="AF802" t="s">
        <v>65</v>
      </c>
      <c r="AG802" t="s">
        <v>65</v>
      </c>
    </row>
    <row r="803" spans="1:33" hidden="1" x14ac:dyDescent="0.35">
      <c r="A803" t="s">
        <v>1942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65</v>
      </c>
      <c r="T803" t="s">
        <v>65</v>
      </c>
      <c r="U803" t="s">
        <v>65</v>
      </c>
      <c r="V803" t="s">
        <v>65</v>
      </c>
      <c r="W803" t="s">
        <v>65</v>
      </c>
      <c r="X803" t="s">
        <v>65</v>
      </c>
      <c r="Y803" t="s">
        <v>65</v>
      </c>
      <c r="Z803" t="s">
        <v>65</v>
      </c>
      <c r="AA803" t="s">
        <v>65</v>
      </c>
      <c r="AB803" t="s">
        <v>65</v>
      </c>
      <c r="AC803" t="s">
        <v>65</v>
      </c>
      <c r="AD803" t="s">
        <v>65</v>
      </c>
      <c r="AE803" t="s">
        <v>65</v>
      </c>
      <c r="AF803" t="s">
        <v>65</v>
      </c>
      <c r="AG803" t="s">
        <v>65</v>
      </c>
    </row>
    <row r="804" spans="1:33" hidden="1" x14ac:dyDescent="0.35">
      <c r="A804" t="s">
        <v>1941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1940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1939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35">
      <c r="A807" t="s">
        <v>1938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35">
      <c r="A808" t="s">
        <v>1937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65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35">
      <c r="A809" t="s">
        <v>1936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35">
      <c r="A810" t="s">
        <v>1935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35">
      <c r="A811" t="s">
        <v>1934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35">
      <c r="A812" t="s">
        <v>1933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1932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1931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1930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1929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1928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35">
      <c r="A818" t="s">
        <v>1927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65</v>
      </c>
      <c r="Y818" t="s">
        <v>65</v>
      </c>
      <c r="Z818" t="s">
        <v>65</v>
      </c>
      <c r="AA818" t="s">
        <v>65</v>
      </c>
      <c r="AB818" t="s">
        <v>65</v>
      </c>
      <c r="AC818" t="s">
        <v>65</v>
      </c>
      <c r="AD818" t="s">
        <v>65</v>
      </c>
      <c r="AE818" t="s">
        <v>65</v>
      </c>
      <c r="AF818" t="s">
        <v>65</v>
      </c>
      <c r="AG818" t="s">
        <v>65</v>
      </c>
    </row>
    <row r="819" spans="1:33" hidden="1" x14ac:dyDescent="0.35">
      <c r="A819" t="s">
        <v>1926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1925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1924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65</v>
      </c>
      <c r="K821" t="s">
        <v>65</v>
      </c>
      <c r="L821" t="s">
        <v>65</v>
      </c>
      <c r="M821" t="s">
        <v>65</v>
      </c>
      <c r="N821" t="s">
        <v>65</v>
      </c>
      <c r="O821" t="s">
        <v>65</v>
      </c>
      <c r="P821" t="s">
        <v>65</v>
      </c>
      <c r="Q821" t="s">
        <v>65</v>
      </c>
      <c r="R821" t="s">
        <v>65</v>
      </c>
      <c r="S821" t="s">
        <v>65</v>
      </c>
      <c r="T821" t="s">
        <v>65</v>
      </c>
      <c r="U821" t="s">
        <v>65</v>
      </c>
      <c r="V821" t="s">
        <v>65</v>
      </c>
      <c r="W821" t="s">
        <v>65</v>
      </c>
      <c r="X821" t="s">
        <v>65</v>
      </c>
      <c r="Y821" t="s">
        <v>65</v>
      </c>
      <c r="Z821" t="s">
        <v>65</v>
      </c>
      <c r="AA821" t="s">
        <v>65</v>
      </c>
      <c r="AB821" t="s">
        <v>65</v>
      </c>
      <c r="AC821" t="s">
        <v>65</v>
      </c>
      <c r="AD821" t="s">
        <v>65</v>
      </c>
      <c r="AE821" t="s">
        <v>65</v>
      </c>
      <c r="AF821" t="s">
        <v>65</v>
      </c>
      <c r="AG821" t="s">
        <v>65</v>
      </c>
    </row>
    <row r="822" spans="1:33" hidden="1" x14ac:dyDescent="0.35">
      <c r="A822" t="s">
        <v>1923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35">
      <c r="A823" t="s">
        <v>1922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1921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1920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35">
      <c r="A826" t="s">
        <v>1919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35">
      <c r="A827" t="s">
        <v>1918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1917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1916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1915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1914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1913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5">
      <c r="A833" t="s">
        <v>1912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1911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1910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35">
      <c r="A836" t="s">
        <v>1909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65</v>
      </c>
      <c r="L836" t="s">
        <v>65</v>
      </c>
      <c r="M836" t="s">
        <v>65</v>
      </c>
      <c r="N836" t="s">
        <v>65</v>
      </c>
      <c r="O836" t="s">
        <v>65</v>
      </c>
      <c r="P836" t="s">
        <v>65</v>
      </c>
      <c r="Q836" t="s">
        <v>65</v>
      </c>
      <c r="R836" t="s">
        <v>65</v>
      </c>
      <c r="S836" t="s">
        <v>65</v>
      </c>
      <c r="T836" t="s">
        <v>65</v>
      </c>
      <c r="U836" t="s">
        <v>65</v>
      </c>
      <c r="V836" t="s">
        <v>65</v>
      </c>
      <c r="W836" t="s">
        <v>65</v>
      </c>
      <c r="X836" t="s">
        <v>65</v>
      </c>
      <c r="Y836" t="s">
        <v>65</v>
      </c>
      <c r="Z836" t="s">
        <v>65</v>
      </c>
      <c r="AA836" t="s">
        <v>65</v>
      </c>
      <c r="AB836" t="s">
        <v>65</v>
      </c>
      <c r="AC836" t="s">
        <v>65</v>
      </c>
      <c r="AD836" t="s">
        <v>65</v>
      </c>
      <c r="AE836" t="s">
        <v>65</v>
      </c>
      <c r="AF836" t="s">
        <v>65</v>
      </c>
      <c r="AG836" t="s">
        <v>65</v>
      </c>
    </row>
    <row r="837" spans="1:33" hidden="1" x14ac:dyDescent="0.35">
      <c r="A837" t="s">
        <v>1908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hidden="1" x14ac:dyDescent="0.35">
      <c r="A838" t="s">
        <v>1907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1906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hidden="1" x14ac:dyDescent="0.35">
      <c r="A840" t="s">
        <v>1905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hidden="1" x14ac:dyDescent="0.35">
      <c r="A841" t="s">
        <v>1904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1903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1902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1901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1900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65</v>
      </c>
      <c r="O845" t="s">
        <v>65</v>
      </c>
      <c r="P845" t="s">
        <v>65</v>
      </c>
      <c r="Q845" t="s">
        <v>65</v>
      </c>
      <c r="R845" t="s">
        <v>65</v>
      </c>
      <c r="S845" t="s">
        <v>65</v>
      </c>
      <c r="T845" t="s">
        <v>65</v>
      </c>
      <c r="U845" t="s">
        <v>65</v>
      </c>
      <c r="V845" t="s">
        <v>65</v>
      </c>
      <c r="W845" t="s">
        <v>65</v>
      </c>
      <c r="X845" t="s">
        <v>65</v>
      </c>
      <c r="Y845" t="s">
        <v>65</v>
      </c>
      <c r="Z845" t="s">
        <v>65</v>
      </c>
      <c r="AA845" t="s">
        <v>65</v>
      </c>
      <c r="AB845" t="s">
        <v>65</v>
      </c>
      <c r="AC845" t="s">
        <v>65</v>
      </c>
      <c r="AD845" t="s">
        <v>65</v>
      </c>
      <c r="AE845" t="s">
        <v>65</v>
      </c>
      <c r="AF845" t="s">
        <v>65</v>
      </c>
      <c r="AG845" t="s">
        <v>65</v>
      </c>
    </row>
    <row r="846" spans="1:33" hidden="1" x14ac:dyDescent="0.35">
      <c r="A846" t="s">
        <v>1899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65</v>
      </c>
      <c r="T846" t="s">
        <v>65</v>
      </c>
      <c r="U846" t="s">
        <v>65</v>
      </c>
      <c r="V846" t="s">
        <v>65</v>
      </c>
      <c r="W846" t="s">
        <v>65</v>
      </c>
      <c r="X846" t="s">
        <v>65</v>
      </c>
      <c r="Y846" t="s">
        <v>65</v>
      </c>
      <c r="Z846" t="s">
        <v>65</v>
      </c>
      <c r="AA846" t="s">
        <v>65</v>
      </c>
      <c r="AB846" t="s">
        <v>65</v>
      </c>
      <c r="AC846" t="s">
        <v>65</v>
      </c>
      <c r="AD846" t="s">
        <v>65</v>
      </c>
      <c r="AE846" t="s">
        <v>65</v>
      </c>
      <c r="AF846" t="s">
        <v>65</v>
      </c>
      <c r="AG846" t="s">
        <v>65</v>
      </c>
    </row>
    <row r="847" spans="1:33" hidden="1" x14ac:dyDescent="0.35">
      <c r="A847" t="s">
        <v>1898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hidden="1" x14ac:dyDescent="0.35">
      <c r="A848" t="s">
        <v>1897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1896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1895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1894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35">
      <c r="A852" t="s">
        <v>1893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35">
      <c r="A853" t="s">
        <v>1892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1891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1890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35">
      <c r="A856" t="s">
        <v>1889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1888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1887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1886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35">
      <c r="A860" t="s">
        <v>1885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35">
      <c r="A861" t="s">
        <v>1884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65</v>
      </c>
      <c r="Y861" t="s">
        <v>65</v>
      </c>
      <c r="Z861" t="s">
        <v>65</v>
      </c>
      <c r="AA861" t="s">
        <v>65</v>
      </c>
      <c r="AB861" t="s">
        <v>65</v>
      </c>
      <c r="AC861" t="s">
        <v>65</v>
      </c>
      <c r="AD861" t="s">
        <v>65</v>
      </c>
      <c r="AE861" t="s">
        <v>65</v>
      </c>
      <c r="AF861" t="s">
        <v>65</v>
      </c>
      <c r="AG861" t="s">
        <v>65</v>
      </c>
    </row>
    <row r="862" spans="1:33" hidden="1" x14ac:dyDescent="0.35">
      <c r="A862" t="s">
        <v>1883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1882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1881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65</v>
      </c>
      <c r="K864" t="s">
        <v>65</v>
      </c>
      <c r="L864" t="s">
        <v>65</v>
      </c>
      <c r="M864" t="s">
        <v>65</v>
      </c>
      <c r="N864" t="s">
        <v>65</v>
      </c>
      <c r="O864" t="s">
        <v>65</v>
      </c>
      <c r="P864" t="s">
        <v>65</v>
      </c>
      <c r="Q864" t="s">
        <v>65</v>
      </c>
      <c r="R864" t="s">
        <v>65</v>
      </c>
      <c r="S864" t="s">
        <v>65</v>
      </c>
      <c r="T864" t="s">
        <v>65</v>
      </c>
      <c r="U864" t="s">
        <v>65</v>
      </c>
      <c r="V864" t="s">
        <v>65</v>
      </c>
      <c r="W864" t="s">
        <v>65</v>
      </c>
      <c r="X864" t="s">
        <v>65</v>
      </c>
      <c r="Y864" t="s">
        <v>65</v>
      </c>
      <c r="Z864" t="s">
        <v>65</v>
      </c>
      <c r="AA864" t="s">
        <v>65</v>
      </c>
      <c r="AB864" t="s">
        <v>65</v>
      </c>
      <c r="AC864" t="s">
        <v>65</v>
      </c>
      <c r="AD864" t="s">
        <v>65</v>
      </c>
      <c r="AE864" t="s">
        <v>65</v>
      </c>
      <c r="AF864" t="s">
        <v>65</v>
      </c>
      <c r="AG864" t="s">
        <v>65</v>
      </c>
    </row>
    <row r="865" spans="1:33" hidden="1" x14ac:dyDescent="0.35">
      <c r="A865" t="s">
        <v>1880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hidden="1" x14ac:dyDescent="0.35">
      <c r="A866" t="s">
        <v>1879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hidden="1" x14ac:dyDescent="0.35">
      <c r="A867" t="s">
        <v>1878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1877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1876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1875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1874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3" hidden="1" x14ac:dyDescent="0.35">
      <c r="A872" t="s">
        <v>1873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1872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1871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3" hidden="1" x14ac:dyDescent="0.35">
      <c r="A875" t="s">
        <v>1870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3" x14ac:dyDescent="0.35">
      <c r="A876" t="s">
        <v>1869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</row>
    <row r="877" spans="1:33" hidden="1" x14ac:dyDescent="0.35">
      <c r="A877" t="s">
        <v>1868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1867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1866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65</v>
      </c>
      <c r="L879" t="s">
        <v>65</v>
      </c>
      <c r="M879" t="s">
        <v>65</v>
      </c>
      <c r="N879" t="s">
        <v>65</v>
      </c>
      <c r="O879" t="s">
        <v>65</v>
      </c>
      <c r="P879" t="s">
        <v>65</v>
      </c>
      <c r="Q879" t="s">
        <v>65</v>
      </c>
      <c r="R879" t="s">
        <v>65</v>
      </c>
      <c r="S879" t="s">
        <v>65</v>
      </c>
      <c r="T879" t="s">
        <v>65</v>
      </c>
      <c r="U879" t="s">
        <v>65</v>
      </c>
      <c r="V879" t="s">
        <v>65</v>
      </c>
      <c r="W879" t="s">
        <v>65</v>
      </c>
      <c r="X879" t="s">
        <v>65</v>
      </c>
      <c r="Y879" t="s">
        <v>65</v>
      </c>
      <c r="Z879" t="s">
        <v>65</v>
      </c>
      <c r="AA879" t="s">
        <v>65</v>
      </c>
      <c r="AB879" t="s">
        <v>65</v>
      </c>
      <c r="AC879" t="s">
        <v>65</v>
      </c>
      <c r="AD879" t="s">
        <v>65</v>
      </c>
      <c r="AE879" t="s">
        <v>65</v>
      </c>
      <c r="AF879" t="s">
        <v>65</v>
      </c>
      <c r="AG879" t="s">
        <v>65</v>
      </c>
    </row>
    <row r="880" spans="1:33" hidden="1" x14ac:dyDescent="0.35">
      <c r="A880" t="s">
        <v>1865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1864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35">
      <c r="A882" t="s">
        <v>1863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1862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1861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35">
      <c r="A885" t="s">
        <v>1860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1859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1858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1857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65</v>
      </c>
      <c r="O888" t="s">
        <v>65</v>
      </c>
      <c r="P888" t="s">
        <v>65</v>
      </c>
      <c r="Q888" t="s">
        <v>65</v>
      </c>
      <c r="R888" t="s">
        <v>65</v>
      </c>
      <c r="S888" t="s">
        <v>65</v>
      </c>
      <c r="T888" t="s">
        <v>65</v>
      </c>
      <c r="U888" t="s">
        <v>65</v>
      </c>
      <c r="V888" t="s">
        <v>65</v>
      </c>
      <c r="W888" t="s">
        <v>65</v>
      </c>
      <c r="X888" t="s">
        <v>65</v>
      </c>
      <c r="Y888" t="s">
        <v>65</v>
      </c>
      <c r="Z888" t="s">
        <v>65</v>
      </c>
      <c r="AA888" t="s">
        <v>65</v>
      </c>
      <c r="AB888" t="s">
        <v>65</v>
      </c>
      <c r="AC888" t="s">
        <v>65</v>
      </c>
      <c r="AD888" t="s">
        <v>65</v>
      </c>
      <c r="AE888" t="s">
        <v>65</v>
      </c>
      <c r="AF888" t="s">
        <v>65</v>
      </c>
      <c r="AG888" t="s">
        <v>65</v>
      </c>
    </row>
    <row r="889" spans="1:33" hidden="1" x14ac:dyDescent="0.35">
      <c r="A889" t="s">
        <v>1856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65</v>
      </c>
      <c r="T889" t="s">
        <v>65</v>
      </c>
      <c r="U889" t="s">
        <v>65</v>
      </c>
      <c r="V889" t="s">
        <v>65</v>
      </c>
      <c r="W889" t="s">
        <v>65</v>
      </c>
      <c r="X889" t="s">
        <v>65</v>
      </c>
      <c r="Y889" t="s">
        <v>65</v>
      </c>
      <c r="Z889" t="s">
        <v>65</v>
      </c>
      <c r="AA889" t="s">
        <v>65</v>
      </c>
      <c r="AB889" t="s">
        <v>65</v>
      </c>
      <c r="AC889" t="s">
        <v>65</v>
      </c>
      <c r="AD889" t="s">
        <v>65</v>
      </c>
      <c r="AE889" t="s">
        <v>65</v>
      </c>
      <c r="AF889" t="s">
        <v>65</v>
      </c>
      <c r="AG889" t="s">
        <v>65</v>
      </c>
    </row>
    <row r="890" spans="1:33" hidden="1" x14ac:dyDescent="0.35">
      <c r="A890" t="s">
        <v>1855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1854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1853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1852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1851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1850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35">
      <c r="A896" t="s">
        <v>1849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1848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1847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1846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35">
      <c r="A900" t="s">
        <v>1845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1844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1843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1842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1841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65</v>
      </c>
      <c r="Y904" t="s">
        <v>65</v>
      </c>
      <c r="Z904" t="s">
        <v>65</v>
      </c>
      <c r="AA904" t="s">
        <v>65</v>
      </c>
      <c r="AB904" t="s">
        <v>65</v>
      </c>
      <c r="AC904" t="s">
        <v>65</v>
      </c>
      <c r="AD904" t="s">
        <v>65</v>
      </c>
      <c r="AE904" t="s">
        <v>65</v>
      </c>
      <c r="AF904" t="s">
        <v>65</v>
      </c>
      <c r="AG904" t="s">
        <v>65</v>
      </c>
    </row>
    <row r="905" spans="1:33" hidden="1" x14ac:dyDescent="0.35">
      <c r="A905" t="s">
        <v>1840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35">
      <c r="A906" t="s">
        <v>1839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1838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65</v>
      </c>
      <c r="K907" t="s">
        <v>65</v>
      </c>
      <c r="L907" t="s">
        <v>65</v>
      </c>
      <c r="M907" t="s">
        <v>65</v>
      </c>
      <c r="N907" t="s">
        <v>65</v>
      </c>
      <c r="O907" t="s">
        <v>65</v>
      </c>
      <c r="P907" t="s">
        <v>65</v>
      </c>
      <c r="Q907" t="s">
        <v>65</v>
      </c>
      <c r="R907" t="s">
        <v>65</v>
      </c>
      <c r="S907" t="s">
        <v>65</v>
      </c>
      <c r="T907" t="s">
        <v>65</v>
      </c>
      <c r="U907" t="s">
        <v>65</v>
      </c>
      <c r="V907" t="s">
        <v>65</v>
      </c>
      <c r="W907" t="s">
        <v>65</v>
      </c>
      <c r="X907" t="s">
        <v>65</v>
      </c>
      <c r="Y907" t="s">
        <v>65</v>
      </c>
      <c r="Z907" t="s">
        <v>65</v>
      </c>
      <c r="AA907" t="s">
        <v>65</v>
      </c>
      <c r="AB907" t="s">
        <v>65</v>
      </c>
      <c r="AC907" t="s">
        <v>65</v>
      </c>
      <c r="AD907" t="s">
        <v>65</v>
      </c>
      <c r="AE907" t="s">
        <v>65</v>
      </c>
      <c r="AF907" t="s">
        <v>65</v>
      </c>
      <c r="AG907" t="s">
        <v>65</v>
      </c>
    </row>
    <row r="908" spans="1:33" hidden="1" x14ac:dyDescent="0.35">
      <c r="A908" t="s">
        <v>1837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1836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35">
      <c r="A910" t="s">
        <v>1835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35">
      <c r="A911" t="s">
        <v>1834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1833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1832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1831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3" hidden="1" x14ac:dyDescent="0.35">
      <c r="A915" t="s">
        <v>1830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1829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1828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1827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3" x14ac:dyDescent="0.35">
      <c r="A919" t="s">
        <v>1826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</row>
    <row r="920" spans="1:33" hidden="1" x14ac:dyDescent="0.35">
      <c r="A920" t="s">
        <v>1825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1824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3" hidden="1" x14ac:dyDescent="0.35">
      <c r="A922" t="s">
        <v>1823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65</v>
      </c>
      <c r="L922" t="s">
        <v>65</v>
      </c>
      <c r="M922" t="s">
        <v>65</v>
      </c>
      <c r="N922" t="s">
        <v>65</v>
      </c>
      <c r="O922" t="s">
        <v>65</v>
      </c>
      <c r="P922" t="s">
        <v>65</v>
      </c>
      <c r="Q922" t="s">
        <v>65</v>
      </c>
      <c r="R922" t="s">
        <v>65</v>
      </c>
      <c r="S922" t="s">
        <v>65</v>
      </c>
      <c r="T922" t="s">
        <v>65</v>
      </c>
      <c r="U922" t="s">
        <v>65</v>
      </c>
      <c r="V922" t="s">
        <v>65</v>
      </c>
      <c r="W922" t="s">
        <v>65</v>
      </c>
      <c r="X922" t="s">
        <v>65</v>
      </c>
      <c r="Y922" t="s">
        <v>65</v>
      </c>
      <c r="Z922" t="s">
        <v>65</v>
      </c>
      <c r="AA922" t="s">
        <v>65</v>
      </c>
      <c r="AB922" t="s">
        <v>65</v>
      </c>
      <c r="AC922" t="s">
        <v>65</v>
      </c>
      <c r="AD922" t="s">
        <v>65</v>
      </c>
      <c r="AE922" t="s">
        <v>65</v>
      </c>
      <c r="AF922" t="s">
        <v>65</v>
      </c>
      <c r="AG922" t="s">
        <v>65</v>
      </c>
    </row>
    <row r="923" spans="1:33" hidden="1" x14ac:dyDescent="0.35">
      <c r="A923" t="s">
        <v>1822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35">
      <c r="A924" t="s">
        <v>1821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1820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hidden="1" x14ac:dyDescent="0.35">
      <c r="A926" t="s">
        <v>1819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1818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1817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35">
      <c r="A929" t="s">
        <v>1816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1815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1814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65</v>
      </c>
      <c r="O931" t="s">
        <v>65</v>
      </c>
      <c r="P931" t="s">
        <v>65</v>
      </c>
      <c r="Q931" t="s">
        <v>65</v>
      </c>
      <c r="R931" t="s">
        <v>65</v>
      </c>
      <c r="S931" t="s">
        <v>65</v>
      </c>
      <c r="T931" t="s">
        <v>65</v>
      </c>
      <c r="U931" t="s">
        <v>65</v>
      </c>
      <c r="V931" t="s">
        <v>65</v>
      </c>
      <c r="W931" t="s">
        <v>65</v>
      </c>
      <c r="X931" t="s">
        <v>65</v>
      </c>
      <c r="Y931" t="s">
        <v>65</v>
      </c>
      <c r="Z931" t="s">
        <v>65</v>
      </c>
      <c r="AA931" t="s">
        <v>65</v>
      </c>
      <c r="AB931" t="s">
        <v>65</v>
      </c>
      <c r="AC931" t="s">
        <v>65</v>
      </c>
      <c r="AD931" t="s">
        <v>65</v>
      </c>
      <c r="AE931" t="s">
        <v>65</v>
      </c>
      <c r="AF931" t="s">
        <v>65</v>
      </c>
      <c r="AG931" t="s">
        <v>65</v>
      </c>
    </row>
    <row r="932" spans="1:33" hidden="1" x14ac:dyDescent="0.35">
      <c r="A932" t="s">
        <v>1813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65</v>
      </c>
      <c r="T932" t="s">
        <v>65</v>
      </c>
      <c r="U932" t="s">
        <v>65</v>
      </c>
      <c r="V932" t="s">
        <v>65</v>
      </c>
      <c r="W932" t="s">
        <v>65</v>
      </c>
      <c r="X932" t="s">
        <v>65</v>
      </c>
      <c r="Y932" t="s">
        <v>65</v>
      </c>
      <c r="Z932" t="s">
        <v>65</v>
      </c>
      <c r="AA932" t="s">
        <v>65</v>
      </c>
      <c r="AB932" t="s">
        <v>65</v>
      </c>
      <c r="AC932" t="s">
        <v>65</v>
      </c>
      <c r="AD932" t="s">
        <v>65</v>
      </c>
      <c r="AE932" t="s">
        <v>65</v>
      </c>
      <c r="AF932" t="s">
        <v>65</v>
      </c>
      <c r="AG932" t="s">
        <v>65</v>
      </c>
    </row>
    <row r="933" spans="1:33" hidden="1" x14ac:dyDescent="0.35">
      <c r="A933" t="s">
        <v>1812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1811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1810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35">
      <c r="A936" t="s">
        <v>1809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1808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1807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1806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35">
      <c r="A940" t="s">
        <v>1805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35">
      <c r="A941" t="s">
        <v>1804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1803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35">
      <c r="A943" t="s">
        <v>1802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35">
      <c r="A944" t="s">
        <v>1801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1800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1799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1798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65</v>
      </c>
      <c r="Y947" t="s">
        <v>65</v>
      </c>
      <c r="Z947" t="s">
        <v>65</v>
      </c>
      <c r="AA947" t="s">
        <v>65</v>
      </c>
      <c r="AB947" t="s">
        <v>65</v>
      </c>
      <c r="AC947" t="s">
        <v>65</v>
      </c>
      <c r="AD947" t="s">
        <v>65</v>
      </c>
      <c r="AE947" t="s">
        <v>65</v>
      </c>
      <c r="AF947" t="s">
        <v>65</v>
      </c>
      <c r="AG947" t="s">
        <v>65</v>
      </c>
    </row>
    <row r="948" spans="1:33" hidden="1" x14ac:dyDescent="0.35">
      <c r="A948" t="s">
        <v>1797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1796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35">
      <c r="A950" t="s">
        <v>1795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65</v>
      </c>
      <c r="K950" t="s">
        <v>65</v>
      </c>
      <c r="L950" t="s">
        <v>65</v>
      </c>
      <c r="M950" t="s">
        <v>65</v>
      </c>
      <c r="N950" t="s">
        <v>65</v>
      </c>
      <c r="O950" t="s">
        <v>65</v>
      </c>
      <c r="P950" t="s">
        <v>65</v>
      </c>
      <c r="Q950" t="s">
        <v>65</v>
      </c>
      <c r="R950" t="s">
        <v>65</v>
      </c>
      <c r="S950" t="s">
        <v>65</v>
      </c>
      <c r="T950" t="s">
        <v>65</v>
      </c>
      <c r="U950" t="s">
        <v>65</v>
      </c>
      <c r="V950" t="s">
        <v>65</v>
      </c>
      <c r="W950" t="s">
        <v>65</v>
      </c>
      <c r="X950" t="s">
        <v>65</v>
      </c>
      <c r="Y950" t="s">
        <v>65</v>
      </c>
      <c r="Z950" t="s">
        <v>65</v>
      </c>
      <c r="AA950" t="s">
        <v>65</v>
      </c>
      <c r="AB950" t="s">
        <v>65</v>
      </c>
      <c r="AC950" t="s">
        <v>65</v>
      </c>
      <c r="AD950" t="s">
        <v>65</v>
      </c>
      <c r="AE950" t="s">
        <v>65</v>
      </c>
      <c r="AF950" t="s">
        <v>65</v>
      </c>
      <c r="AG950" t="s">
        <v>65</v>
      </c>
    </row>
    <row r="951" spans="1:33" hidden="1" x14ac:dyDescent="0.35">
      <c r="A951" t="s">
        <v>1794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35">
      <c r="A952" t="s">
        <v>1793</v>
      </c>
      <c r="C952" t="str">
        <f t="shared" si="14"/>
        <v>W,BG</v>
      </c>
      <c r="D952">
        <v>0</v>
      </c>
      <c r="E952" t="s">
        <v>65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1792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35">
      <c r="A954" t="s">
        <v>1791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35">
      <c r="A955" t="s">
        <v>1790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35">
      <c r="A956" t="s">
        <v>1789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35">
      <c r="A957" t="s">
        <v>1788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35">
      <c r="A958" t="s">
        <v>1787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1786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35">
      <c r="A960" t="s">
        <v>1785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3" hidden="1" x14ac:dyDescent="0.35">
      <c r="A961" t="s">
        <v>1784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3" x14ac:dyDescent="0.35">
      <c r="A962" t="s">
        <v>1783</v>
      </c>
      <c r="B962" t="s">
        <v>1696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</row>
    <row r="963" spans="1:33" hidden="1" x14ac:dyDescent="0.35">
      <c r="A963" t="s">
        <v>1782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1781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1780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65</v>
      </c>
      <c r="L965" t="s">
        <v>65</v>
      </c>
      <c r="M965" t="s">
        <v>65</v>
      </c>
      <c r="N965" t="s">
        <v>65</v>
      </c>
      <c r="O965" t="s">
        <v>65</v>
      </c>
      <c r="P965" t="s">
        <v>65</v>
      </c>
      <c r="Q965" t="s">
        <v>65</v>
      </c>
      <c r="R965" t="s">
        <v>65</v>
      </c>
      <c r="S965" t="s">
        <v>65</v>
      </c>
      <c r="T965" t="s">
        <v>65</v>
      </c>
      <c r="U965" t="s">
        <v>65</v>
      </c>
      <c r="V965" t="s">
        <v>65</v>
      </c>
      <c r="W965" t="s">
        <v>65</v>
      </c>
      <c r="X965" t="s">
        <v>65</v>
      </c>
      <c r="Y965" t="s">
        <v>65</v>
      </c>
      <c r="Z965" t="s">
        <v>65</v>
      </c>
      <c r="AA965" t="s">
        <v>65</v>
      </c>
      <c r="AB965" t="s">
        <v>65</v>
      </c>
      <c r="AC965" t="s">
        <v>65</v>
      </c>
      <c r="AD965" t="s">
        <v>65</v>
      </c>
      <c r="AE965" t="s">
        <v>65</v>
      </c>
      <c r="AF965" t="s">
        <v>65</v>
      </c>
      <c r="AG965" t="s">
        <v>65</v>
      </c>
    </row>
    <row r="966" spans="1:33" hidden="1" x14ac:dyDescent="0.35">
      <c r="A966" t="s">
        <v>1779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1778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3" hidden="1" x14ac:dyDescent="0.35">
      <c r="A968" t="s">
        <v>1777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1776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hidden="1" x14ac:dyDescent="0.35">
      <c r="A970" t="s">
        <v>1775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3" hidden="1" x14ac:dyDescent="0.35">
      <c r="A971" t="s">
        <v>1774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hidden="1" x14ac:dyDescent="0.35">
      <c r="A972" t="s">
        <v>1773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3" hidden="1" x14ac:dyDescent="0.35">
      <c r="A973" t="s">
        <v>1772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hidden="1" x14ac:dyDescent="0.35">
      <c r="A974" t="s">
        <v>1771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65</v>
      </c>
      <c r="O974" t="s">
        <v>65</v>
      </c>
      <c r="P974" t="s">
        <v>65</v>
      </c>
      <c r="Q974" t="s">
        <v>65</v>
      </c>
      <c r="R974" t="s">
        <v>65</v>
      </c>
      <c r="S974" t="s">
        <v>65</v>
      </c>
      <c r="T974" t="s">
        <v>65</v>
      </c>
      <c r="U974" t="s">
        <v>65</v>
      </c>
      <c r="V974" t="s">
        <v>65</v>
      </c>
      <c r="W974" t="s">
        <v>65</v>
      </c>
      <c r="X974" t="s">
        <v>65</v>
      </c>
      <c r="Y974" t="s">
        <v>65</v>
      </c>
      <c r="Z974" t="s">
        <v>65</v>
      </c>
      <c r="AA974" t="s">
        <v>65</v>
      </c>
      <c r="AB974" t="s">
        <v>65</v>
      </c>
      <c r="AC974" t="s">
        <v>65</v>
      </c>
      <c r="AD974" t="s">
        <v>65</v>
      </c>
      <c r="AE974" t="s">
        <v>65</v>
      </c>
      <c r="AF974" t="s">
        <v>65</v>
      </c>
      <c r="AG974" t="s">
        <v>65</v>
      </c>
    </row>
    <row r="975" spans="1:33" hidden="1" x14ac:dyDescent="0.35">
      <c r="A975" t="s">
        <v>1770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65</v>
      </c>
      <c r="T975" t="s">
        <v>65</v>
      </c>
      <c r="U975" t="s">
        <v>65</v>
      </c>
      <c r="V975" t="s">
        <v>65</v>
      </c>
      <c r="W975" t="s">
        <v>65</v>
      </c>
      <c r="X975" t="s">
        <v>65</v>
      </c>
      <c r="Y975" t="s">
        <v>65</v>
      </c>
      <c r="Z975" t="s">
        <v>65</v>
      </c>
      <c r="AA975" t="s">
        <v>65</v>
      </c>
      <c r="AB975" t="s">
        <v>65</v>
      </c>
      <c r="AC975" t="s">
        <v>65</v>
      </c>
      <c r="AD975" t="s">
        <v>65</v>
      </c>
      <c r="AE975" t="s">
        <v>65</v>
      </c>
      <c r="AF975" t="s">
        <v>65</v>
      </c>
      <c r="AG975" t="s">
        <v>65</v>
      </c>
    </row>
    <row r="976" spans="1:33" hidden="1" x14ac:dyDescent="0.35">
      <c r="A976" t="s">
        <v>1769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35">
      <c r="A977" t="s">
        <v>1768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35">
      <c r="A978" t="s">
        <v>1767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35">
      <c r="A979" t="s">
        <v>1766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35">
      <c r="A980" t="s">
        <v>1765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35">
      <c r="A981" t="s">
        <v>1764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35">
      <c r="A982" t="s">
        <v>1763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35">
      <c r="A983" t="s">
        <v>1762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35">
      <c r="A984" t="s">
        <v>1761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35">
      <c r="A985" t="s">
        <v>1760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35">
      <c r="A986" t="s">
        <v>1759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35">
      <c r="A987" t="s">
        <v>1758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35">
      <c r="A988" t="s">
        <v>1757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35">
      <c r="A989" t="s">
        <v>1756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35">
      <c r="A990" t="s">
        <v>1755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65</v>
      </c>
      <c r="Y990" t="s">
        <v>65</v>
      </c>
      <c r="Z990" t="s">
        <v>65</v>
      </c>
      <c r="AA990" t="s">
        <v>65</v>
      </c>
      <c r="AB990" t="s">
        <v>65</v>
      </c>
      <c r="AC990" t="s">
        <v>65</v>
      </c>
      <c r="AD990" t="s">
        <v>65</v>
      </c>
      <c r="AE990" t="s">
        <v>65</v>
      </c>
      <c r="AF990" t="s">
        <v>65</v>
      </c>
      <c r="AG990" t="s">
        <v>65</v>
      </c>
    </row>
    <row r="991" spans="1:33" hidden="1" x14ac:dyDescent="0.35">
      <c r="A991" t="s">
        <v>1754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35">
      <c r="A992" t="s">
        <v>1753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3" hidden="1" x14ac:dyDescent="0.35">
      <c r="A993" t="s">
        <v>1752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65</v>
      </c>
      <c r="K993" t="s">
        <v>65</v>
      </c>
      <c r="L993" t="s">
        <v>65</v>
      </c>
      <c r="M993" t="s">
        <v>65</v>
      </c>
      <c r="N993" t="s">
        <v>65</v>
      </c>
      <c r="O993" t="s">
        <v>65</v>
      </c>
      <c r="P993" t="s">
        <v>65</v>
      </c>
      <c r="Q993" t="s">
        <v>65</v>
      </c>
      <c r="R993" t="s">
        <v>65</v>
      </c>
      <c r="S993" t="s">
        <v>65</v>
      </c>
      <c r="T993" t="s">
        <v>65</v>
      </c>
      <c r="U993" t="s">
        <v>65</v>
      </c>
      <c r="V993" t="s">
        <v>65</v>
      </c>
      <c r="W993" t="s">
        <v>65</v>
      </c>
      <c r="X993" t="s">
        <v>65</v>
      </c>
      <c r="Y993" t="s">
        <v>65</v>
      </c>
      <c r="Z993" t="s">
        <v>65</v>
      </c>
      <c r="AA993" t="s">
        <v>65</v>
      </c>
      <c r="AB993" t="s">
        <v>65</v>
      </c>
      <c r="AC993" t="s">
        <v>65</v>
      </c>
      <c r="AD993" t="s">
        <v>65</v>
      </c>
      <c r="AE993" t="s">
        <v>65</v>
      </c>
      <c r="AF993" t="s">
        <v>65</v>
      </c>
      <c r="AG993" t="s">
        <v>65</v>
      </c>
    </row>
    <row r="994" spans="1:33" hidden="1" x14ac:dyDescent="0.35">
      <c r="A994" t="s">
        <v>1751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3" hidden="1" x14ac:dyDescent="0.35">
      <c r="A995" t="s">
        <v>1750</v>
      </c>
      <c r="C995" t="str">
        <f t="shared" si="15"/>
        <v>W,BG</v>
      </c>
      <c r="D995">
        <v>0</v>
      </c>
      <c r="E995" t="s">
        <v>65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hidden="1" x14ac:dyDescent="0.35">
      <c r="A996" t="s">
        <v>1749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hidden="1" x14ac:dyDescent="0.35">
      <c r="A997" t="s">
        <v>1748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hidden="1" x14ac:dyDescent="0.35">
      <c r="A998" t="s">
        <v>1747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3" hidden="1" x14ac:dyDescent="0.35">
      <c r="A999" t="s">
        <v>1746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1745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3" hidden="1" x14ac:dyDescent="0.35">
      <c r="A1001" t="s">
        <v>1744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hidden="1" x14ac:dyDescent="0.35">
      <c r="A1002" t="s">
        <v>1743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3" hidden="1" x14ac:dyDescent="0.35">
      <c r="A1003" t="s">
        <v>1742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hidden="1" x14ac:dyDescent="0.35">
      <c r="A1004" t="s">
        <v>1741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3" x14ac:dyDescent="0.35">
      <c r="A1005" t="s">
        <v>1740</v>
      </c>
      <c r="B1005" t="s">
        <v>1696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</row>
    <row r="1006" spans="1:33" hidden="1" x14ac:dyDescent="0.35">
      <c r="A1006" t="s">
        <v>1739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1738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hidden="1" x14ac:dyDescent="0.35">
      <c r="A1008" t="s">
        <v>1737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65</v>
      </c>
      <c r="L1008" t="s">
        <v>65</v>
      </c>
      <c r="M1008" t="s">
        <v>65</v>
      </c>
      <c r="N1008" t="s">
        <v>65</v>
      </c>
      <c r="O1008" t="s">
        <v>65</v>
      </c>
      <c r="P1008" t="s">
        <v>65</v>
      </c>
      <c r="Q1008" t="s">
        <v>65</v>
      </c>
      <c r="R1008" t="s">
        <v>65</v>
      </c>
      <c r="S1008" t="s">
        <v>65</v>
      </c>
      <c r="T1008" t="s">
        <v>65</v>
      </c>
      <c r="U1008" t="s">
        <v>65</v>
      </c>
      <c r="V1008" t="s">
        <v>65</v>
      </c>
      <c r="W1008" t="s">
        <v>65</v>
      </c>
      <c r="X1008" t="s">
        <v>65</v>
      </c>
      <c r="Y1008" t="s">
        <v>65</v>
      </c>
      <c r="Z1008" t="s">
        <v>65</v>
      </c>
      <c r="AA1008" t="s">
        <v>65</v>
      </c>
      <c r="AB1008" t="s">
        <v>65</v>
      </c>
      <c r="AC1008" t="s">
        <v>65</v>
      </c>
      <c r="AD1008" t="s">
        <v>65</v>
      </c>
      <c r="AE1008" t="s">
        <v>65</v>
      </c>
      <c r="AF1008" t="s">
        <v>65</v>
      </c>
      <c r="AG1008" t="s">
        <v>65</v>
      </c>
    </row>
    <row r="1009" spans="1:33" hidden="1" x14ac:dyDescent="0.35">
      <c r="A1009" t="s">
        <v>1736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1735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35">
      <c r="A1011" t="s">
        <v>1734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1733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35">
      <c r="A1013" t="s">
        <v>1732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35">
      <c r="A1014" t="s">
        <v>1731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35">
      <c r="A1015" t="s">
        <v>1730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35">
      <c r="A1016" t="s">
        <v>1729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35">
      <c r="A1017" t="s">
        <v>1728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65</v>
      </c>
      <c r="O1017" t="s">
        <v>65</v>
      </c>
      <c r="P1017" t="s">
        <v>65</v>
      </c>
      <c r="Q1017" t="s">
        <v>65</v>
      </c>
      <c r="R1017" t="s">
        <v>65</v>
      </c>
      <c r="S1017" t="s">
        <v>65</v>
      </c>
      <c r="T1017" t="s">
        <v>65</v>
      </c>
      <c r="U1017" t="s">
        <v>65</v>
      </c>
      <c r="V1017" t="s">
        <v>65</v>
      </c>
      <c r="W1017" t="s">
        <v>65</v>
      </c>
      <c r="X1017" t="s">
        <v>65</v>
      </c>
      <c r="Y1017" t="s">
        <v>65</v>
      </c>
      <c r="Z1017" t="s">
        <v>65</v>
      </c>
      <c r="AA1017" t="s">
        <v>65</v>
      </c>
      <c r="AB1017" t="s">
        <v>65</v>
      </c>
      <c r="AC1017" t="s">
        <v>65</v>
      </c>
      <c r="AD1017" t="s">
        <v>65</v>
      </c>
      <c r="AE1017" t="s">
        <v>65</v>
      </c>
      <c r="AF1017" t="s">
        <v>65</v>
      </c>
      <c r="AG1017" t="s">
        <v>65</v>
      </c>
    </row>
    <row r="1018" spans="1:33" hidden="1" x14ac:dyDescent="0.35">
      <c r="A1018" t="s">
        <v>1727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65</v>
      </c>
      <c r="T1018" t="s">
        <v>65</v>
      </c>
      <c r="U1018" t="s">
        <v>65</v>
      </c>
      <c r="V1018" t="s">
        <v>65</v>
      </c>
      <c r="W1018" t="s">
        <v>65</v>
      </c>
      <c r="X1018" t="s">
        <v>65</v>
      </c>
      <c r="Y1018" t="s">
        <v>65</v>
      </c>
      <c r="Z1018" t="s">
        <v>65</v>
      </c>
      <c r="AA1018" t="s">
        <v>65</v>
      </c>
      <c r="AB1018" t="s">
        <v>65</v>
      </c>
      <c r="AC1018" t="s">
        <v>65</v>
      </c>
      <c r="AD1018" t="s">
        <v>65</v>
      </c>
      <c r="AE1018" t="s">
        <v>65</v>
      </c>
      <c r="AF1018" t="s">
        <v>65</v>
      </c>
      <c r="AG1018" t="s">
        <v>65</v>
      </c>
    </row>
    <row r="1019" spans="1:33" hidden="1" x14ac:dyDescent="0.35">
      <c r="A1019" t="s">
        <v>1726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1725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35">
      <c r="A1021" t="s">
        <v>1724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35">
      <c r="A1022" t="s">
        <v>1723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35">
      <c r="A1023" t="s">
        <v>1722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35">
      <c r="A1024" t="s">
        <v>1721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1720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35">
      <c r="A1026" t="s">
        <v>1719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35">
      <c r="A1027" t="s">
        <v>1718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35">
      <c r="A1028" t="s">
        <v>1717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35">
      <c r="A1029" t="s">
        <v>1716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35">
      <c r="A1030" t="s">
        <v>1715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35">
      <c r="A1031" t="s">
        <v>1714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hidden="1" x14ac:dyDescent="0.35">
      <c r="A1032" t="s">
        <v>1713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35">
      <c r="A1033" t="s">
        <v>1712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65</v>
      </c>
      <c r="Y1033" t="s">
        <v>65</v>
      </c>
      <c r="Z1033" t="s">
        <v>65</v>
      </c>
      <c r="AA1033" t="s">
        <v>65</v>
      </c>
      <c r="AB1033" t="s">
        <v>65</v>
      </c>
      <c r="AC1033" t="s">
        <v>65</v>
      </c>
      <c r="AD1033" t="s">
        <v>65</v>
      </c>
      <c r="AE1033" t="s">
        <v>65</v>
      </c>
      <c r="AF1033" t="s">
        <v>65</v>
      </c>
      <c r="AG1033" t="s">
        <v>65</v>
      </c>
    </row>
    <row r="1034" spans="1:33" hidden="1" x14ac:dyDescent="0.35">
      <c r="A1034" t="s">
        <v>1711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35">
      <c r="A1035" t="s">
        <v>1710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35">
      <c r="A1036" t="s">
        <v>1709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65</v>
      </c>
      <c r="K1036" t="s">
        <v>65</v>
      </c>
      <c r="L1036" t="s">
        <v>65</v>
      </c>
      <c r="M1036" t="s">
        <v>65</v>
      </c>
      <c r="N1036" t="s">
        <v>65</v>
      </c>
      <c r="O1036" t="s">
        <v>65</v>
      </c>
      <c r="P1036" t="s">
        <v>65</v>
      </c>
      <c r="Q1036" t="s">
        <v>65</v>
      </c>
      <c r="R1036" t="s">
        <v>65</v>
      </c>
      <c r="S1036" t="s">
        <v>65</v>
      </c>
      <c r="T1036" t="s">
        <v>65</v>
      </c>
      <c r="U1036" t="s">
        <v>65</v>
      </c>
      <c r="V1036" t="s">
        <v>65</v>
      </c>
      <c r="W1036" t="s">
        <v>65</v>
      </c>
      <c r="X1036" t="s">
        <v>65</v>
      </c>
      <c r="Y1036" t="s">
        <v>65</v>
      </c>
      <c r="Z1036" t="s">
        <v>65</v>
      </c>
      <c r="AA1036" t="s">
        <v>65</v>
      </c>
      <c r="AB1036" t="s">
        <v>65</v>
      </c>
      <c r="AC1036" t="s">
        <v>65</v>
      </c>
      <c r="AD1036" t="s">
        <v>65</v>
      </c>
      <c r="AE1036" t="s">
        <v>65</v>
      </c>
      <c r="AF1036" t="s">
        <v>65</v>
      </c>
      <c r="AG1036" t="s">
        <v>65</v>
      </c>
    </row>
    <row r="1037" spans="1:33" hidden="1" x14ac:dyDescent="0.35">
      <c r="A1037" t="s">
        <v>1708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35">
      <c r="A1038" t="s">
        <v>1707</v>
      </c>
      <c r="C1038" t="str">
        <f t="shared" si="16"/>
        <v>W,BG</v>
      </c>
      <c r="D1038">
        <v>0</v>
      </c>
      <c r="E1038" t="s">
        <v>65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35">
      <c r="A1039" t="s">
        <v>1706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35">
      <c r="A1040" t="s">
        <v>1705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hidden="1" x14ac:dyDescent="0.35">
      <c r="A1041" t="s">
        <v>1704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3" hidden="1" x14ac:dyDescent="0.35">
      <c r="A1042" t="s">
        <v>1703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3" hidden="1" x14ac:dyDescent="0.35">
      <c r="A1043" t="s">
        <v>1702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3" hidden="1" x14ac:dyDescent="0.35">
      <c r="A1044" t="s">
        <v>1701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1700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hidden="1" x14ac:dyDescent="0.35">
      <c r="A1046" t="s">
        <v>1699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3" hidden="1" x14ac:dyDescent="0.35">
      <c r="A1047" t="s">
        <v>1698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3" x14ac:dyDescent="0.35">
      <c r="A1048" t="s">
        <v>1697</v>
      </c>
      <c r="B1048" t="s">
        <v>1696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</row>
    <row r="1049" spans="1:33" hidden="1" x14ac:dyDescent="0.35">
      <c r="A1049" t="s">
        <v>1695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hidden="1" x14ac:dyDescent="0.35">
      <c r="A1050" t="s">
        <v>1694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1693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65</v>
      </c>
      <c r="L1051" t="s">
        <v>65</v>
      </c>
      <c r="M1051" t="s">
        <v>65</v>
      </c>
      <c r="N1051" t="s">
        <v>65</v>
      </c>
      <c r="O1051" t="s">
        <v>65</v>
      </c>
      <c r="P1051" t="s">
        <v>65</v>
      </c>
      <c r="Q1051" t="s">
        <v>65</v>
      </c>
      <c r="R1051" t="s">
        <v>65</v>
      </c>
      <c r="S1051" t="s">
        <v>65</v>
      </c>
      <c r="T1051" t="s">
        <v>65</v>
      </c>
      <c r="U1051" t="s">
        <v>65</v>
      </c>
      <c r="V1051" t="s">
        <v>65</v>
      </c>
      <c r="W1051" t="s">
        <v>65</v>
      </c>
      <c r="X1051" t="s">
        <v>65</v>
      </c>
      <c r="Y1051" t="s">
        <v>65</v>
      </c>
      <c r="Z1051" t="s">
        <v>65</v>
      </c>
      <c r="AA1051" t="s">
        <v>65</v>
      </c>
      <c r="AB1051" t="s">
        <v>65</v>
      </c>
      <c r="AC1051" t="s">
        <v>65</v>
      </c>
      <c r="AD1051" t="s">
        <v>65</v>
      </c>
      <c r="AE1051" t="s">
        <v>65</v>
      </c>
      <c r="AF1051" t="s">
        <v>65</v>
      </c>
      <c r="AG1051" t="s">
        <v>65</v>
      </c>
    </row>
    <row r="1052" spans="1:33" hidden="1" x14ac:dyDescent="0.35">
      <c r="A1052" t="s">
        <v>1692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hidden="1" x14ac:dyDescent="0.35">
      <c r="A1053" t="s">
        <v>1691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3" hidden="1" x14ac:dyDescent="0.35">
      <c r="A1054" t="s">
        <v>1690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hidden="1" x14ac:dyDescent="0.35">
      <c r="A1055" t="s">
        <v>1689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35">
      <c r="A1056" t="s">
        <v>1688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35">
      <c r="A1057" t="s">
        <v>1687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35">
      <c r="A1058" t="s">
        <v>1686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35">
      <c r="A1059" t="s">
        <v>1685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1684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65</v>
      </c>
      <c r="O1060" t="s">
        <v>65</v>
      </c>
      <c r="P1060" t="s">
        <v>65</v>
      </c>
      <c r="Q1060" t="s">
        <v>65</v>
      </c>
      <c r="R1060" t="s">
        <v>65</v>
      </c>
      <c r="S1060" t="s">
        <v>65</v>
      </c>
      <c r="T1060" t="s">
        <v>65</v>
      </c>
      <c r="U1060" t="s">
        <v>65</v>
      </c>
      <c r="V1060" t="s">
        <v>65</v>
      </c>
      <c r="W1060" t="s">
        <v>65</v>
      </c>
      <c r="X1060" t="s">
        <v>65</v>
      </c>
      <c r="Y1060" t="s">
        <v>65</v>
      </c>
      <c r="Z1060" t="s">
        <v>65</v>
      </c>
      <c r="AA1060" t="s">
        <v>65</v>
      </c>
      <c r="AB1060" t="s">
        <v>65</v>
      </c>
      <c r="AC1060" t="s">
        <v>65</v>
      </c>
      <c r="AD1060" t="s">
        <v>65</v>
      </c>
      <c r="AE1060" t="s">
        <v>65</v>
      </c>
      <c r="AF1060" t="s">
        <v>65</v>
      </c>
      <c r="AG1060" t="s">
        <v>65</v>
      </c>
    </row>
    <row r="1061" spans="1:33" hidden="1" x14ac:dyDescent="0.35">
      <c r="A1061" t="s">
        <v>1683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65</v>
      </c>
      <c r="T1061" t="s">
        <v>65</v>
      </c>
      <c r="U1061" t="s">
        <v>65</v>
      </c>
      <c r="V1061" t="s">
        <v>65</v>
      </c>
      <c r="W1061" t="s">
        <v>65</v>
      </c>
      <c r="X1061" t="s">
        <v>65</v>
      </c>
      <c r="Y1061" t="s">
        <v>65</v>
      </c>
      <c r="Z1061" t="s">
        <v>65</v>
      </c>
      <c r="AA1061" t="s">
        <v>65</v>
      </c>
      <c r="AB1061" t="s">
        <v>65</v>
      </c>
      <c r="AC1061" t="s">
        <v>65</v>
      </c>
      <c r="AD1061" t="s">
        <v>65</v>
      </c>
      <c r="AE1061" t="s">
        <v>65</v>
      </c>
      <c r="AF1061" t="s">
        <v>65</v>
      </c>
      <c r="AG1061" t="s">
        <v>65</v>
      </c>
    </row>
    <row r="1062" spans="1:33" hidden="1" x14ac:dyDescent="0.35">
      <c r="A1062" t="s">
        <v>1682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1681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1680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35">
      <c r="A1065" t="s">
        <v>1679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35">
      <c r="A1066" t="s">
        <v>1678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1677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35">
      <c r="A1068" t="s">
        <v>1676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1675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1674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35">
      <c r="A1071" t="s">
        <v>1673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35">
      <c r="A1072" t="s">
        <v>1672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35">
      <c r="A1073" t="s">
        <v>1671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1670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1669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35">
      <c r="A1076" t="s">
        <v>1668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65</v>
      </c>
      <c r="Y1076" t="s">
        <v>65</v>
      </c>
      <c r="Z1076" t="s">
        <v>65</v>
      </c>
      <c r="AA1076" t="s">
        <v>65</v>
      </c>
      <c r="AB1076" t="s">
        <v>65</v>
      </c>
      <c r="AC1076" t="s">
        <v>65</v>
      </c>
      <c r="AD1076" t="s">
        <v>65</v>
      </c>
      <c r="AE1076" t="s">
        <v>65</v>
      </c>
      <c r="AF1076" t="s">
        <v>65</v>
      </c>
      <c r="AG1076" t="s">
        <v>65</v>
      </c>
    </row>
  </sheetData>
  <autoFilter ref="A1:AG1076" xr:uid="{00000000-0009-0000-0000-000002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43"/>
  <sheetViews>
    <sheetView workbookViewId="0">
      <selection activeCell="E412" sqref="E16:E412"/>
    </sheetView>
  </sheetViews>
  <sheetFormatPr defaultRowHeight="14.5" x14ac:dyDescent="0.35"/>
  <cols>
    <col min="1" max="4" width="39.26953125" customWidth="1"/>
    <col min="6" max="34" width="0" hidden="1" customWidth="1"/>
  </cols>
  <sheetData>
    <row r="1" spans="1:34" x14ac:dyDescent="0.35">
      <c r="A1" t="s">
        <v>1667</v>
      </c>
      <c r="D1" t="s">
        <v>1219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35">
      <c r="A2" t="s">
        <v>1666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35">
      <c r="A3" t="s">
        <v>1665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35">
      <c r="A4" t="s">
        <v>1664</v>
      </c>
      <c r="D4" t="str">
        <f t="shared" si="0"/>
        <v>W,BA</v>
      </c>
      <c r="E4" t="s">
        <v>65</v>
      </c>
      <c r="F4">
        <v>0</v>
      </c>
      <c r="G4">
        <v>0</v>
      </c>
      <c r="H4">
        <v>0</v>
      </c>
      <c r="I4">
        <v>0</v>
      </c>
      <c r="J4">
        <v>0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65</v>
      </c>
      <c r="AH4" t="s">
        <v>65</v>
      </c>
    </row>
    <row r="5" spans="1:34" hidden="1" x14ac:dyDescent="0.35">
      <c r="A5" t="s">
        <v>1663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35">
      <c r="A6" t="s">
        <v>1662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35">
      <c r="A7" t="s">
        <v>1661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35">
      <c r="A8" t="s">
        <v>1660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35">
      <c r="A9" t="s">
        <v>1659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35">
      <c r="A10" t="s">
        <v>1658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35">
      <c r="A11" t="s">
        <v>1657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35">
      <c r="A12" t="s">
        <v>1656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35">
      <c r="A13" t="s">
        <v>1655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35">
      <c r="A14" t="s">
        <v>1654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35">
      <c r="A15" t="s">
        <v>1653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x14ac:dyDescent="0.35">
      <c r="A16" t="s">
        <v>1652</v>
      </c>
      <c r="B16" t="s">
        <v>1431</v>
      </c>
      <c r="C16" t="s">
        <v>2775</v>
      </c>
      <c r="D16" t="str">
        <f t="shared" si="0"/>
        <v>EU28</v>
      </c>
      <c r="E16" s="4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35">
      <c r="A17" t="s">
        <v>1651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35">
      <c r="A18" t="s">
        <v>1650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35">
      <c r="A19" t="s">
        <v>1649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65</v>
      </c>
      <c r="AH19" t="s">
        <v>65</v>
      </c>
    </row>
    <row r="20" spans="1:34" hidden="1" x14ac:dyDescent="0.35">
      <c r="A20" t="s">
        <v>1648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35">
      <c r="A21" t="s">
        <v>1647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35">
      <c r="A22" t="s">
        <v>1646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35">
      <c r="A23" t="s">
        <v>1645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35">
      <c r="A24" t="s">
        <v>1644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35">
      <c r="A25" t="s">
        <v>1643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 t="s">
        <v>65</v>
      </c>
      <c r="W25" t="s">
        <v>65</v>
      </c>
      <c r="X25" t="s">
        <v>65</v>
      </c>
      <c r="Y25" t="s">
        <v>65</v>
      </c>
      <c r="Z25" t="s">
        <v>65</v>
      </c>
      <c r="AA25" t="s">
        <v>65</v>
      </c>
      <c r="AB25" t="s">
        <v>65</v>
      </c>
      <c r="AC25" t="s">
        <v>65</v>
      </c>
      <c r="AD25" t="s">
        <v>65</v>
      </c>
      <c r="AE25" t="s">
        <v>65</v>
      </c>
      <c r="AF25" t="s">
        <v>65</v>
      </c>
      <c r="AG25" t="s">
        <v>65</v>
      </c>
      <c r="AH25" t="s">
        <v>65</v>
      </c>
    </row>
    <row r="26" spans="1:34" hidden="1" x14ac:dyDescent="0.35">
      <c r="A26" t="s">
        <v>1642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35">
      <c r="A27" t="s">
        <v>1641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35">
      <c r="A28" t="s">
        <v>1640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35">
      <c r="A29" t="s">
        <v>1639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  <c r="AH29" t="s">
        <v>65</v>
      </c>
    </row>
    <row r="30" spans="1:34" hidden="1" x14ac:dyDescent="0.35">
      <c r="A30" t="s">
        <v>1638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65</v>
      </c>
      <c r="Z30" t="s">
        <v>65</v>
      </c>
      <c r="AA30" t="s">
        <v>65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</row>
    <row r="31" spans="1:34" hidden="1" x14ac:dyDescent="0.35">
      <c r="A31" t="s">
        <v>1637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35">
      <c r="A32" t="s">
        <v>1636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35">
      <c r="A33" t="s">
        <v>1635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35">
      <c r="A34" t="s">
        <v>1634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35">
      <c r="A35" t="s">
        <v>1633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35">
      <c r="A36" t="s">
        <v>1632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35">
      <c r="A37" t="s">
        <v>1631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35">
      <c r="A38" t="s">
        <v>1630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35">
      <c r="A39" t="s">
        <v>1629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35">
      <c r="A40" t="s">
        <v>1628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35">
      <c r="A41" t="s">
        <v>1627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35">
      <c r="A42" t="s">
        <v>1626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35">
      <c r="A43" t="s">
        <v>1625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35">
      <c r="A44" t="s">
        <v>1624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35">
      <c r="A45" t="s">
        <v>1623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65</v>
      </c>
      <c r="Z45" t="s">
        <v>65</v>
      </c>
      <c r="AA45" t="s">
        <v>65</v>
      </c>
      <c r="AB45" t="s">
        <v>65</v>
      </c>
      <c r="AC45" t="s">
        <v>65</v>
      </c>
      <c r="AD45" t="s">
        <v>65</v>
      </c>
      <c r="AE45" t="s">
        <v>65</v>
      </c>
      <c r="AF45" t="s">
        <v>65</v>
      </c>
      <c r="AG45" t="s">
        <v>65</v>
      </c>
      <c r="AH45" t="s">
        <v>65</v>
      </c>
    </row>
    <row r="46" spans="1:34" hidden="1" x14ac:dyDescent="0.35">
      <c r="A46" t="s">
        <v>1622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35">
      <c r="A47" t="s">
        <v>1621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35">
      <c r="A48" t="s">
        <v>1620</v>
      </c>
      <c r="D48" t="str">
        <f t="shared" si="0"/>
        <v>W,BA</v>
      </c>
      <c r="E48" t="s">
        <v>65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65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U48" t="s">
        <v>65</v>
      </c>
      <c r="V48" t="s">
        <v>65</v>
      </c>
      <c r="W48" t="s">
        <v>65</v>
      </c>
      <c r="X48" t="s">
        <v>65</v>
      </c>
      <c r="Y48" t="s">
        <v>65</v>
      </c>
      <c r="Z48" t="s">
        <v>65</v>
      </c>
      <c r="AA48" t="s">
        <v>65</v>
      </c>
      <c r="AB48" t="s">
        <v>65</v>
      </c>
      <c r="AC48" t="s">
        <v>65</v>
      </c>
      <c r="AD48" t="s">
        <v>65</v>
      </c>
      <c r="AE48" t="s">
        <v>65</v>
      </c>
      <c r="AF48" t="s">
        <v>65</v>
      </c>
      <c r="AG48" t="s">
        <v>65</v>
      </c>
      <c r="AH48" t="s">
        <v>65</v>
      </c>
    </row>
    <row r="49" spans="1:34" hidden="1" x14ac:dyDescent="0.35">
      <c r="A49" t="s">
        <v>1619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35">
      <c r="A50" t="s">
        <v>1618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35">
      <c r="A51" t="s">
        <v>1617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35">
      <c r="A52" t="s">
        <v>1616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35">
      <c r="A53" t="s">
        <v>1615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35">
      <c r="A54" t="s">
        <v>1614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35">
      <c r="A55" t="s">
        <v>1613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35">
      <c r="A56" t="s">
        <v>1612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35">
      <c r="A57" t="s">
        <v>1611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35">
      <c r="A58" t="s">
        <v>1610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35">
      <c r="A59" t="s">
        <v>1609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x14ac:dyDescent="0.35">
      <c r="A60" t="s">
        <v>1608</v>
      </c>
      <c r="B60" t="s">
        <v>1386</v>
      </c>
      <c r="C60" t="s">
        <v>2775</v>
      </c>
      <c r="D60" t="str">
        <f t="shared" si="0"/>
        <v>EU28</v>
      </c>
      <c r="E60" s="4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35">
      <c r="A61" t="s">
        <v>1607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35">
      <c r="A62" t="s">
        <v>1606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35">
      <c r="A63" t="s">
        <v>1605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  <c r="AH63" t="s">
        <v>65</v>
      </c>
    </row>
    <row r="64" spans="1:34" hidden="1" x14ac:dyDescent="0.35">
      <c r="A64" t="s">
        <v>1604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35">
      <c r="A65" t="s">
        <v>1603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35">
      <c r="A66" t="s">
        <v>1602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35">
      <c r="A67" t="s">
        <v>1601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35">
      <c r="A68" t="s">
        <v>1600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35">
      <c r="A69" t="s">
        <v>1599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U69" t="s">
        <v>65</v>
      </c>
      <c r="V69" t="s">
        <v>65</v>
      </c>
      <c r="W69" t="s">
        <v>65</v>
      </c>
      <c r="X69" t="s">
        <v>65</v>
      </c>
      <c r="Y69" t="s">
        <v>65</v>
      </c>
      <c r="Z69" t="s">
        <v>65</v>
      </c>
      <c r="AA69" t="s">
        <v>65</v>
      </c>
      <c r="AB69" t="s">
        <v>65</v>
      </c>
      <c r="AC69" t="s">
        <v>65</v>
      </c>
      <c r="AD69" t="s">
        <v>65</v>
      </c>
      <c r="AE69" t="s">
        <v>65</v>
      </c>
      <c r="AF69" t="s">
        <v>65</v>
      </c>
      <c r="AG69" t="s">
        <v>65</v>
      </c>
      <c r="AH69" t="s">
        <v>65</v>
      </c>
    </row>
    <row r="70" spans="1:34" hidden="1" x14ac:dyDescent="0.35">
      <c r="A70" t="s">
        <v>1598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35">
      <c r="A71" t="s">
        <v>1597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35">
      <c r="A72" t="s">
        <v>1596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35">
      <c r="A73" t="s">
        <v>1595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U73" t="s">
        <v>65</v>
      </c>
      <c r="V73" t="s">
        <v>65</v>
      </c>
      <c r="W73" t="s">
        <v>65</v>
      </c>
      <c r="X73" t="s">
        <v>65</v>
      </c>
      <c r="Y73" t="s">
        <v>65</v>
      </c>
      <c r="Z73" t="s">
        <v>65</v>
      </c>
      <c r="AA73" t="s">
        <v>65</v>
      </c>
      <c r="AB73" t="s">
        <v>65</v>
      </c>
      <c r="AC73" t="s">
        <v>65</v>
      </c>
      <c r="AD73" t="s">
        <v>65</v>
      </c>
      <c r="AE73" t="s">
        <v>65</v>
      </c>
      <c r="AF73" t="s">
        <v>65</v>
      </c>
      <c r="AG73" t="s">
        <v>65</v>
      </c>
      <c r="AH73" t="s">
        <v>65</v>
      </c>
    </row>
    <row r="74" spans="1:34" hidden="1" x14ac:dyDescent="0.35">
      <c r="A74" t="s">
        <v>1594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65</v>
      </c>
      <c r="U74" t="s">
        <v>65</v>
      </c>
      <c r="V74" t="s">
        <v>65</v>
      </c>
      <c r="W74" t="s">
        <v>65</v>
      </c>
      <c r="X74" t="s">
        <v>65</v>
      </c>
      <c r="Y74" t="s">
        <v>65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  <c r="AH74" t="s">
        <v>65</v>
      </c>
    </row>
    <row r="75" spans="1:34" hidden="1" x14ac:dyDescent="0.35">
      <c r="A75" t="s">
        <v>1593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35">
      <c r="A76" t="s">
        <v>1592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35">
      <c r="A77" t="s">
        <v>1591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35">
      <c r="A78" t="s">
        <v>1590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35">
      <c r="A79" t="s">
        <v>1589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35">
      <c r="A80" t="s">
        <v>1588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35">
      <c r="A81" t="s">
        <v>1587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35">
      <c r="A82" t="s">
        <v>1586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35">
      <c r="A83" t="s">
        <v>1585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35">
      <c r="A84" t="s">
        <v>1584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35">
      <c r="A85" t="s">
        <v>1583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35">
      <c r="A86" t="s">
        <v>1582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35">
      <c r="A87" t="s">
        <v>1581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35">
      <c r="A88" t="s">
        <v>1580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35">
      <c r="A89" t="s">
        <v>1579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65</v>
      </c>
      <c r="Z89" t="s">
        <v>65</v>
      </c>
      <c r="AA89" t="s">
        <v>65</v>
      </c>
      <c r="AB89" t="s">
        <v>65</v>
      </c>
      <c r="AC89" t="s">
        <v>65</v>
      </c>
      <c r="AD89" t="s">
        <v>65</v>
      </c>
      <c r="AE89" t="s">
        <v>65</v>
      </c>
      <c r="AF89" t="s">
        <v>65</v>
      </c>
      <c r="AG89" t="s">
        <v>65</v>
      </c>
      <c r="AH89" t="s">
        <v>65</v>
      </c>
    </row>
    <row r="90" spans="1:34" hidden="1" x14ac:dyDescent="0.35">
      <c r="A90" t="s">
        <v>1578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35">
      <c r="A91" t="s">
        <v>1577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35">
      <c r="A92" t="s">
        <v>1576</v>
      </c>
      <c r="D92" t="str">
        <f t="shared" si="1"/>
        <v>W,BA</v>
      </c>
      <c r="E92" t="s">
        <v>65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65</v>
      </c>
      <c r="L92" t="s">
        <v>65</v>
      </c>
      <c r="M92" t="s">
        <v>65</v>
      </c>
      <c r="N92" t="s">
        <v>65</v>
      </c>
      <c r="O92" t="s">
        <v>65</v>
      </c>
      <c r="P92" t="s">
        <v>65</v>
      </c>
      <c r="Q92" t="s">
        <v>65</v>
      </c>
      <c r="R92" t="s">
        <v>65</v>
      </c>
      <c r="S92" t="s">
        <v>65</v>
      </c>
      <c r="T92" t="s">
        <v>65</v>
      </c>
      <c r="U92" t="s">
        <v>65</v>
      </c>
      <c r="V92" t="s">
        <v>65</v>
      </c>
      <c r="W92" t="s">
        <v>65</v>
      </c>
      <c r="X92" t="s">
        <v>65</v>
      </c>
      <c r="Y92" t="s">
        <v>65</v>
      </c>
      <c r="Z92" t="s">
        <v>65</v>
      </c>
      <c r="AA92" t="s">
        <v>65</v>
      </c>
      <c r="AB92" t="s">
        <v>65</v>
      </c>
      <c r="AC92" t="s">
        <v>65</v>
      </c>
      <c r="AD92" t="s">
        <v>65</v>
      </c>
      <c r="AE92" t="s">
        <v>65</v>
      </c>
      <c r="AF92" t="s">
        <v>65</v>
      </c>
      <c r="AG92" t="s">
        <v>65</v>
      </c>
      <c r="AH92" t="s">
        <v>65</v>
      </c>
    </row>
    <row r="93" spans="1:34" hidden="1" x14ac:dyDescent="0.35">
      <c r="A93" t="s">
        <v>1575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35">
      <c r="A94" t="s">
        <v>1574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35">
      <c r="A95" t="s">
        <v>1573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35">
      <c r="A96" t="s">
        <v>1572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35">
      <c r="A97" t="s">
        <v>1571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35">
      <c r="A98" t="s">
        <v>1570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35">
      <c r="A99" t="s">
        <v>1569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35">
      <c r="A100" t="s">
        <v>1568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35">
      <c r="A101" t="s">
        <v>1567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35">
      <c r="A102" t="s">
        <v>1566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35">
      <c r="A103" t="s">
        <v>1565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x14ac:dyDescent="0.35">
      <c r="A104" t="s">
        <v>1564</v>
      </c>
      <c r="B104" t="s">
        <v>1341</v>
      </c>
      <c r="C104" t="s">
        <v>2775</v>
      </c>
      <c r="D104" t="str">
        <f t="shared" si="1"/>
        <v>EU28</v>
      </c>
      <c r="E104" s="4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35">
      <c r="A105" t="s">
        <v>1563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35">
      <c r="A106" t="s">
        <v>1562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35">
      <c r="A107" t="s">
        <v>1561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  <c r="AH107" t="s">
        <v>65</v>
      </c>
    </row>
    <row r="108" spans="1:34" hidden="1" x14ac:dyDescent="0.35">
      <c r="A108" t="s">
        <v>1560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35">
      <c r="A109" t="s">
        <v>1559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35">
      <c r="A110" t="s">
        <v>1558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35">
      <c r="A111" t="s">
        <v>1557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35">
      <c r="A112" t="s">
        <v>1556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35">
      <c r="A113" t="s">
        <v>1555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65</v>
      </c>
      <c r="L113" t="s">
        <v>65</v>
      </c>
      <c r="M113" t="s">
        <v>65</v>
      </c>
      <c r="N113" t="s">
        <v>65</v>
      </c>
      <c r="O113" t="s">
        <v>65</v>
      </c>
      <c r="P113" t="s">
        <v>65</v>
      </c>
      <c r="Q113" t="s">
        <v>65</v>
      </c>
      <c r="R113" t="s">
        <v>65</v>
      </c>
      <c r="S113" t="s">
        <v>65</v>
      </c>
      <c r="T113" t="s">
        <v>65</v>
      </c>
      <c r="U113" t="s">
        <v>65</v>
      </c>
      <c r="V113" t="s">
        <v>65</v>
      </c>
      <c r="W113" t="s">
        <v>65</v>
      </c>
      <c r="X113" t="s">
        <v>65</v>
      </c>
      <c r="Y113" t="s">
        <v>65</v>
      </c>
      <c r="Z113" t="s">
        <v>65</v>
      </c>
      <c r="AA113" t="s">
        <v>65</v>
      </c>
      <c r="AB113" t="s">
        <v>65</v>
      </c>
      <c r="AC113" t="s">
        <v>65</v>
      </c>
      <c r="AD113" t="s">
        <v>65</v>
      </c>
      <c r="AE113" t="s">
        <v>65</v>
      </c>
      <c r="AF113" t="s">
        <v>65</v>
      </c>
      <c r="AG113" t="s">
        <v>65</v>
      </c>
      <c r="AH113" t="s">
        <v>65</v>
      </c>
    </row>
    <row r="114" spans="1:34" hidden="1" x14ac:dyDescent="0.35">
      <c r="A114" t="s">
        <v>1554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35">
      <c r="A115" t="s">
        <v>1553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35">
      <c r="A116" t="s">
        <v>1552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35">
      <c r="A117" t="s">
        <v>1551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65</v>
      </c>
      <c r="P117" t="s">
        <v>65</v>
      </c>
      <c r="Q117" t="s">
        <v>65</v>
      </c>
      <c r="R117" t="s">
        <v>65</v>
      </c>
      <c r="S117" t="s">
        <v>65</v>
      </c>
      <c r="T117" t="s">
        <v>65</v>
      </c>
      <c r="U117" t="s">
        <v>65</v>
      </c>
      <c r="V117" t="s">
        <v>65</v>
      </c>
      <c r="W117" t="s">
        <v>65</v>
      </c>
      <c r="X117" t="s">
        <v>65</v>
      </c>
      <c r="Y117" t="s">
        <v>65</v>
      </c>
      <c r="Z117" t="s">
        <v>65</v>
      </c>
      <c r="AA117" t="s">
        <v>65</v>
      </c>
      <c r="AB117" t="s">
        <v>65</v>
      </c>
      <c r="AC117" t="s">
        <v>65</v>
      </c>
      <c r="AD117" t="s">
        <v>65</v>
      </c>
      <c r="AE117" t="s">
        <v>65</v>
      </c>
      <c r="AF117" t="s">
        <v>65</v>
      </c>
      <c r="AG117" t="s">
        <v>65</v>
      </c>
      <c r="AH117" t="s">
        <v>65</v>
      </c>
    </row>
    <row r="118" spans="1:34" hidden="1" x14ac:dyDescent="0.35">
      <c r="A118" t="s">
        <v>1550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65</v>
      </c>
      <c r="U118" t="s">
        <v>65</v>
      </c>
      <c r="V118" t="s">
        <v>65</v>
      </c>
      <c r="W118" t="s">
        <v>65</v>
      </c>
      <c r="X118" t="s">
        <v>65</v>
      </c>
      <c r="Y118" t="s">
        <v>65</v>
      </c>
      <c r="Z118" t="s">
        <v>65</v>
      </c>
      <c r="AA118" t="s">
        <v>65</v>
      </c>
      <c r="AB118" t="s">
        <v>65</v>
      </c>
      <c r="AC118" t="s">
        <v>65</v>
      </c>
      <c r="AD118" t="s">
        <v>65</v>
      </c>
      <c r="AE118" t="s">
        <v>65</v>
      </c>
      <c r="AF118" t="s">
        <v>65</v>
      </c>
      <c r="AG118" t="s">
        <v>65</v>
      </c>
      <c r="AH118" t="s">
        <v>65</v>
      </c>
    </row>
    <row r="119" spans="1:34" hidden="1" x14ac:dyDescent="0.35">
      <c r="A119" t="s">
        <v>1549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35">
      <c r="A120" t="s">
        <v>1548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35">
      <c r="A121" t="s">
        <v>1547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35">
      <c r="A122" t="s">
        <v>1546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35">
      <c r="A123" t="s">
        <v>1545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35">
      <c r="A124" t="s">
        <v>1544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35">
      <c r="A125" t="s">
        <v>1543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35">
      <c r="A126" t="s">
        <v>1542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35">
      <c r="A127" t="s">
        <v>1541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35">
      <c r="A128" t="s">
        <v>1540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35">
      <c r="A129" t="s">
        <v>1539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35">
      <c r="A130" t="s">
        <v>1538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35">
      <c r="A131" t="s">
        <v>1537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35">
      <c r="A132" t="s">
        <v>1536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35">
      <c r="A133" t="s">
        <v>1535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65</v>
      </c>
      <c r="Z133" t="s">
        <v>65</v>
      </c>
      <c r="AA133" t="s">
        <v>65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65</v>
      </c>
      <c r="AH133" t="s">
        <v>65</v>
      </c>
    </row>
    <row r="134" spans="1:34" hidden="1" x14ac:dyDescent="0.35">
      <c r="A134" t="s">
        <v>1534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35">
      <c r="A135" t="s">
        <v>1533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35">
      <c r="A136" t="s">
        <v>1532</v>
      </c>
      <c r="D136" t="str">
        <f t="shared" si="2"/>
        <v>W,BA</v>
      </c>
      <c r="E136" t="s">
        <v>65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65</v>
      </c>
      <c r="L136" t="s">
        <v>65</v>
      </c>
      <c r="M136" t="s">
        <v>65</v>
      </c>
      <c r="N136" t="s">
        <v>65</v>
      </c>
      <c r="O136" t="s">
        <v>65</v>
      </c>
      <c r="P136" t="s">
        <v>65</v>
      </c>
      <c r="Q136" t="s">
        <v>65</v>
      </c>
      <c r="R136" t="s">
        <v>65</v>
      </c>
      <c r="S136" t="s">
        <v>65</v>
      </c>
      <c r="T136" t="s">
        <v>65</v>
      </c>
      <c r="U136" t="s">
        <v>65</v>
      </c>
      <c r="V136" t="s">
        <v>65</v>
      </c>
      <c r="W136" t="s">
        <v>65</v>
      </c>
      <c r="X136" t="s">
        <v>65</v>
      </c>
      <c r="Y136" t="s">
        <v>65</v>
      </c>
      <c r="Z136" t="s">
        <v>65</v>
      </c>
      <c r="AA136" t="s">
        <v>65</v>
      </c>
      <c r="AB136" t="s">
        <v>65</v>
      </c>
      <c r="AC136" t="s">
        <v>65</v>
      </c>
      <c r="AD136" t="s">
        <v>65</v>
      </c>
      <c r="AE136" t="s">
        <v>65</v>
      </c>
      <c r="AF136" t="s">
        <v>65</v>
      </c>
      <c r="AG136" t="s">
        <v>65</v>
      </c>
      <c r="AH136" t="s">
        <v>65</v>
      </c>
    </row>
    <row r="137" spans="1:34" hidden="1" x14ac:dyDescent="0.35">
      <c r="A137" t="s">
        <v>1531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35">
      <c r="A138" t="s">
        <v>1530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35">
      <c r="A139" t="s">
        <v>1529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35">
      <c r="A140" t="s">
        <v>1528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35">
      <c r="A141" t="s">
        <v>1527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35">
      <c r="A142" t="s">
        <v>1526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35">
      <c r="A143" t="s">
        <v>1525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35">
      <c r="A144" t="s">
        <v>1524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35">
      <c r="A145" t="s">
        <v>1523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35">
      <c r="A146" t="s">
        <v>1522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35">
      <c r="A147" t="s">
        <v>1521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x14ac:dyDescent="0.35">
      <c r="A148" t="s">
        <v>1520</v>
      </c>
      <c r="B148" t="s">
        <v>1296</v>
      </c>
      <c r="C148" t="s">
        <v>2775</v>
      </c>
      <c r="D148" t="str">
        <f t="shared" si="2"/>
        <v>EU28</v>
      </c>
      <c r="E148" s="4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35">
      <c r="A149" t="s">
        <v>1519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35">
      <c r="A150" t="s">
        <v>1518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35">
      <c r="A151" t="s">
        <v>1517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65</v>
      </c>
      <c r="M151" t="s">
        <v>65</v>
      </c>
      <c r="N151" t="s">
        <v>65</v>
      </c>
      <c r="O151" t="s">
        <v>65</v>
      </c>
      <c r="P151" t="s">
        <v>65</v>
      </c>
      <c r="Q151" t="s">
        <v>65</v>
      </c>
      <c r="R151" t="s">
        <v>65</v>
      </c>
      <c r="S151" t="s">
        <v>65</v>
      </c>
      <c r="T151" t="s">
        <v>65</v>
      </c>
      <c r="U151" t="s">
        <v>65</v>
      </c>
      <c r="V151" t="s">
        <v>65</v>
      </c>
      <c r="W151" t="s">
        <v>65</v>
      </c>
      <c r="X151" t="s">
        <v>65</v>
      </c>
      <c r="Y151" t="s">
        <v>65</v>
      </c>
      <c r="Z151" t="s">
        <v>65</v>
      </c>
      <c r="AA151" t="s">
        <v>65</v>
      </c>
      <c r="AB151" t="s">
        <v>65</v>
      </c>
      <c r="AC151" t="s">
        <v>65</v>
      </c>
      <c r="AD151" t="s">
        <v>65</v>
      </c>
      <c r="AE151" t="s">
        <v>65</v>
      </c>
      <c r="AF151" t="s">
        <v>65</v>
      </c>
      <c r="AG151" t="s">
        <v>65</v>
      </c>
      <c r="AH151" t="s">
        <v>65</v>
      </c>
    </row>
    <row r="152" spans="1:34" hidden="1" x14ac:dyDescent="0.35">
      <c r="A152" t="s">
        <v>1516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35">
      <c r="A153" t="s">
        <v>1515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35">
      <c r="A154" t="s">
        <v>1514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35">
      <c r="A155" t="s">
        <v>1513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35">
      <c r="A156" t="s">
        <v>1512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35">
      <c r="A157" t="s">
        <v>1511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65</v>
      </c>
      <c r="L157" t="s">
        <v>65</v>
      </c>
      <c r="M157" t="s">
        <v>65</v>
      </c>
      <c r="N157" t="s">
        <v>65</v>
      </c>
      <c r="O157" t="s">
        <v>65</v>
      </c>
      <c r="P157" t="s">
        <v>65</v>
      </c>
      <c r="Q157" t="s">
        <v>65</v>
      </c>
      <c r="R157" t="s">
        <v>65</v>
      </c>
      <c r="S157" t="s">
        <v>65</v>
      </c>
      <c r="T157" t="s">
        <v>65</v>
      </c>
      <c r="U157" t="s">
        <v>65</v>
      </c>
      <c r="V157" t="s">
        <v>65</v>
      </c>
      <c r="W157" t="s">
        <v>65</v>
      </c>
      <c r="X157" t="s">
        <v>65</v>
      </c>
      <c r="Y157" t="s">
        <v>65</v>
      </c>
      <c r="Z157" t="s">
        <v>65</v>
      </c>
      <c r="AA157" t="s">
        <v>65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65</v>
      </c>
      <c r="AH157" t="s">
        <v>65</v>
      </c>
    </row>
    <row r="158" spans="1:34" hidden="1" x14ac:dyDescent="0.35">
      <c r="A158" t="s">
        <v>1510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35">
      <c r="A159" t="s">
        <v>1509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35">
      <c r="A160" t="s">
        <v>1508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35">
      <c r="A161" t="s">
        <v>1507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65</v>
      </c>
      <c r="P161" t="s">
        <v>65</v>
      </c>
      <c r="Q161" t="s">
        <v>65</v>
      </c>
      <c r="R161" t="s">
        <v>65</v>
      </c>
      <c r="S161" t="s">
        <v>65</v>
      </c>
      <c r="T161" t="s">
        <v>65</v>
      </c>
      <c r="U161" t="s">
        <v>65</v>
      </c>
      <c r="V161" t="s">
        <v>65</v>
      </c>
      <c r="W161" t="s">
        <v>65</v>
      </c>
      <c r="X161" t="s">
        <v>65</v>
      </c>
      <c r="Y161" t="s">
        <v>65</v>
      </c>
      <c r="Z161" t="s">
        <v>65</v>
      </c>
      <c r="AA161" t="s">
        <v>65</v>
      </c>
      <c r="AB161" t="s">
        <v>65</v>
      </c>
      <c r="AC161" t="s">
        <v>65</v>
      </c>
      <c r="AD161" t="s">
        <v>65</v>
      </c>
      <c r="AE161" t="s">
        <v>65</v>
      </c>
      <c r="AF161" t="s">
        <v>65</v>
      </c>
      <c r="AG161" t="s">
        <v>65</v>
      </c>
      <c r="AH161" t="s">
        <v>65</v>
      </c>
    </row>
    <row r="162" spans="1:34" hidden="1" x14ac:dyDescent="0.35">
      <c r="A162" t="s">
        <v>1506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65</v>
      </c>
      <c r="U162" t="s">
        <v>65</v>
      </c>
      <c r="V162" t="s">
        <v>65</v>
      </c>
      <c r="W162" t="s">
        <v>65</v>
      </c>
      <c r="X162" t="s">
        <v>65</v>
      </c>
      <c r="Y162" t="s">
        <v>65</v>
      </c>
      <c r="Z162" t="s">
        <v>65</v>
      </c>
      <c r="AA162" t="s">
        <v>65</v>
      </c>
      <c r="AB162" t="s">
        <v>65</v>
      </c>
      <c r="AC162" t="s">
        <v>65</v>
      </c>
      <c r="AD162" t="s">
        <v>65</v>
      </c>
      <c r="AE162" t="s">
        <v>65</v>
      </c>
      <c r="AF162" t="s">
        <v>65</v>
      </c>
      <c r="AG162" t="s">
        <v>65</v>
      </c>
      <c r="AH162" t="s">
        <v>65</v>
      </c>
    </row>
    <row r="163" spans="1:34" hidden="1" x14ac:dyDescent="0.35">
      <c r="A163" t="s">
        <v>1505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35">
      <c r="A164" t="s">
        <v>1504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35">
      <c r="A165" t="s">
        <v>1503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35">
      <c r="A166" t="s">
        <v>1502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35">
      <c r="A167" t="s">
        <v>1501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35">
      <c r="A168" t="s">
        <v>1500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35">
      <c r="A169" t="s">
        <v>1499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35">
      <c r="A170" t="s">
        <v>1498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35">
      <c r="A171" t="s">
        <v>1497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35">
      <c r="A172" t="s">
        <v>1496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35">
      <c r="A173" t="s">
        <v>1495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35">
      <c r="A174" t="s">
        <v>1494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35">
      <c r="A175" t="s">
        <v>1493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35">
      <c r="A176" t="s">
        <v>1492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35">
      <c r="A177" t="s">
        <v>1491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65</v>
      </c>
      <c r="Z177" t="s">
        <v>65</v>
      </c>
      <c r="AA177" t="s">
        <v>65</v>
      </c>
      <c r="AB177" t="s">
        <v>65</v>
      </c>
      <c r="AC177" t="s">
        <v>65</v>
      </c>
      <c r="AD177" t="s">
        <v>65</v>
      </c>
      <c r="AE177" t="s">
        <v>65</v>
      </c>
      <c r="AF177" t="s">
        <v>65</v>
      </c>
      <c r="AG177" t="s">
        <v>65</v>
      </c>
      <c r="AH177" t="s">
        <v>65</v>
      </c>
    </row>
    <row r="178" spans="1:34" hidden="1" x14ac:dyDescent="0.35">
      <c r="A178" t="s">
        <v>1490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35">
      <c r="A179" t="s">
        <v>1489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35">
      <c r="A180" t="s">
        <v>1488</v>
      </c>
      <c r="D180" t="str">
        <f t="shared" si="2"/>
        <v>W,BA</v>
      </c>
      <c r="E180" t="s">
        <v>65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65</v>
      </c>
      <c r="L180" t="s">
        <v>65</v>
      </c>
      <c r="M180" t="s">
        <v>65</v>
      </c>
      <c r="N180" t="s">
        <v>65</v>
      </c>
      <c r="O180" t="s">
        <v>65</v>
      </c>
      <c r="P180" t="s">
        <v>65</v>
      </c>
      <c r="Q180" t="s">
        <v>65</v>
      </c>
      <c r="R180" t="s">
        <v>65</v>
      </c>
      <c r="S180" t="s">
        <v>65</v>
      </c>
      <c r="T180" t="s">
        <v>65</v>
      </c>
      <c r="U180" t="s">
        <v>65</v>
      </c>
      <c r="V180" t="s">
        <v>65</v>
      </c>
      <c r="W180" t="s">
        <v>65</v>
      </c>
      <c r="X180" t="s">
        <v>65</v>
      </c>
      <c r="Y180" t="s">
        <v>65</v>
      </c>
      <c r="Z180" t="s">
        <v>65</v>
      </c>
      <c r="AA180" t="s">
        <v>65</v>
      </c>
      <c r="AB180" t="s">
        <v>65</v>
      </c>
      <c r="AC180" t="s">
        <v>65</v>
      </c>
      <c r="AD180" t="s">
        <v>65</v>
      </c>
      <c r="AE180" t="s">
        <v>65</v>
      </c>
      <c r="AF180" t="s">
        <v>65</v>
      </c>
      <c r="AG180" t="s">
        <v>65</v>
      </c>
      <c r="AH180" t="s">
        <v>65</v>
      </c>
    </row>
    <row r="181" spans="1:34" hidden="1" x14ac:dyDescent="0.35">
      <c r="A181" t="s">
        <v>1487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35">
      <c r="A182" t="s">
        <v>1486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35">
      <c r="A183" t="s">
        <v>1485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35">
      <c r="A184" t="s">
        <v>1484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35">
      <c r="A185" t="s">
        <v>1483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35">
      <c r="A186" t="s">
        <v>1482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35">
      <c r="A187" t="s">
        <v>1481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35">
      <c r="A188" t="s">
        <v>1480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35">
      <c r="A189" t="s">
        <v>1479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35">
      <c r="A190" t="s">
        <v>1478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35">
      <c r="A191" t="s">
        <v>1477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x14ac:dyDescent="0.35">
      <c r="A192" t="s">
        <v>1476</v>
      </c>
      <c r="B192" t="s">
        <v>1251</v>
      </c>
      <c r="C192" t="s">
        <v>2775</v>
      </c>
      <c r="D192" t="str">
        <f t="shared" si="2"/>
        <v>EU28</v>
      </c>
      <c r="E192" s="4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35">
      <c r="A193" t="s">
        <v>1475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35">
      <c r="A194" t="s">
        <v>1474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35">
      <c r="A195" t="s">
        <v>1473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65</v>
      </c>
      <c r="M195" t="s">
        <v>65</v>
      </c>
      <c r="N195" t="s">
        <v>65</v>
      </c>
      <c r="O195" t="s">
        <v>65</v>
      </c>
      <c r="P195" t="s">
        <v>65</v>
      </c>
      <c r="Q195" t="s">
        <v>65</v>
      </c>
      <c r="R195" t="s">
        <v>65</v>
      </c>
      <c r="S195" t="s">
        <v>65</v>
      </c>
      <c r="T195" t="s">
        <v>65</v>
      </c>
      <c r="U195" t="s">
        <v>65</v>
      </c>
      <c r="V195" t="s">
        <v>65</v>
      </c>
      <c r="W195" t="s">
        <v>65</v>
      </c>
      <c r="X195" t="s">
        <v>65</v>
      </c>
      <c r="Y195" t="s">
        <v>65</v>
      </c>
      <c r="Z195" t="s">
        <v>65</v>
      </c>
      <c r="AA195" t="s">
        <v>65</v>
      </c>
      <c r="AB195" t="s">
        <v>65</v>
      </c>
      <c r="AC195" t="s">
        <v>65</v>
      </c>
      <c r="AD195" t="s">
        <v>65</v>
      </c>
      <c r="AE195" t="s">
        <v>65</v>
      </c>
      <c r="AF195" t="s">
        <v>65</v>
      </c>
      <c r="AG195" t="s">
        <v>65</v>
      </c>
      <c r="AH195" t="s">
        <v>65</v>
      </c>
    </row>
    <row r="196" spans="1:34" hidden="1" x14ac:dyDescent="0.35">
      <c r="A196" t="s">
        <v>1472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35">
      <c r="A197" t="s">
        <v>1471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35">
      <c r="A198" t="s">
        <v>1470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35">
      <c r="A199" t="s">
        <v>1469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35">
      <c r="A200" t="s">
        <v>1468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35">
      <c r="A201" t="s">
        <v>1467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65</v>
      </c>
      <c r="L201" t="s">
        <v>65</v>
      </c>
      <c r="M201" t="s">
        <v>65</v>
      </c>
      <c r="N201" t="s">
        <v>65</v>
      </c>
      <c r="O201" t="s">
        <v>65</v>
      </c>
      <c r="P201" t="s">
        <v>65</v>
      </c>
      <c r="Q201" t="s">
        <v>65</v>
      </c>
      <c r="R201" t="s">
        <v>65</v>
      </c>
      <c r="S201" t="s">
        <v>65</v>
      </c>
      <c r="T201" t="s">
        <v>65</v>
      </c>
      <c r="U201" t="s">
        <v>65</v>
      </c>
      <c r="V201" t="s">
        <v>65</v>
      </c>
      <c r="W201" t="s">
        <v>65</v>
      </c>
      <c r="X201" t="s">
        <v>65</v>
      </c>
      <c r="Y201" t="s">
        <v>65</v>
      </c>
      <c r="Z201" t="s">
        <v>65</v>
      </c>
      <c r="AA201" t="s">
        <v>65</v>
      </c>
      <c r="AB201" t="s">
        <v>65</v>
      </c>
      <c r="AC201" t="s">
        <v>65</v>
      </c>
      <c r="AD201" t="s">
        <v>65</v>
      </c>
      <c r="AE201" t="s">
        <v>65</v>
      </c>
      <c r="AF201" t="s">
        <v>65</v>
      </c>
      <c r="AG201" t="s">
        <v>65</v>
      </c>
      <c r="AH201" t="s">
        <v>65</v>
      </c>
    </row>
    <row r="202" spans="1:34" hidden="1" x14ac:dyDescent="0.35">
      <c r="A202" t="s">
        <v>1466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35">
      <c r="A203" t="s">
        <v>1465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35">
      <c r="A204" t="s">
        <v>1464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35">
      <c r="A205" t="s">
        <v>1463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65</v>
      </c>
      <c r="P205" t="s">
        <v>65</v>
      </c>
      <c r="Q205" t="s">
        <v>65</v>
      </c>
      <c r="R205" t="s">
        <v>65</v>
      </c>
      <c r="S205" t="s">
        <v>65</v>
      </c>
      <c r="T205" t="s">
        <v>65</v>
      </c>
      <c r="U205" t="s">
        <v>65</v>
      </c>
      <c r="V205" t="s">
        <v>65</v>
      </c>
      <c r="W205" t="s">
        <v>65</v>
      </c>
      <c r="X205" t="s">
        <v>65</v>
      </c>
      <c r="Y205" t="s">
        <v>65</v>
      </c>
      <c r="Z205" t="s">
        <v>65</v>
      </c>
      <c r="AA205" t="s">
        <v>65</v>
      </c>
      <c r="AB205" t="s">
        <v>65</v>
      </c>
      <c r="AC205" t="s">
        <v>65</v>
      </c>
      <c r="AD205" t="s">
        <v>65</v>
      </c>
      <c r="AE205" t="s">
        <v>65</v>
      </c>
      <c r="AF205" t="s">
        <v>65</v>
      </c>
      <c r="AG205" t="s">
        <v>65</v>
      </c>
      <c r="AH205" t="s">
        <v>65</v>
      </c>
    </row>
    <row r="206" spans="1:34" hidden="1" x14ac:dyDescent="0.35">
      <c r="A206" t="s">
        <v>1462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65</v>
      </c>
      <c r="U206" t="s">
        <v>65</v>
      </c>
      <c r="V206" t="s">
        <v>65</v>
      </c>
      <c r="W206" t="s">
        <v>65</v>
      </c>
      <c r="X206" t="s">
        <v>65</v>
      </c>
      <c r="Y206" t="s">
        <v>65</v>
      </c>
      <c r="Z206" t="s">
        <v>65</v>
      </c>
      <c r="AA206" t="s">
        <v>65</v>
      </c>
      <c r="AB206" t="s">
        <v>65</v>
      </c>
      <c r="AC206" t="s">
        <v>65</v>
      </c>
      <c r="AD206" t="s">
        <v>65</v>
      </c>
      <c r="AE206" t="s">
        <v>65</v>
      </c>
      <c r="AF206" t="s">
        <v>65</v>
      </c>
      <c r="AG206" t="s">
        <v>65</v>
      </c>
      <c r="AH206" t="s">
        <v>65</v>
      </c>
    </row>
    <row r="207" spans="1:34" hidden="1" x14ac:dyDescent="0.35">
      <c r="A207" t="s">
        <v>1461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35">
      <c r="A208" t="s">
        <v>1460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35">
      <c r="A209" t="s">
        <v>1459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35">
      <c r="A210" t="s">
        <v>1458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35">
      <c r="A211" t="s">
        <v>1457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35">
      <c r="A212" t="s">
        <v>1456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35">
      <c r="A213" t="s">
        <v>1455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35">
      <c r="A214" t="s">
        <v>1454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35">
      <c r="A215" t="s">
        <v>1453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35">
      <c r="A216" t="s">
        <v>1452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35">
      <c r="A217" t="s">
        <v>1451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35">
      <c r="A218" t="s">
        <v>1450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35">
      <c r="A219" t="s">
        <v>1449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35">
      <c r="A220" t="s">
        <v>1448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35">
      <c r="A221" t="s">
        <v>1447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65</v>
      </c>
      <c r="Z221" t="s">
        <v>65</v>
      </c>
      <c r="AA221" t="s">
        <v>65</v>
      </c>
      <c r="AB221" t="s">
        <v>65</v>
      </c>
      <c r="AC221" t="s">
        <v>65</v>
      </c>
      <c r="AD221" t="s">
        <v>65</v>
      </c>
      <c r="AE221" t="s">
        <v>65</v>
      </c>
      <c r="AF221" t="s">
        <v>65</v>
      </c>
      <c r="AG221" t="s">
        <v>65</v>
      </c>
      <c r="AH221" t="s">
        <v>65</v>
      </c>
    </row>
    <row r="222" spans="1:34" hidden="1" x14ac:dyDescent="0.35">
      <c r="A222" t="s">
        <v>1446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35">
      <c r="A223" t="s">
        <v>1445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35">
      <c r="A224" t="s">
        <v>1444</v>
      </c>
      <c r="D224" t="str">
        <f t="shared" si="3"/>
        <v>W,BA</v>
      </c>
      <c r="E224" t="s">
        <v>65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65</v>
      </c>
      <c r="L224" t="s">
        <v>65</v>
      </c>
      <c r="M224" t="s">
        <v>65</v>
      </c>
      <c r="N224" t="s">
        <v>65</v>
      </c>
      <c r="O224" t="s">
        <v>65</v>
      </c>
      <c r="P224" t="s">
        <v>65</v>
      </c>
      <c r="Q224" t="s">
        <v>65</v>
      </c>
      <c r="R224" t="s">
        <v>65</v>
      </c>
      <c r="S224" t="s">
        <v>65</v>
      </c>
      <c r="T224" t="s">
        <v>65</v>
      </c>
      <c r="U224" t="s">
        <v>65</v>
      </c>
      <c r="V224" t="s">
        <v>65</v>
      </c>
      <c r="W224" t="s">
        <v>65</v>
      </c>
      <c r="X224" t="s">
        <v>65</v>
      </c>
      <c r="Y224" t="s">
        <v>65</v>
      </c>
      <c r="Z224" t="s">
        <v>65</v>
      </c>
      <c r="AA224" t="s">
        <v>65</v>
      </c>
      <c r="AB224" t="s">
        <v>65</v>
      </c>
      <c r="AC224" t="s">
        <v>65</v>
      </c>
      <c r="AD224" t="s">
        <v>65</v>
      </c>
      <c r="AE224" t="s">
        <v>65</v>
      </c>
      <c r="AF224" t="s">
        <v>65</v>
      </c>
      <c r="AG224" t="s">
        <v>65</v>
      </c>
      <c r="AH224" t="s">
        <v>65</v>
      </c>
    </row>
    <row r="225" spans="1:34" hidden="1" x14ac:dyDescent="0.35">
      <c r="A225" t="s">
        <v>1443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35">
      <c r="A226" t="s">
        <v>1442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35">
      <c r="A227" t="s">
        <v>1441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35">
      <c r="A228" t="s">
        <v>1440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35">
      <c r="A229" t="s">
        <v>1439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35">
      <c r="A230" t="s">
        <v>1438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35">
      <c r="A231" t="s">
        <v>1437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35">
      <c r="A232" t="s">
        <v>1436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35">
      <c r="A233" t="s">
        <v>1435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35">
      <c r="A234" t="s">
        <v>1434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35">
      <c r="A235" t="s">
        <v>1433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35">
      <c r="A236" t="s">
        <v>1432</v>
      </c>
      <c r="B236" t="s">
        <v>1431</v>
      </c>
      <c r="C236" t="s">
        <v>2776</v>
      </c>
      <c r="D236" t="str">
        <f t="shared" si="3"/>
        <v>EU28</v>
      </c>
      <c r="E236" s="4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35">
      <c r="A237" t="s">
        <v>1430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35">
      <c r="A238" t="s">
        <v>1429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35">
      <c r="A239" t="s">
        <v>1428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65</v>
      </c>
      <c r="M239" t="s">
        <v>65</v>
      </c>
      <c r="N239" t="s">
        <v>65</v>
      </c>
      <c r="O239" t="s">
        <v>65</v>
      </c>
      <c r="P239" t="s">
        <v>65</v>
      </c>
      <c r="Q239" t="s">
        <v>65</v>
      </c>
      <c r="R239" t="s">
        <v>65</v>
      </c>
      <c r="S239" t="s">
        <v>65</v>
      </c>
      <c r="T239" t="s">
        <v>65</v>
      </c>
      <c r="U239" t="s">
        <v>65</v>
      </c>
      <c r="V239" t="s">
        <v>65</v>
      </c>
      <c r="W239" t="s">
        <v>65</v>
      </c>
      <c r="X239" t="s">
        <v>65</v>
      </c>
      <c r="Y239" t="s">
        <v>65</v>
      </c>
      <c r="Z239" t="s">
        <v>65</v>
      </c>
      <c r="AA239" t="s">
        <v>65</v>
      </c>
      <c r="AB239" t="s">
        <v>65</v>
      </c>
      <c r="AC239" t="s">
        <v>65</v>
      </c>
      <c r="AD239" t="s">
        <v>65</v>
      </c>
      <c r="AE239" t="s">
        <v>65</v>
      </c>
      <c r="AF239" t="s">
        <v>65</v>
      </c>
      <c r="AG239" t="s">
        <v>65</v>
      </c>
      <c r="AH239" t="s">
        <v>65</v>
      </c>
    </row>
    <row r="240" spans="1:34" hidden="1" x14ac:dyDescent="0.35">
      <c r="A240" t="s">
        <v>1427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35">
      <c r="A241" t="s">
        <v>1426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35">
      <c r="A242" t="s">
        <v>1425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35">
      <c r="A243" t="s">
        <v>1424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35">
      <c r="A244" t="s">
        <v>1423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35">
      <c r="A245" t="s">
        <v>1422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65</v>
      </c>
      <c r="L245" t="s">
        <v>65</v>
      </c>
      <c r="M245" t="s">
        <v>65</v>
      </c>
      <c r="N245" t="s">
        <v>65</v>
      </c>
      <c r="O245" t="s">
        <v>65</v>
      </c>
      <c r="P245" t="s">
        <v>65</v>
      </c>
      <c r="Q245" t="s">
        <v>65</v>
      </c>
      <c r="R245" t="s">
        <v>65</v>
      </c>
      <c r="S245" t="s">
        <v>65</v>
      </c>
      <c r="T245" t="s">
        <v>65</v>
      </c>
      <c r="U245" t="s">
        <v>65</v>
      </c>
      <c r="V245" t="s">
        <v>65</v>
      </c>
      <c r="W245" t="s">
        <v>65</v>
      </c>
      <c r="X245" t="s">
        <v>65</v>
      </c>
      <c r="Y245" t="s">
        <v>65</v>
      </c>
      <c r="Z245" t="s">
        <v>65</v>
      </c>
      <c r="AA245" t="s">
        <v>65</v>
      </c>
      <c r="AB245" t="s">
        <v>65</v>
      </c>
      <c r="AC245" t="s">
        <v>65</v>
      </c>
      <c r="AD245" t="s">
        <v>65</v>
      </c>
      <c r="AE245" t="s">
        <v>65</v>
      </c>
      <c r="AF245" t="s">
        <v>65</v>
      </c>
      <c r="AG245" t="s">
        <v>65</v>
      </c>
      <c r="AH245" t="s">
        <v>65</v>
      </c>
    </row>
    <row r="246" spans="1:34" hidden="1" x14ac:dyDescent="0.35">
      <c r="A246" t="s">
        <v>1421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35">
      <c r="A247" t="s">
        <v>1420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35">
      <c r="A248" t="s">
        <v>1419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35">
      <c r="A249" t="s">
        <v>1418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65</v>
      </c>
      <c r="P249" t="s">
        <v>65</v>
      </c>
      <c r="Q249" t="s">
        <v>65</v>
      </c>
      <c r="R249" t="s">
        <v>65</v>
      </c>
      <c r="S249" t="s">
        <v>65</v>
      </c>
      <c r="T249" t="s">
        <v>65</v>
      </c>
      <c r="U249" t="s">
        <v>65</v>
      </c>
      <c r="V249" t="s">
        <v>65</v>
      </c>
      <c r="W249" t="s">
        <v>65</v>
      </c>
      <c r="X249" t="s">
        <v>65</v>
      </c>
      <c r="Y249" t="s">
        <v>65</v>
      </c>
      <c r="Z249" t="s">
        <v>65</v>
      </c>
      <c r="AA249" t="s">
        <v>65</v>
      </c>
      <c r="AB249" t="s">
        <v>65</v>
      </c>
      <c r="AC249" t="s">
        <v>65</v>
      </c>
      <c r="AD249" t="s">
        <v>65</v>
      </c>
      <c r="AE249" t="s">
        <v>65</v>
      </c>
      <c r="AF249" t="s">
        <v>65</v>
      </c>
      <c r="AG249" t="s">
        <v>65</v>
      </c>
      <c r="AH249" t="s">
        <v>65</v>
      </c>
    </row>
    <row r="250" spans="1:34" hidden="1" x14ac:dyDescent="0.35">
      <c r="A250" t="s">
        <v>1417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65</v>
      </c>
      <c r="U250" t="s">
        <v>65</v>
      </c>
      <c r="V250" t="s">
        <v>65</v>
      </c>
      <c r="W250" t="s">
        <v>65</v>
      </c>
      <c r="X250" t="s">
        <v>65</v>
      </c>
      <c r="Y250" t="s">
        <v>65</v>
      </c>
      <c r="Z250" t="s">
        <v>65</v>
      </c>
      <c r="AA250" t="s">
        <v>65</v>
      </c>
      <c r="AB250" t="s">
        <v>65</v>
      </c>
      <c r="AC250" t="s">
        <v>65</v>
      </c>
      <c r="AD250" t="s">
        <v>65</v>
      </c>
      <c r="AE250" t="s">
        <v>65</v>
      </c>
      <c r="AF250" t="s">
        <v>65</v>
      </c>
      <c r="AG250" t="s">
        <v>65</v>
      </c>
      <c r="AH250" t="s">
        <v>65</v>
      </c>
    </row>
    <row r="251" spans="1:34" hidden="1" x14ac:dyDescent="0.35">
      <c r="A251" t="s">
        <v>1416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35">
      <c r="A252" t="s">
        <v>1415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35">
      <c r="A253" t="s">
        <v>1414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35">
      <c r="A254" t="s">
        <v>1413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35">
      <c r="A255" t="s">
        <v>1412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35">
      <c r="A256" t="s">
        <v>1411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35">
      <c r="A257" t="s">
        <v>1410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35">
      <c r="A258" t="s">
        <v>1409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35">
      <c r="A259" t="s">
        <v>1408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35">
      <c r="A260" t="s">
        <v>1407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35">
      <c r="A261" t="s">
        <v>1406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35">
      <c r="A262" t="s">
        <v>1405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35">
      <c r="A263" t="s">
        <v>1404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35">
      <c r="A264" t="s">
        <v>1403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35">
      <c r="A265" t="s">
        <v>1402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65</v>
      </c>
      <c r="Z265" t="s">
        <v>65</v>
      </c>
      <c r="AA265" t="s">
        <v>65</v>
      </c>
      <c r="AB265" t="s">
        <v>65</v>
      </c>
      <c r="AC265" t="s">
        <v>65</v>
      </c>
      <c r="AD265" t="s">
        <v>65</v>
      </c>
      <c r="AE265" t="s">
        <v>65</v>
      </c>
      <c r="AF265" t="s">
        <v>65</v>
      </c>
      <c r="AG265" t="s">
        <v>65</v>
      </c>
      <c r="AH265" t="s">
        <v>65</v>
      </c>
    </row>
    <row r="266" spans="1:34" hidden="1" x14ac:dyDescent="0.35">
      <c r="A266" t="s">
        <v>1401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35">
      <c r="A267" t="s">
        <v>1400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35">
      <c r="A268" t="s">
        <v>1399</v>
      </c>
      <c r="D268" t="str">
        <f t="shared" si="4"/>
        <v>W,BA</v>
      </c>
      <c r="E268" t="s">
        <v>65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65</v>
      </c>
      <c r="L268" t="s">
        <v>65</v>
      </c>
      <c r="M268" t="s">
        <v>65</v>
      </c>
      <c r="N268" t="s">
        <v>65</v>
      </c>
      <c r="O268" t="s">
        <v>65</v>
      </c>
      <c r="P268" t="s">
        <v>65</v>
      </c>
      <c r="Q268" t="s">
        <v>65</v>
      </c>
      <c r="R268" t="s">
        <v>65</v>
      </c>
      <c r="S268" t="s">
        <v>65</v>
      </c>
      <c r="T268" t="s">
        <v>65</v>
      </c>
      <c r="U268" t="s">
        <v>65</v>
      </c>
      <c r="V268" t="s">
        <v>65</v>
      </c>
      <c r="W268" t="s">
        <v>65</v>
      </c>
      <c r="X268" t="s">
        <v>65</v>
      </c>
      <c r="Y268" t="s">
        <v>65</v>
      </c>
      <c r="Z268" t="s">
        <v>65</v>
      </c>
      <c r="AA268" t="s">
        <v>65</v>
      </c>
      <c r="AB268" t="s">
        <v>65</v>
      </c>
      <c r="AC268" t="s">
        <v>65</v>
      </c>
      <c r="AD268" t="s">
        <v>65</v>
      </c>
      <c r="AE268" t="s">
        <v>65</v>
      </c>
      <c r="AF268" t="s">
        <v>65</v>
      </c>
      <c r="AG268" t="s">
        <v>65</v>
      </c>
      <c r="AH268" t="s">
        <v>65</v>
      </c>
    </row>
    <row r="269" spans="1:34" hidden="1" x14ac:dyDescent="0.35">
      <c r="A269" t="s">
        <v>1398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35">
      <c r="A270" t="s">
        <v>1397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35">
      <c r="A271" t="s">
        <v>1396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35">
      <c r="A272" t="s">
        <v>1395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35">
      <c r="A273" t="s">
        <v>1394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35">
      <c r="A274" t="s">
        <v>1393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35">
      <c r="A275" t="s">
        <v>1392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35">
      <c r="A276" t="s">
        <v>1391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35">
      <c r="A277" t="s">
        <v>1390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35">
      <c r="A278" t="s">
        <v>1389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35">
      <c r="A279" t="s">
        <v>1388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35">
      <c r="A280" t="s">
        <v>1387</v>
      </c>
      <c r="B280" t="s">
        <v>1386</v>
      </c>
      <c r="C280" t="s">
        <v>2776</v>
      </c>
      <c r="D280" t="str">
        <f t="shared" si="4"/>
        <v>EU28</v>
      </c>
      <c r="E280" s="4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35">
      <c r="A281" t="s">
        <v>1385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35">
      <c r="A282" t="s">
        <v>1384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35">
      <c r="A283" t="s">
        <v>1383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65</v>
      </c>
      <c r="M283" t="s">
        <v>65</v>
      </c>
      <c r="N283" t="s">
        <v>65</v>
      </c>
      <c r="O283" t="s">
        <v>65</v>
      </c>
      <c r="P283" t="s">
        <v>65</v>
      </c>
      <c r="Q283" t="s">
        <v>65</v>
      </c>
      <c r="R283" t="s">
        <v>65</v>
      </c>
      <c r="S283" t="s">
        <v>65</v>
      </c>
      <c r="T283" t="s">
        <v>65</v>
      </c>
      <c r="U283" t="s">
        <v>65</v>
      </c>
      <c r="V283" t="s">
        <v>65</v>
      </c>
      <c r="W283" t="s">
        <v>65</v>
      </c>
      <c r="X283" t="s">
        <v>65</v>
      </c>
      <c r="Y283" t="s">
        <v>65</v>
      </c>
      <c r="Z283" t="s">
        <v>65</v>
      </c>
      <c r="AA283" t="s">
        <v>65</v>
      </c>
      <c r="AB283" t="s">
        <v>65</v>
      </c>
      <c r="AC283" t="s">
        <v>65</v>
      </c>
      <c r="AD283" t="s">
        <v>65</v>
      </c>
      <c r="AE283" t="s">
        <v>65</v>
      </c>
      <c r="AF283" t="s">
        <v>65</v>
      </c>
      <c r="AG283" t="s">
        <v>65</v>
      </c>
      <c r="AH283" t="s">
        <v>65</v>
      </c>
    </row>
    <row r="284" spans="1:34" hidden="1" x14ac:dyDescent="0.35">
      <c r="A284" t="s">
        <v>1382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35">
      <c r="A285" t="s">
        <v>1381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35">
      <c r="A286" t="s">
        <v>1380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35">
      <c r="A287" t="s">
        <v>1379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35">
      <c r="A288" t="s">
        <v>1378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35">
      <c r="A289" t="s">
        <v>1377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65</v>
      </c>
      <c r="L289" t="s">
        <v>65</v>
      </c>
      <c r="M289" t="s">
        <v>65</v>
      </c>
      <c r="N289" t="s">
        <v>65</v>
      </c>
      <c r="O289" t="s">
        <v>65</v>
      </c>
      <c r="P289" t="s">
        <v>65</v>
      </c>
      <c r="Q289" t="s">
        <v>65</v>
      </c>
      <c r="R289" t="s">
        <v>65</v>
      </c>
      <c r="S289" t="s">
        <v>65</v>
      </c>
      <c r="T289" t="s">
        <v>65</v>
      </c>
      <c r="U289" t="s">
        <v>65</v>
      </c>
      <c r="V289" t="s">
        <v>65</v>
      </c>
      <c r="W289" t="s">
        <v>65</v>
      </c>
      <c r="X289" t="s">
        <v>65</v>
      </c>
      <c r="Y289" t="s">
        <v>65</v>
      </c>
      <c r="Z289" t="s">
        <v>65</v>
      </c>
      <c r="AA289" t="s">
        <v>65</v>
      </c>
      <c r="AB289" t="s">
        <v>65</v>
      </c>
      <c r="AC289" t="s">
        <v>65</v>
      </c>
      <c r="AD289" t="s">
        <v>65</v>
      </c>
      <c r="AE289" t="s">
        <v>65</v>
      </c>
      <c r="AF289" t="s">
        <v>65</v>
      </c>
      <c r="AG289" t="s">
        <v>65</v>
      </c>
      <c r="AH289" t="s">
        <v>65</v>
      </c>
    </row>
    <row r="290" spans="1:34" hidden="1" x14ac:dyDescent="0.35">
      <c r="A290" t="s">
        <v>1376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35">
      <c r="A291" t="s">
        <v>1375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35">
      <c r="A292" t="s">
        <v>1374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35">
      <c r="A293" t="s">
        <v>1373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65</v>
      </c>
      <c r="Q293" t="s">
        <v>65</v>
      </c>
      <c r="R293" t="s">
        <v>65</v>
      </c>
      <c r="S293" t="s">
        <v>65</v>
      </c>
      <c r="T293" t="s">
        <v>65</v>
      </c>
      <c r="U293" t="s">
        <v>65</v>
      </c>
      <c r="V293" t="s">
        <v>65</v>
      </c>
      <c r="W293" t="s">
        <v>65</v>
      </c>
      <c r="X293" t="s">
        <v>65</v>
      </c>
      <c r="Y293" t="s">
        <v>65</v>
      </c>
      <c r="Z293" t="s">
        <v>65</v>
      </c>
      <c r="AA293" t="s">
        <v>65</v>
      </c>
      <c r="AB293" t="s">
        <v>65</v>
      </c>
      <c r="AC293" t="s">
        <v>65</v>
      </c>
      <c r="AD293" t="s">
        <v>65</v>
      </c>
      <c r="AE293" t="s">
        <v>65</v>
      </c>
      <c r="AF293" t="s">
        <v>65</v>
      </c>
      <c r="AG293" t="s">
        <v>65</v>
      </c>
      <c r="AH293" t="s">
        <v>65</v>
      </c>
    </row>
    <row r="294" spans="1:34" hidden="1" x14ac:dyDescent="0.35">
      <c r="A294" t="s">
        <v>1372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65</v>
      </c>
      <c r="U294" t="s">
        <v>65</v>
      </c>
      <c r="V294" t="s">
        <v>65</v>
      </c>
      <c r="W294" t="s">
        <v>65</v>
      </c>
      <c r="X294" t="s">
        <v>65</v>
      </c>
      <c r="Y294" t="s">
        <v>65</v>
      </c>
      <c r="Z294" t="s">
        <v>65</v>
      </c>
      <c r="AA294" t="s">
        <v>65</v>
      </c>
      <c r="AB294" t="s">
        <v>65</v>
      </c>
      <c r="AC294" t="s">
        <v>65</v>
      </c>
      <c r="AD294" t="s">
        <v>65</v>
      </c>
      <c r="AE294" t="s">
        <v>65</v>
      </c>
      <c r="AF294" t="s">
        <v>65</v>
      </c>
      <c r="AG294" t="s">
        <v>65</v>
      </c>
      <c r="AH294" t="s">
        <v>65</v>
      </c>
    </row>
    <row r="295" spans="1:34" hidden="1" x14ac:dyDescent="0.35">
      <c r="A295" t="s">
        <v>1371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35">
      <c r="A296" t="s">
        <v>1370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35">
      <c r="A297" t="s">
        <v>1369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35">
      <c r="A298" t="s">
        <v>1368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35">
      <c r="A299" t="s">
        <v>1367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35">
      <c r="A300" t="s">
        <v>1366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35">
      <c r="A301" t="s">
        <v>1365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35">
      <c r="A302" t="s">
        <v>1364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35">
      <c r="A303" t="s">
        <v>1363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35">
      <c r="A304" t="s">
        <v>1362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35">
      <c r="A305" t="s">
        <v>1361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35">
      <c r="A306" t="s">
        <v>1360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35">
      <c r="A307" t="s">
        <v>1359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35">
      <c r="A308" t="s">
        <v>1358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35">
      <c r="A309" t="s">
        <v>1357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65</v>
      </c>
      <c r="Z309" t="s">
        <v>65</v>
      </c>
      <c r="AA309" t="s">
        <v>65</v>
      </c>
      <c r="AB309" t="s">
        <v>65</v>
      </c>
      <c r="AC309" t="s">
        <v>65</v>
      </c>
      <c r="AD309" t="s">
        <v>65</v>
      </c>
      <c r="AE309" t="s">
        <v>65</v>
      </c>
      <c r="AF309" t="s">
        <v>65</v>
      </c>
      <c r="AG309" t="s">
        <v>65</v>
      </c>
      <c r="AH309" t="s">
        <v>65</v>
      </c>
    </row>
    <row r="310" spans="1:34" hidden="1" x14ac:dyDescent="0.35">
      <c r="A310" t="s">
        <v>1356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35">
      <c r="A311" t="s">
        <v>1355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35">
      <c r="A312" t="s">
        <v>1354</v>
      </c>
      <c r="D312" t="str">
        <f t="shared" si="4"/>
        <v>W,BA</v>
      </c>
      <c r="E312" t="s">
        <v>65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65</v>
      </c>
      <c r="L312" t="s">
        <v>65</v>
      </c>
      <c r="M312" t="s">
        <v>65</v>
      </c>
      <c r="N312" t="s">
        <v>65</v>
      </c>
      <c r="O312" t="s">
        <v>65</v>
      </c>
      <c r="P312" t="s">
        <v>65</v>
      </c>
      <c r="Q312" t="s">
        <v>65</v>
      </c>
      <c r="R312" t="s">
        <v>65</v>
      </c>
      <c r="S312" t="s">
        <v>65</v>
      </c>
      <c r="T312" t="s">
        <v>65</v>
      </c>
      <c r="U312" t="s">
        <v>65</v>
      </c>
      <c r="V312" t="s">
        <v>65</v>
      </c>
      <c r="W312" t="s">
        <v>65</v>
      </c>
      <c r="X312" t="s">
        <v>65</v>
      </c>
      <c r="Y312" t="s">
        <v>65</v>
      </c>
      <c r="Z312" t="s">
        <v>65</v>
      </c>
      <c r="AA312" t="s">
        <v>65</v>
      </c>
      <c r="AB312" t="s">
        <v>65</v>
      </c>
      <c r="AC312" t="s">
        <v>65</v>
      </c>
      <c r="AD312" t="s">
        <v>65</v>
      </c>
      <c r="AE312" t="s">
        <v>65</v>
      </c>
      <c r="AF312" t="s">
        <v>65</v>
      </c>
      <c r="AG312" t="s">
        <v>65</v>
      </c>
      <c r="AH312" t="s">
        <v>65</v>
      </c>
    </row>
    <row r="313" spans="1:34" hidden="1" x14ac:dyDescent="0.35">
      <c r="A313" t="s">
        <v>1353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35">
      <c r="A314" t="s">
        <v>1352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35">
      <c r="A315" t="s">
        <v>1351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35">
      <c r="A316" t="s">
        <v>1350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35">
      <c r="A317" t="s">
        <v>1349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35">
      <c r="A318" t="s">
        <v>1348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35">
      <c r="A319" t="s">
        <v>1347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35">
      <c r="A320" t="s">
        <v>1346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35">
      <c r="A321" t="s">
        <v>1345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35">
      <c r="A322" t="s">
        <v>1344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35">
      <c r="A323" t="s">
        <v>1343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35">
      <c r="A324" t="s">
        <v>1342</v>
      </c>
      <c r="B324" t="s">
        <v>1341</v>
      </c>
      <c r="C324" t="s">
        <v>2776</v>
      </c>
      <c r="D324" t="str">
        <f t="shared" si="5"/>
        <v>EU28</v>
      </c>
      <c r="E324" s="4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35">
      <c r="A325" t="s">
        <v>1340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35">
      <c r="A326" t="s">
        <v>1339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35">
      <c r="A327" t="s">
        <v>1338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65</v>
      </c>
      <c r="M327" t="s">
        <v>65</v>
      </c>
      <c r="N327" t="s">
        <v>65</v>
      </c>
      <c r="O327" t="s">
        <v>65</v>
      </c>
      <c r="P327" t="s">
        <v>65</v>
      </c>
      <c r="Q327" t="s">
        <v>65</v>
      </c>
      <c r="R327" t="s">
        <v>65</v>
      </c>
      <c r="S327" t="s">
        <v>65</v>
      </c>
      <c r="T327" t="s">
        <v>65</v>
      </c>
      <c r="U327" t="s">
        <v>65</v>
      </c>
      <c r="V327" t="s">
        <v>65</v>
      </c>
      <c r="W327" t="s">
        <v>65</v>
      </c>
      <c r="X327" t="s">
        <v>65</v>
      </c>
      <c r="Y327" t="s">
        <v>65</v>
      </c>
      <c r="Z327" t="s">
        <v>65</v>
      </c>
      <c r="AA327" t="s">
        <v>65</v>
      </c>
      <c r="AB327" t="s">
        <v>65</v>
      </c>
      <c r="AC327" t="s">
        <v>65</v>
      </c>
      <c r="AD327" t="s">
        <v>65</v>
      </c>
      <c r="AE327" t="s">
        <v>65</v>
      </c>
      <c r="AF327" t="s">
        <v>65</v>
      </c>
      <c r="AG327" t="s">
        <v>65</v>
      </c>
      <c r="AH327" t="s">
        <v>65</v>
      </c>
    </row>
    <row r="328" spans="1:34" hidden="1" x14ac:dyDescent="0.35">
      <c r="A328" t="s">
        <v>1337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35">
      <c r="A329" t="s">
        <v>1336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35">
      <c r="A330" t="s">
        <v>1335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35">
      <c r="A331" t="s">
        <v>1334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35">
      <c r="A332" t="s">
        <v>1333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35">
      <c r="A333" t="s">
        <v>1332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65</v>
      </c>
      <c r="L333" t="s">
        <v>65</v>
      </c>
      <c r="M333" t="s">
        <v>65</v>
      </c>
      <c r="N333" t="s">
        <v>65</v>
      </c>
      <c r="O333" t="s">
        <v>65</v>
      </c>
      <c r="P333" t="s">
        <v>65</v>
      </c>
      <c r="Q333" t="s">
        <v>65</v>
      </c>
      <c r="R333" t="s">
        <v>65</v>
      </c>
      <c r="S333" t="s">
        <v>65</v>
      </c>
      <c r="T333" t="s">
        <v>65</v>
      </c>
      <c r="U333" t="s">
        <v>65</v>
      </c>
      <c r="V333" t="s">
        <v>65</v>
      </c>
      <c r="W333" t="s">
        <v>65</v>
      </c>
      <c r="X333" t="s">
        <v>65</v>
      </c>
      <c r="Y333" t="s">
        <v>65</v>
      </c>
      <c r="Z333" t="s">
        <v>65</v>
      </c>
      <c r="AA333" t="s">
        <v>65</v>
      </c>
      <c r="AB333" t="s">
        <v>65</v>
      </c>
      <c r="AC333" t="s">
        <v>65</v>
      </c>
      <c r="AD333" t="s">
        <v>65</v>
      </c>
      <c r="AE333" t="s">
        <v>65</v>
      </c>
      <c r="AF333" t="s">
        <v>65</v>
      </c>
      <c r="AG333" t="s">
        <v>65</v>
      </c>
      <c r="AH333" t="s">
        <v>65</v>
      </c>
    </row>
    <row r="334" spans="1:34" hidden="1" x14ac:dyDescent="0.35">
      <c r="A334" t="s">
        <v>1331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35">
      <c r="A335" t="s">
        <v>1330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35">
      <c r="A336" t="s">
        <v>1329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35">
      <c r="A337" t="s">
        <v>1328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65</v>
      </c>
      <c r="P337" t="s">
        <v>65</v>
      </c>
      <c r="Q337" t="s">
        <v>65</v>
      </c>
      <c r="R337" t="s">
        <v>65</v>
      </c>
      <c r="S337" t="s">
        <v>65</v>
      </c>
      <c r="T337" t="s">
        <v>65</v>
      </c>
      <c r="U337" t="s">
        <v>65</v>
      </c>
      <c r="V337" t="s">
        <v>65</v>
      </c>
      <c r="W337" t="s">
        <v>65</v>
      </c>
      <c r="X337" t="s">
        <v>65</v>
      </c>
      <c r="Y337" t="s">
        <v>65</v>
      </c>
      <c r="Z337" t="s">
        <v>65</v>
      </c>
      <c r="AA337" t="s">
        <v>65</v>
      </c>
      <c r="AB337" t="s">
        <v>65</v>
      </c>
      <c r="AC337" t="s">
        <v>65</v>
      </c>
      <c r="AD337" t="s">
        <v>65</v>
      </c>
      <c r="AE337" t="s">
        <v>65</v>
      </c>
      <c r="AF337" t="s">
        <v>65</v>
      </c>
      <c r="AG337" t="s">
        <v>65</v>
      </c>
      <c r="AH337" t="s">
        <v>65</v>
      </c>
    </row>
    <row r="338" spans="1:34" hidden="1" x14ac:dyDescent="0.35">
      <c r="A338" t="s">
        <v>1327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65</v>
      </c>
      <c r="U338" t="s">
        <v>65</v>
      </c>
      <c r="V338" t="s">
        <v>65</v>
      </c>
      <c r="W338" t="s">
        <v>65</v>
      </c>
      <c r="X338" t="s">
        <v>65</v>
      </c>
      <c r="Y338" t="s">
        <v>65</v>
      </c>
      <c r="Z338" t="s">
        <v>65</v>
      </c>
      <c r="AA338" t="s">
        <v>65</v>
      </c>
      <c r="AB338" t="s">
        <v>65</v>
      </c>
      <c r="AC338" t="s">
        <v>65</v>
      </c>
      <c r="AD338" t="s">
        <v>65</v>
      </c>
      <c r="AE338" t="s">
        <v>65</v>
      </c>
      <c r="AF338" t="s">
        <v>65</v>
      </c>
      <c r="AG338" t="s">
        <v>65</v>
      </c>
      <c r="AH338" t="s">
        <v>65</v>
      </c>
    </row>
    <row r="339" spans="1:34" hidden="1" x14ac:dyDescent="0.35">
      <c r="A339" t="s">
        <v>1326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35">
      <c r="A340" t="s">
        <v>1325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35">
      <c r="A341" t="s">
        <v>1324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35">
      <c r="A342" t="s">
        <v>1323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35">
      <c r="A343" t="s">
        <v>1322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35">
      <c r="A344" t="s">
        <v>1321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35">
      <c r="A345" t="s">
        <v>1320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35">
      <c r="A346" t="s">
        <v>1319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35">
      <c r="A347" t="s">
        <v>1318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35">
      <c r="A348" t="s">
        <v>1317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35">
      <c r="A349" t="s">
        <v>1316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35">
      <c r="A350" t="s">
        <v>1315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35">
      <c r="A351" t="s">
        <v>1314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35">
      <c r="A352" t="s">
        <v>1313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35">
      <c r="A353" t="s">
        <v>1312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65</v>
      </c>
      <c r="Z353" t="s">
        <v>65</v>
      </c>
      <c r="AA353" t="s">
        <v>65</v>
      </c>
      <c r="AB353" t="s">
        <v>65</v>
      </c>
      <c r="AC353" t="s">
        <v>65</v>
      </c>
      <c r="AD353" t="s">
        <v>65</v>
      </c>
      <c r="AE353" t="s">
        <v>65</v>
      </c>
      <c r="AF353" t="s">
        <v>65</v>
      </c>
      <c r="AG353" t="s">
        <v>65</v>
      </c>
      <c r="AH353" t="s">
        <v>65</v>
      </c>
    </row>
    <row r="354" spans="1:34" hidden="1" x14ac:dyDescent="0.35">
      <c r="A354" t="s">
        <v>1311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35">
      <c r="A355" t="s">
        <v>1310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35">
      <c r="A356" t="s">
        <v>1309</v>
      </c>
      <c r="D356" t="str">
        <f t="shared" si="5"/>
        <v>W,BA</v>
      </c>
      <c r="E356" t="s">
        <v>65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65</v>
      </c>
      <c r="L356" t="s">
        <v>65</v>
      </c>
      <c r="M356" t="s">
        <v>65</v>
      </c>
      <c r="N356" t="s">
        <v>65</v>
      </c>
      <c r="O356" t="s">
        <v>65</v>
      </c>
      <c r="P356" t="s">
        <v>65</v>
      </c>
      <c r="Q356" t="s">
        <v>65</v>
      </c>
      <c r="R356" t="s">
        <v>65</v>
      </c>
      <c r="S356" t="s">
        <v>65</v>
      </c>
      <c r="T356" t="s">
        <v>65</v>
      </c>
      <c r="U356" t="s">
        <v>65</v>
      </c>
      <c r="V356" t="s">
        <v>65</v>
      </c>
      <c r="W356" t="s">
        <v>65</v>
      </c>
      <c r="X356" t="s">
        <v>65</v>
      </c>
      <c r="Y356" t="s">
        <v>65</v>
      </c>
      <c r="Z356" t="s">
        <v>65</v>
      </c>
      <c r="AA356" t="s">
        <v>65</v>
      </c>
      <c r="AB356" t="s">
        <v>65</v>
      </c>
      <c r="AC356" t="s">
        <v>65</v>
      </c>
      <c r="AD356" t="s">
        <v>65</v>
      </c>
      <c r="AE356" t="s">
        <v>65</v>
      </c>
      <c r="AF356" t="s">
        <v>65</v>
      </c>
      <c r="AG356" t="s">
        <v>65</v>
      </c>
      <c r="AH356" t="s">
        <v>65</v>
      </c>
    </row>
    <row r="357" spans="1:34" hidden="1" x14ac:dyDescent="0.35">
      <c r="A357" t="s">
        <v>1308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35">
      <c r="A358" t="s">
        <v>1307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35">
      <c r="A359" t="s">
        <v>1306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35">
      <c r="A360" t="s">
        <v>1305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35">
      <c r="A361" t="s">
        <v>1304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35">
      <c r="A362" t="s">
        <v>1303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35">
      <c r="A363" t="s">
        <v>1302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35">
      <c r="A364" t="s">
        <v>1301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35">
      <c r="A365" t="s">
        <v>1300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35">
      <c r="A366" t="s">
        <v>1299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35">
      <c r="A367" t="s">
        <v>1298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35">
      <c r="A368" t="s">
        <v>1297</v>
      </c>
      <c r="B368" s="19" t="s">
        <v>1296</v>
      </c>
      <c r="C368" t="s">
        <v>2776</v>
      </c>
      <c r="D368" t="str">
        <f t="shared" si="5"/>
        <v>EU28</v>
      </c>
      <c r="E368" s="4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35">
      <c r="A369" t="s">
        <v>1295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35">
      <c r="A370" t="s">
        <v>1294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35">
      <c r="A371" t="s">
        <v>1293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65</v>
      </c>
      <c r="M371" t="s">
        <v>65</v>
      </c>
      <c r="N371" t="s">
        <v>65</v>
      </c>
      <c r="O371" t="s">
        <v>65</v>
      </c>
      <c r="P371" t="s">
        <v>65</v>
      </c>
      <c r="Q371" t="s">
        <v>65</v>
      </c>
      <c r="R371" t="s">
        <v>65</v>
      </c>
      <c r="S371" t="s">
        <v>65</v>
      </c>
      <c r="T371" t="s">
        <v>65</v>
      </c>
      <c r="U371" t="s">
        <v>65</v>
      </c>
      <c r="V371" t="s">
        <v>65</v>
      </c>
      <c r="W371" t="s">
        <v>65</v>
      </c>
      <c r="X371" t="s">
        <v>65</v>
      </c>
      <c r="Y371" t="s">
        <v>65</v>
      </c>
      <c r="Z371" t="s">
        <v>65</v>
      </c>
      <c r="AA371" t="s">
        <v>65</v>
      </c>
      <c r="AB371" t="s">
        <v>65</v>
      </c>
      <c r="AC371" t="s">
        <v>65</v>
      </c>
      <c r="AD371" t="s">
        <v>65</v>
      </c>
      <c r="AE371" t="s">
        <v>65</v>
      </c>
      <c r="AF371" t="s">
        <v>65</v>
      </c>
      <c r="AG371" t="s">
        <v>65</v>
      </c>
      <c r="AH371" t="s">
        <v>65</v>
      </c>
    </row>
    <row r="372" spans="1:34" hidden="1" x14ac:dyDescent="0.35">
      <c r="A372" t="s">
        <v>1292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35">
      <c r="A373" t="s">
        <v>1291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35">
      <c r="A374" t="s">
        <v>1290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35">
      <c r="A375" t="s">
        <v>1289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35">
      <c r="A376" t="s">
        <v>1288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35">
      <c r="A377" t="s">
        <v>1287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65</v>
      </c>
      <c r="L377" t="s">
        <v>65</v>
      </c>
      <c r="M377" t="s">
        <v>65</v>
      </c>
      <c r="N377" t="s">
        <v>65</v>
      </c>
      <c r="O377" t="s">
        <v>65</v>
      </c>
      <c r="P377" t="s">
        <v>65</v>
      </c>
      <c r="Q377" t="s">
        <v>65</v>
      </c>
      <c r="R377" t="s">
        <v>65</v>
      </c>
      <c r="S377" t="s">
        <v>65</v>
      </c>
      <c r="T377" t="s">
        <v>65</v>
      </c>
      <c r="U377" t="s">
        <v>65</v>
      </c>
      <c r="V377" t="s">
        <v>65</v>
      </c>
      <c r="W377" t="s">
        <v>65</v>
      </c>
      <c r="X377" t="s">
        <v>65</v>
      </c>
      <c r="Y377" t="s">
        <v>65</v>
      </c>
      <c r="Z377" t="s">
        <v>65</v>
      </c>
      <c r="AA377" t="s">
        <v>65</v>
      </c>
      <c r="AB377" t="s">
        <v>65</v>
      </c>
      <c r="AC377" t="s">
        <v>65</v>
      </c>
      <c r="AD377" t="s">
        <v>65</v>
      </c>
      <c r="AE377" t="s">
        <v>65</v>
      </c>
      <c r="AF377" t="s">
        <v>65</v>
      </c>
      <c r="AG377" t="s">
        <v>65</v>
      </c>
      <c r="AH377" t="s">
        <v>65</v>
      </c>
    </row>
    <row r="378" spans="1:34" hidden="1" x14ac:dyDescent="0.35">
      <c r="A378" t="s">
        <v>1286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35">
      <c r="A379" t="s">
        <v>1285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35">
      <c r="A380" t="s">
        <v>1284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35">
      <c r="A381" t="s">
        <v>1283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65</v>
      </c>
      <c r="P381" t="s">
        <v>65</v>
      </c>
      <c r="Q381" t="s">
        <v>65</v>
      </c>
      <c r="R381" t="s">
        <v>65</v>
      </c>
      <c r="S381" t="s">
        <v>65</v>
      </c>
      <c r="T381" t="s">
        <v>65</v>
      </c>
      <c r="U381" t="s">
        <v>65</v>
      </c>
      <c r="V381" t="s">
        <v>65</v>
      </c>
      <c r="W381" t="s">
        <v>65</v>
      </c>
      <c r="X381" t="s">
        <v>65</v>
      </c>
      <c r="Y381" t="s">
        <v>65</v>
      </c>
      <c r="Z381" t="s">
        <v>65</v>
      </c>
      <c r="AA381" t="s">
        <v>65</v>
      </c>
      <c r="AB381" t="s">
        <v>65</v>
      </c>
      <c r="AC381" t="s">
        <v>65</v>
      </c>
      <c r="AD381" t="s">
        <v>65</v>
      </c>
      <c r="AE381" t="s">
        <v>65</v>
      </c>
      <c r="AF381" t="s">
        <v>65</v>
      </c>
      <c r="AG381" t="s">
        <v>65</v>
      </c>
      <c r="AH381" t="s">
        <v>65</v>
      </c>
    </row>
    <row r="382" spans="1:34" hidden="1" x14ac:dyDescent="0.35">
      <c r="A382" t="s">
        <v>1282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65</v>
      </c>
      <c r="U382" t="s">
        <v>65</v>
      </c>
      <c r="V382" t="s">
        <v>65</v>
      </c>
      <c r="W382" t="s">
        <v>65</v>
      </c>
      <c r="X382" t="s">
        <v>65</v>
      </c>
      <c r="Y382" t="s">
        <v>65</v>
      </c>
      <c r="Z382" t="s">
        <v>65</v>
      </c>
      <c r="AA382" t="s">
        <v>65</v>
      </c>
      <c r="AB382" t="s">
        <v>65</v>
      </c>
      <c r="AC382" t="s">
        <v>65</v>
      </c>
      <c r="AD382" t="s">
        <v>65</v>
      </c>
      <c r="AE382" t="s">
        <v>65</v>
      </c>
      <c r="AF382" t="s">
        <v>65</v>
      </c>
      <c r="AG382" t="s">
        <v>65</v>
      </c>
      <c r="AH382" t="s">
        <v>65</v>
      </c>
    </row>
    <row r="383" spans="1:34" hidden="1" x14ac:dyDescent="0.35">
      <c r="A383" t="s">
        <v>1281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35">
      <c r="A384" t="s">
        <v>1280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35">
      <c r="A385" t="s">
        <v>1279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35">
      <c r="A386" t="s">
        <v>1278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35">
      <c r="A387" t="s">
        <v>1277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35">
      <c r="A388" t="s">
        <v>1276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35">
      <c r="A389" t="s">
        <v>1275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35">
      <c r="A390" t="s">
        <v>1274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35">
      <c r="A391" t="s">
        <v>1273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35">
      <c r="A392" t="s">
        <v>1272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35">
      <c r="A393" t="s">
        <v>1271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35">
      <c r="A394" t="s">
        <v>1270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35">
      <c r="A395" t="s">
        <v>1269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35">
      <c r="A396" t="s">
        <v>1268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35">
      <c r="A397" t="s">
        <v>1267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65</v>
      </c>
      <c r="Z397" t="s">
        <v>65</v>
      </c>
      <c r="AA397" t="s">
        <v>65</v>
      </c>
      <c r="AB397" t="s">
        <v>65</v>
      </c>
      <c r="AC397" t="s">
        <v>65</v>
      </c>
      <c r="AD397" t="s">
        <v>65</v>
      </c>
      <c r="AE397" t="s">
        <v>65</v>
      </c>
      <c r="AF397" t="s">
        <v>65</v>
      </c>
      <c r="AG397" t="s">
        <v>65</v>
      </c>
      <c r="AH397" t="s">
        <v>65</v>
      </c>
    </row>
    <row r="398" spans="1:34" hidden="1" x14ac:dyDescent="0.35">
      <c r="A398" t="s">
        <v>1266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35">
      <c r="A399" t="s">
        <v>1265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35">
      <c r="A400" t="s">
        <v>1264</v>
      </c>
      <c r="D400" t="str">
        <f t="shared" si="6"/>
        <v>W,BA</v>
      </c>
      <c r="E400" t="s">
        <v>65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65</v>
      </c>
      <c r="L400" t="s">
        <v>65</v>
      </c>
      <c r="M400" t="s">
        <v>65</v>
      </c>
      <c r="N400" t="s">
        <v>65</v>
      </c>
      <c r="O400" t="s">
        <v>65</v>
      </c>
      <c r="P400" t="s">
        <v>65</v>
      </c>
      <c r="Q400" t="s">
        <v>65</v>
      </c>
      <c r="R400" t="s">
        <v>65</v>
      </c>
      <c r="S400" t="s">
        <v>65</v>
      </c>
      <c r="T400" t="s">
        <v>65</v>
      </c>
      <c r="U400" t="s">
        <v>65</v>
      </c>
      <c r="V400" t="s">
        <v>65</v>
      </c>
      <c r="W400" t="s">
        <v>65</v>
      </c>
      <c r="X400" t="s">
        <v>65</v>
      </c>
      <c r="Y400" t="s">
        <v>65</v>
      </c>
      <c r="Z400" t="s">
        <v>65</v>
      </c>
      <c r="AA400" t="s">
        <v>65</v>
      </c>
      <c r="AB400" t="s">
        <v>65</v>
      </c>
      <c r="AC400" t="s">
        <v>65</v>
      </c>
      <c r="AD400" t="s">
        <v>65</v>
      </c>
      <c r="AE400" t="s">
        <v>65</v>
      </c>
      <c r="AF400" t="s">
        <v>65</v>
      </c>
      <c r="AG400" t="s">
        <v>65</v>
      </c>
      <c r="AH400" t="s">
        <v>65</v>
      </c>
    </row>
    <row r="401" spans="1:34" hidden="1" x14ac:dyDescent="0.35">
      <c r="A401" t="s">
        <v>1263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35">
      <c r="A402" t="s">
        <v>1262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35">
      <c r="A403" t="s">
        <v>1261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35">
      <c r="A404" t="s">
        <v>1260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35">
      <c r="A405" t="s">
        <v>1259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35">
      <c r="A406" t="s">
        <v>1258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35">
      <c r="A407" t="s">
        <v>1257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35">
      <c r="A408" t="s">
        <v>1256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35">
      <c r="A409" t="s">
        <v>1255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35">
      <c r="A410" t="s">
        <v>1254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35">
      <c r="A411" t="s">
        <v>1253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35">
      <c r="A412" t="s">
        <v>1252</v>
      </c>
      <c r="B412" t="s">
        <v>1251</v>
      </c>
      <c r="D412" t="str">
        <f t="shared" si="6"/>
        <v>EU28</v>
      </c>
      <c r="E412" s="4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35">
      <c r="A413" t="s">
        <v>1250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35">
      <c r="A414" t="s">
        <v>1249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35">
      <c r="A415" t="s">
        <v>1248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65</v>
      </c>
      <c r="M415" t="s">
        <v>65</v>
      </c>
      <c r="N415" t="s">
        <v>65</v>
      </c>
      <c r="O415" t="s">
        <v>65</v>
      </c>
      <c r="P415" t="s">
        <v>65</v>
      </c>
      <c r="Q415" t="s">
        <v>65</v>
      </c>
      <c r="R415" t="s">
        <v>65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65</v>
      </c>
      <c r="Z415" t="s">
        <v>65</v>
      </c>
      <c r="AA415" t="s">
        <v>65</v>
      </c>
      <c r="AB415" t="s">
        <v>65</v>
      </c>
      <c r="AC415" t="s">
        <v>65</v>
      </c>
      <c r="AD415" t="s">
        <v>65</v>
      </c>
      <c r="AE415" t="s">
        <v>65</v>
      </c>
      <c r="AF415" t="s">
        <v>65</v>
      </c>
      <c r="AG415" t="s">
        <v>65</v>
      </c>
      <c r="AH415" t="s">
        <v>65</v>
      </c>
    </row>
    <row r="416" spans="1:34" hidden="1" x14ac:dyDescent="0.35">
      <c r="A416" t="s">
        <v>1247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35">
      <c r="A417" t="s">
        <v>1246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35">
      <c r="A418" t="s">
        <v>1245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35">
      <c r="A419" t="s">
        <v>1244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35">
      <c r="A420" t="s">
        <v>1243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35">
      <c r="A421" t="s">
        <v>1242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65</v>
      </c>
      <c r="L421" t="s">
        <v>65</v>
      </c>
      <c r="M421" t="s">
        <v>65</v>
      </c>
      <c r="N421" t="s">
        <v>65</v>
      </c>
      <c r="O421" t="s">
        <v>65</v>
      </c>
      <c r="P421" t="s">
        <v>65</v>
      </c>
      <c r="Q421" t="s">
        <v>65</v>
      </c>
      <c r="R421" t="s">
        <v>65</v>
      </c>
      <c r="S421" t="s">
        <v>65</v>
      </c>
      <c r="T421" t="s">
        <v>65</v>
      </c>
      <c r="U421" t="s">
        <v>65</v>
      </c>
      <c r="V421" t="s">
        <v>65</v>
      </c>
      <c r="W421" t="s">
        <v>65</v>
      </c>
      <c r="X421" t="s">
        <v>65</v>
      </c>
      <c r="Y421" t="s">
        <v>65</v>
      </c>
      <c r="Z421" t="s">
        <v>65</v>
      </c>
      <c r="AA421" t="s">
        <v>65</v>
      </c>
      <c r="AB421" t="s">
        <v>65</v>
      </c>
      <c r="AC421" t="s">
        <v>65</v>
      </c>
      <c r="AD421" t="s">
        <v>65</v>
      </c>
      <c r="AE421" t="s">
        <v>65</v>
      </c>
      <c r="AF421" t="s">
        <v>65</v>
      </c>
      <c r="AG421" t="s">
        <v>65</v>
      </c>
      <c r="AH421" t="s">
        <v>65</v>
      </c>
    </row>
    <row r="422" spans="1:34" hidden="1" x14ac:dyDescent="0.35">
      <c r="A422" t="s">
        <v>1241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35">
      <c r="A423" t="s">
        <v>1240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35">
      <c r="A424" t="s">
        <v>1239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35">
      <c r="A425" t="s">
        <v>1238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65</v>
      </c>
      <c r="P425" t="s">
        <v>65</v>
      </c>
      <c r="Q425" t="s">
        <v>65</v>
      </c>
      <c r="R425" t="s">
        <v>65</v>
      </c>
      <c r="S425" t="s">
        <v>65</v>
      </c>
      <c r="T425" t="s">
        <v>65</v>
      </c>
      <c r="U425" t="s">
        <v>65</v>
      </c>
      <c r="V425" t="s">
        <v>65</v>
      </c>
      <c r="W425" t="s">
        <v>65</v>
      </c>
      <c r="X425" t="s">
        <v>65</v>
      </c>
      <c r="Y425" t="s">
        <v>65</v>
      </c>
      <c r="Z425" t="s">
        <v>65</v>
      </c>
      <c r="AA425" t="s">
        <v>65</v>
      </c>
      <c r="AB425" t="s">
        <v>65</v>
      </c>
      <c r="AC425" t="s">
        <v>65</v>
      </c>
      <c r="AD425" t="s">
        <v>65</v>
      </c>
      <c r="AE425" t="s">
        <v>65</v>
      </c>
      <c r="AF425" t="s">
        <v>65</v>
      </c>
      <c r="AG425" t="s">
        <v>65</v>
      </c>
      <c r="AH425" t="s">
        <v>65</v>
      </c>
    </row>
    <row r="426" spans="1:34" hidden="1" x14ac:dyDescent="0.35">
      <c r="A426" t="s">
        <v>1237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65</v>
      </c>
      <c r="U426" t="s">
        <v>65</v>
      </c>
      <c r="V426" t="s">
        <v>65</v>
      </c>
      <c r="W426" t="s">
        <v>65</v>
      </c>
      <c r="X426" t="s">
        <v>65</v>
      </c>
      <c r="Y426" t="s">
        <v>65</v>
      </c>
      <c r="Z426" t="s">
        <v>65</v>
      </c>
      <c r="AA426" t="s">
        <v>65</v>
      </c>
      <c r="AB426" t="s">
        <v>65</v>
      </c>
      <c r="AC426" t="s">
        <v>65</v>
      </c>
      <c r="AD426" t="s">
        <v>65</v>
      </c>
      <c r="AE426" t="s">
        <v>65</v>
      </c>
      <c r="AF426" t="s">
        <v>65</v>
      </c>
      <c r="AG426" t="s">
        <v>65</v>
      </c>
      <c r="AH426" t="s">
        <v>65</v>
      </c>
    </row>
    <row r="427" spans="1:34" hidden="1" x14ac:dyDescent="0.35">
      <c r="A427" t="s">
        <v>1236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35">
      <c r="A428" t="s">
        <v>1235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35">
      <c r="A429" t="s">
        <v>1234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35">
      <c r="A430" t="s">
        <v>1233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35">
      <c r="A431" t="s">
        <v>1232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35">
      <c r="A432" t="s">
        <v>1231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35">
      <c r="A433" t="s">
        <v>1230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35">
      <c r="A434" t="s">
        <v>1229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35">
      <c r="A435" t="s">
        <v>1228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35">
      <c r="A436" t="s">
        <v>1227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35">
      <c r="A437" t="s">
        <v>1226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35">
      <c r="A438" t="s">
        <v>1225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35">
      <c r="A439" t="s">
        <v>1224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35">
      <c r="A440" t="s">
        <v>1223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35">
      <c r="A441" t="s">
        <v>1222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65</v>
      </c>
      <c r="Z441" t="s">
        <v>65</v>
      </c>
      <c r="AA441" t="s">
        <v>65</v>
      </c>
      <c r="AB441" t="s">
        <v>65</v>
      </c>
      <c r="AC441" t="s">
        <v>65</v>
      </c>
      <c r="AD441" t="s">
        <v>65</v>
      </c>
      <c r="AE441" t="s">
        <v>65</v>
      </c>
      <c r="AF441" t="s">
        <v>65</v>
      </c>
      <c r="AG441" t="s">
        <v>65</v>
      </c>
      <c r="AH441" t="s">
        <v>65</v>
      </c>
    </row>
    <row r="443" spans="1:34" x14ac:dyDescent="0.35">
      <c r="E443" s="4"/>
    </row>
  </sheetData>
  <autoFilter ref="A1:AH441" xr:uid="{00000000-0009-0000-0000-000003000000}">
    <filterColumn colId="0">
      <filters>
        <filter val="PRR_AUTO,THCV_CCYCLE,MW,EU28"/>
        <filter val="PRR_AUTO,THCV_GTURB,MW,EU28"/>
        <filter val="PRR_AUTO,THCV_INCOMB,MW,EU28"/>
        <filter val="PRR_AUTO,THCV_OTH,MW,EU28"/>
        <filter val="PRR_AUTO,THCV_STM,MW,EU28"/>
        <filter val="PRR_MAIN,THCV_CCYCLE,MW,EU28"/>
        <filter val="PRR_MAIN,THCV_GTURB,MW,EU28"/>
        <filter val="PRR_MAIN,THCV_INCOMB,MW,EU28"/>
        <filter val="PRR_MAIN,THCV_OTH,MW,EU28"/>
        <filter val="PRR_MAIN,THCV_STM,MW,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209"/>
  <sheetViews>
    <sheetView showGridLines="0" workbookViewId="0">
      <pane xSplit="1" ySplit="1" topLeftCell="J2" activePane="bottomRight" state="frozen"/>
      <selection activeCell="B2" sqref="B2"/>
      <selection pane="topRight" activeCell="B2" sqref="B2"/>
      <selection pane="bottomLeft" activeCell="B2" sqref="B2"/>
      <selection pane="bottomRight" activeCell="U7" sqref="U7"/>
    </sheetView>
  </sheetViews>
  <sheetFormatPr defaultRowHeight="14.5" x14ac:dyDescent="0.35"/>
  <cols>
    <col min="1" max="1" width="36.7265625" customWidth="1"/>
    <col min="2" max="9" width="9.7265625" customWidth="1"/>
    <col min="10" max="20" width="9.7265625" hidden="1" customWidth="1"/>
    <col min="21" max="21" width="9.7265625" style="61" customWidth="1"/>
    <col min="22" max="52" width="9.7265625" customWidth="1"/>
  </cols>
  <sheetData>
    <row r="1" spans="1:52" ht="30" customHeight="1" x14ac:dyDescent="0.35">
      <c r="A1" s="20" t="s">
        <v>2747</v>
      </c>
      <c r="B1" s="21">
        <v>2000</v>
      </c>
      <c r="C1" s="21">
        <v>2001</v>
      </c>
      <c r="D1" s="21">
        <v>2002</v>
      </c>
      <c r="E1" s="21">
        <v>2003</v>
      </c>
      <c r="F1" s="21">
        <v>2004</v>
      </c>
      <c r="G1" s="21">
        <v>2005</v>
      </c>
      <c r="H1" s="21">
        <v>2006</v>
      </c>
      <c r="I1" s="21">
        <v>2007</v>
      </c>
      <c r="J1" s="21">
        <v>2008</v>
      </c>
      <c r="K1" s="21">
        <v>2009</v>
      </c>
      <c r="L1" s="21">
        <v>2010</v>
      </c>
      <c r="M1" s="21">
        <v>2011</v>
      </c>
      <c r="N1" s="21">
        <v>2012</v>
      </c>
      <c r="O1" s="21">
        <v>2013</v>
      </c>
      <c r="P1" s="21">
        <v>2014</v>
      </c>
      <c r="Q1" s="21">
        <v>2015</v>
      </c>
      <c r="R1" s="21">
        <v>2016</v>
      </c>
      <c r="S1" s="21">
        <v>2017</v>
      </c>
      <c r="T1" s="21">
        <v>2018</v>
      </c>
      <c r="U1" s="50">
        <v>2019</v>
      </c>
      <c r="V1" s="21">
        <v>2020</v>
      </c>
      <c r="W1" s="21">
        <v>2021</v>
      </c>
      <c r="X1" s="21">
        <v>2022</v>
      </c>
      <c r="Y1" s="21">
        <v>2023</v>
      </c>
      <c r="Z1" s="21">
        <v>2024</v>
      </c>
      <c r="AA1" s="21">
        <v>2025</v>
      </c>
      <c r="AB1" s="21">
        <v>2026</v>
      </c>
      <c r="AC1" s="21">
        <v>2027</v>
      </c>
      <c r="AD1" s="21">
        <v>2028</v>
      </c>
      <c r="AE1" s="21">
        <v>2029</v>
      </c>
      <c r="AF1" s="21">
        <v>2030</v>
      </c>
      <c r="AG1" s="21">
        <v>2031</v>
      </c>
      <c r="AH1" s="21">
        <v>2032</v>
      </c>
      <c r="AI1" s="21">
        <v>2033</v>
      </c>
      <c r="AJ1" s="21">
        <v>2034</v>
      </c>
      <c r="AK1" s="21">
        <v>2035</v>
      </c>
      <c r="AL1" s="21">
        <v>2036</v>
      </c>
      <c r="AM1" s="21">
        <v>2037</v>
      </c>
      <c r="AN1" s="21">
        <v>2038</v>
      </c>
      <c r="AO1" s="21">
        <v>2039</v>
      </c>
      <c r="AP1" s="21">
        <v>2040</v>
      </c>
      <c r="AQ1" s="21">
        <v>2041</v>
      </c>
      <c r="AR1" s="21">
        <v>2042</v>
      </c>
      <c r="AS1" s="21">
        <v>2043</v>
      </c>
      <c r="AT1" s="21">
        <v>2044</v>
      </c>
      <c r="AU1" s="21">
        <v>2045</v>
      </c>
      <c r="AV1" s="21">
        <v>2046</v>
      </c>
      <c r="AW1" s="21">
        <v>2047</v>
      </c>
      <c r="AX1" s="21">
        <v>2048</v>
      </c>
      <c r="AY1" s="21">
        <v>2049</v>
      </c>
      <c r="AZ1" s="21">
        <v>2050</v>
      </c>
    </row>
    <row r="2" spans="1:52" ht="15" customHeight="1" x14ac:dyDescent="0.35">
      <c r="A2" s="10" t="s">
        <v>2748</v>
      </c>
      <c r="B2" s="22">
        <v>731785.30421914533</v>
      </c>
      <c r="C2" s="22">
        <v>740266.39854245365</v>
      </c>
      <c r="D2" s="22">
        <v>747833.30468480184</v>
      </c>
      <c r="E2" s="22">
        <v>758379.25245673163</v>
      </c>
      <c r="F2" s="22">
        <v>776305.48465705209</v>
      </c>
      <c r="G2" s="22">
        <v>790529.89565705205</v>
      </c>
      <c r="H2" s="22">
        <v>808423.62282705202</v>
      </c>
      <c r="I2" s="22">
        <v>828795.81426750671</v>
      </c>
      <c r="J2" s="22">
        <v>850255.31695508643</v>
      </c>
      <c r="K2" s="22">
        <v>877993.53912356822</v>
      </c>
      <c r="L2" s="22">
        <v>919465.03375552304</v>
      </c>
      <c r="M2" s="22">
        <v>958864.03863656579</v>
      </c>
      <c r="N2" s="22">
        <v>981907.49635920848</v>
      </c>
      <c r="O2" s="22">
        <v>991628.04736415402</v>
      </c>
      <c r="P2" s="22">
        <v>1007742.1002940036</v>
      </c>
      <c r="Q2" s="22">
        <v>1017144.0424624431</v>
      </c>
      <c r="R2" s="22">
        <v>1024511.2176529671</v>
      </c>
      <c r="S2" s="22">
        <v>1032496.2916617669</v>
      </c>
      <c r="T2" s="22">
        <v>1049479.4710870201</v>
      </c>
      <c r="U2" s="51">
        <v>1066589.9525741136</v>
      </c>
      <c r="V2" s="22">
        <v>1100074.1854541008</v>
      </c>
      <c r="W2" s="22">
        <v>1105077.4132074341</v>
      </c>
      <c r="X2" s="22">
        <v>1099941.8712125681</v>
      </c>
      <c r="Y2" s="22">
        <v>1102831.8890299364</v>
      </c>
      <c r="Z2" s="22">
        <v>1120600.5996166032</v>
      </c>
      <c r="AA2" s="22">
        <v>1142979.4834812614</v>
      </c>
      <c r="AB2" s="22">
        <v>1160711.7317713867</v>
      </c>
      <c r="AC2" s="22">
        <v>1175873.097936854</v>
      </c>
      <c r="AD2" s="22">
        <v>1189279.1173357102</v>
      </c>
      <c r="AE2" s="22">
        <v>1203777.278376763</v>
      </c>
      <c r="AF2" s="22">
        <v>1206238.4508834297</v>
      </c>
      <c r="AG2" s="22">
        <v>1212641.0732867625</v>
      </c>
      <c r="AH2" s="22">
        <v>1219403.9870582137</v>
      </c>
      <c r="AI2" s="22">
        <v>1225215.3880148802</v>
      </c>
      <c r="AJ2" s="22">
        <v>1233134.1079648121</v>
      </c>
      <c r="AK2" s="22">
        <v>1240792.2780027071</v>
      </c>
      <c r="AL2" s="22">
        <v>1262799.9800668522</v>
      </c>
      <c r="AM2" s="22">
        <v>1279539.507722476</v>
      </c>
      <c r="AN2" s="22">
        <v>1300310.002927646</v>
      </c>
      <c r="AO2" s="22">
        <v>1320347.784852874</v>
      </c>
      <c r="AP2" s="22">
        <v>1333767.3519228741</v>
      </c>
      <c r="AQ2" s="22">
        <v>1346497.4792398741</v>
      </c>
      <c r="AR2" s="22">
        <v>1371159.7796355437</v>
      </c>
      <c r="AS2" s="22">
        <v>1390897.6888255433</v>
      </c>
      <c r="AT2" s="22">
        <v>1404552.7823539646</v>
      </c>
      <c r="AU2" s="22">
        <v>1428451.7829027693</v>
      </c>
      <c r="AV2" s="22">
        <v>1444466.2790938574</v>
      </c>
      <c r="AW2" s="22">
        <v>1463518.7813798443</v>
      </c>
      <c r="AX2" s="22">
        <v>1478390.1929703704</v>
      </c>
      <c r="AY2" s="22">
        <v>1493158.503152827</v>
      </c>
      <c r="AZ2" s="22">
        <v>1518070.7341119384</v>
      </c>
    </row>
    <row r="3" spans="1:52" ht="15" customHeight="1" x14ac:dyDescent="0.35">
      <c r="A3" s="12" t="s">
        <v>0</v>
      </c>
      <c r="B3" s="23">
        <v>144201.60000000001</v>
      </c>
      <c r="C3" s="23">
        <v>144276.6</v>
      </c>
      <c r="D3" s="23">
        <v>144382.20000000001</v>
      </c>
      <c r="E3" s="23">
        <v>143762.20000000001</v>
      </c>
      <c r="F3" s="23">
        <v>143100.20000000001</v>
      </c>
      <c r="G3" s="23">
        <v>141691.20000000001</v>
      </c>
      <c r="H3" s="23">
        <v>140470.20000000001</v>
      </c>
      <c r="I3" s="23">
        <v>139386.20000000001</v>
      </c>
      <c r="J3" s="23">
        <v>139720.20000000001</v>
      </c>
      <c r="K3" s="23">
        <v>139189.20000000001</v>
      </c>
      <c r="L3" s="23">
        <v>138207.20000000001</v>
      </c>
      <c r="M3" s="23">
        <v>138477.20000000001</v>
      </c>
      <c r="N3" s="23">
        <v>129087.2</v>
      </c>
      <c r="O3" s="23">
        <v>129370.2</v>
      </c>
      <c r="P3" s="23">
        <v>129479.2</v>
      </c>
      <c r="Q3" s="23">
        <v>127825.2</v>
      </c>
      <c r="R3" s="23">
        <v>126975.2</v>
      </c>
      <c r="S3" s="23">
        <v>126231.15815899581</v>
      </c>
      <c r="T3" s="23">
        <v>124887.15815899581</v>
      </c>
      <c r="U3" s="52">
        <v>124291.89040344763</v>
      </c>
      <c r="V3" s="23">
        <v>123848.98248053541</v>
      </c>
      <c r="W3" s="23">
        <v>123848.98248053541</v>
      </c>
      <c r="X3" s="23">
        <v>119589.98248053541</v>
      </c>
      <c r="Y3" s="23">
        <v>111666.98248053541</v>
      </c>
      <c r="Z3" s="23">
        <v>108207.98248053543</v>
      </c>
      <c r="AA3" s="23">
        <v>108947.89879852707</v>
      </c>
      <c r="AB3" s="23">
        <v>108104.15402865259</v>
      </c>
      <c r="AC3" s="23">
        <v>109725.49294078647</v>
      </c>
      <c r="AD3" s="23">
        <v>109240.72306630947</v>
      </c>
      <c r="AE3" s="23">
        <v>106433.72306630947</v>
      </c>
      <c r="AF3" s="23">
        <v>97868.723066309467</v>
      </c>
      <c r="AG3" s="23">
        <v>92481.723066309496</v>
      </c>
      <c r="AH3" s="23">
        <v>91952.723066309496</v>
      </c>
      <c r="AI3" s="23">
        <v>86674.723066309496</v>
      </c>
      <c r="AJ3" s="23">
        <v>82330.723066309496</v>
      </c>
      <c r="AK3" s="23">
        <v>73750.723066309496</v>
      </c>
      <c r="AL3" s="23">
        <v>73842.723066309482</v>
      </c>
      <c r="AM3" s="23">
        <v>71911.723066309482</v>
      </c>
      <c r="AN3" s="23">
        <v>69299.723066309482</v>
      </c>
      <c r="AO3" s="23">
        <v>70873.723066309482</v>
      </c>
      <c r="AP3" s="23">
        <v>72719.723066309482</v>
      </c>
      <c r="AQ3" s="23">
        <v>68984.723066309482</v>
      </c>
      <c r="AR3" s="23">
        <v>69890.723066309482</v>
      </c>
      <c r="AS3" s="23">
        <v>68924.723066309482</v>
      </c>
      <c r="AT3" s="23">
        <v>68241.723066309482</v>
      </c>
      <c r="AU3" s="23">
        <v>72509.723066309482</v>
      </c>
      <c r="AV3" s="23">
        <v>71997.723066309482</v>
      </c>
      <c r="AW3" s="23">
        <v>70548.523066309484</v>
      </c>
      <c r="AX3" s="23">
        <v>67407.52306630947</v>
      </c>
      <c r="AY3" s="23">
        <v>62187.523066309484</v>
      </c>
      <c r="AZ3" s="23">
        <v>62477.523066309484</v>
      </c>
    </row>
    <row r="4" spans="1:52" ht="15" customHeight="1" x14ac:dyDescent="0.35">
      <c r="A4" s="24" t="s">
        <v>2749</v>
      </c>
      <c r="B4" s="25">
        <v>144201.60000000001</v>
      </c>
      <c r="C4" s="25">
        <v>144276.6</v>
      </c>
      <c r="D4" s="25">
        <v>144382.20000000001</v>
      </c>
      <c r="E4" s="25">
        <v>143762.20000000001</v>
      </c>
      <c r="F4" s="25">
        <v>143100.20000000001</v>
      </c>
      <c r="G4" s="25">
        <v>141691.20000000001</v>
      </c>
      <c r="H4" s="25">
        <v>140470.20000000001</v>
      </c>
      <c r="I4" s="25">
        <v>139386.20000000001</v>
      </c>
      <c r="J4" s="25">
        <v>139720.20000000001</v>
      </c>
      <c r="K4" s="25">
        <v>139189.20000000001</v>
      </c>
      <c r="L4" s="25">
        <v>138207.20000000001</v>
      </c>
      <c r="M4" s="25">
        <v>138477.20000000001</v>
      </c>
      <c r="N4" s="25">
        <v>129087.2</v>
      </c>
      <c r="O4" s="25">
        <v>129370.2</v>
      </c>
      <c r="P4" s="25">
        <v>129479.2</v>
      </c>
      <c r="Q4" s="25">
        <v>127825.2</v>
      </c>
      <c r="R4" s="25">
        <v>126975.2</v>
      </c>
      <c r="S4" s="25">
        <v>126231.15815899581</v>
      </c>
      <c r="T4" s="25">
        <v>124887.15815899581</v>
      </c>
      <c r="U4" s="53">
        <v>124291.89040344763</v>
      </c>
      <c r="V4" s="25">
        <v>123848.98248053541</v>
      </c>
      <c r="W4" s="25">
        <v>123848.98248053541</v>
      </c>
      <c r="X4" s="25">
        <v>119589.98248053541</v>
      </c>
      <c r="Y4" s="25">
        <v>111666.98248053541</v>
      </c>
      <c r="Z4" s="25">
        <v>108207.98248053543</v>
      </c>
      <c r="AA4" s="25">
        <v>108947.89879852707</v>
      </c>
      <c r="AB4" s="25">
        <v>108104.15402865259</v>
      </c>
      <c r="AC4" s="25">
        <v>109725.49294078647</v>
      </c>
      <c r="AD4" s="25">
        <v>109240.72306630947</v>
      </c>
      <c r="AE4" s="25">
        <v>106433.72306630947</v>
      </c>
      <c r="AF4" s="25">
        <v>97868.723066309467</v>
      </c>
      <c r="AG4" s="25">
        <v>92481.723066309496</v>
      </c>
      <c r="AH4" s="25">
        <v>91952.723066309496</v>
      </c>
      <c r="AI4" s="25">
        <v>86674.723066309496</v>
      </c>
      <c r="AJ4" s="25">
        <v>82330.723066309496</v>
      </c>
      <c r="AK4" s="25">
        <v>73750.723066309496</v>
      </c>
      <c r="AL4" s="25">
        <v>73842.723066309482</v>
      </c>
      <c r="AM4" s="25">
        <v>71911.723066309482</v>
      </c>
      <c r="AN4" s="25">
        <v>69299.723066309482</v>
      </c>
      <c r="AO4" s="25">
        <v>70873.723066309482</v>
      </c>
      <c r="AP4" s="25">
        <v>72719.723066309482</v>
      </c>
      <c r="AQ4" s="25">
        <v>68984.723066309482</v>
      </c>
      <c r="AR4" s="25">
        <v>69890.723066309482</v>
      </c>
      <c r="AS4" s="25">
        <v>68924.723066309482</v>
      </c>
      <c r="AT4" s="25">
        <v>68241.723066309482</v>
      </c>
      <c r="AU4" s="25">
        <v>72509.723066309482</v>
      </c>
      <c r="AV4" s="25">
        <v>71997.723066309482</v>
      </c>
      <c r="AW4" s="25">
        <v>69948.523066309484</v>
      </c>
      <c r="AX4" s="25">
        <v>66807.52306630947</v>
      </c>
      <c r="AY4" s="25">
        <v>61587.523066309484</v>
      </c>
      <c r="AZ4" s="25">
        <v>61877.523066309484</v>
      </c>
    </row>
    <row r="5" spans="1:52" ht="15" customHeight="1" x14ac:dyDescent="0.35">
      <c r="A5" s="26" t="s">
        <v>2750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53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600</v>
      </c>
      <c r="AX5" s="25">
        <v>600</v>
      </c>
      <c r="AY5" s="25">
        <v>600</v>
      </c>
      <c r="AZ5" s="25">
        <v>600</v>
      </c>
    </row>
    <row r="6" spans="1:52" ht="15" customHeight="1" x14ac:dyDescent="0.35">
      <c r="A6" s="26" t="s">
        <v>2751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53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</row>
    <row r="7" spans="1:52" ht="15" customHeight="1" x14ac:dyDescent="0.35">
      <c r="A7" s="27" t="s">
        <v>2752</v>
      </c>
      <c r="B7" s="28">
        <v>432737.14733025641</v>
      </c>
      <c r="C7" s="28">
        <v>435925.05865356472</v>
      </c>
      <c r="D7" s="28">
        <v>436941.41479591286</v>
      </c>
      <c r="E7" s="28">
        <v>442690.16156784265</v>
      </c>
      <c r="F7" s="28">
        <v>453090.63526816317</v>
      </c>
      <c r="G7" s="28">
        <v>460544.61526816321</v>
      </c>
      <c r="H7" s="28">
        <v>470965.91226816317</v>
      </c>
      <c r="I7" s="28">
        <v>481529.10737342632</v>
      </c>
      <c r="J7" s="28">
        <v>489729.65899619751</v>
      </c>
      <c r="K7" s="28">
        <v>498259.5320535684</v>
      </c>
      <c r="L7" s="28">
        <v>516580.5595455229</v>
      </c>
      <c r="M7" s="28">
        <v>522041.86470656586</v>
      </c>
      <c r="N7" s="28">
        <v>523050.45946920861</v>
      </c>
      <c r="O7" s="28">
        <v>510493.43742415414</v>
      </c>
      <c r="P7" s="28">
        <v>507891.54388400365</v>
      </c>
      <c r="Q7" s="28">
        <v>496468.51296244306</v>
      </c>
      <c r="R7" s="28">
        <v>483178.00630995719</v>
      </c>
      <c r="S7" s="28">
        <v>469298.12389678403</v>
      </c>
      <c r="T7" s="28">
        <v>464201.09109203721</v>
      </c>
      <c r="U7" s="54">
        <v>455168.18618160172</v>
      </c>
      <c r="V7" s="28">
        <v>448403.54253252316</v>
      </c>
      <c r="W7" s="28">
        <v>445954.41720252321</v>
      </c>
      <c r="X7" s="28">
        <v>439274.58894099039</v>
      </c>
      <c r="Y7" s="28">
        <v>437670.2597583587</v>
      </c>
      <c r="Z7" s="28">
        <v>440313.57017835876</v>
      </c>
      <c r="AA7" s="28">
        <v>443159.06000835868</v>
      </c>
      <c r="AB7" s="28">
        <v>446230.05548835866</v>
      </c>
      <c r="AC7" s="28">
        <v>445094.70309835876</v>
      </c>
      <c r="AD7" s="28">
        <v>442726.03209835873</v>
      </c>
      <c r="AE7" s="28">
        <v>438544.44209941139</v>
      </c>
      <c r="AF7" s="28">
        <v>430820.35380941135</v>
      </c>
      <c r="AG7" s="28">
        <v>424074.49823941127</v>
      </c>
      <c r="AH7" s="28">
        <v>414872.92122086231</v>
      </c>
      <c r="AI7" s="28">
        <v>410088.92138086224</v>
      </c>
      <c r="AJ7" s="28">
        <v>403692.19236746081</v>
      </c>
      <c r="AK7" s="28">
        <v>395872.23024535557</v>
      </c>
      <c r="AL7" s="28">
        <v>389150.76844950067</v>
      </c>
      <c r="AM7" s="28">
        <v>379530.24206512474</v>
      </c>
      <c r="AN7" s="28">
        <v>376076.59734029492</v>
      </c>
      <c r="AO7" s="28">
        <v>371372.86665885599</v>
      </c>
      <c r="AP7" s="28">
        <v>360394.66652885603</v>
      </c>
      <c r="AQ7" s="28">
        <v>357536.84994885593</v>
      </c>
      <c r="AR7" s="28">
        <v>360045.58448415902</v>
      </c>
      <c r="AS7" s="28">
        <v>363190.51440415904</v>
      </c>
      <c r="AT7" s="28">
        <v>362058.92816258012</v>
      </c>
      <c r="AU7" s="28">
        <v>357569.70875310642</v>
      </c>
      <c r="AV7" s="28">
        <v>353806.78269419464</v>
      </c>
      <c r="AW7" s="28">
        <v>352461.92039684841</v>
      </c>
      <c r="AX7" s="28">
        <v>352589.39698737464</v>
      </c>
      <c r="AY7" s="28">
        <v>355122.68775316421</v>
      </c>
      <c r="AZ7" s="28">
        <v>357258.95787894231</v>
      </c>
    </row>
    <row r="8" spans="1:52" s="11" customFormat="1" ht="15" customHeight="1" x14ac:dyDescent="0.3">
      <c r="A8" s="29" t="s">
        <v>36</v>
      </c>
      <c r="B8" s="30">
        <v>144051.80543999097</v>
      </c>
      <c r="C8" s="30">
        <v>142607.70543999097</v>
      </c>
      <c r="D8" s="30">
        <v>141558.80543999097</v>
      </c>
      <c r="E8" s="30">
        <v>139725.30543999097</v>
      </c>
      <c r="F8" s="30">
        <v>139485.90543999098</v>
      </c>
      <c r="G8" s="30">
        <v>135622.60543999096</v>
      </c>
      <c r="H8" s="30">
        <v>135088.60543999096</v>
      </c>
      <c r="I8" s="30">
        <v>134244.80543999097</v>
      </c>
      <c r="J8" s="30">
        <v>134920.60543999096</v>
      </c>
      <c r="K8" s="30">
        <v>134262.90543999098</v>
      </c>
      <c r="L8" s="30">
        <v>133948.60543999096</v>
      </c>
      <c r="M8" s="30">
        <v>135179.30543999095</v>
      </c>
      <c r="N8" s="30">
        <v>134736.56543999095</v>
      </c>
      <c r="O8" s="30">
        <v>125494.36543999096</v>
      </c>
      <c r="P8" s="30">
        <v>123826.03302892376</v>
      </c>
      <c r="Q8" s="30">
        <v>118407.84119218908</v>
      </c>
      <c r="R8" s="30">
        <v>111473.37032795176</v>
      </c>
      <c r="S8" s="30">
        <v>105336.70199805018</v>
      </c>
      <c r="T8" s="30">
        <v>105666.76441843233</v>
      </c>
      <c r="U8" s="55">
        <v>102909.92344178692</v>
      </c>
      <c r="V8" s="30">
        <v>97960.82344178691</v>
      </c>
      <c r="W8" s="30">
        <v>93153.240111786916</v>
      </c>
      <c r="X8" s="30">
        <v>87518.656781786907</v>
      </c>
      <c r="Y8" s="30">
        <v>86153.885651786899</v>
      </c>
      <c r="Z8" s="30">
        <v>79731.691321786901</v>
      </c>
      <c r="AA8" s="30">
        <v>77625.243951786892</v>
      </c>
      <c r="AB8" s="30">
        <v>75590.707111786905</v>
      </c>
      <c r="AC8" s="30">
        <v>71861.6071117869</v>
      </c>
      <c r="AD8" s="30">
        <v>70741.6071117869</v>
      </c>
      <c r="AE8" s="30">
        <v>66818.907111786903</v>
      </c>
      <c r="AF8" s="30">
        <v>60507.692821786899</v>
      </c>
      <c r="AG8" s="30">
        <v>57835.392821786896</v>
      </c>
      <c r="AH8" s="30">
        <v>53361.792821786905</v>
      </c>
      <c r="AI8" s="30">
        <v>47784.898081786901</v>
      </c>
      <c r="AJ8" s="30">
        <v>45540.098078385541</v>
      </c>
      <c r="AK8" s="30">
        <v>42441.898078385537</v>
      </c>
      <c r="AL8" s="30">
        <v>39490.998081543439</v>
      </c>
      <c r="AM8" s="30">
        <v>36647.298081543435</v>
      </c>
      <c r="AN8" s="30">
        <v>33684.59808154343</v>
      </c>
      <c r="AO8" s="30">
        <v>32435.279331543436</v>
      </c>
      <c r="AP8" s="30">
        <v>31223.379331543434</v>
      </c>
      <c r="AQ8" s="30">
        <v>30929.779331543436</v>
      </c>
      <c r="AR8" s="30">
        <v>32421.679331733343</v>
      </c>
      <c r="AS8" s="30">
        <v>34188.37933173334</v>
      </c>
      <c r="AT8" s="30">
        <v>36366.179331733343</v>
      </c>
      <c r="AU8" s="30">
        <v>37843.179331733343</v>
      </c>
      <c r="AV8" s="30">
        <v>37709.179331733343</v>
      </c>
      <c r="AW8" s="30">
        <v>38038.079331733345</v>
      </c>
      <c r="AX8" s="30">
        <v>36068.079331733345</v>
      </c>
      <c r="AY8" s="30">
        <v>38003.079331733345</v>
      </c>
      <c r="AZ8" s="30">
        <v>37953.079331733345</v>
      </c>
    </row>
    <row r="9" spans="1:52" s="11" customFormat="1" ht="15" customHeight="1" x14ac:dyDescent="0.3">
      <c r="A9" s="31" t="s">
        <v>44</v>
      </c>
      <c r="B9" s="25">
        <v>630.63241106719363</v>
      </c>
      <c r="C9" s="25">
        <v>630.63241106719363</v>
      </c>
      <c r="D9" s="25">
        <v>630.63241106719363</v>
      </c>
      <c r="E9" s="25">
        <v>630.63241106719363</v>
      </c>
      <c r="F9" s="25">
        <v>630.63241106719363</v>
      </c>
      <c r="G9" s="25">
        <v>630.63241106719363</v>
      </c>
      <c r="H9" s="25">
        <v>630.63241106719363</v>
      </c>
      <c r="I9" s="25">
        <v>630.63241106719363</v>
      </c>
      <c r="J9" s="25">
        <v>630.63241106719363</v>
      </c>
      <c r="K9" s="25">
        <v>630.63241106719363</v>
      </c>
      <c r="L9" s="25">
        <v>630.63241106719363</v>
      </c>
      <c r="M9" s="25">
        <v>630.63241106719363</v>
      </c>
      <c r="N9" s="25">
        <v>630.63241106719363</v>
      </c>
      <c r="O9" s="25">
        <v>630.63241106719363</v>
      </c>
      <c r="P9" s="25">
        <v>350</v>
      </c>
      <c r="Q9" s="25">
        <v>350</v>
      </c>
      <c r="R9" s="25">
        <v>350</v>
      </c>
      <c r="S9" s="25">
        <v>350</v>
      </c>
      <c r="T9" s="25">
        <v>350</v>
      </c>
      <c r="U9" s="53">
        <v>350</v>
      </c>
      <c r="V9" s="25">
        <v>350</v>
      </c>
      <c r="W9" s="25">
        <v>350</v>
      </c>
      <c r="X9" s="25">
        <v>350</v>
      </c>
      <c r="Y9" s="25">
        <v>350</v>
      </c>
      <c r="Z9" s="25">
        <v>350</v>
      </c>
      <c r="AA9" s="25">
        <v>350</v>
      </c>
      <c r="AB9" s="25">
        <v>350</v>
      </c>
      <c r="AC9" s="25">
        <v>350</v>
      </c>
      <c r="AD9" s="25">
        <v>350</v>
      </c>
      <c r="AE9" s="25">
        <v>350</v>
      </c>
      <c r="AF9" s="25">
        <v>350</v>
      </c>
      <c r="AG9" s="25">
        <v>350</v>
      </c>
      <c r="AH9" s="25">
        <v>350</v>
      </c>
      <c r="AI9" s="25">
        <v>0</v>
      </c>
      <c r="AJ9" s="25">
        <v>0</v>
      </c>
      <c r="AK9" s="25">
        <v>840</v>
      </c>
      <c r="AL9" s="25">
        <v>840</v>
      </c>
      <c r="AM9" s="25">
        <v>840</v>
      </c>
      <c r="AN9" s="25">
        <v>840</v>
      </c>
      <c r="AO9" s="25">
        <v>1680</v>
      </c>
      <c r="AP9" s="25">
        <v>2100</v>
      </c>
      <c r="AQ9" s="25">
        <v>2520</v>
      </c>
      <c r="AR9" s="25">
        <v>3360</v>
      </c>
      <c r="AS9" s="25">
        <v>4200</v>
      </c>
      <c r="AT9" s="25">
        <v>5290</v>
      </c>
      <c r="AU9" s="25">
        <v>5960</v>
      </c>
      <c r="AV9" s="25">
        <v>5960</v>
      </c>
      <c r="AW9" s="25">
        <v>6380</v>
      </c>
      <c r="AX9" s="25">
        <v>7470</v>
      </c>
      <c r="AY9" s="25">
        <v>8560</v>
      </c>
      <c r="AZ9" s="25">
        <v>8560</v>
      </c>
    </row>
    <row r="10" spans="1:52" s="11" customFormat="1" ht="15" customHeight="1" x14ac:dyDescent="0.3">
      <c r="A10" s="31" t="s">
        <v>45</v>
      </c>
      <c r="B10" s="25">
        <v>10569.714285714286</v>
      </c>
      <c r="C10" s="25">
        <v>11019.714285714286</v>
      </c>
      <c r="D10" s="25">
        <v>11019.714285714286</v>
      </c>
      <c r="E10" s="25">
        <v>11019.714285714286</v>
      </c>
      <c r="F10" s="25">
        <v>11389.714285714286</v>
      </c>
      <c r="G10" s="25">
        <v>11389.714285714286</v>
      </c>
      <c r="H10" s="25">
        <v>11389.714285714286</v>
      </c>
      <c r="I10" s="25">
        <v>11389.714285714286</v>
      </c>
      <c r="J10" s="25">
        <v>13829.714285714286</v>
      </c>
      <c r="K10" s="25">
        <v>13829.714285714286</v>
      </c>
      <c r="L10" s="25">
        <v>14336.714285714286</v>
      </c>
      <c r="M10" s="25">
        <v>17778.714285714286</v>
      </c>
      <c r="N10" s="25">
        <v>18578.714285714286</v>
      </c>
      <c r="O10" s="25">
        <v>19478.714285714286</v>
      </c>
      <c r="P10" s="25">
        <v>20278.714285714286</v>
      </c>
      <c r="Q10" s="25">
        <v>21305.714285714286</v>
      </c>
      <c r="R10" s="25">
        <v>21305.714285714286</v>
      </c>
      <c r="S10" s="25">
        <v>22368.87218045113</v>
      </c>
      <c r="T10" s="25">
        <v>23268.87218045113</v>
      </c>
      <c r="U10" s="53">
        <v>23003.87218045113</v>
      </c>
      <c r="V10" s="25">
        <v>23003.87218045113</v>
      </c>
      <c r="W10" s="25">
        <v>23003.87218045113</v>
      </c>
      <c r="X10" s="25">
        <v>23003.87218045113</v>
      </c>
      <c r="Y10" s="25">
        <v>23003.87218045113</v>
      </c>
      <c r="Z10" s="25">
        <v>21893.87218045113</v>
      </c>
      <c r="AA10" s="25">
        <v>21893.87218045113</v>
      </c>
      <c r="AB10" s="25">
        <v>21893.87218045113</v>
      </c>
      <c r="AC10" s="25">
        <v>21495.87218045113</v>
      </c>
      <c r="AD10" s="25">
        <v>21495.87218045113</v>
      </c>
      <c r="AE10" s="25">
        <v>21120.87218045113</v>
      </c>
      <c r="AF10" s="25">
        <v>19245.15789045113</v>
      </c>
      <c r="AG10" s="25">
        <v>19245.15789045113</v>
      </c>
      <c r="AH10" s="25">
        <v>19245.15789045113</v>
      </c>
      <c r="AI10" s="25">
        <v>19245.15789045113</v>
      </c>
      <c r="AJ10" s="25">
        <v>18745.15789045113</v>
      </c>
      <c r="AK10" s="25">
        <v>18480.15789045113</v>
      </c>
      <c r="AL10" s="25">
        <v>18480.15789045113</v>
      </c>
      <c r="AM10" s="25">
        <v>18050.15789045113</v>
      </c>
      <c r="AN10" s="25">
        <v>16398.15789045113</v>
      </c>
      <c r="AO10" s="25">
        <v>14632.15789045113</v>
      </c>
      <c r="AP10" s="25">
        <v>13952.15789045113</v>
      </c>
      <c r="AQ10" s="25">
        <v>13952.15789045113</v>
      </c>
      <c r="AR10" s="25">
        <v>15192.15789045113</v>
      </c>
      <c r="AS10" s="25">
        <v>15727.15789045113</v>
      </c>
      <c r="AT10" s="25">
        <v>16377.15789045113</v>
      </c>
      <c r="AU10" s="25">
        <v>17202.15789045113</v>
      </c>
      <c r="AV10" s="25">
        <v>17402.15789045113</v>
      </c>
      <c r="AW10" s="25">
        <v>17702.15789045113</v>
      </c>
      <c r="AX10" s="25">
        <v>15722.15789045113</v>
      </c>
      <c r="AY10" s="25">
        <v>16547.15789045113</v>
      </c>
      <c r="AZ10" s="25">
        <v>16547.15789045113</v>
      </c>
    </row>
    <row r="11" spans="1:52" s="11" customFormat="1" ht="15" customHeight="1" x14ac:dyDescent="0.3">
      <c r="A11" s="31" t="s">
        <v>46</v>
      </c>
      <c r="B11" s="25">
        <v>2241.3000000000002</v>
      </c>
      <c r="C11" s="25">
        <v>2241.3000000000002</v>
      </c>
      <c r="D11" s="25">
        <v>2241.3000000000002</v>
      </c>
      <c r="E11" s="25">
        <v>2241.3000000000002</v>
      </c>
      <c r="F11" s="25">
        <v>2241.3000000000002</v>
      </c>
      <c r="G11" s="25">
        <v>2241.3000000000002</v>
      </c>
      <c r="H11" s="25">
        <v>2241.3000000000002</v>
      </c>
      <c r="I11" s="25">
        <v>2241.3000000000002</v>
      </c>
      <c r="J11" s="25">
        <v>2241.3000000000002</v>
      </c>
      <c r="K11" s="25">
        <v>2241.3000000000002</v>
      </c>
      <c r="L11" s="25">
        <v>2291.3000000000002</v>
      </c>
      <c r="M11" s="25">
        <v>2291.3000000000002</v>
      </c>
      <c r="N11" s="25">
        <v>2291.3000000000002</v>
      </c>
      <c r="O11" s="25">
        <v>2291.3000000000002</v>
      </c>
      <c r="P11" s="25">
        <v>2291.3000000000002</v>
      </c>
      <c r="Q11" s="25">
        <v>2291.3000000000002</v>
      </c>
      <c r="R11" s="25">
        <v>2291.3000000000002</v>
      </c>
      <c r="S11" s="25">
        <v>2291.3000000000002</v>
      </c>
      <c r="T11" s="25">
        <v>2291.3000000000002</v>
      </c>
      <c r="U11" s="53">
        <v>2291.3000000000002</v>
      </c>
      <c r="V11" s="25">
        <v>2291.3000000000002</v>
      </c>
      <c r="W11" s="25">
        <v>2291.3000000000002</v>
      </c>
      <c r="X11" s="25">
        <v>2291.3000000000002</v>
      </c>
      <c r="Y11" s="25">
        <v>3191.3</v>
      </c>
      <c r="Z11" s="25">
        <v>3191.3</v>
      </c>
      <c r="AA11" s="25">
        <v>2886.3</v>
      </c>
      <c r="AB11" s="25">
        <v>2581.3000000000002</v>
      </c>
      <c r="AC11" s="25">
        <v>2276.3000000000002</v>
      </c>
      <c r="AD11" s="25">
        <v>2264</v>
      </c>
      <c r="AE11" s="25">
        <v>1959</v>
      </c>
      <c r="AF11" s="25">
        <v>1834</v>
      </c>
      <c r="AG11" s="25">
        <v>1834</v>
      </c>
      <c r="AH11" s="25">
        <v>1834</v>
      </c>
      <c r="AI11" s="25">
        <v>1529</v>
      </c>
      <c r="AJ11" s="25">
        <v>1529</v>
      </c>
      <c r="AK11" s="25">
        <v>950</v>
      </c>
      <c r="AL11" s="25">
        <v>950</v>
      </c>
      <c r="AM11" s="25">
        <v>950</v>
      </c>
      <c r="AN11" s="25">
        <v>950</v>
      </c>
      <c r="AO11" s="25">
        <v>1400</v>
      </c>
      <c r="AP11" s="25">
        <v>1850</v>
      </c>
      <c r="AQ11" s="25">
        <v>2300</v>
      </c>
      <c r="AR11" s="25">
        <v>2975</v>
      </c>
      <c r="AS11" s="25">
        <v>3425</v>
      </c>
      <c r="AT11" s="25">
        <v>4325</v>
      </c>
      <c r="AU11" s="25">
        <v>5000</v>
      </c>
      <c r="AV11" s="25">
        <v>5000</v>
      </c>
      <c r="AW11" s="25">
        <v>5000</v>
      </c>
      <c r="AX11" s="25">
        <v>5000</v>
      </c>
      <c r="AY11" s="25">
        <v>5675</v>
      </c>
      <c r="AZ11" s="25">
        <v>5625</v>
      </c>
    </row>
    <row r="12" spans="1:52" s="11" customFormat="1" ht="15" customHeight="1" x14ac:dyDescent="0.3">
      <c r="A12" s="31" t="s">
        <v>47</v>
      </c>
      <c r="B12" s="25">
        <v>130610.15874320948</v>
      </c>
      <c r="C12" s="25">
        <v>128716.05874320949</v>
      </c>
      <c r="D12" s="25">
        <v>127667.15874320948</v>
      </c>
      <c r="E12" s="25">
        <v>125833.65874320948</v>
      </c>
      <c r="F12" s="25">
        <v>125224.25874320949</v>
      </c>
      <c r="G12" s="25">
        <v>121360.95874320948</v>
      </c>
      <c r="H12" s="25">
        <v>120826.95874320948</v>
      </c>
      <c r="I12" s="25">
        <v>119983.15874320948</v>
      </c>
      <c r="J12" s="25">
        <v>118218.95874320948</v>
      </c>
      <c r="K12" s="25">
        <v>117561.25874320949</v>
      </c>
      <c r="L12" s="25">
        <v>116689.95874320948</v>
      </c>
      <c r="M12" s="25">
        <v>114478.65874320948</v>
      </c>
      <c r="N12" s="25">
        <v>113235.91874320948</v>
      </c>
      <c r="O12" s="25">
        <v>103093.71874320948</v>
      </c>
      <c r="P12" s="25">
        <v>100906.01874320948</v>
      </c>
      <c r="Q12" s="25">
        <v>94460.826906474787</v>
      </c>
      <c r="R12" s="25">
        <v>87526.356042237487</v>
      </c>
      <c r="S12" s="25">
        <v>80326.529817599047</v>
      </c>
      <c r="T12" s="25">
        <v>79756.592237981196</v>
      </c>
      <c r="U12" s="53">
        <v>77264.751261335783</v>
      </c>
      <c r="V12" s="25">
        <v>72315.651261335777</v>
      </c>
      <c r="W12" s="25">
        <v>67508.067931335783</v>
      </c>
      <c r="X12" s="25">
        <v>61873.484601335775</v>
      </c>
      <c r="Y12" s="25">
        <v>59608.713471335766</v>
      </c>
      <c r="Z12" s="25">
        <v>54296.519141335775</v>
      </c>
      <c r="AA12" s="25">
        <v>52495.071771335766</v>
      </c>
      <c r="AB12" s="25">
        <v>50765.534931335773</v>
      </c>
      <c r="AC12" s="25">
        <v>47739.434931335767</v>
      </c>
      <c r="AD12" s="25">
        <v>46631.73493133577</v>
      </c>
      <c r="AE12" s="25">
        <v>43389.034931335773</v>
      </c>
      <c r="AF12" s="25">
        <v>39078.534931335773</v>
      </c>
      <c r="AG12" s="25">
        <v>36406.23493133577</v>
      </c>
      <c r="AH12" s="25">
        <v>31932.634931335771</v>
      </c>
      <c r="AI12" s="25">
        <v>27010.740191335768</v>
      </c>
      <c r="AJ12" s="25">
        <v>25265.940187934411</v>
      </c>
      <c r="AK12" s="25">
        <v>22171.740187934411</v>
      </c>
      <c r="AL12" s="25">
        <v>19220.840191092306</v>
      </c>
      <c r="AM12" s="25">
        <v>16807.140191092305</v>
      </c>
      <c r="AN12" s="25">
        <v>15496.440191092304</v>
      </c>
      <c r="AO12" s="25">
        <v>14723.121441092306</v>
      </c>
      <c r="AP12" s="25">
        <v>13321.221441092304</v>
      </c>
      <c r="AQ12" s="25">
        <v>12157.621441092306</v>
      </c>
      <c r="AR12" s="25">
        <v>10894.521441282213</v>
      </c>
      <c r="AS12" s="25">
        <v>10836.221441282212</v>
      </c>
      <c r="AT12" s="25">
        <v>10374.021441282213</v>
      </c>
      <c r="AU12" s="25">
        <v>9681.0214412822133</v>
      </c>
      <c r="AV12" s="25">
        <v>9347.0214412822133</v>
      </c>
      <c r="AW12" s="25">
        <v>8955.921441282213</v>
      </c>
      <c r="AX12" s="25">
        <v>7875.9214412822139</v>
      </c>
      <c r="AY12" s="25">
        <v>7220.9214412822139</v>
      </c>
      <c r="AZ12" s="25">
        <v>7220.9214412822139</v>
      </c>
    </row>
    <row r="13" spans="1:52" s="11" customFormat="1" ht="15" customHeight="1" x14ac:dyDescent="0.3">
      <c r="A13" s="32" t="s">
        <v>37</v>
      </c>
      <c r="B13" s="33">
        <v>64662.242507739938</v>
      </c>
      <c r="C13" s="33">
        <v>64517.64250773994</v>
      </c>
      <c r="D13" s="33">
        <v>65032.64250773994</v>
      </c>
      <c r="E13" s="33">
        <v>63997.64250773994</v>
      </c>
      <c r="F13" s="33">
        <v>63932.742507739938</v>
      </c>
      <c r="G13" s="33">
        <v>63216.742507739938</v>
      </c>
      <c r="H13" s="33">
        <v>62868.242507739938</v>
      </c>
      <c r="I13" s="33">
        <v>62948.042507739941</v>
      </c>
      <c r="J13" s="33">
        <v>64488.342507739937</v>
      </c>
      <c r="K13" s="33">
        <v>65820.34250773993</v>
      </c>
      <c r="L13" s="33">
        <v>65627.042507739941</v>
      </c>
      <c r="M13" s="33">
        <v>66757.34250773993</v>
      </c>
      <c r="N13" s="33">
        <v>66029.34250773993</v>
      </c>
      <c r="O13" s="33">
        <v>65579.742507739938</v>
      </c>
      <c r="P13" s="33">
        <v>64656.442507739936</v>
      </c>
      <c r="Q13" s="33">
        <v>63463.682507739941</v>
      </c>
      <c r="R13" s="33">
        <v>62316.192214561961</v>
      </c>
      <c r="S13" s="33">
        <v>61357.151914160015</v>
      </c>
      <c r="T13" s="33">
        <v>60233.151914160015</v>
      </c>
      <c r="U13" s="56">
        <v>58158.572964160019</v>
      </c>
      <c r="V13" s="33">
        <v>53886.733833725229</v>
      </c>
      <c r="W13" s="33">
        <v>50986.733833725229</v>
      </c>
      <c r="X13" s="33">
        <v>49297.075943725235</v>
      </c>
      <c r="Y13" s="33">
        <v>47518.707523725236</v>
      </c>
      <c r="Z13" s="33">
        <v>46799.339103725237</v>
      </c>
      <c r="AA13" s="33">
        <v>44012.139103725232</v>
      </c>
      <c r="AB13" s="33">
        <v>42669.639103725232</v>
      </c>
      <c r="AC13" s="33">
        <v>40607.639103725232</v>
      </c>
      <c r="AD13" s="33">
        <v>38662.639103725232</v>
      </c>
      <c r="AE13" s="33">
        <v>37832.639103725232</v>
      </c>
      <c r="AF13" s="33">
        <v>35702.639103725232</v>
      </c>
      <c r="AG13" s="33">
        <v>32316.639103725236</v>
      </c>
      <c r="AH13" s="33">
        <v>31477.639103725236</v>
      </c>
      <c r="AI13" s="33">
        <v>30647.639103725236</v>
      </c>
      <c r="AJ13" s="33">
        <v>28812.13910372524</v>
      </c>
      <c r="AK13" s="33">
        <v>24975.139101619974</v>
      </c>
      <c r="AL13" s="33">
        <v>23622.139101619974</v>
      </c>
      <c r="AM13" s="33">
        <v>21567.139101619974</v>
      </c>
      <c r="AN13" s="33">
        <v>19908.139101619974</v>
      </c>
      <c r="AO13" s="33">
        <v>19511.639101619974</v>
      </c>
      <c r="AP13" s="33">
        <v>19292.539101619976</v>
      </c>
      <c r="AQ13" s="33">
        <v>17901.139101619974</v>
      </c>
      <c r="AR13" s="33">
        <v>17006.639101619974</v>
      </c>
      <c r="AS13" s="33">
        <v>14965.639101619974</v>
      </c>
      <c r="AT13" s="33">
        <v>12587.839099514709</v>
      </c>
      <c r="AU13" s="33">
        <v>11717.839099514709</v>
      </c>
      <c r="AV13" s="33">
        <v>11742.839099514709</v>
      </c>
      <c r="AW13" s="33">
        <v>10822.339099514709</v>
      </c>
      <c r="AX13" s="33">
        <v>10139.339099514709</v>
      </c>
      <c r="AY13" s="33">
        <v>9702.8390995147092</v>
      </c>
      <c r="AZ13" s="33">
        <v>9677.8390995147092</v>
      </c>
    </row>
    <row r="14" spans="1:52" s="11" customFormat="1" ht="15" customHeight="1" x14ac:dyDescent="0.3">
      <c r="A14" s="31" t="s">
        <v>44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53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</row>
    <row r="15" spans="1:52" s="11" customFormat="1" ht="15" customHeight="1" x14ac:dyDescent="0.3">
      <c r="A15" s="31" t="s">
        <v>45</v>
      </c>
      <c r="B15" s="25">
        <v>5749.5</v>
      </c>
      <c r="C15" s="25">
        <v>5749.5</v>
      </c>
      <c r="D15" s="25">
        <v>6727.5</v>
      </c>
      <c r="E15" s="25">
        <v>7057.5</v>
      </c>
      <c r="F15" s="25">
        <v>7057.5</v>
      </c>
      <c r="G15" s="25">
        <v>7057.5</v>
      </c>
      <c r="H15" s="25">
        <v>7057.5</v>
      </c>
      <c r="I15" s="25">
        <v>7521.5</v>
      </c>
      <c r="J15" s="25">
        <v>9326.5</v>
      </c>
      <c r="K15" s="25">
        <v>10426.5</v>
      </c>
      <c r="L15" s="25">
        <v>10756.5</v>
      </c>
      <c r="M15" s="25">
        <v>11614.5</v>
      </c>
      <c r="N15" s="25">
        <v>11614.5</v>
      </c>
      <c r="O15" s="25">
        <v>11944.5</v>
      </c>
      <c r="P15" s="25">
        <v>11944.5</v>
      </c>
      <c r="Q15" s="25">
        <v>11944.5</v>
      </c>
      <c r="R15" s="25">
        <v>12557.918530351439</v>
      </c>
      <c r="S15" s="25">
        <v>12557.918530351439</v>
      </c>
      <c r="T15" s="25">
        <v>12557.918530351439</v>
      </c>
      <c r="U15" s="53">
        <v>12557.918530351439</v>
      </c>
      <c r="V15" s="25">
        <v>12557.918530351439</v>
      </c>
      <c r="W15" s="25">
        <v>12557.918530351439</v>
      </c>
      <c r="X15" s="25">
        <v>12557.918530351439</v>
      </c>
      <c r="Y15" s="25">
        <v>12557.918530351439</v>
      </c>
      <c r="Z15" s="25">
        <v>12557.918530351439</v>
      </c>
      <c r="AA15" s="25">
        <v>12557.918530351439</v>
      </c>
      <c r="AB15" s="25">
        <v>12557.918530351439</v>
      </c>
      <c r="AC15" s="25">
        <v>12557.918530351439</v>
      </c>
      <c r="AD15" s="25">
        <v>12557.918530351439</v>
      </c>
      <c r="AE15" s="25">
        <v>12557.918530351439</v>
      </c>
      <c r="AF15" s="25">
        <v>12557.918530351439</v>
      </c>
      <c r="AG15" s="25">
        <v>12557.918530351439</v>
      </c>
      <c r="AH15" s="25">
        <v>12557.918530351439</v>
      </c>
      <c r="AI15" s="25">
        <v>12557.918530351439</v>
      </c>
      <c r="AJ15" s="25">
        <v>12557.918530351439</v>
      </c>
      <c r="AK15" s="25">
        <v>12557.918530351439</v>
      </c>
      <c r="AL15" s="25">
        <v>12557.918530351439</v>
      </c>
      <c r="AM15" s="25">
        <v>12557.918530351439</v>
      </c>
      <c r="AN15" s="25">
        <v>12557.918530351439</v>
      </c>
      <c r="AO15" s="25">
        <v>12557.918530351439</v>
      </c>
      <c r="AP15" s="25">
        <v>12557.918530351439</v>
      </c>
      <c r="AQ15" s="25">
        <v>11597.918530351439</v>
      </c>
      <c r="AR15" s="25">
        <v>10772.918530351439</v>
      </c>
      <c r="AS15" s="25">
        <v>9014.9185303514387</v>
      </c>
      <c r="AT15" s="25">
        <v>7174.9185303514378</v>
      </c>
      <c r="AU15" s="25">
        <v>7174.9185303514378</v>
      </c>
      <c r="AV15" s="25">
        <v>7524.9185303514378</v>
      </c>
      <c r="AW15" s="25">
        <v>6180.4185303514378</v>
      </c>
      <c r="AX15" s="25">
        <v>6180.4185303514378</v>
      </c>
      <c r="AY15" s="25">
        <v>6180.4185303514378</v>
      </c>
      <c r="AZ15" s="25">
        <v>6180.4185303514378</v>
      </c>
    </row>
    <row r="16" spans="1:52" s="11" customFormat="1" ht="15" customHeight="1" x14ac:dyDescent="0.3">
      <c r="A16" s="31" t="s">
        <v>46</v>
      </c>
      <c r="B16" s="25">
        <v>68.708823529411774</v>
      </c>
      <c r="C16" s="25">
        <v>320.7088235294118</v>
      </c>
      <c r="D16" s="25">
        <v>320.7088235294118</v>
      </c>
      <c r="E16" s="25">
        <v>535.7088235294118</v>
      </c>
      <c r="F16" s="25">
        <v>750.7088235294118</v>
      </c>
      <c r="G16" s="25">
        <v>750.7088235294118</v>
      </c>
      <c r="H16" s="25">
        <v>750.7088235294118</v>
      </c>
      <c r="I16" s="25">
        <v>750.7088235294118</v>
      </c>
      <c r="J16" s="25">
        <v>750.7088235294118</v>
      </c>
      <c r="K16" s="25">
        <v>750.7088235294118</v>
      </c>
      <c r="L16" s="25">
        <v>750.7088235294118</v>
      </c>
      <c r="M16" s="25">
        <v>950.7088235294118</v>
      </c>
      <c r="N16" s="25">
        <v>950.7088235294118</v>
      </c>
      <c r="O16" s="25">
        <v>950.7088235294118</v>
      </c>
      <c r="P16" s="25">
        <v>950.7088235294118</v>
      </c>
      <c r="Q16" s="25">
        <v>950.7088235294118</v>
      </c>
      <c r="R16" s="25">
        <v>882</v>
      </c>
      <c r="S16" s="25">
        <v>1183.4596995980537</v>
      </c>
      <c r="T16" s="25">
        <v>1183.4596995980537</v>
      </c>
      <c r="U16" s="53">
        <v>1183.4596995980537</v>
      </c>
      <c r="V16" s="25">
        <v>1183.4596995980537</v>
      </c>
      <c r="W16" s="25">
        <v>1183.4596995980537</v>
      </c>
      <c r="X16" s="25">
        <v>1183.4596995980537</v>
      </c>
      <c r="Y16" s="25">
        <v>1183.4596995980537</v>
      </c>
      <c r="Z16" s="25">
        <v>1183.4596995980537</v>
      </c>
      <c r="AA16" s="25">
        <v>1183.4596995980537</v>
      </c>
      <c r="AB16" s="25">
        <v>1183.4596995980537</v>
      </c>
      <c r="AC16" s="25">
        <v>1183.4596995980537</v>
      </c>
      <c r="AD16" s="25">
        <v>1183.4596995980537</v>
      </c>
      <c r="AE16" s="25">
        <v>1183.4596995980537</v>
      </c>
      <c r="AF16" s="25">
        <v>1183.4596995980537</v>
      </c>
      <c r="AG16" s="25">
        <v>1183.4596995980537</v>
      </c>
      <c r="AH16" s="25">
        <v>1183.4596995980537</v>
      </c>
      <c r="AI16" s="25">
        <v>1183.4596995980537</v>
      </c>
      <c r="AJ16" s="25">
        <v>1183.4596995980537</v>
      </c>
      <c r="AK16" s="25">
        <v>1183.4596995980537</v>
      </c>
      <c r="AL16" s="25">
        <v>1183.4596995980537</v>
      </c>
      <c r="AM16" s="25">
        <v>1183.4596995980537</v>
      </c>
      <c r="AN16" s="25">
        <v>1183.4596995980537</v>
      </c>
      <c r="AO16" s="25">
        <v>1183.4596995980537</v>
      </c>
      <c r="AP16" s="25">
        <v>1183.4596995980537</v>
      </c>
      <c r="AQ16" s="25">
        <v>931.4596995980537</v>
      </c>
      <c r="AR16" s="25">
        <v>931.4596995980537</v>
      </c>
      <c r="AS16" s="25">
        <v>931.4596995980537</v>
      </c>
      <c r="AT16" s="25">
        <v>1431.4596995980537</v>
      </c>
      <c r="AU16" s="25">
        <v>1001.4596995980537</v>
      </c>
      <c r="AV16" s="25">
        <v>1001.4596995980537</v>
      </c>
      <c r="AW16" s="25">
        <v>1501.4596995980537</v>
      </c>
      <c r="AX16" s="25">
        <v>1501.4596995980537</v>
      </c>
      <c r="AY16" s="25">
        <v>1501.4596995980537</v>
      </c>
      <c r="AZ16" s="25">
        <v>1501.4596995980537</v>
      </c>
    </row>
    <row r="17" spans="1:52" s="11" customFormat="1" ht="15" customHeight="1" x14ac:dyDescent="0.3">
      <c r="A17" s="31" t="s">
        <v>47</v>
      </c>
      <c r="B17" s="25">
        <v>58844.033684210524</v>
      </c>
      <c r="C17" s="25">
        <v>58447.433684210526</v>
      </c>
      <c r="D17" s="25">
        <v>57984.433684210526</v>
      </c>
      <c r="E17" s="25">
        <v>56404.433684210526</v>
      </c>
      <c r="F17" s="25">
        <v>56124.533684210524</v>
      </c>
      <c r="G17" s="25">
        <v>55408.533684210524</v>
      </c>
      <c r="H17" s="25">
        <v>55060.033684210524</v>
      </c>
      <c r="I17" s="25">
        <v>54675.833684210527</v>
      </c>
      <c r="J17" s="25">
        <v>54411.133684210523</v>
      </c>
      <c r="K17" s="25">
        <v>54643.133684210523</v>
      </c>
      <c r="L17" s="25">
        <v>54119.833684210527</v>
      </c>
      <c r="M17" s="25">
        <v>54192.133684210523</v>
      </c>
      <c r="N17" s="25">
        <v>53464.133684210523</v>
      </c>
      <c r="O17" s="25">
        <v>52684.533684210524</v>
      </c>
      <c r="P17" s="25">
        <v>51761.233684210521</v>
      </c>
      <c r="Q17" s="25">
        <v>50568.473684210527</v>
      </c>
      <c r="R17" s="25">
        <v>48876.273684210522</v>
      </c>
      <c r="S17" s="25">
        <v>47615.773684210522</v>
      </c>
      <c r="T17" s="25">
        <v>46491.773684210522</v>
      </c>
      <c r="U17" s="53">
        <v>44417.194734210527</v>
      </c>
      <c r="V17" s="25">
        <v>40145.355603775737</v>
      </c>
      <c r="W17" s="25">
        <v>37245.355603775737</v>
      </c>
      <c r="X17" s="25">
        <v>35555.697713775742</v>
      </c>
      <c r="Y17" s="25">
        <v>33777.329293775743</v>
      </c>
      <c r="Z17" s="25">
        <v>33057.960873775744</v>
      </c>
      <c r="AA17" s="25">
        <v>30270.760873775744</v>
      </c>
      <c r="AB17" s="25">
        <v>28928.260873775744</v>
      </c>
      <c r="AC17" s="25">
        <v>26866.260873775744</v>
      </c>
      <c r="AD17" s="25">
        <v>24921.260873775744</v>
      </c>
      <c r="AE17" s="25">
        <v>24091.260873775744</v>
      </c>
      <c r="AF17" s="25">
        <v>21961.260873775744</v>
      </c>
      <c r="AG17" s="25">
        <v>18575.260873775744</v>
      </c>
      <c r="AH17" s="25">
        <v>17736.260873775744</v>
      </c>
      <c r="AI17" s="25">
        <v>16906.260873775744</v>
      </c>
      <c r="AJ17" s="25">
        <v>15070.760873775745</v>
      </c>
      <c r="AK17" s="25">
        <v>11233.760871670482</v>
      </c>
      <c r="AL17" s="25">
        <v>9880.7608716704817</v>
      </c>
      <c r="AM17" s="25">
        <v>7825.7608716704808</v>
      </c>
      <c r="AN17" s="25">
        <v>6166.7608716704808</v>
      </c>
      <c r="AO17" s="25">
        <v>5770.2608716704817</v>
      </c>
      <c r="AP17" s="25">
        <v>5551.1608716704823</v>
      </c>
      <c r="AQ17" s="25">
        <v>5371.7608716704817</v>
      </c>
      <c r="AR17" s="25">
        <v>5302.2608716704817</v>
      </c>
      <c r="AS17" s="25">
        <v>5019.2608716704817</v>
      </c>
      <c r="AT17" s="25">
        <v>3981.4608695652178</v>
      </c>
      <c r="AU17" s="25">
        <v>3541.4608695652178</v>
      </c>
      <c r="AV17" s="25">
        <v>3216.4608695652178</v>
      </c>
      <c r="AW17" s="25">
        <v>3140.4608695652178</v>
      </c>
      <c r="AX17" s="25">
        <v>2457.4608695652178</v>
      </c>
      <c r="AY17" s="25">
        <v>2020.9608695652175</v>
      </c>
      <c r="AZ17" s="25">
        <v>1995.9608695652175</v>
      </c>
    </row>
    <row r="18" spans="1:52" s="11" customFormat="1" ht="15" customHeight="1" x14ac:dyDescent="0.3">
      <c r="A18" s="32" t="s">
        <v>38</v>
      </c>
      <c r="B18" s="33">
        <v>129655.32300142656</v>
      </c>
      <c r="C18" s="33">
        <v>135291.45432473483</v>
      </c>
      <c r="D18" s="33">
        <v>141116.56625655669</v>
      </c>
      <c r="E18" s="33">
        <v>149409.83239690756</v>
      </c>
      <c r="F18" s="33">
        <v>159738.91990972808</v>
      </c>
      <c r="G18" s="33">
        <v>174862.94690972808</v>
      </c>
      <c r="H18" s="33">
        <v>185552.42090972807</v>
      </c>
      <c r="I18" s="33">
        <v>197694.34233078072</v>
      </c>
      <c r="J18" s="33">
        <v>206093.11809183881</v>
      </c>
      <c r="K18" s="33">
        <v>212732.02909657813</v>
      </c>
      <c r="L18" s="33">
        <v>230575.47450582587</v>
      </c>
      <c r="M18" s="33">
        <v>235955.5206668688</v>
      </c>
      <c r="N18" s="33">
        <v>240254.0704427895</v>
      </c>
      <c r="O18" s="33">
        <v>241059.44580353206</v>
      </c>
      <c r="P18" s="33">
        <v>242431.60714813299</v>
      </c>
      <c r="Q18" s="33">
        <v>241267.65106330713</v>
      </c>
      <c r="R18" s="33">
        <v>240925.9300662546</v>
      </c>
      <c r="S18" s="33">
        <v>238445.96212501769</v>
      </c>
      <c r="T18" s="33">
        <v>237276.98388969328</v>
      </c>
      <c r="U18" s="56">
        <v>234709.6150622209</v>
      </c>
      <c r="V18" s="33">
        <v>240029.818309172</v>
      </c>
      <c r="W18" s="33">
        <v>245596.71630917201</v>
      </c>
      <c r="X18" s="33">
        <v>248313.76159917205</v>
      </c>
      <c r="Y18" s="33">
        <v>253221.99196654043</v>
      </c>
      <c r="Z18" s="33">
        <v>265165.64313654043</v>
      </c>
      <c r="AA18" s="33">
        <v>273718.42033654044</v>
      </c>
      <c r="AB18" s="33">
        <v>281154.68633654044</v>
      </c>
      <c r="AC18" s="33">
        <v>285265.36852654041</v>
      </c>
      <c r="AD18" s="33">
        <v>286093.12752654048</v>
      </c>
      <c r="AE18" s="33">
        <v>288134.4925275931</v>
      </c>
      <c r="AF18" s="33">
        <v>289211.65752759308</v>
      </c>
      <c r="AG18" s="33">
        <v>288253.671957593</v>
      </c>
      <c r="AH18" s="33">
        <v>283767.18493904389</v>
      </c>
      <c r="AI18" s="33">
        <v>284990.5198390439</v>
      </c>
      <c r="AJ18" s="33">
        <v>282361.6708290439</v>
      </c>
      <c r="AK18" s="33">
        <v>281220.2367390439</v>
      </c>
      <c r="AL18" s="33">
        <v>278285.47494003107</v>
      </c>
      <c r="AM18" s="33">
        <v>274358.11276618147</v>
      </c>
      <c r="AN18" s="33">
        <v>275800.06662618153</v>
      </c>
      <c r="AO18" s="33">
        <v>273151.87258575071</v>
      </c>
      <c r="AP18" s="33">
        <v>264326.49482575076</v>
      </c>
      <c r="AQ18" s="33">
        <v>261171.10324575074</v>
      </c>
      <c r="AR18" s="33">
        <v>261871.11146086393</v>
      </c>
      <c r="AS18" s="33">
        <v>263917.36970086396</v>
      </c>
      <c r="AT18" s="33">
        <v>262175.66069981124</v>
      </c>
      <c r="AU18" s="33">
        <v>256123.41728665336</v>
      </c>
      <c r="AV18" s="33">
        <v>251610.46841665334</v>
      </c>
      <c r="AW18" s="33">
        <v>250869.96623364149</v>
      </c>
      <c r="AX18" s="33">
        <v>253570.77484416778</v>
      </c>
      <c r="AY18" s="33">
        <v>254511.25245416781</v>
      </c>
      <c r="AZ18" s="33">
        <v>257438.38095890288</v>
      </c>
    </row>
    <row r="19" spans="1:52" s="11" customFormat="1" ht="15" customHeight="1" x14ac:dyDescent="0.3">
      <c r="A19" s="31" t="s">
        <v>48</v>
      </c>
      <c r="B19" s="25">
        <v>51565.392533240927</v>
      </c>
      <c r="C19" s="25">
        <v>57981.095540759728</v>
      </c>
      <c r="D19" s="25">
        <v>63717.868472581584</v>
      </c>
      <c r="E19" s="25">
        <v>74615.375139248252</v>
      </c>
      <c r="F19" s="25">
        <v>86403.095652068761</v>
      </c>
      <c r="G19" s="25">
        <v>104193.29565206876</v>
      </c>
      <c r="H19" s="25">
        <v>113671.85565206876</v>
      </c>
      <c r="I19" s="25">
        <v>125263.48407312141</v>
      </c>
      <c r="J19" s="25">
        <v>133650.98407312139</v>
      </c>
      <c r="K19" s="25">
        <v>140661.99307786074</v>
      </c>
      <c r="L19" s="25">
        <v>158343.4364871085</v>
      </c>
      <c r="M19" s="25">
        <v>165174.77789815143</v>
      </c>
      <c r="N19" s="25">
        <v>171051.32237407213</v>
      </c>
      <c r="O19" s="25">
        <v>176230.01567550751</v>
      </c>
      <c r="P19" s="25">
        <v>181010.38422010845</v>
      </c>
      <c r="Q19" s="25">
        <v>183823.61618528259</v>
      </c>
      <c r="R19" s="25">
        <v>184909.65269438722</v>
      </c>
      <c r="S19" s="25">
        <v>185300.7093531593</v>
      </c>
      <c r="T19" s="25">
        <v>185719.95592176137</v>
      </c>
      <c r="U19" s="53">
        <v>186284.76158575056</v>
      </c>
      <c r="V19" s="25">
        <v>193352.71030575054</v>
      </c>
      <c r="W19" s="25">
        <v>200220.71030575054</v>
      </c>
      <c r="X19" s="25">
        <v>205623.31030575055</v>
      </c>
      <c r="Y19" s="25">
        <v>214520.11030575054</v>
      </c>
      <c r="Z19" s="25">
        <v>229230.37697575055</v>
      </c>
      <c r="AA19" s="25">
        <v>240240.75030575055</v>
      </c>
      <c r="AB19" s="25">
        <v>249512.25030575055</v>
      </c>
      <c r="AC19" s="25">
        <v>255256.31299575054</v>
      </c>
      <c r="AD19" s="25">
        <v>256800.31299575054</v>
      </c>
      <c r="AE19" s="25">
        <v>259833.81299575054</v>
      </c>
      <c r="AF19" s="25">
        <v>262332.98799575056</v>
      </c>
      <c r="AG19" s="25">
        <v>263045.23082575051</v>
      </c>
      <c r="AH19" s="25">
        <v>260155.57610575052</v>
      </c>
      <c r="AI19" s="25">
        <v>262445.77610575047</v>
      </c>
      <c r="AJ19" s="25">
        <v>261516.34189575049</v>
      </c>
      <c r="AK19" s="25">
        <v>261800.0537557505</v>
      </c>
      <c r="AL19" s="25">
        <v>259975.15375575051</v>
      </c>
      <c r="AM19" s="25">
        <v>258091.48082575051</v>
      </c>
      <c r="AN19" s="25">
        <v>260804.91415575048</v>
      </c>
      <c r="AO19" s="25">
        <v>258885.2049257505</v>
      </c>
      <c r="AP19" s="25">
        <v>250927.36116575048</v>
      </c>
      <c r="AQ19" s="25">
        <v>248073.6695857505</v>
      </c>
      <c r="AR19" s="25">
        <v>249340.20116575054</v>
      </c>
      <c r="AS19" s="25">
        <v>251505.30116575054</v>
      </c>
      <c r="AT19" s="25">
        <v>249789.79216469786</v>
      </c>
      <c r="AU19" s="25">
        <v>244846.94875469789</v>
      </c>
      <c r="AV19" s="25">
        <v>240629.49988469787</v>
      </c>
      <c r="AW19" s="25">
        <v>239898.49988469793</v>
      </c>
      <c r="AX19" s="25">
        <v>242663.2084946979</v>
      </c>
      <c r="AY19" s="25">
        <v>243664.68610469793</v>
      </c>
      <c r="AZ19" s="25">
        <v>247005.18955469789</v>
      </c>
    </row>
    <row r="20" spans="1:52" s="11" customFormat="1" ht="15" customHeight="1" x14ac:dyDescent="0.3">
      <c r="A20" s="31" t="s">
        <v>49</v>
      </c>
      <c r="B20" s="25">
        <v>19986.062638019124</v>
      </c>
      <c r="C20" s="25">
        <v>20206.917901177017</v>
      </c>
      <c r="D20" s="25">
        <v>20669.907901177019</v>
      </c>
      <c r="E20" s="25">
        <v>20363.277374861227</v>
      </c>
      <c r="F20" s="25">
        <v>20442.762374861228</v>
      </c>
      <c r="G20" s="25">
        <v>20079.392374861229</v>
      </c>
      <c r="H20" s="25">
        <v>20782.872374861225</v>
      </c>
      <c r="I20" s="25">
        <v>21242.682374861226</v>
      </c>
      <c r="J20" s="25">
        <v>20951.865135919274</v>
      </c>
      <c r="K20" s="25">
        <v>21697.305135919272</v>
      </c>
      <c r="L20" s="25">
        <v>22350.890135919275</v>
      </c>
      <c r="M20" s="25">
        <v>22300.810135919273</v>
      </c>
      <c r="N20" s="25">
        <v>21902.110135919273</v>
      </c>
      <c r="O20" s="25">
        <v>20721.240135919274</v>
      </c>
      <c r="P20" s="25">
        <v>20056.800135919275</v>
      </c>
      <c r="Q20" s="25">
        <v>18767.720135919273</v>
      </c>
      <c r="R20" s="25">
        <v>17801.095135919273</v>
      </c>
      <c r="S20" s="25">
        <v>16658.418500806132</v>
      </c>
      <c r="T20" s="25">
        <v>16080.268500806133</v>
      </c>
      <c r="U20" s="53">
        <v>14781.219500806134</v>
      </c>
      <c r="V20" s="25">
        <v>14468.686870806134</v>
      </c>
      <c r="W20" s="25">
        <v>13516.286870806134</v>
      </c>
      <c r="X20" s="25">
        <v>12417.839010806134</v>
      </c>
      <c r="Y20" s="25">
        <v>11294.452430806132</v>
      </c>
      <c r="Z20" s="25">
        <v>10256.911930806133</v>
      </c>
      <c r="AA20" s="25">
        <v>9399.3008008061333</v>
      </c>
      <c r="AB20" s="25">
        <v>8612.620800806133</v>
      </c>
      <c r="AC20" s="25">
        <v>7564.4308008061334</v>
      </c>
      <c r="AD20" s="25">
        <v>7384.7508008061332</v>
      </c>
      <c r="AE20" s="25">
        <v>6862.9458018587638</v>
      </c>
      <c r="AF20" s="25">
        <v>6096.1558018587639</v>
      </c>
      <c r="AG20" s="25">
        <v>5108.7958018587642</v>
      </c>
      <c r="AH20" s="25">
        <v>4480.5358033096591</v>
      </c>
      <c r="AI20" s="25">
        <v>4224.414803309659</v>
      </c>
      <c r="AJ20" s="25">
        <v>3505.8248033096588</v>
      </c>
      <c r="AK20" s="25">
        <v>3082.8348033096586</v>
      </c>
      <c r="AL20" s="25">
        <v>3006.0095433096585</v>
      </c>
      <c r="AM20" s="25">
        <v>2656.8095433096582</v>
      </c>
      <c r="AN20" s="25">
        <v>2594.2200733096588</v>
      </c>
      <c r="AO20" s="25">
        <v>2576.1200733096584</v>
      </c>
      <c r="AP20" s="25">
        <v>1861.2200733096586</v>
      </c>
      <c r="AQ20" s="25">
        <v>1717.2200733096586</v>
      </c>
      <c r="AR20" s="25">
        <v>1546.3967084227952</v>
      </c>
      <c r="AS20" s="25">
        <v>1490.5549484227952</v>
      </c>
      <c r="AT20" s="25">
        <v>1480.3549484227951</v>
      </c>
      <c r="AU20" s="25">
        <v>530.15494526490056</v>
      </c>
      <c r="AV20" s="25">
        <v>380.15494526490056</v>
      </c>
      <c r="AW20" s="25">
        <v>380.15494526490056</v>
      </c>
      <c r="AX20" s="25">
        <v>380.15494526490056</v>
      </c>
      <c r="AY20" s="25">
        <v>380.15494526490056</v>
      </c>
      <c r="AZ20" s="25">
        <v>0</v>
      </c>
    </row>
    <row r="21" spans="1:52" s="11" customFormat="1" ht="15" customHeight="1" x14ac:dyDescent="0.3">
      <c r="A21" s="31" t="s">
        <v>47</v>
      </c>
      <c r="B21" s="25">
        <v>52453.235830166508</v>
      </c>
      <c r="C21" s="25">
        <v>50868.235830166508</v>
      </c>
      <c r="D21" s="25">
        <v>49818.635830166502</v>
      </c>
      <c r="E21" s="25">
        <v>47175.035830166504</v>
      </c>
      <c r="F21" s="25">
        <v>45239.535830166504</v>
      </c>
      <c r="G21" s="25">
        <v>42481.895830166504</v>
      </c>
      <c r="H21" s="25">
        <v>42201.595830166501</v>
      </c>
      <c r="I21" s="25">
        <v>41511.395830166504</v>
      </c>
      <c r="J21" s="25">
        <v>41023.195830166507</v>
      </c>
      <c r="K21" s="25">
        <v>39355.995830166503</v>
      </c>
      <c r="L21" s="25">
        <v>38784.565830166503</v>
      </c>
      <c r="M21" s="25">
        <v>37275.865830166505</v>
      </c>
      <c r="N21" s="25">
        <v>35932.965830166504</v>
      </c>
      <c r="O21" s="25">
        <v>32903.325789473682</v>
      </c>
      <c r="P21" s="25">
        <v>30479.725789473683</v>
      </c>
      <c r="Q21" s="25">
        <v>28167.705789473683</v>
      </c>
      <c r="R21" s="25">
        <v>27991.157617963738</v>
      </c>
      <c r="S21" s="25">
        <v>26528.673170149097</v>
      </c>
      <c r="T21" s="25">
        <v>25939.493536727543</v>
      </c>
      <c r="U21" s="53">
        <v>24910.793536727546</v>
      </c>
      <c r="V21" s="25">
        <v>24166.887193678685</v>
      </c>
      <c r="W21" s="25">
        <v>24443.427193678686</v>
      </c>
      <c r="X21" s="25">
        <v>23478.927193678686</v>
      </c>
      <c r="Y21" s="25">
        <v>21038.327193678684</v>
      </c>
      <c r="Z21" s="25">
        <v>19933.527193678685</v>
      </c>
      <c r="AA21" s="25">
        <v>18804.627193678683</v>
      </c>
      <c r="AB21" s="25">
        <v>18343.327193678684</v>
      </c>
      <c r="AC21" s="25">
        <v>18265.727193678686</v>
      </c>
      <c r="AD21" s="25">
        <v>18160.327193678684</v>
      </c>
      <c r="AE21" s="25">
        <v>17962.927193678686</v>
      </c>
      <c r="AF21" s="25">
        <v>17658.027193678685</v>
      </c>
      <c r="AG21" s="25">
        <v>17700.227193678686</v>
      </c>
      <c r="AH21" s="25">
        <v>17250.027193678685</v>
      </c>
      <c r="AI21" s="25">
        <v>16980.577193678684</v>
      </c>
      <c r="AJ21" s="25">
        <v>16376.927193678684</v>
      </c>
      <c r="AK21" s="25">
        <v>15511.527193678685</v>
      </c>
      <c r="AL21" s="25">
        <v>14677.627193678685</v>
      </c>
      <c r="AM21" s="25">
        <v>13374.827193678684</v>
      </c>
      <c r="AN21" s="25">
        <v>12247.827193678684</v>
      </c>
      <c r="AO21" s="25">
        <v>11637.411403678685</v>
      </c>
      <c r="AP21" s="25">
        <v>11513.211403678686</v>
      </c>
      <c r="AQ21" s="25">
        <v>11355.511403678685</v>
      </c>
      <c r="AR21" s="25">
        <v>10959.811403678686</v>
      </c>
      <c r="AS21" s="25">
        <v>10897.811403678686</v>
      </c>
      <c r="AT21" s="25">
        <v>10894.311403678686</v>
      </c>
      <c r="AU21" s="25">
        <v>10735.111403678686</v>
      </c>
      <c r="AV21" s="25">
        <v>10589.611403678686</v>
      </c>
      <c r="AW21" s="25">
        <v>10583.811403678686</v>
      </c>
      <c r="AX21" s="25">
        <v>10524.411404205002</v>
      </c>
      <c r="AY21" s="25">
        <v>10464.411404205002</v>
      </c>
      <c r="AZ21" s="25">
        <v>10431.191404205003</v>
      </c>
    </row>
    <row r="22" spans="1:52" s="11" customFormat="1" ht="15" customHeight="1" x14ac:dyDescent="0.3">
      <c r="A22" s="31" t="s">
        <v>50</v>
      </c>
      <c r="B22" s="25">
        <v>5650.6320000000005</v>
      </c>
      <c r="C22" s="25">
        <v>6235.2050526315752</v>
      </c>
      <c r="D22" s="25">
        <v>6910.1540526315739</v>
      </c>
      <c r="E22" s="25">
        <v>7256.1440526315737</v>
      </c>
      <c r="F22" s="25">
        <v>7653.5260526315751</v>
      </c>
      <c r="G22" s="25">
        <v>8108.3630526315756</v>
      </c>
      <c r="H22" s="25">
        <v>8896.0970526315741</v>
      </c>
      <c r="I22" s="25">
        <v>9676.7800526316023</v>
      </c>
      <c r="J22" s="25">
        <v>10467.073052631635</v>
      </c>
      <c r="K22" s="25">
        <v>11016.735052631606</v>
      </c>
      <c r="L22" s="25">
        <v>11096.582052631606</v>
      </c>
      <c r="M22" s="25">
        <v>11204.066802631602</v>
      </c>
      <c r="N22" s="25">
        <v>11367.672102631581</v>
      </c>
      <c r="O22" s="25">
        <v>11204.864202631577</v>
      </c>
      <c r="P22" s="25">
        <v>10884.697002631578</v>
      </c>
      <c r="Q22" s="25">
        <v>10508.608952631574</v>
      </c>
      <c r="R22" s="25">
        <v>10224.024617984373</v>
      </c>
      <c r="S22" s="25">
        <v>9958.161100903144</v>
      </c>
      <c r="T22" s="25">
        <v>9537.26593039824</v>
      </c>
      <c r="U22" s="53">
        <v>8732.8404389366642</v>
      </c>
      <c r="V22" s="25">
        <v>8041.5339389366636</v>
      </c>
      <c r="W22" s="25">
        <v>7416.2919389366643</v>
      </c>
      <c r="X22" s="25">
        <v>6793.6850889366633</v>
      </c>
      <c r="Y22" s="25">
        <v>6369.1020363050848</v>
      </c>
      <c r="Z22" s="25">
        <v>5744.8270363050851</v>
      </c>
      <c r="AA22" s="25">
        <v>5273.7420363050851</v>
      </c>
      <c r="AB22" s="25">
        <v>4686.4880363050852</v>
      </c>
      <c r="AC22" s="25">
        <v>4178.8975363050849</v>
      </c>
      <c r="AD22" s="25">
        <v>3747.7365363050849</v>
      </c>
      <c r="AE22" s="25">
        <v>3474.806536305085</v>
      </c>
      <c r="AF22" s="25">
        <v>3124.4865363050844</v>
      </c>
      <c r="AG22" s="25">
        <v>2399.4181363050843</v>
      </c>
      <c r="AH22" s="25">
        <v>1881.0458363050836</v>
      </c>
      <c r="AI22" s="25">
        <v>1339.7517363050838</v>
      </c>
      <c r="AJ22" s="25">
        <v>962.5769363050839</v>
      </c>
      <c r="AK22" s="25">
        <v>825.82098630508392</v>
      </c>
      <c r="AL22" s="25">
        <v>626.6844472921598</v>
      </c>
      <c r="AM22" s="25">
        <v>234.99520344265662</v>
      </c>
      <c r="AN22" s="25">
        <v>153.1052034426566</v>
      </c>
      <c r="AO22" s="25">
        <v>53.136183011896499</v>
      </c>
      <c r="AP22" s="25">
        <v>24.702183011899876</v>
      </c>
      <c r="AQ22" s="25">
        <v>24.702183011899876</v>
      </c>
      <c r="AR22" s="25">
        <v>24.702183011899876</v>
      </c>
      <c r="AS22" s="25">
        <v>23.702183011899876</v>
      </c>
      <c r="AT22" s="25">
        <v>11.202183011899876</v>
      </c>
      <c r="AU22" s="25">
        <v>11.202183011899876</v>
      </c>
      <c r="AV22" s="25">
        <v>11.202183011899876</v>
      </c>
      <c r="AW22" s="25">
        <v>7.5</v>
      </c>
      <c r="AX22" s="25">
        <v>3</v>
      </c>
      <c r="AY22" s="25">
        <v>2</v>
      </c>
      <c r="AZ22" s="25">
        <v>2</v>
      </c>
    </row>
    <row r="23" spans="1:52" s="11" customFormat="1" ht="15" customHeight="1" x14ac:dyDescent="0.3">
      <c r="A23" s="32" t="s">
        <v>39</v>
      </c>
      <c r="B23" s="33">
        <v>9241.1726646712141</v>
      </c>
      <c r="C23" s="33">
        <v>8691.2726646712144</v>
      </c>
      <c r="D23" s="33">
        <v>8863.2726646712144</v>
      </c>
      <c r="E23" s="33">
        <v>8727.6726646712141</v>
      </c>
      <c r="F23" s="33">
        <v>8754.6126646712146</v>
      </c>
      <c r="G23" s="33">
        <v>8619.1986646712139</v>
      </c>
      <c r="H23" s="33">
        <v>8475.4066646712145</v>
      </c>
      <c r="I23" s="33">
        <v>8685.1396646712146</v>
      </c>
      <c r="J23" s="33">
        <v>8648.6996646712141</v>
      </c>
      <c r="K23" s="33">
        <v>8593.6996646712141</v>
      </c>
      <c r="L23" s="33">
        <v>8540.9853789569297</v>
      </c>
      <c r="M23" s="33">
        <v>8493.9853789569297</v>
      </c>
      <c r="N23" s="33">
        <v>8138.0619747016099</v>
      </c>
      <c r="O23" s="33">
        <v>7927.0619747016099</v>
      </c>
      <c r="P23" s="33">
        <v>7742.6619747016093</v>
      </c>
      <c r="Q23" s="33">
        <v>7685.5419747016094</v>
      </c>
      <c r="R23" s="33">
        <v>6724.5419747016094</v>
      </c>
      <c r="S23" s="33">
        <v>6362.0419747016094</v>
      </c>
      <c r="T23" s="33">
        <v>6023.0419747016094</v>
      </c>
      <c r="U23" s="56">
        <v>5863.0419747016094</v>
      </c>
      <c r="V23" s="33">
        <v>5578.6419747016089</v>
      </c>
      <c r="W23" s="33">
        <v>5378.6419747016089</v>
      </c>
      <c r="X23" s="33">
        <v>5412.7419747016083</v>
      </c>
      <c r="Y23" s="33">
        <v>5377.7419747016083</v>
      </c>
      <c r="Z23" s="33">
        <v>5280.981974701609</v>
      </c>
      <c r="AA23" s="33">
        <v>5249.6819747016089</v>
      </c>
      <c r="AB23" s="33">
        <v>5297.8819747016087</v>
      </c>
      <c r="AC23" s="33">
        <v>5333.9619747016086</v>
      </c>
      <c r="AD23" s="33">
        <v>5383.561974701609</v>
      </c>
      <c r="AE23" s="33">
        <v>5382.2619747016088</v>
      </c>
      <c r="AF23" s="33">
        <v>5429.6619747016084</v>
      </c>
      <c r="AG23" s="33">
        <v>5487.1419747016089</v>
      </c>
      <c r="AH23" s="33">
        <v>5561.5419747016085</v>
      </c>
      <c r="AI23" s="33">
        <v>5553.5419747016085</v>
      </c>
      <c r="AJ23" s="33">
        <v>5547.7419747016083</v>
      </c>
      <c r="AK23" s="33">
        <v>5533.8419747016087</v>
      </c>
      <c r="AL23" s="33">
        <v>5293.7419747016083</v>
      </c>
      <c r="AM23" s="33">
        <v>5313.1419747016089</v>
      </c>
      <c r="AN23" s="33">
        <v>5354.9419747016091</v>
      </c>
      <c r="AO23" s="33">
        <v>5354.0419747016085</v>
      </c>
      <c r="AP23" s="33">
        <v>5340.0419747016085</v>
      </c>
      <c r="AQ23" s="33">
        <v>5303.9419747016091</v>
      </c>
      <c r="AR23" s="33">
        <v>5217.9419747016091</v>
      </c>
      <c r="AS23" s="33">
        <v>5217.9419747016091</v>
      </c>
      <c r="AT23" s="33">
        <v>5223.5019747016086</v>
      </c>
      <c r="AU23" s="33">
        <v>5222.9159747016083</v>
      </c>
      <c r="AV23" s="33">
        <v>5220.2079747016087</v>
      </c>
      <c r="AW23" s="33">
        <v>5205.4749747016085</v>
      </c>
      <c r="AX23" s="33">
        <v>5220.414974701609</v>
      </c>
      <c r="AY23" s="33">
        <v>5220.414974701609</v>
      </c>
      <c r="AZ23" s="33">
        <v>4567.2765957446809</v>
      </c>
    </row>
    <row r="24" spans="1:52" s="11" customFormat="1" ht="15" customHeight="1" x14ac:dyDescent="0.3">
      <c r="A24" s="32" t="s">
        <v>40</v>
      </c>
      <c r="B24" s="33">
        <v>2017.1000000000001</v>
      </c>
      <c r="C24" s="33">
        <v>2010.3</v>
      </c>
      <c r="D24" s="33">
        <v>1996</v>
      </c>
      <c r="E24" s="33">
        <v>1996</v>
      </c>
      <c r="F24" s="33">
        <v>2002</v>
      </c>
      <c r="G24" s="33">
        <v>1933.5</v>
      </c>
      <c r="H24" s="33">
        <v>1867.9</v>
      </c>
      <c r="I24" s="33">
        <v>1867.9</v>
      </c>
      <c r="J24" s="33">
        <v>1867.9</v>
      </c>
      <c r="K24" s="33">
        <v>1820.8</v>
      </c>
      <c r="L24" s="33">
        <v>1754.6000000000001</v>
      </c>
      <c r="M24" s="33">
        <v>1654.1000000000001</v>
      </c>
      <c r="N24" s="33">
        <v>1605.8</v>
      </c>
      <c r="O24" s="33">
        <v>1605.8</v>
      </c>
      <c r="P24" s="33">
        <v>1503.6000000000001</v>
      </c>
      <c r="Q24" s="33">
        <v>1471.1000000000001</v>
      </c>
      <c r="R24" s="33">
        <v>1444.1000000000001</v>
      </c>
      <c r="S24" s="33">
        <v>1377.8</v>
      </c>
      <c r="T24" s="33">
        <v>1324.6000000000001</v>
      </c>
      <c r="U24" s="56">
        <v>1292.6000000000001</v>
      </c>
      <c r="V24" s="33">
        <v>1170.8</v>
      </c>
      <c r="W24" s="33">
        <v>1145.8</v>
      </c>
      <c r="X24" s="33">
        <v>1209.8</v>
      </c>
      <c r="Y24" s="33">
        <v>1209.8</v>
      </c>
      <c r="Z24" s="33">
        <v>1171.5</v>
      </c>
      <c r="AA24" s="33">
        <v>1160</v>
      </c>
      <c r="AB24" s="33">
        <v>1040.3</v>
      </c>
      <c r="AC24" s="33">
        <v>1031.9000000000001</v>
      </c>
      <c r="AD24" s="33">
        <v>1009.1</v>
      </c>
      <c r="AE24" s="33">
        <v>1029.0999999999999</v>
      </c>
      <c r="AF24" s="33">
        <v>1020.1</v>
      </c>
      <c r="AG24" s="33">
        <v>920.1</v>
      </c>
      <c r="AH24" s="33">
        <v>909.7</v>
      </c>
      <c r="AI24" s="33">
        <v>909.7</v>
      </c>
      <c r="AJ24" s="33">
        <v>909.7</v>
      </c>
      <c r="AK24" s="33">
        <v>917.7</v>
      </c>
      <c r="AL24" s="33">
        <v>816.5</v>
      </c>
      <c r="AM24" s="33">
        <v>816.5</v>
      </c>
      <c r="AN24" s="33">
        <v>616.5</v>
      </c>
      <c r="AO24" s="33">
        <v>616.5</v>
      </c>
      <c r="AP24" s="33">
        <v>608.5</v>
      </c>
      <c r="AQ24" s="33">
        <v>612.5</v>
      </c>
      <c r="AR24" s="33">
        <v>612.5</v>
      </c>
      <c r="AS24" s="33">
        <v>632.5</v>
      </c>
      <c r="AT24" s="33">
        <v>548.5</v>
      </c>
      <c r="AU24" s="33">
        <v>548.5</v>
      </c>
      <c r="AV24" s="33">
        <v>548.5</v>
      </c>
      <c r="AW24" s="33">
        <v>548.5</v>
      </c>
      <c r="AX24" s="33">
        <v>548.5</v>
      </c>
      <c r="AY24" s="33">
        <v>548.5</v>
      </c>
      <c r="AZ24" s="33">
        <v>548.5</v>
      </c>
    </row>
    <row r="25" spans="1:52" s="11" customFormat="1" ht="15" customHeight="1" x14ac:dyDescent="0.3">
      <c r="A25" s="32" t="s">
        <v>41</v>
      </c>
      <c r="B25" s="33">
        <v>16479.231686498857</v>
      </c>
      <c r="C25" s="33">
        <v>16146.811686498857</v>
      </c>
      <c r="D25" s="33">
        <v>14919.791686498857</v>
      </c>
      <c r="E25" s="33">
        <v>15053.697686498857</v>
      </c>
      <c r="F25" s="33">
        <v>14919.615686498859</v>
      </c>
      <c r="G25" s="33">
        <v>14581.000686498857</v>
      </c>
      <c r="H25" s="33">
        <v>14717.530686498856</v>
      </c>
      <c r="I25" s="33">
        <v>14783.103686498856</v>
      </c>
      <c r="J25" s="33">
        <v>14585.623686498857</v>
      </c>
      <c r="K25" s="33">
        <v>15226.238686498858</v>
      </c>
      <c r="L25" s="33">
        <v>15304.267686498857</v>
      </c>
      <c r="M25" s="33">
        <v>15024.967686498858</v>
      </c>
      <c r="N25" s="33">
        <v>14844.437686498855</v>
      </c>
      <c r="O25" s="33">
        <v>14441.875947368422</v>
      </c>
      <c r="P25" s="33">
        <v>13589.572473684209</v>
      </c>
      <c r="Q25" s="33">
        <v>12397.672473684212</v>
      </c>
      <c r="R25" s="33">
        <v>11733.483029938268</v>
      </c>
      <c r="S25" s="33">
        <v>9648.3113499382671</v>
      </c>
      <c r="T25" s="33">
        <v>9050.2816126107264</v>
      </c>
      <c r="U25" s="56">
        <v>8727.5956126107267</v>
      </c>
      <c r="V25" s="33">
        <v>8270.0216126107262</v>
      </c>
      <c r="W25" s="33">
        <v>7364.2816126107255</v>
      </c>
      <c r="X25" s="33">
        <v>6846.7916126107266</v>
      </c>
      <c r="Y25" s="33">
        <v>6361.7316126107253</v>
      </c>
      <c r="Z25" s="33">
        <v>5915.1136126107249</v>
      </c>
      <c r="AA25" s="33">
        <v>5576.7236126107255</v>
      </c>
      <c r="AB25" s="33">
        <v>5178.7136126107252</v>
      </c>
      <c r="AC25" s="33">
        <v>4931.350612610725</v>
      </c>
      <c r="AD25" s="33">
        <v>4675.100612610725</v>
      </c>
      <c r="AE25" s="33">
        <v>4248.0956126107249</v>
      </c>
      <c r="AF25" s="33">
        <v>3961.4966126107247</v>
      </c>
      <c r="AG25" s="33">
        <v>4022.3066126107251</v>
      </c>
      <c r="AH25" s="33">
        <v>3789.6066126107253</v>
      </c>
      <c r="AI25" s="33">
        <v>3729.6066126107253</v>
      </c>
      <c r="AJ25" s="33">
        <v>3762.1066126107253</v>
      </c>
      <c r="AK25" s="33">
        <v>3661.2960826107255</v>
      </c>
      <c r="AL25" s="33">
        <v>3762.1960826107256</v>
      </c>
      <c r="AM25" s="33">
        <v>3487.6960826107256</v>
      </c>
      <c r="AN25" s="33">
        <v>3170.4838177808701</v>
      </c>
      <c r="AO25" s="33">
        <v>2717.6338177808702</v>
      </c>
      <c r="AP25" s="33">
        <v>2476.4338177808704</v>
      </c>
      <c r="AQ25" s="33">
        <v>2494.8088177808704</v>
      </c>
      <c r="AR25" s="33">
        <v>2500.3088177808704</v>
      </c>
      <c r="AS25" s="33">
        <v>2513.3088177808704</v>
      </c>
      <c r="AT25" s="33">
        <v>2578.3088177808704</v>
      </c>
      <c r="AU25" s="33">
        <v>2355.8088214650807</v>
      </c>
      <c r="AV25" s="33">
        <v>2256.2246325533761</v>
      </c>
      <c r="AW25" s="33">
        <v>2256.2246325533761</v>
      </c>
      <c r="AX25" s="33">
        <v>2321.2246325533761</v>
      </c>
      <c r="AY25" s="33">
        <v>2321.2246325533761</v>
      </c>
      <c r="AZ25" s="33">
        <v>2353.7246325533761</v>
      </c>
    </row>
    <row r="26" spans="1:52" s="11" customFormat="1" ht="15" customHeight="1" x14ac:dyDescent="0.3">
      <c r="A26" s="31" t="s">
        <v>48</v>
      </c>
      <c r="B26" s="25">
        <v>135.6</v>
      </c>
      <c r="C26" s="25">
        <v>135.6</v>
      </c>
      <c r="D26" s="25">
        <v>135.6</v>
      </c>
      <c r="E26" s="25">
        <v>135.6</v>
      </c>
      <c r="F26" s="25">
        <v>135.6</v>
      </c>
      <c r="G26" s="25">
        <v>135.6</v>
      </c>
      <c r="H26" s="25">
        <v>214.72499999999999</v>
      </c>
      <c r="I26" s="25">
        <v>214.72499999999999</v>
      </c>
      <c r="J26" s="25">
        <v>214.72499999999999</v>
      </c>
      <c r="K26" s="25">
        <v>434.72500000000002</v>
      </c>
      <c r="L26" s="25">
        <v>434.72500000000002</v>
      </c>
      <c r="M26" s="25">
        <v>434.72500000000002</v>
      </c>
      <c r="N26" s="25">
        <v>434.72500000000002</v>
      </c>
      <c r="O26" s="25">
        <v>654.72500000000002</v>
      </c>
      <c r="P26" s="25">
        <v>654.72500000000002</v>
      </c>
      <c r="Q26" s="25">
        <v>654.72500000000002</v>
      </c>
      <c r="R26" s="25">
        <v>654.72500000000002</v>
      </c>
      <c r="S26" s="25">
        <v>654.72500000000002</v>
      </c>
      <c r="T26" s="25">
        <v>654.72500000000002</v>
      </c>
      <c r="U26" s="53">
        <v>654.72500000000002</v>
      </c>
      <c r="V26" s="25">
        <v>654.72500000000002</v>
      </c>
      <c r="W26" s="25">
        <v>654.72500000000002</v>
      </c>
      <c r="X26" s="25">
        <v>687.22500000000002</v>
      </c>
      <c r="Y26" s="25">
        <v>789.72500000000002</v>
      </c>
      <c r="Z26" s="25">
        <v>892.22500000000002</v>
      </c>
      <c r="AA26" s="25">
        <v>892.22500000000002</v>
      </c>
      <c r="AB26" s="25">
        <v>967.22500000000002</v>
      </c>
      <c r="AC26" s="25">
        <v>953.02499999999998</v>
      </c>
      <c r="AD26" s="25">
        <v>906.625</v>
      </c>
      <c r="AE26" s="25">
        <v>906.625</v>
      </c>
      <c r="AF26" s="25">
        <v>939.125</v>
      </c>
      <c r="AG26" s="25">
        <v>1074.125</v>
      </c>
      <c r="AH26" s="25">
        <v>1074.125</v>
      </c>
      <c r="AI26" s="25">
        <v>1139.125</v>
      </c>
      <c r="AJ26" s="25">
        <v>1171.625</v>
      </c>
      <c r="AK26" s="25">
        <v>1236.625</v>
      </c>
      <c r="AL26" s="25">
        <v>1366.625</v>
      </c>
      <c r="AM26" s="25">
        <v>1399.125</v>
      </c>
      <c r="AN26" s="25">
        <v>1496.625</v>
      </c>
      <c r="AO26" s="25">
        <v>1594.125</v>
      </c>
      <c r="AP26" s="25">
        <v>1594.125</v>
      </c>
      <c r="AQ26" s="25">
        <v>1612.5</v>
      </c>
      <c r="AR26" s="25">
        <v>1677.5</v>
      </c>
      <c r="AS26" s="25">
        <v>1717.5</v>
      </c>
      <c r="AT26" s="25">
        <v>1782.5</v>
      </c>
      <c r="AU26" s="25">
        <v>1885</v>
      </c>
      <c r="AV26" s="25">
        <v>1917.5</v>
      </c>
      <c r="AW26" s="25">
        <v>1917.5</v>
      </c>
      <c r="AX26" s="25">
        <v>1982.5</v>
      </c>
      <c r="AY26" s="25">
        <v>1982.5</v>
      </c>
      <c r="AZ26" s="25">
        <v>2015</v>
      </c>
    </row>
    <row r="27" spans="1:52" s="11" customFormat="1" ht="15" customHeight="1" x14ac:dyDescent="0.3">
      <c r="A27" s="31" t="s">
        <v>49</v>
      </c>
      <c r="B27" s="25">
        <v>10931.500686498857</v>
      </c>
      <c r="C27" s="25">
        <v>10670.200686498856</v>
      </c>
      <c r="D27" s="25">
        <v>9549.6006864988558</v>
      </c>
      <c r="E27" s="25">
        <v>9716.9006864988569</v>
      </c>
      <c r="F27" s="25">
        <v>9603.4006864988569</v>
      </c>
      <c r="G27" s="25">
        <v>9320.5006864988572</v>
      </c>
      <c r="H27" s="25">
        <v>9298.5006864988572</v>
      </c>
      <c r="I27" s="25">
        <v>9264.4006864988569</v>
      </c>
      <c r="J27" s="25">
        <v>9190.1006864988558</v>
      </c>
      <c r="K27" s="25">
        <v>9537.4006864988569</v>
      </c>
      <c r="L27" s="25">
        <v>9754.8006864988565</v>
      </c>
      <c r="M27" s="25">
        <v>9679.7006864988562</v>
      </c>
      <c r="N27" s="25">
        <v>9628.6006864988558</v>
      </c>
      <c r="O27" s="25">
        <v>9301.2789473684206</v>
      </c>
      <c r="P27" s="25">
        <v>8777.78947368421</v>
      </c>
      <c r="Q27" s="25">
        <v>8244.589473684211</v>
      </c>
      <c r="R27" s="25">
        <v>7678.8408410265638</v>
      </c>
      <c r="S27" s="25">
        <v>6026.9671610265632</v>
      </c>
      <c r="T27" s="25">
        <v>5633.2751588691663</v>
      </c>
      <c r="U27" s="53">
        <v>5533.8751588691657</v>
      </c>
      <c r="V27" s="25">
        <v>5341.2751588691663</v>
      </c>
      <c r="W27" s="25">
        <v>4742.3751588691657</v>
      </c>
      <c r="X27" s="25">
        <v>4487.0751588691664</v>
      </c>
      <c r="Y27" s="25">
        <v>3999.0751588691655</v>
      </c>
      <c r="Z27" s="25">
        <v>3620.1751588691654</v>
      </c>
      <c r="AA27" s="25">
        <v>3321.1751588691654</v>
      </c>
      <c r="AB27" s="25">
        <v>3041.9751588691656</v>
      </c>
      <c r="AC27" s="25">
        <v>2987.1751588691654</v>
      </c>
      <c r="AD27" s="25">
        <v>2809.7751588691654</v>
      </c>
      <c r="AE27" s="25">
        <v>2465.6751588691654</v>
      </c>
      <c r="AF27" s="25">
        <v>2387.6751588691654</v>
      </c>
      <c r="AG27" s="25">
        <v>2387.6751588691654</v>
      </c>
      <c r="AH27" s="25">
        <v>2154.9751588691656</v>
      </c>
      <c r="AI27" s="25">
        <v>2050.9751588691656</v>
      </c>
      <c r="AJ27" s="25">
        <v>2050.9751588691656</v>
      </c>
      <c r="AK27" s="25">
        <v>1936.7646288691658</v>
      </c>
      <c r="AL27" s="25">
        <v>1911.7646288691658</v>
      </c>
      <c r="AM27" s="25">
        <v>1611.7646288691658</v>
      </c>
      <c r="AN27" s="25">
        <v>1201.1646288691657</v>
      </c>
      <c r="AO27" s="25">
        <v>827.16462886916554</v>
      </c>
      <c r="AP27" s="25">
        <v>662.96462886916561</v>
      </c>
      <c r="AQ27" s="25">
        <v>662.96462886916561</v>
      </c>
      <c r="AR27" s="25">
        <v>662.96462886916561</v>
      </c>
      <c r="AS27" s="25">
        <v>662.96462886916561</v>
      </c>
      <c r="AT27" s="25">
        <v>662.96462886916561</v>
      </c>
      <c r="AU27" s="25">
        <v>337.96463255337602</v>
      </c>
      <c r="AV27" s="25">
        <v>337.96463255337602</v>
      </c>
      <c r="AW27" s="25">
        <v>337.96463255337602</v>
      </c>
      <c r="AX27" s="25">
        <v>337.96463255337602</v>
      </c>
      <c r="AY27" s="25">
        <v>337.96463255337602</v>
      </c>
      <c r="AZ27" s="25">
        <v>337.96463255337602</v>
      </c>
    </row>
    <row r="28" spans="1:52" s="11" customFormat="1" ht="15" customHeight="1" x14ac:dyDescent="0.3">
      <c r="A28" s="31" t="s">
        <v>47</v>
      </c>
      <c r="B28" s="25">
        <v>1041.5</v>
      </c>
      <c r="C28" s="25">
        <v>991.5</v>
      </c>
      <c r="D28" s="25">
        <v>891.5</v>
      </c>
      <c r="E28" s="25">
        <v>818.80000000000007</v>
      </c>
      <c r="F28" s="25">
        <v>805.7</v>
      </c>
      <c r="G28" s="25">
        <v>755.7</v>
      </c>
      <c r="H28" s="25">
        <v>793.15</v>
      </c>
      <c r="I28" s="25">
        <v>793.15</v>
      </c>
      <c r="J28" s="25">
        <v>820.15</v>
      </c>
      <c r="K28" s="25">
        <v>804.75</v>
      </c>
      <c r="L28" s="25">
        <v>804.75</v>
      </c>
      <c r="M28" s="25">
        <v>804.75</v>
      </c>
      <c r="N28" s="25">
        <v>804.75</v>
      </c>
      <c r="O28" s="25">
        <v>804.75</v>
      </c>
      <c r="P28" s="25">
        <v>804.75</v>
      </c>
      <c r="Q28" s="25">
        <v>625.51</v>
      </c>
      <c r="R28" s="25">
        <v>618.01</v>
      </c>
      <c r="S28" s="25">
        <v>504.61</v>
      </c>
      <c r="T28" s="25">
        <v>455.16</v>
      </c>
      <c r="U28" s="53">
        <v>374.16</v>
      </c>
      <c r="V28" s="25">
        <v>366.16</v>
      </c>
      <c r="W28" s="25">
        <v>266.16000000000003</v>
      </c>
      <c r="X28" s="25">
        <v>170.16</v>
      </c>
      <c r="Y28" s="25">
        <v>170.16</v>
      </c>
      <c r="Z28" s="25">
        <v>170.16</v>
      </c>
      <c r="AA28" s="25">
        <v>170.16</v>
      </c>
      <c r="AB28" s="25">
        <v>170.16</v>
      </c>
      <c r="AC28" s="25">
        <v>170.16</v>
      </c>
      <c r="AD28" s="25">
        <v>170.16</v>
      </c>
      <c r="AE28" s="25">
        <v>170.16</v>
      </c>
      <c r="AF28" s="25">
        <v>139.66</v>
      </c>
      <c r="AG28" s="25">
        <v>107.36</v>
      </c>
      <c r="AH28" s="25">
        <v>107.36</v>
      </c>
      <c r="AI28" s="25">
        <v>107.36</v>
      </c>
      <c r="AJ28" s="25">
        <v>107.36</v>
      </c>
      <c r="AK28" s="25">
        <v>68.760000000000005</v>
      </c>
      <c r="AL28" s="25">
        <v>68.760000000000005</v>
      </c>
      <c r="AM28" s="25">
        <v>68.760000000000005</v>
      </c>
      <c r="AN28" s="25">
        <v>68.760000000000005</v>
      </c>
      <c r="AO28" s="25">
        <v>68.760000000000005</v>
      </c>
      <c r="AP28" s="25">
        <v>27.76</v>
      </c>
      <c r="AQ28" s="25">
        <v>27.76</v>
      </c>
      <c r="AR28" s="25">
        <v>27.76</v>
      </c>
      <c r="AS28" s="25">
        <v>0.76</v>
      </c>
      <c r="AT28" s="25">
        <v>0.76</v>
      </c>
      <c r="AU28" s="25">
        <v>0.76</v>
      </c>
      <c r="AV28" s="25">
        <v>0.76</v>
      </c>
      <c r="AW28" s="25">
        <v>0.76</v>
      </c>
      <c r="AX28" s="25">
        <v>0.76</v>
      </c>
      <c r="AY28" s="25">
        <v>0.76</v>
      </c>
      <c r="AZ28" s="25">
        <v>0.76</v>
      </c>
    </row>
    <row r="29" spans="1:52" s="11" customFormat="1" ht="15" customHeight="1" x14ac:dyDescent="0.3">
      <c r="A29" s="31" t="s">
        <v>50</v>
      </c>
      <c r="B29" s="25">
        <v>4370.6310000000003</v>
      </c>
      <c r="C29" s="25">
        <v>4349.5110000000004</v>
      </c>
      <c r="D29" s="25">
        <v>4343.0910000000003</v>
      </c>
      <c r="E29" s="25">
        <v>4382.3969999999999</v>
      </c>
      <c r="F29" s="25">
        <v>4374.915</v>
      </c>
      <c r="G29" s="25">
        <v>4369.2</v>
      </c>
      <c r="H29" s="25">
        <v>4411.1549999999997</v>
      </c>
      <c r="I29" s="25">
        <v>4510.8280000000004</v>
      </c>
      <c r="J29" s="25">
        <v>4360.6480000000001</v>
      </c>
      <c r="K29" s="25">
        <v>4449.3630000000003</v>
      </c>
      <c r="L29" s="25">
        <v>4309.9920000000002</v>
      </c>
      <c r="M29" s="25">
        <v>4105.7920000000004</v>
      </c>
      <c r="N29" s="25">
        <v>3976.3619999999996</v>
      </c>
      <c r="O29" s="25">
        <v>3681.1220000000003</v>
      </c>
      <c r="P29" s="25">
        <v>3352.308</v>
      </c>
      <c r="Q29" s="25">
        <v>2872.848</v>
      </c>
      <c r="R29" s="25">
        <v>2781.9071889117045</v>
      </c>
      <c r="S29" s="25">
        <v>2462.0091889117043</v>
      </c>
      <c r="T29" s="25">
        <v>2307.1214537415599</v>
      </c>
      <c r="U29" s="53">
        <v>2164.8354537415598</v>
      </c>
      <c r="V29" s="25">
        <v>1907.8614537415599</v>
      </c>
      <c r="W29" s="25">
        <v>1701.0214537415598</v>
      </c>
      <c r="X29" s="25">
        <v>1502.3314537415597</v>
      </c>
      <c r="Y29" s="25">
        <v>1402.7714537415598</v>
      </c>
      <c r="Z29" s="25">
        <v>1232.5534537415597</v>
      </c>
      <c r="AA29" s="25">
        <v>1193.1634537415598</v>
      </c>
      <c r="AB29" s="25">
        <v>999.35345374155963</v>
      </c>
      <c r="AC29" s="25">
        <v>820.99045374155969</v>
      </c>
      <c r="AD29" s="25">
        <v>788.54045374155965</v>
      </c>
      <c r="AE29" s="25">
        <v>705.63545374155967</v>
      </c>
      <c r="AF29" s="25">
        <v>495.03645374155946</v>
      </c>
      <c r="AG29" s="25">
        <v>453.14645374155941</v>
      </c>
      <c r="AH29" s="25">
        <v>453.14645374155941</v>
      </c>
      <c r="AI29" s="25">
        <v>432.14645374155941</v>
      </c>
      <c r="AJ29" s="25">
        <v>432.14645374155941</v>
      </c>
      <c r="AK29" s="25">
        <v>419.14645374155941</v>
      </c>
      <c r="AL29" s="25">
        <v>415.04645374155945</v>
      </c>
      <c r="AM29" s="25">
        <v>408.04645374155945</v>
      </c>
      <c r="AN29" s="25">
        <v>403.93418891170438</v>
      </c>
      <c r="AO29" s="25">
        <v>227.58418891170436</v>
      </c>
      <c r="AP29" s="25">
        <v>191.58418891170436</v>
      </c>
      <c r="AQ29" s="25">
        <v>191.58418891170436</v>
      </c>
      <c r="AR29" s="25">
        <v>132.08418891170436</v>
      </c>
      <c r="AS29" s="25">
        <v>132.08418891170436</v>
      </c>
      <c r="AT29" s="25">
        <v>132.08418891170436</v>
      </c>
      <c r="AU29" s="25">
        <v>132.08418891170436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</row>
    <row r="30" spans="1:52" s="11" customFormat="1" ht="15" customHeight="1" x14ac:dyDescent="0.3">
      <c r="A30" s="32" t="s">
        <v>42</v>
      </c>
      <c r="B30" s="33">
        <v>56486.181503613057</v>
      </c>
      <c r="C30" s="33">
        <v>56004.281503613056</v>
      </c>
      <c r="D30" s="33">
        <v>52433.581503613059</v>
      </c>
      <c r="E30" s="33">
        <v>52170.081503613059</v>
      </c>
      <c r="F30" s="33">
        <v>51814.481503613053</v>
      </c>
      <c r="G30" s="33">
        <v>49008.831503613052</v>
      </c>
      <c r="H30" s="33">
        <v>48732.93150361305</v>
      </c>
      <c r="I30" s="33">
        <v>47001.07150361305</v>
      </c>
      <c r="J30" s="33">
        <v>43936.871503613045</v>
      </c>
      <c r="K30" s="33">
        <v>43563.799503613045</v>
      </c>
      <c r="L30" s="33">
        <v>43041.499503613049</v>
      </c>
      <c r="M30" s="33">
        <v>40943.099503613048</v>
      </c>
      <c r="N30" s="33">
        <v>38724.955894590494</v>
      </c>
      <c r="O30" s="33">
        <v>35174.089227923825</v>
      </c>
      <c r="P30" s="33">
        <v>32278.289227923826</v>
      </c>
      <c r="Q30" s="33">
        <v>29475.417227923826</v>
      </c>
      <c r="R30" s="33">
        <v>26204.160087923825</v>
      </c>
      <c r="S30" s="33">
        <v>24100.655573788488</v>
      </c>
      <c r="T30" s="33">
        <v>21980.555573788486</v>
      </c>
      <c r="U30" s="56">
        <v>20108.965733788486</v>
      </c>
      <c r="V30" s="33">
        <v>17222.304835217059</v>
      </c>
      <c r="W30" s="33">
        <v>15971.104835217058</v>
      </c>
      <c r="X30" s="33">
        <v>13671.962503684212</v>
      </c>
      <c r="Y30" s="33">
        <v>10361.762503684211</v>
      </c>
      <c r="Z30" s="33">
        <v>8552.262503684211</v>
      </c>
      <c r="AA30" s="33">
        <v>8160.8625036842104</v>
      </c>
      <c r="AB30" s="33">
        <v>8035.8625036842104</v>
      </c>
      <c r="AC30" s="33">
        <v>7962.9625036842108</v>
      </c>
      <c r="AD30" s="33">
        <v>7514.3625036842104</v>
      </c>
      <c r="AE30" s="33">
        <v>6313.8125036842102</v>
      </c>
      <c r="AF30" s="33">
        <v>5877.8125036842102</v>
      </c>
      <c r="AG30" s="33">
        <v>5718.6525036842104</v>
      </c>
      <c r="AH30" s="33">
        <v>5615.1525036842104</v>
      </c>
      <c r="AI30" s="33">
        <v>4477.6125036842104</v>
      </c>
      <c r="AJ30" s="33">
        <v>4341.6125036842104</v>
      </c>
      <c r="AK30" s="33">
        <v>4172.8000036842104</v>
      </c>
      <c r="AL30" s="33">
        <v>3075.7000036842105</v>
      </c>
      <c r="AM30" s="33">
        <v>2296.8000036842104</v>
      </c>
      <c r="AN30" s="33">
        <v>2038.4000036842106</v>
      </c>
      <c r="AO30" s="33">
        <v>1654.6</v>
      </c>
      <c r="AP30" s="33">
        <v>1079.0999999999999</v>
      </c>
      <c r="AQ30" s="33">
        <v>299.10000000000002</v>
      </c>
      <c r="AR30" s="33">
        <v>269.10000000000002</v>
      </c>
      <c r="AS30" s="33">
        <v>269.10000000000002</v>
      </c>
      <c r="AT30" s="33">
        <v>265.7</v>
      </c>
      <c r="AU30" s="33">
        <v>140.70000000000002</v>
      </c>
      <c r="AV30" s="33">
        <v>127</v>
      </c>
      <c r="AW30" s="33">
        <v>127</v>
      </c>
      <c r="AX30" s="33">
        <v>27</v>
      </c>
      <c r="AY30" s="33">
        <v>27</v>
      </c>
      <c r="AZ30" s="33">
        <v>27</v>
      </c>
    </row>
    <row r="31" spans="1:52" s="11" customFormat="1" ht="15" customHeight="1" x14ac:dyDescent="0.3">
      <c r="A31" s="31" t="s">
        <v>44</v>
      </c>
      <c r="B31" s="25">
        <v>287</v>
      </c>
      <c r="C31" s="25">
        <v>287</v>
      </c>
      <c r="D31" s="25">
        <v>287</v>
      </c>
      <c r="E31" s="25">
        <v>537</v>
      </c>
      <c r="F31" s="25">
        <v>1317</v>
      </c>
      <c r="G31" s="25">
        <v>1317</v>
      </c>
      <c r="H31" s="25">
        <v>1317</v>
      </c>
      <c r="I31" s="25">
        <v>1317</v>
      </c>
      <c r="J31" s="25">
        <v>1317</v>
      </c>
      <c r="K31" s="25">
        <v>1317</v>
      </c>
      <c r="L31" s="25">
        <v>1317</v>
      </c>
      <c r="M31" s="25">
        <v>1317</v>
      </c>
      <c r="N31" s="25">
        <v>1317</v>
      </c>
      <c r="O31" s="25">
        <v>1317</v>
      </c>
      <c r="P31" s="25">
        <v>1317</v>
      </c>
      <c r="Q31" s="25">
        <v>1317</v>
      </c>
      <c r="R31" s="25">
        <v>1317</v>
      </c>
      <c r="S31" s="25">
        <v>1317</v>
      </c>
      <c r="T31" s="25">
        <v>1317</v>
      </c>
      <c r="U31" s="53">
        <v>1317</v>
      </c>
      <c r="V31" s="25">
        <v>1317</v>
      </c>
      <c r="W31" s="25">
        <v>1317</v>
      </c>
      <c r="X31" s="25">
        <v>1317</v>
      </c>
      <c r="Y31" s="25">
        <v>1317</v>
      </c>
      <c r="Z31" s="25">
        <v>1317</v>
      </c>
      <c r="AA31" s="25">
        <v>1317</v>
      </c>
      <c r="AB31" s="25">
        <v>1317</v>
      </c>
      <c r="AC31" s="25">
        <v>1317</v>
      </c>
      <c r="AD31" s="25">
        <v>1317</v>
      </c>
      <c r="AE31" s="25">
        <v>1317</v>
      </c>
      <c r="AF31" s="25">
        <v>1317</v>
      </c>
      <c r="AG31" s="25">
        <v>1317</v>
      </c>
      <c r="AH31" s="25">
        <v>1317</v>
      </c>
      <c r="AI31" s="25">
        <v>1317</v>
      </c>
      <c r="AJ31" s="25">
        <v>1317</v>
      </c>
      <c r="AK31" s="25">
        <v>1317</v>
      </c>
      <c r="AL31" s="25">
        <v>1030</v>
      </c>
      <c r="AM31" s="25">
        <v>1030</v>
      </c>
      <c r="AN31" s="25">
        <v>1030</v>
      </c>
      <c r="AO31" s="25">
        <v>1030</v>
      </c>
      <c r="AP31" s="25">
        <v>780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</row>
    <row r="32" spans="1:52" s="11" customFormat="1" ht="15" customHeight="1" x14ac:dyDescent="0.3">
      <c r="A32" s="31" t="s">
        <v>45</v>
      </c>
      <c r="B32" s="25">
        <v>1320</v>
      </c>
      <c r="C32" s="25">
        <v>1320</v>
      </c>
      <c r="D32" s="25">
        <v>1320</v>
      </c>
      <c r="E32" s="25">
        <v>1320</v>
      </c>
      <c r="F32" s="25">
        <v>1320</v>
      </c>
      <c r="G32" s="25">
        <v>1320</v>
      </c>
      <c r="H32" s="25">
        <v>1320</v>
      </c>
      <c r="I32" s="25">
        <v>1320</v>
      </c>
      <c r="J32" s="25">
        <v>1320</v>
      </c>
      <c r="K32" s="25">
        <v>1320</v>
      </c>
      <c r="L32" s="25">
        <v>1320</v>
      </c>
      <c r="M32" s="25">
        <v>1320</v>
      </c>
      <c r="N32" s="25">
        <v>1320</v>
      </c>
      <c r="O32" s="25">
        <v>1320</v>
      </c>
      <c r="P32" s="25">
        <v>1320</v>
      </c>
      <c r="Q32" s="25">
        <v>1320</v>
      </c>
      <c r="R32" s="25">
        <v>1320</v>
      </c>
      <c r="S32" s="25">
        <v>1320</v>
      </c>
      <c r="T32" s="25">
        <v>1320</v>
      </c>
      <c r="U32" s="53">
        <v>1320</v>
      </c>
      <c r="V32" s="25">
        <v>1320</v>
      </c>
      <c r="W32" s="25">
        <v>1320</v>
      </c>
      <c r="X32" s="25">
        <v>1320</v>
      </c>
      <c r="Y32" s="25">
        <v>1320</v>
      </c>
      <c r="Z32" s="25">
        <v>1320</v>
      </c>
      <c r="AA32" s="25">
        <v>1320</v>
      </c>
      <c r="AB32" s="25">
        <v>1320</v>
      </c>
      <c r="AC32" s="25">
        <v>1320</v>
      </c>
      <c r="AD32" s="25">
        <v>1320</v>
      </c>
      <c r="AE32" s="25">
        <v>1320</v>
      </c>
      <c r="AF32" s="25">
        <v>1320</v>
      </c>
      <c r="AG32" s="25">
        <v>1320</v>
      </c>
      <c r="AH32" s="25">
        <v>1320</v>
      </c>
      <c r="AI32" s="25">
        <v>1320</v>
      </c>
      <c r="AJ32" s="25">
        <v>1320</v>
      </c>
      <c r="AK32" s="25">
        <v>1320</v>
      </c>
      <c r="AL32" s="25">
        <v>660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</row>
    <row r="33" spans="1:52" s="11" customFormat="1" ht="15" customHeight="1" x14ac:dyDescent="0.3">
      <c r="A33" s="31" t="s">
        <v>47</v>
      </c>
      <c r="B33" s="25">
        <v>54879.181503613057</v>
      </c>
      <c r="C33" s="25">
        <v>54397.281503613056</v>
      </c>
      <c r="D33" s="25">
        <v>50826.581503613059</v>
      </c>
      <c r="E33" s="25">
        <v>50313.081503613059</v>
      </c>
      <c r="F33" s="25">
        <v>49177.481503613053</v>
      </c>
      <c r="G33" s="25">
        <v>46371.831503613052</v>
      </c>
      <c r="H33" s="25">
        <v>46095.93150361305</v>
      </c>
      <c r="I33" s="25">
        <v>44364.07150361305</v>
      </c>
      <c r="J33" s="25">
        <v>41299.871503613045</v>
      </c>
      <c r="K33" s="25">
        <v>40926.799503613045</v>
      </c>
      <c r="L33" s="25">
        <v>40404.499503613049</v>
      </c>
      <c r="M33" s="25">
        <v>38306.099503613048</v>
      </c>
      <c r="N33" s="25">
        <v>36087.955894590494</v>
      </c>
      <c r="O33" s="25">
        <v>32537.089227923825</v>
      </c>
      <c r="P33" s="25">
        <v>29641.289227923826</v>
      </c>
      <c r="Q33" s="25">
        <v>26838.417227923826</v>
      </c>
      <c r="R33" s="25">
        <v>23567.160087923825</v>
      </c>
      <c r="S33" s="25">
        <v>21463.655573788488</v>
      </c>
      <c r="T33" s="25">
        <v>19343.555573788486</v>
      </c>
      <c r="U33" s="53">
        <v>17471.965733788486</v>
      </c>
      <c r="V33" s="25">
        <v>14585.304835217059</v>
      </c>
      <c r="W33" s="25">
        <v>13334.104835217058</v>
      </c>
      <c r="X33" s="25">
        <v>11034.962503684212</v>
      </c>
      <c r="Y33" s="25">
        <v>7724.762503684211</v>
      </c>
      <c r="Z33" s="25">
        <v>5915.262503684211</v>
      </c>
      <c r="AA33" s="25">
        <v>5523.8625036842104</v>
      </c>
      <c r="AB33" s="25">
        <v>5398.8625036842104</v>
      </c>
      <c r="AC33" s="25">
        <v>5325.9625036842108</v>
      </c>
      <c r="AD33" s="25">
        <v>4877.3625036842104</v>
      </c>
      <c r="AE33" s="25">
        <v>3676.8125036842107</v>
      </c>
      <c r="AF33" s="25">
        <v>3240.8125036842107</v>
      </c>
      <c r="AG33" s="25">
        <v>3081.6525036842108</v>
      </c>
      <c r="AH33" s="25">
        <v>2978.1525036842108</v>
      </c>
      <c r="AI33" s="25">
        <v>1840.6125036842107</v>
      </c>
      <c r="AJ33" s="25">
        <v>1704.6125036842107</v>
      </c>
      <c r="AK33" s="25">
        <v>1535.8000036842107</v>
      </c>
      <c r="AL33" s="25">
        <v>1385.7000036842105</v>
      </c>
      <c r="AM33" s="25">
        <v>1266.8000036842107</v>
      </c>
      <c r="AN33" s="25">
        <v>1008.4000036842106</v>
      </c>
      <c r="AO33" s="25">
        <v>624.6</v>
      </c>
      <c r="AP33" s="25">
        <v>299.10000000000002</v>
      </c>
      <c r="AQ33" s="25">
        <v>299.10000000000002</v>
      </c>
      <c r="AR33" s="25">
        <v>269.10000000000002</v>
      </c>
      <c r="AS33" s="25">
        <v>269.10000000000002</v>
      </c>
      <c r="AT33" s="25">
        <v>265.7</v>
      </c>
      <c r="AU33" s="25">
        <v>140.70000000000002</v>
      </c>
      <c r="AV33" s="25">
        <v>127</v>
      </c>
      <c r="AW33" s="25">
        <v>127</v>
      </c>
      <c r="AX33" s="25">
        <v>27</v>
      </c>
      <c r="AY33" s="25">
        <v>27</v>
      </c>
      <c r="AZ33" s="25">
        <v>27</v>
      </c>
    </row>
    <row r="34" spans="1:52" s="11" customFormat="1" ht="15" customHeight="1" x14ac:dyDescent="0.3">
      <c r="A34" s="32" t="s">
        <v>43</v>
      </c>
      <c r="B34" s="33">
        <v>10144.090526315791</v>
      </c>
      <c r="C34" s="33">
        <v>10655.590526315791</v>
      </c>
      <c r="D34" s="33">
        <v>11020.754736842107</v>
      </c>
      <c r="E34" s="33">
        <v>11609.929368421053</v>
      </c>
      <c r="F34" s="33">
        <v>12442.357555921053</v>
      </c>
      <c r="G34" s="33">
        <v>12699.789555921052</v>
      </c>
      <c r="H34" s="33">
        <v>13662.874555921051</v>
      </c>
      <c r="I34" s="33">
        <v>14304.702240131581</v>
      </c>
      <c r="J34" s="33">
        <v>15188.498101844685</v>
      </c>
      <c r="K34" s="33">
        <v>16239.717154476262</v>
      </c>
      <c r="L34" s="33">
        <v>17788.084522897316</v>
      </c>
      <c r="M34" s="33">
        <v>18033.543522897315</v>
      </c>
      <c r="N34" s="33">
        <v>18717.225522897315</v>
      </c>
      <c r="O34" s="33">
        <v>19211.056522897317</v>
      </c>
      <c r="P34" s="33">
        <v>21863.337522897316</v>
      </c>
      <c r="Q34" s="33">
        <v>22299.606522897317</v>
      </c>
      <c r="R34" s="33">
        <v>22356.228608625228</v>
      </c>
      <c r="S34" s="33">
        <v>22669.498961127763</v>
      </c>
      <c r="T34" s="33">
        <v>22645.711708650728</v>
      </c>
      <c r="U34" s="56">
        <v>23397.871392333029</v>
      </c>
      <c r="V34" s="33">
        <v>24284.398525309629</v>
      </c>
      <c r="W34" s="33">
        <v>26357.898525309629</v>
      </c>
      <c r="X34" s="33">
        <v>27003.79852530963</v>
      </c>
      <c r="Y34" s="33">
        <v>27464.63852530963</v>
      </c>
      <c r="Z34" s="33">
        <v>27697.038525309632</v>
      </c>
      <c r="AA34" s="33">
        <v>27655.988525309629</v>
      </c>
      <c r="AB34" s="33">
        <v>27262.26484530963</v>
      </c>
      <c r="AC34" s="33">
        <v>28099.913265309631</v>
      </c>
      <c r="AD34" s="33">
        <v>28646.533265309634</v>
      </c>
      <c r="AE34" s="33">
        <v>28785.133265309632</v>
      </c>
      <c r="AF34" s="33">
        <v>29109.293265309629</v>
      </c>
      <c r="AG34" s="33">
        <v>29520.593265309632</v>
      </c>
      <c r="AH34" s="33">
        <v>30390.303265309631</v>
      </c>
      <c r="AI34" s="33">
        <v>31995.403265309629</v>
      </c>
      <c r="AJ34" s="33">
        <v>32417.12326530963</v>
      </c>
      <c r="AK34" s="33">
        <v>32949.31826530963</v>
      </c>
      <c r="AL34" s="33">
        <v>34804.018265309627</v>
      </c>
      <c r="AM34" s="33">
        <v>35043.554054783308</v>
      </c>
      <c r="AN34" s="33">
        <v>35503.467734783306</v>
      </c>
      <c r="AO34" s="33">
        <v>35931.299847459362</v>
      </c>
      <c r="AP34" s="33">
        <v>36048.177477459365</v>
      </c>
      <c r="AQ34" s="33">
        <v>38824.477477459368</v>
      </c>
      <c r="AR34" s="33">
        <v>40146.303797459361</v>
      </c>
      <c r="AS34" s="33">
        <v>41486.275477459363</v>
      </c>
      <c r="AT34" s="33">
        <v>42313.238239038314</v>
      </c>
      <c r="AU34" s="33">
        <v>43617.348239038314</v>
      </c>
      <c r="AV34" s="33">
        <v>44592.363239038306</v>
      </c>
      <c r="AW34" s="33">
        <v>44594.336124703914</v>
      </c>
      <c r="AX34" s="33">
        <v>44694.06410470391</v>
      </c>
      <c r="AY34" s="33">
        <v>44788.377260493384</v>
      </c>
      <c r="AZ34" s="33">
        <v>44693.15726049339</v>
      </c>
    </row>
    <row r="35" spans="1:52" s="11" customFormat="1" ht="15" customHeight="1" x14ac:dyDescent="0.3">
      <c r="A35" s="31" t="s">
        <v>44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53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110</v>
      </c>
      <c r="AH35" s="25">
        <v>540</v>
      </c>
      <c r="AI35" s="25">
        <v>870</v>
      </c>
      <c r="AJ35" s="25">
        <v>870</v>
      </c>
      <c r="AK35" s="25">
        <v>1620</v>
      </c>
      <c r="AL35" s="25">
        <v>1950</v>
      </c>
      <c r="AM35" s="25">
        <v>1950</v>
      </c>
      <c r="AN35" s="25">
        <v>2270</v>
      </c>
      <c r="AO35" s="25">
        <v>2910</v>
      </c>
      <c r="AP35" s="25">
        <v>3265</v>
      </c>
      <c r="AQ35" s="25">
        <v>4555</v>
      </c>
      <c r="AR35" s="25">
        <v>4665</v>
      </c>
      <c r="AS35" s="25">
        <v>6375</v>
      </c>
      <c r="AT35" s="25">
        <v>7235</v>
      </c>
      <c r="AU35" s="25">
        <v>8305</v>
      </c>
      <c r="AV35" s="25">
        <v>8870</v>
      </c>
      <c r="AW35" s="25">
        <v>9300</v>
      </c>
      <c r="AX35" s="25">
        <v>10260</v>
      </c>
      <c r="AY35" s="25">
        <v>10690</v>
      </c>
      <c r="AZ35" s="25">
        <v>11010</v>
      </c>
    </row>
    <row r="36" spans="1:52" s="11" customFormat="1" ht="15" customHeight="1" x14ac:dyDescent="0.3">
      <c r="A36" s="31" t="s">
        <v>46</v>
      </c>
      <c r="B36" s="25">
        <v>5783.0155263157894</v>
      </c>
      <c r="C36" s="25">
        <v>6083.5155263157894</v>
      </c>
      <c r="D36" s="25">
        <v>6480.9955263157899</v>
      </c>
      <c r="E36" s="25">
        <v>6834.3501578947371</v>
      </c>
      <c r="F36" s="25">
        <v>7419.0863453947377</v>
      </c>
      <c r="G36" s="25">
        <v>7613.6263453947377</v>
      </c>
      <c r="H36" s="25">
        <v>8375.9613453947368</v>
      </c>
      <c r="I36" s="25">
        <v>8861.9953453947383</v>
      </c>
      <c r="J36" s="25">
        <v>9459.7922071078428</v>
      </c>
      <c r="K36" s="25">
        <v>9732.3922071078414</v>
      </c>
      <c r="L36" s="25">
        <v>10339.262207107842</v>
      </c>
      <c r="M36" s="25">
        <v>10418.312207107841</v>
      </c>
      <c r="N36" s="25">
        <v>10680.994207107842</v>
      </c>
      <c r="O36" s="25">
        <v>11137.525207107843</v>
      </c>
      <c r="P36" s="25">
        <v>11311.306207107842</v>
      </c>
      <c r="Q36" s="25">
        <v>11424.756207107843</v>
      </c>
      <c r="R36" s="25">
        <v>11375.202931242939</v>
      </c>
      <c r="S36" s="25">
        <v>11356.10293124294</v>
      </c>
      <c r="T36" s="25">
        <v>11299.302931242939</v>
      </c>
      <c r="U36" s="53">
        <v>11299.302931242939</v>
      </c>
      <c r="V36" s="25">
        <v>12248.792401242939</v>
      </c>
      <c r="W36" s="25">
        <v>13882.292401242939</v>
      </c>
      <c r="X36" s="25">
        <v>14150.192401242941</v>
      </c>
      <c r="Y36" s="25">
        <v>14635.032401242939</v>
      </c>
      <c r="Z36" s="25">
        <v>14752.63240124294</v>
      </c>
      <c r="AA36" s="25">
        <v>14708.782401242939</v>
      </c>
      <c r="AB36" s="25">
        <v>14423.282401242939</v>
      </c>
      <c r="AC36" s="25">
        <v>15251.23240124294</v>
      </c>
      <c r="AD36" s="25">
        <v>15727.852401242941</v>
      </c>
      <c r="AE36" s="25">
        <v>15884.452401242939</v>
      </c>
      <c r="AF36" s="25">
        <v>16192.81240124294</v>
      </c>
      <c r="AG36" s="25">
        <v>16543.112401242939</v>
      </c>
      <c r="AH36" s="25">
        <v>16929.822401242938</v>
      </c>
      <c r="AI36" s="25">
        <v>18211.122401242937</v>
      </c>
      <c r="AJ36" s="25">
        <v>19285.842401242939</v>
      </c>
      <c r="AK36" s="25">
        <v>19371.337401242938</v>
      </c>
      <c r="AL36" s="25">
        <v>20948.337401242934</v>
      </c>
      <c r="AM36" s="25">
        <v>21441.627401242935</v>
      </c>
      <c r="AN36" s="25">
        <v>21701.741081242933</v>
      </c>
      <c r="AO36" s="25">
        <v>22337.221081242933</v>
      </c>
      <c r="AP36" s="25">
        <v>22231.411081242935</v>
      </c>
      <c r="AQ36" s="25">
        <v>23812.711081242935</v>
      </c>
      <c r="AR36" s="25">
        <v>25089.611081242936</v>
      </c>
      <c r="AS36" s="25">
        <v>25058.482761242933</v>
      </c>
      <c r="AT36" s="25">
        <v>25164.866571242936</v>
      </c>
      <c r="AU36" s="25">
        <v>25504.976571242936</v>
      </c>
      <c r="AV36" s="25">
        <v>26167.191571242936</v>
      </c>
      <c r="AW36" s="25">
        <v>25943.857571242937</v>
      </c>
      <c r="AX36" s="25">
        <v>25312.597551242936</v>
      </c>
      <c r="AY36" s="25">
        <v>25611.660711242937</v>
      </c>
      <c r="AZ36" s="25">
        <v>25581.090711242938</v>
      </c>
    </row>
    <row r="37" spans="1:52" s="11" customFormat="1" ht="15" customHeight="1" x14ac:dyDescent="0.3">
      <c r="A37" s="31" t="s">
        <v>47</v>
      </c>
      <c r="B37" s="25">
        <v>4361.0750000000007</v>
      </c>
      <c r="C37" s="25">
        <v>4572.0750000000007</v>
      </c>
      <c r="D37" s="25">
        <v>4539.7592105263166</v>
      </c>
      <c r="E37" s="25">
        <v>4775.5792105263154</v>
      </c>
      <c r="F37" s="25">
        <v>5023.2712105263154</v>
      </c>
      <c r="G37" s="25">
        <v>5086.1632105263152</v>
      </c>
      <c r="H37" s="25">
        <v>5286.9132105263152</v>
      </c>
      <c r="I37" s="25">
        <v>5442.7068947368416</v>
      </c>
      <c r="J37" s="25">
        <v>5728.7058947368414</v>
      </c>
      <c r="K37" s="25">
        <v>6507.3249473684209</v>
      </c>
      <c r="L37" s="25">
        <v>7448.8223157894736</v>
      </c>
      <c r="M37" s="25">
        <v>7615.2313157894732</v>
      </c>
      <c r="N37" s="25">
        <v>8036.2313157894732</v>
      </c>
      <c r="O37" s="25">
        <v>8073.5313157894734</v>
      </c>
      <c r="P37" s="25">
        <v>10552.031315789474</v>
      </c>
      <c r="Q37" s="25">
        <v>10874.850315789474</v>
      </c>
      <c r="R37" s="25">
        <v>10981.025677382289</v>
      </c>
      <c r="S37" s="25">
        <v>11313.396029884823</v>
      </c>
      <c r="T37" s="25">
        <v>11346.408777407789</v>
      </c>
      <c r="U37" s="53">
        <v>12098.568461090092</v>
      </c>
      <c r="V37" s="25">
        <v>12035.60612406669</v>
      </c>
      <c r="W37" s="25">
        <v>12475.60612406669</v>
      </c>
      <c r="X37" s="25">
        <v>12853.60612406669</v>
      </c>
      <c r="Y37" s="25">
        <v>12829.60612406669</v>
      </c>
      <c r="Z37" s="25">
        <v>12944.406124066691</v>
      </c>
      <c r="AA37" s="25">
        <v>12947.20612406669</v>
      </c>
      <c r="AB37" s="25">
        <v>12838.982444066691</v>
      </c>
      <c r="AC37" s="25">
        <v>12848.680864066691</v>
      </c>
      <c r="AD37" s="25">
        <v>12918.680864066691</v>
      </c>
      <c r="AE37" s="25">
        <v>12900.680864066691</v>
      </c>
      <c r="AF37" s="25">
        <v>12916.480864066691</v>
      </c>
      <c r="AG37" s="25">
        <v>12867.480864066691</v>
      </c>
      <c r="AH37" s="25">
        <v>12920.480864066691</v>
      </c>
      <c r="AI37" s="25">
        <v>12914.28086406669</v>
      </c>
      <c r="AJ37" s="25">
        <v>12261.28086406669</v>
      </c>
      <c r="AK37" s="25">
        <v>11957.980864066691</v>
      </c>
      <c r="AL37" s="25">
        <v>11905.680864066691</v>
      </c>
      <c r="AM37" s="25">
        <v>11651.926653540373</v>
      </c>
      <c r="AN37" s="25">
        <v>11531.726653540372</v>
      </c>
      <c r="AO37" s="25">
        <v>10684.078766216429</v>
      </c>
      <c r="AP37" s="25">
        <v>10551.76639621643</v>
      </c>
      <c r="AQ37" s="25">
        <v>10456.76639621643</v>
      </c>
      <c r="AR37" s="25">
        <v>10391.692716216428</v>
      </c>
      <c r="AS37" s="25">
        <v>10052.792716216429</v>
      </c>
      <c r="AT37" s="25">
        <v>9913.3716677953744</v>
      </c>
      <c r="AU37" s="25">
        <v>9807.3716677953744</v>
      </c>
      <c r="AV37" s="25">
        <v>9555.1716677953755</v>
      </c>
      <c r="AW37" s="25">
        <v>9350.4785534609746</v>
      </c>
      <c r="AX37" s="25">
        <v>9121.466553460974</v>
      </c>
      <c r="AY37" s="25">
        <v>8486.7165492504482</v>
      </c>
      <c r="AZ37" s="25">
        <v>8102.0665492504477</v>
      </c>
    </row>
    <row r="38" spans="1:52" s="11" customFormat="1" ht="15" customHeight="1" x14ac:dyDescent="0.3">
      <c r="A38" s="34" t="s">
        <v>2753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52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</row>
    <row r="39" spans="1:52" s="11" customFormat="1" ht="15" customHeight="1" x14ac:dyDescent="0.3">
      <c r="A39" s="35" t="s">
        <v>2754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53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</row>
    <row r="40" spans="1:52" s="11" customFormat="1" ht="15" customHeight="1" x14ac:dyDescent="0.3">
      <c r="A40" s="35" t="s">
        <v>2755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53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</row>
    <row r="41" spans="1:52" ht="15" customHeight="1" x14ac:dyDescent="0.35">
      <c r="A41" s="13" t="s">
        <v>10</v>
      </c>
      <c r="B41" s="33">
        <v>12763.659</v>
      </c>
      <c r="C41" s="33">
        <v>17281.080000000002</v>
      </c>
      <c r="D41" s="33">
        <v>23141.780000000002</v>
      </c>
      <c r="E41" s="33">
        <v>28006.25</v>
      </c>
      <c r="F41" s="33">
        <v>34247.395000000004</v>
      </c>
      <c r="G41" s="33">
        <v>40412.833000000006</v>
      </c>
      <c r="H41" s="33">
        <v>47632.486000000004</v>
      </c>
      <c r="I41" s="33">
        <v>56120.239135191383</v>
      </c>
      <c r="J41" s="33">
        <v>63413.39</v>
      </c>
      <c r="K41" s="33">
        <v>75253.575000000012</v>
      </c>
      <c r="L41" s="33">
        <v>84303.455000000002</v>
      </c>
      <c r="M41" s="33">
        <v>93927.074999999997</v>
      </c>
      <c r="N41" s="33">
        <v>106106.77500000001</v>
      </c>
      <c r="O41" s="33">
        <v>116979.87500000001</v>
      </c>
      <c r="P41" s="33">
        <v>128565.97500000001</v>
      </c>
      <c r="Q41" s="33">
        <v>141562.36500000002</v>
      </c>
      <c r="R41" s="33">
        <v>155189.72500000001</v>
      </c>
      <c r="S41" s="33">
        <v>171006.02500000002</v>
      </c>
      <c r="T41" s="33">
        <v>185632.43700000001</v>
      </c>
      <c r="U41" s="56">
        <v>197516.02500000005</v>
      </c>
      <c r="V41" s="33">
        <v>216359.19920000003</v>
      </c>
      <c r="W41" s="33">
        <v>220550.42378333336</v>
      </c>
      <c r="X41" s="33">
        <v>223520.26245000007</v>
      </c>
      <c r="Y41" s="33">
        <v>230301.13945000008</v>
      </c>
      <c r="Z41" s="33">
        <v>241616.50861666675</v>
      </c>
      <c r="AA41" s="33">
        <v>254645.10993333338</v>
      </c>
      <c r="AB41" s="33">
        <v>265005.0245133334</v>
      </c>
      <c r="AC41" s="33">
        <v>274320.41015666677</v>
      </c>
      <c r="AD41" s="33">
        <v>283851.11843000003</v>
      </c>
      <c r="AE41" s="33">
        <v>296883.87897000002</v>
      </c>
      <c r="AF41" s="33">
        <v>307348.77976666664</v>
      </c>
      <c r="AG41" s="33">
        <v>318324.70990999998</v>
      </c>
      <c r="AH41" s="33">
        <v>327569.89389999997</v>
      </c>
      <c r="AI41" s="33">
        <v>335870.95889666665</v>
      </c>
      <c r="AJ41" s="33">
        <v>345232.98285999999</v>
      </c>
      <c r="AK41" s="33">
        <v>358448.28866000002</v>
      </c>
      <c r="AL41" s="33">
        <v>372502.01983999996</v>
      </c>
      <c r="AM41" s="33">
        <v>386829.32533999998</v>
      </c>
      <c r="AN41" s="33">
        <v>400193.25832999998</v>
      </c>
      <c r="AO41" s="33">
        <v>411830.24939666659</v>
      </c>
      <c r="AP41" s="33">
        <v>422942.32858666655</v>
      </c>
      <c r="AQ41" s="33">
        <v>433342.40832666663</v>
      </c>
      <c r="AR41" s="33">
        <v>444542.06444999995</v>
      </c>
      <c r="AS41" s="33">
        <v>453940.53694999986</v>
      </c>
      <c r="AT41" s="33">
        <v>462424.62994999986</v>
      </c>
      <c r="AU41" s="33">
        <v>475452.19458333333</v>
      </c>
      <c r="AV41" s="33">
        <v>486547.53333333321</v>
      </c>
      <c r="AW41" s="33">
        <v>498621.5004166665</v>
      </c>
      <c r="AX41" s="33">
        <v>508577.14291666658</v>
      </c>
      <c r="AY41" s="33">
        <v>518052.51333333319</v>
      </c>
      <c r="AZ41" s="33">
        <v>530545.09666666668</v>
      </c>
    </row>
    <row r="42" spans="1:52" ht="15" customHeight="1" x14ac:dyDescent="0.35">
      <c r="A42" s="26" t="s">
        <v>51</v>
      </c>
      <c r="B42" s="25">
        <v>12716.978999999999</v>
      </c>
      <c r="C42" s="25">
        <v>17184.400000000001</v>
      </c>
      <c r="D42" s="25">
        <v>23036.600000000002</v>
      </c>
      <c r="E42" s="25">
        <v>27608.77</v>
      </c>
      <c r="F42" s="25">
        <v>33629.915000000001</v>
      </c>
      <c r="G42" s="25">
        <v>39702.353000000003</v>
      </c>
      <c r="H42" s="25">
        <v>46721.506000000001</v>
      </c>
      <c r="I42" s="25">
        <v>54995.859135191386</v>
      </c>
      <c r="J42" s="25">
        <v>61923.51</v>
      </c>
      <c r="K42" s="25">
        <v>73344.275000000009</v>
      </c>
      <c r="L42" s="25">
        <v>81279.154999999999</v>
      </c>
      <c r="M42" s="25">
        <v>90399.175000000003</v>
      </c>
      <c r="N42" s="25">
        <v>100955.97500000001</v>
      </c>
      <c r="O42" s="25">
        <v>110019.27500000001</v>
      </c>
      <c r="P42" s="25">
        <v>120562.47500000001</v>
      </c>
      <c r="Q42" s="25">
        <v>130560.66500000001</v>
      </c>
      <c r="R42" s="25">
        <v>142555.17500000002</v>
      </c>
      <c r="S42" s="25">
        <v>155148.67500000002</v>
      </c>
      <c r="T42" s="25">
        <v>166005.88700000002</v>
      </c>
      <c r="U42" s="53">
        <v>173555.67500000005</v>
      </c>
      <c r="V42" s="25">
        <v>186393.50920000003</v>
      </c>
      <c r="W42" s="25">
        <v>189080.16045000002</v>
      </c>
      <c r="X42" s="25">
        <v>191351.6157833334</v>
      </c>
      <c r="Y42" s="25">
        <v>194432.92778333341</v>
      </c>
      <c r="Z42" s="25">
        <v>201714.59695000006</v>
      </c>
      <c r="AA42" s="25">
        <v>212424.87326666672</v>
      </c>
      <c r="AB42" s="25">
        <v>220250.00784666673</v>
      </c>
      <c r="AC42" s="25">
        <v>226699.67682333343</v>
      </c>
      <c r="AD42" s="25">
        <v>232745.57843000005</v>
      </c>
      <c r="AE42" s="25">
        <v>240947.22397000002</v>
      </c>
      <c r="AF42" s="25">
        <v>247165.25810000001</v>
      </c>
      <c r="AG42" s="25">
        <v>253451.13157666667</v>
      </c>
      <c r="AH42" s="25">
        <v>259306.63556666663</v>
      </c>
      <c r="AI42" s="25">
        <v>263734.47389666666</v>
      </c>
      <c r="AJ42" s="25">
        <v>268923.65786000004</v>
      </c>
      <c r="AK42" s="25">
        <v>276560.01366000006</v>
      </c>
      <c r="AL42" s="25">
        <v>284510.07817333331</v>
      </c>
      <c r="AM42" s="25">
        <v>292722.3486733333</v>
      </c>
      <c r="AN42" s="25">
        <v>299780.2816633333</v>
      </c>
      <c r="AO42" s="25">
        <v>306738.28106333327</v>
      </c>
      <c r="AP42" s="25">
        <v>313156.92691999988</v>
      </c>
      <c r="AQ42" s="25">
        <v>319836.50165999995</v>
      </c>
      <c r="AR42" s="25">
        <v>326799.05445</v>
      </c>
      <c r="AS42" s="25">
        <v>332737.13028333324</v>
      </c>
      <c r="AT42" s="25">
        <v>338233.94328333321</v>
      </c>
      <c r="AU42" s="25">
        <v>346998.63125000003</v>
      </c>
      <c r="AV42" s="25">
        <v>353858.48333333328</v>
      </c>
      <c r="AW42" s="25">
        <v>361122.51874999987</v>
      </c>
      <c r="AX42" s="25">
        <v>367766.28958333324</v>
      </c>
      <c r="AY42" s="25">
        <v>374498.88333333324</v>
      </c>
      <c r="AZ42" s="25">
        <v>383107.84166666667</v>
      </c>
    </row>
    <row r="43" spans="1:52" ht="15" customHeight="1" x14ac:dyDescent="0.35">
      <c r="A43" s="26" t="s">
        <v>52</v>
      </c>
      <c r="B43" s="25">
        <v>46.68</v>
      </c>
      <c r="C43" s="25">
        <v>96.68</v>
      </c>
      <c r="D43" s="25">
        <v>105.18</v>
      </c>
      <c r="E43" s="25">
        <v>397.48</v>
      </c>
      <c r="F43" s="25">
        <v>617.48</v>
      </c>
      <c r="G43" s="25">
        <v>710.48</v>
      </c>
      <c r="H43" s="25">
        <v>910.98</v>
      </c>
      <c r="I43" s="25">
        <v>1124.3800000000001</v>
      </c>
      <c r="J43" s="25">
        <v>1489.88</v>
      </c>
      <c r="K43" s="25">
        <v>1909.3</v>
      </c>
      <c r="L43" s="25">
        <v>3024.3</v>
      </c>
      <c r="M43" s="25">
        <v>3527.9</v>
      </c>
      <c r="N43" s="25">
        <v>5150.8</v>
      </c>
      <c r="O43" s="25">
        <v>6960.6</v>
      </c>
      <c r="P43" s="25">
        <v>8003.5</v>
      </c>
      <c r="Q43" s="25">
        <v>11001.7</v>
      </c>
      <c r="R43" s="25">
        <v>12634.550000000001</v>
      </c>
      <c r="S43" s="25">
        <v>15857.35</v>
      </c>
      <c r="T43" s="25">
        <v>19626.55</v>
      </c>
      <c r="U43" s="53">
        <v>23960.350000000002</v>
      </c>
      <c r="V43" s="25">
        <v>29965.690000000002</v>
      </c>
      <c r="W43" s="25">
        <v>31470.263333333336</v>
      </c>
      <c r="X43" s="25">
        <v>32168.646666666664</v>
      </c>
      <c r="Y43" s="25">
        <v>35868.21166666667</v>
      </c>
      <c r="Z43" s="25">
        <v>39901.911666666674</v>
      </c>
      <c r="AA43" s="25">
        <v>42220.236666666671</v>
      </c>
      <c r="AB43" s="25">
        <v>44755.01666666667</v>
      </c>
      <c r="AC43" s="25">
        <v>47620.733333333337</v>
      </c>
      <c r="AD43" s="25">
        <v>51105.54</v>
      </c>
      <c r="AE43" s="25">
        <v>55936.654999999999</v>
      </c>
      <c r="AF43" s="25">
        <v>60183.521666666646</v>
      </c>
      <c r="AG43" s="25">
        <v>64873.578333333338</v>
      </c>
      <c r="AH43" s="25">
        <v>68263.258333333346</v>
      </c>
      <c r="AI43" s="25">
        <v>72136.485000000001</v>
      </c>
      <c r="AJ43" s="25">
        <v>76309.324999999983</v>
      </c>
      <c r="AK43" s="25">
        <v>81888.27499999998</v>
      </c>
      <c r="AL43" s="25">
        <v>87991.941666666666</v>
      </c>
      <c r="AM43" s="25">
        <v>94106.976666666655</v>
      </c>
      <c r="AN43" s="25">
        <v>100412.97666666665</v>
      </c>
      <c r="AO43" s="25">
        <v>105091.96833333331</v>
      </c>
      <c r="AP43" s="25">
        <v>109785.40166666666</v>
      </c>
      <c r="AQ43" s="25">
        <v>113505.90666666666</v>
      </c>
      <c r="AR43" s="25">
        <v>117743.00999999997</v>
      </c>
      <c r="AS43" s="25">
        <v>121203.40666666665</v>
      </c>
      <c r="AT43" s="25">
        <v>124190.68666666665</v>
      </c>
      <c r="AU43" s="25">
        <v>128453.56333333328</v>
      </c>
      <c r="AV43" s="25">
        <v>132689.04999999996</v>
      </c>
      <c r="AW43" s="25">
        <v>137498.98166666663</v>
      </c>
      <c r="AX43" s="25">
        <v>140810.8533333333</v>
      </c>
      <c r="AY43" s="25">
        <v>143553.62999999998</v>
      </c>
      <c r="AZ43" s="25">
        <v>147437.25499999998</v>
      </c>
    </row>
    <row r="44" spans="1:52" ht="15" customHeight="1" x14ac:dyDescent="0.35">
      <c r="A44" s="13" t="s">
        <v>2756</v>
      </c>
      <c r="B44" s="33">
        <v>179.45099999999999</v>
      </c>
      <c r="C44" s="33">
        <v>278.11599999999999</v>
      </c>
      <c r="D44" s="33">
        <v>362.05599999999998</v>
      </c>
      <c r="E44" s="33">
        <v>599.05600000000004</v>
      </c>
      <c r="F44" s="33">
        <v>1308.6500000000001</v>
      </c>
      <c r="G44" s="33">
        <v>2297.15</v>
      </c>
      <c r="H44" s="33">
        <v>3280.3011700000002</v>
      </c>
      <c r="I44" s="33">
        <v>5254.4623700000002</v>
      </c>
      <c r="J44" s="33">
        <v>10422.708570000001</v>
      </c>
      <c r="K44" s="33">
        <v>16831.719570000001</v>
      </c>
      <c r="L44" s="33">
        <v>29990.25071</v>
      </c>
      <c r="M44" s="33">
        <v>52547.428030000003</v>
      </c>
      <c r="N44" s="33">
        <v>70655.669989999995</v>
      </c>
      <c r="O44" s="33">
        <v>80185.469040000011</v>
      </c>
      <c r="P44" s="33">
        <v>86604.998510000005</v>
      </c>
      <c r="Q44" s="33">
        <v>94680.355500000005</v>
      </c>
      <c r="R44" s="33">
        <v>101184.29434301</v>
      </c>
      <c r="S44" s="33">
        <v>107568.35757302</v>
      </c>
      <c r="T44" s="33">
        <v>115941.74080302</v>
      </c>
      <c r="U44" s="56">
        <v>130702.83003302001</v>
      </c>
      <c r="V44" s="33">
        <v>152534.07726301998</v>
      </c>
      <c r="W44" s="33">
        <v>155566.60576301999</v>
      </c>
      <c r="X44" s="33">
        <v>158402.93336302001</v>
      </c>
      <c r="Y44" s="33">
        <v>163978.10336302</v>
      </c>
      <c r="Z44" s="33">
        <v>171027.93436302</v>
      </c>
      <c r="AA44" s="33">
        <v>176533.11076302</v>
      </c>
      <c r="AB44" s="33">
        <v>181404.29376302002</v>
      </c>
      <c r="AC44" s="33">
        <v>186529.78776302002</v>
      </c>
      <c r="AD44" s="33">
        <v>193012.43976302003</v>
      </c>
      <c r="AE44" s="33">
        <v>200991.93026302001</v>
      </c>
      <c r="AF44" s="33">
        <v>208952.19026302002</v>
      </c>
      <c r="AG44" s="33">
        <v>216277.23809301999</v>
      </c>
      <c r="AH44" s="33">
        <v>223492.49489302002</v>
      </c>
      <c r="AI44" s="33">
        <v>231073.14319301999</v>
      </c>
      <c r="AJ44" s="33">
        <v>240150.76819301999</v>
      </c>
      <c r="AK44" s="33">
        <v>250860.83205302001</v>
      </c>
      <c r="AL44" s="33">
        <v>265183.18973302003</v>
      </c>
      <c r="AM44" s="33">
        <v>278817.73827302002</v>
      </c>
      <c r="AN44" s="33">
        <v>292008.74521301995</v>
      </c>
      <c r="AO44" s="33">
        <v>303364.21675302001</v>
      </c>
      <c r="AP44" s="33">
        <v>314502.50476302003</v>
      </c>
      <c r="AQ44" s="33">
        <v>323353.46892001998</v>
      </c>
      <c r="AR44" s="33">
        <v>333345.14569002006</v>
      </c>
      <c r="AS44" s="33">
        <v>341362.85246001999</v>
      </c>
      <c r="AT44" s="33">
        <v>348302.22923002008</v>
      </c>
      <c r="AU44" s="33">
        <v>359300.55950002006</v>
      </c>
      <c r="AV44" s="33">
        <v>368093.09300002002</v>
      </c>
      <c r="AW44" s="33">
        <v>377762.39050002006</v>
      </c>
      <c r="AX44" s="33">
        <v>385652.28300002002</v>
      </c>
      <c r="AY44" s="33">
        <v>393424.54200002004</v>
      </c>
      <c r="AZ44" s="33">
        <v>403178.22950002004</v>
      </c>
    </row>
    <row r="45" spans="1:52" ht="15" customHeight="1" x14ac:dyDescent="0.35">
      <c r="A45" s="13" t="s">
        <v>449</v>
      </c>
      <c r="B45" s="33">
        <v>2.5</v>
      </c>
      <c r="C45" s="33">
        <v>2.5</v>
      </c>
      <c r="D45" s="33">
        <v>2.5</v>
      </c>
      <c r="E45" s="33">
        <v>2.5</v>
      </c>
      <c r="F45" s="33">
        <v>2.5</v>
      </c>
      <c r="G45" s="33">
        <v>2.5</v>
      </c>
      <c r="H45" s="33">
        <v>13.5</v>
      </c>
      <c r="I45" s="33">
        <v>11</v>
      </c>
      <c r="J45" s="33">
        <v>60.9</v>
      </c>
      <c r="K45" s="33">
        <v>283.7</v>
      </c>
      <c r="L45" s="33">
        <v>733.4</v>
      </c>
      <c r="M45" s="33">
        <v>1150.1000000000001</v>
      </c>
      <c r="N45" s="33">
        <v>2002.6000000000001</v>
      </c>
      <c r="O45" s="33">
        <v>2302.6</v>
      </c>
      <c r="P45" s="33">
        <v>2302.9</v>
      </c>
      <c r="Q45" s="33">
        <v>2314.9</v>
      </c>
      <c r="R45" s="33">
        <v>2314.9</v>
      </c>
      <c r="S45" s="33">
        <v>2364.9</v>
      </c>
      <c r="T45" s="33">
        <v>2364.9</v>
      </c>
      <c r="U45" s="56">
        <v>2364.9</v>
      </c>
      <c r="V45" s="33">
        <v>2364.9</v>
      </c>
      <c r="W45" s="33">
        <v>2364.9</v>
      </c>
      <c r="X45" s="33">
        <v>2364.9</v>
      </c>
      <c r="Y45" s="33">
        <v>2364.9</v>
      </c>
      <c r="Z45" s="33">
        <v>2364.9</v>
      </c>
      <c r="AA45" s="33">
        <v>2364.9</v>
      </c>
      <c r="AB45" s="33">
        <v>2364.9</v>
      </c>
      <c r="AC45" s="33">
        <v>2364.9</v>
      </c>
      <c r="AD45" s="33">
        <v>2364.9</v>
      </c>
      <c r="AE45" s="33">
        <v>2364.9</v>
      </c>
      <c r="AF45" s="33">
        <v>2364.9</v>
      </c>
      <c r="AG45" s="33">
        <v>2353.9</v>
      </c>
      <c r="AH45" s="33">
        <v>2353.9</v>
      </c>
      <c r="AI45" s="33">
        <v>2326.8875000000003</v>
      </c>
      <c r="AJ45" s="33">
        <v>2328.9875000000002</v>
      </c>
      <c r="AK45" s="33">
        <v>2316.35</v>
      </c>
      <c r="AL45" s="33">
        <v>2339.2249999999999</v>
      </c>
      <c r="AM45" s="33">
        <v>2373.4749999999999</v>
      </c>
      <c r="AN45" s="33">
        <v>2386.2750000000001</v>
      </c>
      <c r="AO45" s="33">
        <v>2385.9749999999999</v>
      </c>
      <c r="AP45" s="33">
        <v>2373.9749999999999</v>
      </c>
      <c r="AQ45" s="33">
        <v>2373.9749999999999</v>
      </c>
      <c r="AR45" s="33">
        <v>2345.9749999999999</v>
      </c>
      <c r="AS45" s="33">
        <v>2345.9749999999999</v>
      </c>
      <c r="AT45" s="33">
        <v>2345.9749999999999</v>
      </c>
      <c r="AU45" s="33">
        <v>2345.9749999999999</v>
      </c>
      <c r="AV45" s="33">
        <v>2480.8250000000003</v>
      </c>
      <c r="AW45" s="33">
        <v>2480.8250000000003</v>
      </c>
      <c r="AX45" s="33">
        <v>2480.8250000000003</v>
      </c>
      <c r="AY45" s="33">
        <v>2480.8250000000003</v>
      </c>
      <c r="AZ45" s="33">
        <v>2480.8250000000003</v>
      </c>
    </row>
    <row r="46" spans="1:52" ht="15" customHeight="1" x14ac:dyDescent="0.35">
      <c r="A46" s="36" t="s">
        <v>1</v>
      </c>
      <c r="B46" s="37">
        <v>666.55000000000007</v>
      </c>
      <c r="C46" s="37">
        <v>651.55000000000007</v>
      </c>
      <c r="D46" s="37">
        <v>770.55000000000007</v>
      </c>
      <c r="E46" s="37">
        <v>816.55000000000007</v>
      </c>
      <c r="F46" s="37">
        <v>786.6</v>
      </c>
      <c r="G46" s="37">
        <v>787.6</v>
      </c>
      <c r="H46" s="37">
        <v>799.1</v>
      </c>
      <c r="I46" s="37">
        <v>803.15</v>
      </c>
      <c r="J46" s="37">
        <v>803.15</v>
      </c>
      <c r="K46" s="37">
        <v>832.61</v>
      </c>
      <c r="L46" s="37">
        <v>874.21</v>
      </c>
      <c r="M46" s="37">
        <v>876.31000000000006</v>
      </c>
      <c r="N46" s="37">
        <v>883.96</v>
      </c>
      <c r="O46" s="37">
        <v>896.96</v>
      </c>
      <c r="P46" s="37">
        <v>944.96</v>
      </c>
      <c r="Q46" s="37">
        <v>947.11</v>
      </c>
      <c r="R46" s="37">
        <v>947.11</v>
      </c>
      <c r="S46" s="37">
        <v>945.57703296703301</v>
      </c>
      <c r="T46" s="37">
        <v>860.07703296703301</v>
      </c>
      <c r="U46" s="53">
        <v>826.25395604395612</v>
      </c>
      <c r="V46" s="37">
        <v>751.68197802197801</v>
      </c>
      <c r="W46" s="37">
        <v>688.18197802197801</v>
      </c>
      <c r="X46" s="37">
        <v>641.5819780219781</v>
      </c>
      <c r="Y46" s="37">
        <v>553.5819780219781</v>
      </c>
      <c r="Z46" s="37">
        <v>472.58197802197805</v>
      </c>
      <c r="AA46" s="37">
        <v>412.58197802197805</v>
      </c>
      <c r="AB46" s="37">
        <v>412.58197802197805</v>
      </c>
      <c r="AC46" s="37">
        <v>293.58197802197805</v>
      </c>
      <c r="AD46" s="37">
        <v>239.58197802197805</v>
      </c>
      <c r="AE46" s="37">
        <v>239.58197802197805</v>
      </c>
      <c r="AF46" s="37">
        <v>238.58197802197805</v>
      </c>
      <c r="AG46" s="37">
        <v>238.58197802197805</v>
      </c>
      <c r="AH46" s="37">
        <v>237.53197802197806</v>
      </c>
      <c r="AI46" s="37">
        <v>237.53197802197806</v>
      </c>
      <c r="AJ46" s="37">
        <v>203.43197802197807</v>
      </c>
      <c r="AK46" s="37">
        <v>139.83197802197805</v>
      </c>
      <c r="AL46" s="37">
        <v>137.73197802197805</v>
      </c>
      <c r="AM46" s="37">
        <v>134.58197802197805</v>
      </c>
      <c r="AN46" s="37">
        <v>134.58197802197805</v>
      </c>
      <c r="AO46" s="37">
        <v>85.531978021978034</v>
      </c>
      <c r="AP46" s="37">
        <v>85.531978021978034</v>
      </c>
      <c r="AQ46" s="37">
        <v>74.031978021978034</v>
      </c>
      <c r="AR46" s="37">
        <v>68.064945054945071</v>
      </c>
      <c r="AS46" s="37">
        <v>68.064945054945071</v>
      </c>
      <c r="AT46" s="37">
        <v>39.92494505494507</v>
      </c>
      <c r="AU46" s="37">
        <v>19.650000000000006</v>
      </c>
      <c r="AV46" s="37">
        <v>19.650000000000006</v>
      </c>
      <c r="AW46" s="37">
        <v>15.150000000000004</v>
      </c>
      <c r="AX46" s="37">
        <v>2.1500000000000035</v>
      </c>
      <c r="AY46" s="37">
        <v>2.1500000000000035</v>
      </c>
      <c r="AZ46" s="37">
        <v>30.500000000000004</v>
      </c>
    </row>
    <row r="47" spans="1:52" ht="15" customHeight="1" x14ac:dyDescent="0.35">
      <c r="A47" s="13" t="s">
        <v>2757</v>
      </c>
      <c r="B47" s="33">
        <v>240.5</v>
      </c>
      <c r="C47" s="33">
        <v>240</v>
      </c>
      <c r="D47" s="33">
        <v>240</v>
      </c>
      <c r="E47" s="33">
        <v>240</v>
      </c>
      <c r="F47" s="33">
        <v>240</v>
      </c>
      <c r="G47" s="33">
        <v>240.4</v>
      </c>
      <c r="H47" s="33">
        <v>240.4</v>
      </c>
      <c r="I47" s="33">
        <v>240.4</v>
      </c>
      <c r="J47" s="33">
        <v>240.44</v>
      </c>
      <c r="K47" s="33">
        <v>241.64000000000001</v>
      </c>
      <c r="L47" s="33">
        <v>241.64000000000001</v>
      </c>
      <c r="M47" s="33">
        <v>241.98000000000002</v>
      </c>
      <c r="N47" s="33">
        <v>243.73000000000002</v>
      </c>
      <c r="O47" s="33">
        <v>243.73000000000002</v>
      </c>
      <c r="P47" s="33">
        <v>243.73000000000002</v>
      </c>
      <c r="Q47" s="33">
        <v>244.93</v>
      </c>
      <c r="R47" s="33">
        <v>245.93</v>
      </c>
      <c r="S47" s="33">
        <v>245.93</v>
      </c>
      <c r="T47" s="33">
        <v>259.92999999999995</v>
      </c>
      <c r="U47" s="56">
        <v>259.92999999999995</v>
      </c>
      <c r="V47" s="33">
        <v>259.92999999999995</v>
      </c>
      <c r="W47" s="33">
        <v>259.92999999999995</v>
      </c>
      <c r="X47" s="33">
        <v>259.92999999999995</v>
      </c>
      <c r="Y47" s="33">
        <v>259.92999999999995</v>
      </c>
      <c r="Z47" s="33">
        <v>259.92999999999995</v>
      </c>
      <c r="AA47" s="33">
        <v>259.92999999999995</v>
      </c>
      <c r="AB47" s="33">
        <v>259.92999999999995</v>
      </c>
      <c r="AC47" s="33">
        <v>259.92999999999995</v>
      </c>
      <c r="AD47" s="33">
        <v>259.92999999999995</v>
      </c>
      <c r="AE47" s="33">
        <v>259.92999999999995</v>
      </c>
      <c r="AF47" s="33">
        <v>259.92999999999995</v>
      </c>
      <c r="AG47" s="33">
        <v>259.92999999999995</v>
      </c>
      <c r="AH47" s="33">
        <v>259.92999999999995</v>
      </c>
      <c r="AI47" s="33">
        <v>259.92999999999995</v>
      </c>
      <c r="AJ47" s="33">
        <v>259.92999999999995</v>
      </c>
      <c r="AK47" s="33">
        <v>259.92999999999995</v>
      </c>
      <c r="AL47" s="33">
        <v>259.92999999999995</v>
      </c>
      <c r="AM47" s="33">
        <v>259.92999999999995</v>
      </c>
      <c r="AN47" s="33">
        <v>259.92999999999995</v>
      </c>
      <c r="AO47" s="33">
        <v>259.92999999999995</v>
      </c>
      <c r="AP47" s="33">
        <v>259.92999999999995</v>
      </c>
      <c r="AQ47" s="33">
        <v>259.92999999999995</v>
      </c>
      <c r="AR47" s="33">
        <v>261.72999999999996</v>
      </c>
      <c r="AS47" s="33">
        <v>261.72999999999996</v>
      </c>
      <c r="AT47" s="33">
        <v>273.58</v>
      </c>
      <c r="AU47" s="33">
        <v>311.08000000000004</v>
      </c>
      <c r="AV47" s="33">
        <v>464.98</v>
      </c>
      <c r="AW47" s="33">
        <v>474.98</v>
      </c>
      <c r="AX47" s="33">
        <v>558.88</v>
      </c>
      <c r="AY47" s="33">
        <v>700.73</v>
      </c>
      <c r="AZ47" s="33">
        <v>890.73</v>
      </c>
    </row>
    <row r="48" spans="1:52" ht="15" customHeight="1" x14ac:dyDescent="0.35">
      <c r="A48" s="38" t="s">
        <v>53</v>
      </c>
      <c r="B48" s="39">
        <v>240</v>
      </c>
      <c r="C48" s="39">
        <v>240</v>
      </c>
      <c r="D48" s="39">
        <v>240</v>
      </c>
      <c r="E48" s="39">
        <v>240</v>
      </c>
      <c r="F48" s="39">
        <v>240</v>
      </c>
      <c r="G48" s="39">
        <v>240</v>
      </c>
      <c r="H48" s="39">
        <v>240</v>
      </c>
      <c r="I48" s="39">
        <v>240</v>
      </c>
      <c r="J48" s="39">
        <v>240</v>
      </c>
      <c r="K48" s="39">
        <v>241.20000000000002</v>
      </c>
      <c r="L48" s="39">
        <v>241.20000000000002</v>
      </c>
      <c r="M48" s="39">
        <v>241.20000000000002</v>
      </c>
      <c r="N48" s="39">
        <v>241.20000000000002</v>
      </c>
      <c r="O48" s="39">
        <v>241.20000000000002</v>
      </c>
      <c r="P48" s="39">
        <v>241.20000000000002</v>
      </c>
      <c r="Q48" s="39">
        <v>242.4</v>
      </c>
      <c r="R48" s="39">
        <v>243.4</v>
      </c>
      <c r="S48" s="39">
        <v>243.4</v>
      </c>
      <c r="T48" s="39">
        <v>257.39999999999998</v>
      </c>
      <c r="U48" s="57">
        <v>257.39999999999998</v>
      </c>
      <c r="V48" s="39">
        <v>257.39999999999998</v>
      </c>
      <c r="W48" s="39">
        <v>257.39999999999998</v>
      </c>
      <c r="X48" s="39">
        <v>257.39999999999998</v>
      </c>
      <c r="Y48" s="39">
        <v>257.39999999999998</v>
      </c>
      <c r="Z48" s="39">
        <v>257.39999999999998</v>
      </c>
      <c r="AA48" s="39">
        <v>257.39999999999998</v>
      </c>
      <c r="AB48" s="39">
        <v>257.39999999999998</v>
      </c>
      <c r="AC48" s="39">
        <v>257.39999999999998</v>
      </c>
      <c r="AD48" s="39">
        <v>257.39999999999998</v>
      </c>
      <c r="AE48" s="39">
        <v>257.39999999999998</v>
      </c>
      <c r="AF48" s="39">
        <v>257.39999999999998</v>
      </c>
      <c r="AG48" s="39">
        <v>257.39999999999998</v>
      </c>
      <c r="AH48" s="39">
        <v>257.39999999999998</v>
      </c>
      <c r="AI48" s="39">
        <v>257.39999999999998</v>
      </c>
      <c r="AJ48" s="39">
        <v>257.39999999999998</v>
      </c>
      <c r="AK48" s="39">
        <v>257.39999999999998</v>
      </c>
      <c r="AL48" s="39">
        <v>257.39999999999998</v>
      </c>
      <c r="AM48" s="39">
        <v>257.39999999999998</v>
      </c>
      <c r="AN48" s="39">
        <v>257.39999999999998</v>
      </c>
      <c r="AO48" s="39">
        <v>257.39999999999998</v>
      </c>
      <c r="AP48" s="39">
        <v>257.39999999999998</v>
      </c>
      <c r="AQ48" s="39">
        <v>257.39999999999998</v>
      </c>
      <c r="AR48" s="39">
        <v>257.39999999999998</v>
      </c>
      <c r="AS48" s="39">
        <v>257.39999999999998</v>
      </c>
      <c r="AT48" s="39">
        <v>267.39999999999998</v>
      </c>
      <c r="AU48" s="39">
        <v>297.40000000000003</v>
      </c>
      <c r="AV48" s="39">
        <v>297.40000000000003</v>
      </c>
      <c r="AW48" s="39">
        <v>307.40000000000003</v>
      </c>
      <c r="AX48" s="39">
        <v>387.40000000000003</v>
      </c>
      <c r="AY48" s="39">
        <v>517.4</v>
      </c>
      <c r="AZ48" s="39">
        <v>677.4</v>
      </c>
    </row>
    <row r="49" spans="1:52" ht="15" customHeight="1" x14ac:dyDescent="0.35">
      <c r="A49" s="40" t="s">
        <v>2758</v>
      </c>
      <c r="B49" s="41">
        <v>0.5</v>
      </c>
      <c r="C49" s="41">
        <v>0</v>
      </c>
      <c r="D49" s="41">
        <v>0</v>
      </c>
      <c r="E49" s="41">
        <v>0</v>
      </c>
      <c r="F49" s="41">
        <v>0</v>
      </c>
      <c r="G49" s="41">
        <v>0.4</v>
      </c>
      <c r="H49" s="41">
        <v>0.4</v>
      </c>
      <c r="I49" s="41">
        <v>0.4</v>
      </c>
      <c r="J49" s="41">
        <v>0.44</v>
      </c>
      <c r="K49" s="41">
        <v>0.44</v>
      </c>
      <c r="L49" s="41">
        <v>0.44</v>
      </c>
      <c r="M49" s="41">
        <v>0.78</v>
      </c>
      <c r="N49" s="41">
        <v>2.5300000000000002</v>
      </c>
      <c r="O49" s="41">
        <v>2.5300000000000002</v>
      </c>
      <c r="P49" s="41">
        <v>2.5300000000000002</v>
      </c>
      <c r="Q49" s="41">
        <v>2.5300000000000002</v>
      </c>
      <c r="R49" s="41">
        <v>2.5300000000000002</v>
      </c>
      <c r="S49" s="41">
        <v>2.5300000000000002</v>
      </c>
      <c r="T49" s="41">
        <v>2.5300000000000002</v>
      </c>
      <c r="U49" s="55">
        <v>2.5300000000000002</v>
      </c>
      <c r="V49" s="41">
        <v>2.5300000000000002</v>
      </c>
      <c r="W49" s="41">
        <v>2.5300000000000002</v>
      </c>
      <c r="X49" s="41">
        <v>2.5300000000000002</v>
      </c>
      <c r="Y49" s="41">
        <v>2.5300000000000002</v>
      </c>
      <c r="Z49" s="41">
        <v>2.5300000000000002</v>
      </c>
      <c r="AA49" s="41">
        <v>2.5300000000000002</v>
      </c>
      <c r="AB49" s="41">
        <v>2.5300000000000002</v>
      </c>
      <c r="AC49" s="41">
        <v>2.5300000000000002</v>
      </c>
      <c r="AD49" s="41">
        <v>2.5300000000000002</v>
      </c>
      <c r="AE49" s="41">
        <v>2.5300000000000002</v>
      </c>
      <c r="AF49" s="41">
        <v>2.5300000000000002</v>
      </c>
      <c r="AG49" s="41">
        <v>2.5300000000000002</v>
      </c>
      <c r="AH49" s="41">
        <v>2.5300000000000002</v>
      </c>
      <c r="AI49" s="41">
        <v>2.5300000000000002</v>
      </c>
      <c r="AJ49" s="41">
        <v>2.5300000000000002</v>
      </c>
      <c r="AK49" s="41">
        <v>2.5300000000000002</v>
      </c>
      <c r="AL49" s="41">
        <v>2.5300000000000002</v>
      </c>
      <c r="AM49" s="41">
        <v>2.5300000000000002</v>
      </c>
      <c r="AN49" s="41">
        <v>2.5300000000000002</v>
      </c>
      <c r="AO49" s="41">
        <v>2.5300000000000002</v>
      </c>
      <c r="AP49" s="41">
        <v>2.5300000000000002</v>
      </c>
      <c r="AQ49" s="41">
        <v>2.5300000000000002</v>
      </c>
      <c r="AR49" s="41">
        <v>4.33</v>
      </c>
      <c r="AS49" s="41">
        <v>4.33</v>
      </c>
      <c r="AT49" s="41">
        <v>6.18</v>
      </c>
      <c r="AU49" s="41">
        <v>13.68</v>
      </c>
      <c r="AV49" s="41">
        <v>167.58</v>
      </c>
      <c r="AW49" s="41">
        <v>167.58</v>
      </c>
      <c r="AX49" s="41">
        <v>171.48</v>
      </c>
      <c r="AY49" s="41">
        <v>183.33</v>
      </c>
      <c r="AZ49" s="41">
        <v>213.33</v>
      </c>
    </row>
    <row r="50" spans="1:52" ht="15" customHeight="1" x14ac:dyDescent="0.35">
      <c r="A50" s="13" t="s">
        <v>33</v>
      </c>
      <c r="B50" s="33">
        <v>99459.776888888882</v>
      </c>
      <c r="C50" s="33">
        <v>99904.973888888882</v>
      </c>
      <c r="D50" s="33">
        <v>100224.28388888888</v>
      </c>
      <c r="E50" s="33">
        <v>100434.51488888889</v>
      </c>
      <c r="F50" s="33">
        <v>100645.08438888888</v>
      </c>
      <c r="G50" s="33">
        <v>100913.61738888887</v>
      </c>
      <c r="H50" s="33">
        <v>100983.14338888886</v>
      </c>
      <c r="I50" s="33">
        <v>101412.67538888886</v>
      </c>
      <c r="J50" s="33">
        <v>101548.28938888886</v>
      </c>
      <c r="K50" s="33">
        <v>102388.98250000001</v>
      </c>
      <c r="L50" s="33">
        <v>103462.93850000002</v>
      </c>
      <c r="M50" s="33">
        <v>104290.70090000001</v>
      </c>
      <c r="N50" s="33">
        <v>104390.6219</v>
      </c>
      <c r="O50" s="33">
        <v>105240.2959</v>
      </c>
      <c r="P50" s="33">
        <v>105440.31290000002</v>
      </c>
      <c r="Q50" s="33">
        <v>105765.18900000001</v>
      </c>
      <c r="R50" s="33">
        <v>106515.97200000001</v>
      </c>
      <c r="S50" s="33">
        <v>106626.14000000001</v>
      </c>
      <c r="T50" s="33">
        <v>106730.05700000002</v>
      </c>
      <c r="U50" s="56">
        <v>106857.85700000002</v>
      </c>
      <c r="V50" s="33">
        <v>106949.79200000002</v>
      </c>
      <c r="W50" s="33">
        <v>107241.89200000002</v>
      </c>
      <c r="X50" s="33">
        <v>107428.61200000002</v>
      </c>
      <c r="Y50" s="33">
        <v>107677.91200000003</v>
      </c>
      <c r="Z50" s="33">
        <v>107978.11200000002</v>
      </c>
      <c r="AA50" s="33">
        <v>108297.81200000003</v>
      </c>
      <c r="AB50" s="33">
        <v>108577.81200000003</v>
      </c>
      <c r="AC50" s="33">
        <v>108931.31200000002</v>
      </c>
      <c r="AD50" s="33">
        <v>109231.41200000001</v>
      </c>
      <c r="AE50" s="33">
        <v>109705.91200000001</v>
      </c>
      <c r="AF50" s="33">
        <v>110032.01200000002</v>
      </c>
      <c r="AG50" s="33">
        <v>110277.51200000002</v>
      </c>
      <c r="AH50" s="33">
        <v>110454.61200000002</v>
      </c>
      <c r="AI50" s="33">
        <v>110638.31200000002</v>
      </c>
      <c r="AJ50" s="33">
        <v>110890.11200000002</v>
      </c>
      <c r="AK50" s="33">
        <v>111099.11200000002</v>
      </c>
      <c r="AL50" s="33">
        <v>111339.41200000001</v>
      </c>
      <c r="AM50" s="33">
        <v>111637.51200000002</v>
      </c>
      <c r="AN50" s="33">
        <v>111905.91200000001</v>
      </c>
      <c r="AO50" s="33">
        <v>112130.31200000002</v>
      </c>
      <c r="AP50" s="33">
        <v>112443.71200000001</v>
      </c>
      <c r="AQ50" s="33">
        <v>112602.11200000002</v>
      </c>
      <c r="AR50" s="33">
        <v>112765.51200000002</v>
      </c>
      <c r="AS50" s="33">
        <v>112908.31200000002</v>
      </c>
      <c r="AT50" s="33">
        <v>112970.81200000002</v>
      </c>
      <c r="AU50" s="33">
        <v>113113.91200000001</v>
      </c>
      <c r="AV50" s="33">
        <v>113226.71200000001</v>
      </c>
      <c r="AW50" s="33">
        <v>113324.51200000002</v>
      </c>
      <c r="AX50" s="33">
        <v>113492.61200000002</v>
      </c>
      <c r="AY50" s="33">
        <v>113610.41200000001</v>
      </c>
      <c r="AZ50" s="33">
        <v>113720.71200000001</v>
      </c>
    </row>
    <row r="51" spans="1:52" ht="15" customHeight="1" x14ac:dyDescent="0.35">
      <c r="A51" s="26" t="s">
        <v>54</v>
      </c>
      <c r="B51" s="25">
        <v>42417.858</v>
      </c>
      <c r="C51" s="25">
        <v>42585.555</v>
      </c>
      <c r="D51" s="25">
        <v>42672.705000000002</v>
      </c>
      <c r="E51" s="25">
        <v>42826.236000000004</v>
      </c>
      <c r="F51" s="25">
        <v>42972.805500000002</v>
      </c>
      <c r="G51" s="25">
        <v>43142.518499999984</v>
      </c>
      <c r="H51" s="25">
        <v>43207.084499999983</v>
      </c>
      <c r="I51" s="25">
        <v>43542.396499999988</v>
      </c>
      <c r="J51" s="25">
        <v>43700.350499999993</v>
      </c>
      <c r="K51" s="25">
        <v>44164.416611111126</v>
      </c>
      <c r="L51" s="25">
        <v>45159.572611111129</v>
      </c>
      <c r="M51" s="25">
        <v>45430.335011111129</v>
      </c>
      <c r="N51" s="25">
        <v>45637.056011111126</v>
      </c>
      <c r="O51" s="25">
        <v>46460.230011111125</v>
      </c>
      <c r="P51" s="25">
        <v>46477.94701111113</v>
      </c>
      <c r="Q51" s="25">
        <v>46802.823111111138</v>
      </c>
      <c r="R51" s="25">
        <v>47156.606111111134</v>
      </c>
      <c r="S51" s="25">
        <v>47221.774111111132</v>
      </c>
      <c r="T51" s="25">
        <v>47325.691111111133</v>
      </c>
      <c r="U51" s="53">
        <v>47401.491111111136</v>
      </c>
      <c r="V51" s="25">
        <v>47401.426111111134</v>
      </c>
      <c r="W51" s="25">
        <v>47693.526111111132</v>
      </c>
      <c r="X51" s="25">
        <v>47880.246111111133</v>
      </c>
      <c r="Y51" s="25">
        <v>48129.546111111144</v>
      </c>
      <c r="Z51" s="25">
        <v>48429.746111111141</v>
      </c>
      <c r="AA51" s="25">
        <v>48749.446111111145</v>
      </c>
      <c r="AB51" s="25">
        <v>49029.446111111145</v>
      </c>
      <c r="AC51" s="25">
        <v>49382.946111111138</v>
      </c>
      <c r="AD51" s="25">
        <v>49683.046111111136</v>
      </c>
      <c r="AE51" s="25">
        <v>50157.546111111136</v>
      </c>
      <c r="AF51" s="25">
        <v>50483.646111111135</v>
      </c>
      <c r="AG51" s="25">
        <v>50729.146111111135</v>
      </c>
      <c r="AH51" s="25">
        <v>50906.246111111133</v>
      </c>
      <c r="AI51" s="25">
        <v>51089.946111111138</v>
      </c>
      <c r="AJ51" s="25">
        <v>51341.746111111133</v>
      </c>
      <c r="AK51" s="25">
        <v>51550.746111111133</v>
      </c>
      <c r="AL51" s="25">
        <v>51791.046111111136</v>
      </c>
      <c r="AM51" s="25">
        <v>52089.146111111135</v>
      </c>
      <c r="AN51" s="25">
        <v>52357.546111111136</v>
      </c>
      <c r="AO51" s="25">
        <v>52581.946111111138</v>
      </c>
      <c r="AP51" s="25">
        <v>52895.346111111132</v>
      </c>
      <c r="AQ51" s="25">
        <v>53053.746111111133</v>
      </c>
      <c r="AR51" s="25">
        <v>53217.146111111135</v>
      </c>
      <c r="AS51" s="25">
        <v>53359.946111111138</v>
      </c>
      <c r="AT51" s="25">
        <v>53422.446111111138</v>
      </c>
      <c r="AU51" s="25">
        <v>53565.546111111136</v>
      </c>
      <c r="AV51" s="25">
        <v>53678.346111111132</v>
      </c>
      <c r="AW51" s="25">
        <v>53776.146111111135</v>
      </c>
      <c r="AX51" s="25">
        <v>53944.246111111133</v>
      </c>
      <c r="AY51" s="25">
        <v>54062.046111111136</v>
      </c>
      <c r="AZ51" s="25">
        <v>54172.346111111132</v>
      </c>
    </row>
    <row r="52" spans="1:52" ht="15" customHeight="1" x14ac:dyDescent="0.35">
      <c r="A52" s="26" t="s">
        <v>55</v>
      </c>
      <c r="B52" s="25">
        <v>57041.918888888882</v>
      </c>
      <c r="C52" s="25">
        <v>57319.418888888882</v>
      </c>
      <c r="D52" s="25">
        <v>57551.578888888878</v>
      </c>
      <c r="E52" s="25">
        <v>57608.278888888883</v>
      </c>
      <c r="F52" s="25">
        <v>57672.278888888883</v>
      </c>
      <c r="G52" s="25">
        <v>57771.098888888882</v>
      </c>
      <c r="H52" s="25">
        <v>57776.058888888881</v>
      </c>
      <c r="I52" s="25">
        <v>57870.278888888883</v>
      </c>
      <c r="J52" s="25">
        <v>57847.938888888879</v>
      </c>
      <c r="K52" s="25">
        <v>58224.565888888879</v>
      </c>
      <c r="L52" s="25">
        <v>58303.365888888882</v>
      </c>
      <c r="M52" s="25">
        <v>58860.365888888882</v>
      </c>
      <c r="N52" s="25">
        <v>58753.565888888879</v>
      </c>
      <c r="O52" s="25">
        <v>58780.065888888879</v>
      </c>
      <c r="P52" s="25">
        <v>58962.365888888882</v>
      </c>
      <c r="Q52" s="25">
        <v>58962.365888888882</v>
      </c>
      <c r="R52" s="25">
        <v>59359.365888888882</v>
      </c>
      <c r="S52" s="25">
        <v>59404.365888888882</v>
      </c>
      <c r="T52" s="25">
        <v>59404.365888888882</v>
      </c>
      <c r="U52" s="53">
        <v>59456.365888888882</v>
      </c>
      <c r="V52" s="25">
        <v>59548.365888888882</v>
      </c>
      <c r="W52" s="25">
        <v>59548.365888888882</v>
      </c>
      <c r="X52" s="25">
        <v>59548.365888888882</v>
      </c>
      <c r="Y52" s="25">
        <v>59548.365888888882</v>
      </c>
      <c r="Z52" s="25">
        <v>59548.365888888882</v>
      </c>
      <c r="AA52" s="25">
        <v>59548.365888888882</v>
      </c>
      <c r="AB52" s="25">
        <v>59548.365888888882</v>
      </c>
      <c r="AC52" s="25">
        <v>59548.365888888882</v>
      </c>
      <c r="AD52" s="25">
        <v>59548.365888888882</v>
      </c>
      <c r="AE52" s="25">
        <v>59548.365888888882</v>
      </c>
      <c r="AF52" s="25">
        <v>59548.365888888882</v>
      </c>
      <c r="AG52" s="25">
        <v>59548.365888888882</v>
      </c>
      <c r="AH52" s="25">
        <v>59548.365888888882</v>
      </c>
      <c r="AI52" s="25">
        <v>59548.365888888882</v>
      </c>
      <c r="AJ52" s="25">
        <v>59548.365888888882</v>
      </c>
      <c r="AK52" s="25">
        <v>59548.365888888882</v>
      </c>
      <c r="AL52" s="25">
        <v>59548.365888888882</v>
      </c>
      <c r="AM52" s="25">
        <v>59548.365888888882</v>
      </c>
      <c r="AN52" s="25">
        <v>59548.365888888882</v>
      </c>
      <c r="AO52" s="25">
        <v>59548.365888888882</v>
      </c>
      <c r="AP52" s="25">
        <v>59548.365888888882</v>
      </c>
      <c r="AQ52" s="25">
        <v>59548.365888888882</v>
      </c>
      <c r="AR52" s="25">
        <v>59548.365888888882</v>
      </c>
      <c r="AS52" s="25">
        <v>59548.365888888882</v>
      </c>
      <c r="AT52" s="25">
        <v>59548.365888888882</v>
      </c>
      <c r="AU52" s="25">
        <v>59548.365888888882</v>
      </c>
      <c r="AV52" s="25">
        <v>59548.365888888882</v>
      </c>
      <c r="AW52" s="25">
        <v>59548.365888888882</v>
      </c>
      <c r="AX52" s="25">
        <v>59548.365888888882</v>
      </c>
      <c r="AY52" s="25">
        <v>59548.365888888882</v>
      </c>
      <c r="AZ52" s="25">
        <v>59548.365888888882</v>
      </c>
    </row>
    <row r="53" spans="1:52" ht="15" customHeight="1" x14ac:dyDescent="0.35">
      <c r="A53" s="42" t="s">
        <v>56</v>
      </c>
      <c r="B53" s="43">
        <v>41534.120000000003</v>
      </c>
      <c r="C53" s="43">
        <v>41706.520000000004</v>
      </c>
      <c r="D53" s="43">
        <v>41768.520000000004</v>
      </c>
      <c r="E53" s="43">
        <v>41828.020000000004</v>
      </c>
      <c r="F53" s="43">
        <v>42884.42</v>
      </c>
      <c r="G53" s="43">
        <v>43639.98</v>
      </c>
      <c r="H53" s="43">
        <v>44038.58</v>
      </c>
      <c r="I53" s="43">
        <v>44038.58</v>
      </c>
      <c r="J53" s="43">
        <v>44316.58</v>
      </c>
      <c r="K53" s="43">
        <v>44712.58</v>
      </c>
      <c r="L53" s="43">
        <v>45071.38</v>
      </c>
      <c r="M53" s="43">
        <v>45311.38</v>
      </c>
      <c r="N53" s="43">
        <v>45486.48</v>
      </c>
      <c r="O53" s="43">
        <v>45915.48</v>
      </c>
      <c r="P53" s="43">
        <v>46268.480000000003</v>
      </c>
      <c r="Q53" s="43">
        <v>47335.48</v>
      </c>
      <c r="R53" s="43">
        <v>47960.08</v>
      </c>
      <c r="S53" s="43">
        <v>48210.080000000002</v>
      </c>
      <c r="T53" s="43">
        <v>48602.080000000002</v>
      </c>
      <c r="U53" s="58">
        <v>48602.080000000002</v>
      </c>
      <c r="V53" s="43">
        <v>48602.080000000002</v>
      </c>
      <c r="W53" s="43">
        <v>48602.080000000002</v>
      </c>
      <c r="X53" s="43">
        <v>48459.08</v>
      </c>
      <c r="Y53" s="43">
        <v>48359.08</v>
      </c>
      <c r="Z53" s="43">
        <v>48359.08</v>
      </c>
      <c r="AA53" s="43">
        <v>48359.08</v>
      </c>
      <c r="AB53" s="43">
        <v>48352.98</v>
      </c>
      <c r="AC53" s="43">
        <v>48352.98</v>
      </c>
      <c r="AD53" s="43">
        <v>48352.98</v>
      </c>
      <c r="AE53" s="43">
        <v>48352.98</v>
      </c>
      <c r="AF53" s="43">
        <v>48352.98</v>
      </c>
      <c r="AG53" s="43">
        <v>48352.98</v>
      </c>
      <c r="AH53" s="43">
        <v>48209.98</v>
      </c>
      <c r="AI53" s="43">
        <v>48044.98</v>
      </c>
      <c r="AJ53" s="43">
        <v>48044.98</v>
      </c>
      <c r="AK53" s="43">
        <v>48044.98</v>
      </c>
      <c r="AL53" s="43">
        <v>48044.98</v>
      </c>
      <c r="AM53" s="43">
        <v>48044.98</v>
      </c>
      <c r="AN53" s="43">
        <v>48044.98</v>
      </c>
      <c r="AO53" s="43">
        <v>48044.98</v>
      </c>
      <c r="AP53" s="43">
        <v>48044.98</v>
      </c>
      <c r="AQ53" s="43">
        <v>47969.98</v>
      </c>
      <c r="AR53" s="43">
        <v>47894.98</v>
      </c>
      <c r="AS53" s="43">
        <v>47894.98</v>
      </c>
      <c r="AT53" s="43">
        <v>47894.98</v>
      </c>
      <c r="AU53" s="43">
        <v>47828.98</v>
      </c>
      <c r="AV53" s="43">
        <v>47828.98</v>
      </c>
      <c r="AW53" s="43">
        <v>47828.98</v>
      </c>
      <c r="AX53" s="43">
        <v>47629.38</v>
      </c>
      <c r="AY53" s="43">
        <v>47577.120000000003</v>
      </c>
      <c r="AZ53" s="43">
        <v>47488.160000000003</v>
      </c>
    </row>
    <row r="54" spans="1:5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9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10" t="s">
        <v>2759</v>
      </c>
      <c r="B55" s="22">
        <v>601112.90650646528</v>
      </c>
      <c r="C55" s="22">
        <v>607801.30698766839</v>
      </c>
      <c r="D55" s="22">
        <v>614686.02613001654</v>
      </c>
      <c r="E55" s="22">
        <v>622469.93513001665</v>
      </c>
      <c r="F55" s="22">
        <v>635857.12781751668</v>
      </c>
      <c r="G55" s="22">
        <v>649500.66881751642</v>
      </c>
      <c r="H55" s="22">
        <v>663339.83898751636</v>
      </c>
      <c r="I55" s="22">
        <v>679753.31574376056</v>
      </c>
      <c r="J55" s="22">
        <v>698035.73665067437</v>
      </c>
      <c r="K55" s="22">
        <v>722805.09476652485</v>
      </c>
      <c r="L55" s="22">
        <v>758057.97231577279</v>
      </c>
      <c r="M55" s="22">
        <v>794738.39784681564</v>
      </c>
      <c r="N55" s="22">
        <v>815183.43306945835</v>
      </c>
      <c r="O55" s="22">
        <v>824457.87251209887</v>
      </c>
      <c r="P55" s="22">
        <v>840148.65389734751</v>
      </c>
      <c r="Q55" s="22">
        <v>852251.27081727947</v>
      </c>
      <c r="R55" s="22">
        <v>863397.16987521562</v>
      </c>
      <c r="S55" s="22">
        <v>874812.25575353776</v>
      </c>
      <c r="T55" s="22">
        <v>893913.01044094667</v>
      </c>
      <c r="U55" s="51">
        <v>913682.38995254471</v>
      </c>
      <c r="V55" s="22">
        <v>948522.64688117558</v>
      </c>
      <c r="W55" s="22">
        <v>957025.35163450893</v>
      </c>
      <c r="X55" s="22">
        <v>954155.50648964301</v>
      </c>
      <c r="Y55" s="22">
        <v>957169.02530701132</v>
      </c>
      <c r="Z55" s="22">
        <v>977136.64972367801</v>
      </c>
      <c r="AA55" s="22">
        <v>1001323.6143883363</v>
      </c>
      <c r="AB55" s="22">
        <v>1021109.573358462</v>
      </c>
      <c r="AC55" s="22">
        <v>1039350.144603929</v>
      </c>
      <c r="AD55" s="22">
        <v>1053565.2530027854</v>
      </c>
      <c r="AE55" s="22">
        <v>1070839.014043838</v>
      </c>
      <c r="AF55" s="22">
        <v>1076396.9835505045</v>
      </c>
      <c r="AG55" s="22">
        <v>1084476.7584638379</v>
      </c>
      <c r="AH55" s="22">
        <v>1095117.2305638378</v>
      </c>
      <c r="AI55" s="22">
        <v>1101871.3682605044</v>
      </c>
      <c r="AJ55" s="22">
        <v>1110375.5852104365</v>
      </c>
      <c r="AK55" s="22">
        <v>1121818.0668383313</v>
      </c>
      <c r="AL55" s="22">
        <v>1147226.8276822539</v>
      </c>
      <c r="AM55" s="22">
        <v>1167858.144024882</v>
      </c>
      <c r="AN55" s="22">
        <v>1187866.041690052</v>
      </c>
      <c r="AO55" s="22">
        <v>1207537.2672930344</v>
      </c>
      <c r="AP55" s="22">
        <v>1223395.9844930347</v>
      </c>
      <c r="AQ55" s="22">
        <v>1231673.9033900346</v>
      </c>
      <c r="AR55" s="22">
        <v>1254663.9774657039</v>
      </c>
      <c r="AS55" s="22">
        <v>1268743.9147357037</v>
      </c>
      <c r="AT55" s="22">
        <v>1277044.7693125461</v>
      </c>
      <c r="AU55" s="22">
        <v>1298843.5998645087</v>
      </c>
      <c r="AV55" s="22">
        <v>1312463.8885155967</v>
      </c>
      <c r="AW55" s="22">
        <v>1327075.5669159181</v>
      </c>
      <c r="AX55" s="22">
        <v>1334342.9389159179</v>
      </c>
      <c r="AY55" s="22">
        <v>1344909.1214925849</v>
      </c>
      <c r="AZ55" s="22">
        <v>1364709.3590064386</v>
      </c>
    </row>
    <row r="56" spans="1:52" x14ac:dyDescent="0.35">
      <c r="A56" s="12" t="s">
        <v>0</v>
      </c>
      <c r="B56" s="23">
        <v>144201.60000000001</v>
      </c>
      <c r="C56" s="23">
        <v>144276.6</v>
      </c>
      <c r="D56" s="23">
        <v>144382.20000000001</v>
      </c>
      <c r="E56" s="23">
        <v>143762.20000000001</v>
      </c>
      <c r="F56" s="23">
        <v>143100.20000000001</v>
      </c>
      <c r="G56" s="23">
        <v>141691.20000000001</v>
      </c>
      <c r="H56" s="23">
        <v>140470.20000000001</v>
      </c>
      <c r="I56" s="23">
        <v>139386.20000000001</v>
      </c>
      <c r="J56" s="23">
        <v>139720.20000000001</v>
      </c>
      <c r="K56" s="23">
        <v>139189.20000000001</v>
      </c>
      <c r="L56" s="23">
        <v>138207.20000000001</v>
      </c>
      <c r="M56" s="23">
        <v>138477.20000000001</v>
      </c>
      <c r="N56" s="23">
        <v>129087.2</v>
      </c>
      <c r="O56" s="23">
        <v>129370.2</v>
      </c>
      <c r="P56" s="23">
        <v>129479.2</v>
      </c>
      <c r="Q56" s="23">
        <v>127825.2</v>
      </c>
      <c r="R56" s="23">
        <v>126975.2</v>
      </c>
      <c r="S56" s="23">
        <v>126231.15815899581</v>
      </c>
      <c r="T56" s="23">
        <v>124887.15815899581</v>
      </c>
      <c r="U56" s="52">
        <v>124291.89040344763</v>
      </c>
      <c r="V56" s="23">
        <v>123848.98248053541</v>
      </c>
      <c r="W56" s="23">
        <v>123848.98248053541</v>
      </c>
      <c r="X56" s="23">
        <v>119589.98248053541</v>
      </c>
      <c r="Y56" s="23">
        <v>111666.98248053541</v>
      </c>
      <c r="Z56" s="23">
        <v>108207.98248053543</v>
      </c>
      <c r="AA56" s="23">
        <v>108947.89879852707</v>
      </c>
      <c r="AB56" s="23">
        <v>108104.15402865259</v>
      </c>
      <c r="AC56" s="23">
        <v>109725.49294078647</v>
      </c>
      <c r="AD56" s="23">
        <v>109240.72306630947</v>
      </c>
      <c r="AE56" s="23">
        <v>106433.72306630947</v>
      </c>
      <c r="AF56" s="23">
        <v>97868.723066309467</v>
      </c>
      <c r="AG56" s="23">
        <v>92481.723066309496</v>
      </c>
      <c r="AH56" s="23">
        <v>91952.723066309496</v>
      </c>
      <c r="AI56" s="23">
        <v>86674.723066309496</v>
      </c>
      <c r="AJ56" s="23">
        <v>82330.723066309496</v>
      </c>
      <c r="AK56" s="23">
        <v>73750.723066309496</v>
      </c>
      <c r="AL56" s="23">
        <v>73842.723066309482</v>
      </c>
      <c r="AM56" s="23">
        <v>71911.723066309482</v>
      </c>
      <c r="AN56" s="23">
        <v>69299.723066309482</v>
      </c>
      <c r="AO56" s="23">
        <v>70873.723066309482</v>
      </c>
      <c r="AP56" s="23">
        <v>72719.723066309482</v>
      </c>
      <c r="AQ56" s="23">
        <v>68984.723066309482</v>
      </c>
      <c r="AR56" s="23">
        <v>69890.723066309482</v>
      </c>
      <c r="AS56" s="23">
        <v>68924.723066309482</v>
      </c>
      <c r="AT56" s="23">
        <v>68241.723066309482</v>
      </c>
      <c r="AU56" s="23">
        <v>72509.723066309482</v>
      </c>
      <c r="AV56" s="23">
        <v>71997.723066309482</v>
      </c>
      <c r="AW56" s="23">
        <v>70548.523066309484</v>
      </c>
      <c r="AX56" s="23">
        <v>67407.52306630947</v>
      </c>
      <c r="AY56" s="23">
        <v>62187.523066309484</v>
      </c>
      <c r="AZ56" s="23">
        <v>62477.523066309484</v>
      </c>
    </row>
    <row r="57" spans="1:52" x14ac:dyDescent="0.35">
      <c r="A57" s="24" t="s">
        <v>2749</v>
      </c>
      <c r="B57" s="25">
        <v>144201.60000000001</v>
      </c>
      <c r="C57" s="25">
        <v>144276.6</v>
      </c>
      <c r="D57" s="25">
        <v>144382.20000000001</v>
      </c>
      <c r="E57" s="25">
        <v>143762.20000000001</v>
      </c>
      <c r="F57" s="25">
        <v>143100.20000000001</v>
      </c>
      <c r="G57" s="25">
        <v>141691.20000000001</v>
      </c>
      <c r="H57" s="25">
        <v>140470.20000000001</v>
      </c>
      <c r="I57" s="25">
        <v>139386.20000000001</v>
      </c>
      <c r="J57" s="25">
        <v>139720.20000000001</v>
      </c>
      <c r="K57" s="25">
        <v>139189.20000000001</v>
      </c>
      <c r="L57" s="25">
        <v>138207.20000000001</v>
      </c>
      <c r="M57" s="25">
        <v>138477.20000000001</v>
      </c>
      <c r="N57" s="25">
        <v>129087.2</v>
      </c>
      <c r="O57" s="25">
        <v>129370.2</v>
      </c>
      <c r="P57" s="25">
        <v>129479.2</v>
      </c>
      <c r="Q57" s="25">
        <v>127825.2</v>
      </c>
      <c r="R57" s="25">
        <v>126975.2</v>
      </c>
      <c r="S57" s="25">
        <v>126231.15815899581</v>
      </c>
      <c r="T57" s="25">
        <v>124887.15815899581</v>
      </c>
      <c r="U57" s="53">
        <v>124291.89040344763</v>
      </c>
      <c r="V57" s="25">
        <v>123848.98248053541</v>
      </c>
      <c r="W57" s="25">
        <v>123848.98248053541</v>
      </c>
      <c r="X57" s="25">
        <v>119589.98248053541</v>
      </c>
      <c r="Y57" s="25">
        <v>111666.98248053541</v>
      </c>
      <c r="Z57" s="25">
        <v>108207.98248053543</v>
      </c>
      <c r="AA57" s="25">
        <v>108947.89879852707</v>
      </c>
      <c r="AB57" s="25">
        <v>108104.15402865259</v>
      </c>
      <c r="AC57" s="25">
        <v>109725.49294078647</v>
      </c>
      <c r="AD57" s="25">
        <v>109240.72306630947</v>
      </c>
      <c r="AE57" s="25">
        <v>106433.72306630947</v>
      </c>
      <c r="AF57" s="25">
        <v>97868.723066309467</v>
      </c>
      <c r="AG57" s="25">
        <v>92481.723066309496</v>
      </c>
      <c r="AH57" s="25">
        <v>91952.723066309496</v>
      </c>
      <c r="AI57" s="25">
        <v>86674.723066309496</v>
      </c>
      <c r="AJ57" s="25">
        <v>82330.723066309496</v>
      </c>
      <c r="AK57" s="25">
        <v>73750.723066309496</v>
      </c>
      <c r="AL57" s="25">
        <v>73842.723066309482</v>
      </c>
      <c r="AM57" s="25">
        <v>71911.723066309482</v>
      </c>
      <c r="AN57" s="25">
        <v>69299.723066309482</v>
      </c>
      <c r="AO57" s="25">
        <v>70873.723066309482</v>
      </c>
      <c r="AP57" s="25">
        <v>72719.723066309482</v>
      </c>
      <c r="AQ57" s="25">
        <v>68984.723066309482</v>
      </c>
      <c r="AR57" s="25">
        <v>69890.723066309482</v>
      </c>
      <c r="AS57" s="25">
        <v>68924.723066309482</v>
      </c>
      <c r="AT57" s="25">
        <v>68241.723066309482</v>
      </c>
      <c r="AU57" s="25">
        <v>72509.723066309482</v>
      </c>
      <c r="AV57" s="25">
        <v>71997.723066309482</v>
      </c>
      <c r="AW57" s="25">
        <v>69948.523066309484</v>
      </c>
      <c r="AX57" s="25">
        <v>66807.52306630947</v>
      </c>
      <c r="AY57" s="25">
        <v>61587.523066309484</v>
      </c>
      <c r="AZ57" s="25">
        <v>61877.523066309484</v>
      </c>
    </row>
    <row r="58" spans="1:52" x14ac:dyDescent="0.35">
      <c r="A58" s="26" t="s">
        <v>2750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53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600</v>
      </c>
      <c r="AX58" s="25">
        <v>600</v>
      </c>
      <c r="AY58" s="25">
        <v>600</v>
      </c>
      <c r="AZ58" s="25">
        <v>600</v>
      </c>
    </row>
    <row r="59" spans="1:52" x14ac:dyDescent="0.35">
      <c r="A59" s="26" t="s">
        <v>2751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53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</row>
    <row r="60" spans="1:52" x14ac:dyDescent="0.35">
      <c r="A60" s="27" t="s">
        <v>2752</v>
      </c>
      <c r="B60" s="28">
        <v>302064.74961757648</v>
      </c>
      <c r="C60" s="28">
        <v>303459.96709877951</v>
      </c>
      <c r="D60" s="28">
        <v>303794.13624112768</v>
      </c>
      <c r="E60" s="28">
        <v>306780.84424112772</v>
      </c>
      <c r="F60" s="28">
        <v>312642.2784286277</v>
      </c>
      <c r="G60" s="28">
        <v>319515.38842862757</v>
      </c>
      <c r="H60" s="28">
        <v>325882.12842862762</v>
      </c>
      <c r="I60" s="28">
        <v>332486.60884968028</v>
      </c>
      <c r="J60" s="28">
        <v>337510.07869178557</v>
      </c>
      <c r="K60" s="28">
        <v>343071.08769652486</v>
      </c>
      <c r="L60" s="28">
        <v>355173.49810577265</v>
      </c>
      <c r="M60" s="28">
        <v>357916.22391681565</v>
      </c>
      <c r="N60" s="28">
        <v>356326.39617945842</v>
      </c>
      <c r="O60" s="28">
        <v>343323.26257209887</v>
      </c>
      <c r="P60" s="28">
        <v>340298.09748734749</v>
      </c>
      <c r="Q60" s="28">
        <v>331575.74131727946</v>
      </c>
      <c r="R60" s="28">
        <v>322063.95853220555</v>
      </c>
      <c r="S60" s="28">
        <v>311614.08798855485</v>
      </c>
      <c r="T60" s="28">
        <v>308634.63044596382</v>
      </c>
      <c r="U60" s="54">
        <v>302260.62356003298</v>
      </c>
      <c r="V60" s="28">
        <v>296852.00395959814</v>
      </c>
      <c r="W60" s="28">
        <v>297902.35562959814</v>
      </c>
      <c r="X60" s="28">
        <v>293488.22421806533</v>
      </c>
      <c r="Y60" s="28">
        <v>292007.39603543381</v>
      </c>
      <c r="Z60" s="28">
        <v>296849.62028543378</v>
      </c>
      <c r="AA60" s="28">
        <v>301503.19091543375</v>
      </c>
      <c r="AB60" s="28">
        <v>306627.89707543381</v>
      </c>
      <c r="AC60" s="28">
        <v>308571.74976543366</v>
      </c>
      <c r="AD60" s="28">
        <v>307012.16776543378</v>
      </c>
      <c r="AE60" s="28">
        <v>305606.17776648636</v>
      </c>
      <c r="AF60" s="28">
        <v>300978.88647648634</v>
      </c>
      <c r="AG60" s="28">
        <v>295910.18341648637</v>
      </c>
      <c r="AH60" s="28">
        <v>290586.16472648631</v>
      </c>
      <c r="AI60" s="28">
        <v>286744.90162648633</v>
      </c>
      <c r="AJ60" s="28">
        <v>280933.66961308493</v>
      </c>
      <c r="AK60" s="28">
        <v>276898.01908097975</v>
      </c>
      <c r="AL60" s="28">
        <v>273577.61606490251</v>
      </c>
      <c r="AM60" s="28">
        <v>267848.87836753041</v>
      </c>
      <c r="AN60" s="28">
        <v>263632.63610270061</v>
      </c>
      <c r="AO60" s="28">
        <v>258562.3490990164</v>
      </c>
      <c r="AP60" s="28">
        <v>250023.29909901638</v>
      </c>
      <c r="AQ60" s="28">
        <v>242713.27409901639</v>
      </c>
      <c r="AR60" s="28">
        <v>243549.78231431945</v>
      </c>
      <c r="AS60" s="28">
        <v>241036.74031431944</v>
      </c>
      <c r="AT60" s="28">
        <v>234550.91512116152</v>
      </c>
      <c r="AU60" s="28">
        <v>227961.52571484577</v>
      </c>
      <c r="AV60" s="28">
        <v>221804.39211593402</v>
      </c>
      <c r="AW60" s="28">
        <v>216018.70593292217</v>
      </c>
      <c r="AX60" s="28">
        <v>208542.1429329222</v>
      </c>
      <c r="AY60" s="28">
        <v>206873.3060929222</v>
      </c>
      <c r="AZ60" s="28">
        <v>203897.58277344258</v>
      </c>
    </row>
    <row r="61" spans="1:52" s="11" customFormat="1" ht="15" customHeight="1" x14ac:dyDescent="0.3">
      <c r="A61" s="29" t="s">
        <v>36</v>
      </c>
      <c r="B61" s="30">
        <v>104692.33669891157</v>
      </c>
      <c r="C61" s="30">
        <v>104150.03669891157</v>
      </c>
      <c r="D61" s="30">
        <v>103343.03669891157</v>
      </c>
      <c r="E61" s="30">
        <v>101991.03669891157</v>
      </c>
      <c r="F61" s="30">
        <v>102115.03669891157</v>
      </c>
      <c r="G61" s="30">
        <v>98564.736698911569</v>
      </c>
      <c r="H61" s="30">
        <v>98106.236698911569</v>
      </c>
      <c r="I61" s="30">
        <v>97547.036698911572</v>
      </c>
      <c r="J61" s="30">
        <v>98674.736698911569</v>
      </c>
      <c r="K61" s="30">
        <v>98099.736698911569</v>
      </c>
      <c r="L61" s="30">
        <v>98406.736698911569</v>
      </c>
      <c r="M61" s="30">
        <v>97447.236698911584</v>
      </c>
      <c r="N61" s="30">
        <v>97221.036698911572</v>
      </c>
      <c r="O61" s="30">
        <v>88005.036698911572</v>
      </c>
      <c r="P61" s="30">
        <v>86755.804287844381</v>
      </c>
      <c r="Q61" s="30">
        <v>82432.01245110968</v>
      </c>
      <c r="R61" s="30">
        <v>77779.756841109687</v>
      </c>
      <c r="S61" s="30">
        <v>72635.988511208066</v>
      </c>
      <c r="T61" s="30">
        <v>73530.850931590219</v>
      </c>
      <c r="U61" s="55">
        <v>72133.109954944812</v>
      </c>
      <c r="V61" s="30">
        <v>68483.009954944806</v>
      </c>
      <c r="W61" s="30">
        <v>64408.926624944805</v>
      </c>
      <c r="X61" s="30">
        <v>59077.443294944802</v>
      </c>
      <c r="Y61" s="30">
        <v>57134.572164944795</v>
      </c>
      <c r="Z61" s="30">
        <v>50987.1778349448</v>
      </c>
      <c r="AA61" s="30">
        <v>49490.730464944791</v>
      </c>
      <c r="AB61" s="30">
        <v>47462.19362494479</v>
      </c>
      <c r="AC61" s="30">
        <v>45072.893624944794</v>
      </c>
      <c r="AD61" s="30">
        <v>44434.393624944794</v>
      </c>
      <c r="AE61" s="30">
        <v>42027.893624944794</v>
      </c>
      <c r="AF61" s="30">
        <v>38062.979334944794</v>
      </c>
      <c r="AG61" s="30">
        <v>35889.979334944794</v>
      </c>
      <c r="AH61" s="30">
        <v>32324.779334944793</v>
      </c>
      <c r="AI61" s="30">
        <v>30326.679334944794</v>
      </c>
      <c r="AJ61" s="30">
        <v>28521.679331543433</v>
      </c>
      <c r="AK61" s="30">
        <v>27122.679331543433</v>
      </c>
      <c r="AL61" s="30">
        <v>26212.679331543433</v>
      </c>
      <c r="AM61" s="30">
        <v>25381.279331543436</v>
      </c>
      <c r="AN61" s="30">
        <v>23243.179331543433</v>
      </c>
      <c r="AO61" s="30">
        <v>22028.679331543433</v>
      </c>
      <c r="AP61" s="30">
        <v>20377.179331543433</v>
      </c>
      <c r="AQ61" s="30">
        <v>19560.779331543436</v>
      </c>
      <c r="AR61" s="30">
        <v>18318.979331733342</v>
      </c>
      <c r="AS61" s="30">
        <v>18318.479331733342</v>
      </c>
      <c r="AT61" s="30">
        <v>17958.479331733342</v>
      </c>
      <c r="AU61" s="30">
        <v>17338.479331733342</v>
      </c>
      <c r="AV61" s="30">
        <v>17247.079331733345</v>
      </c>
      <c r="AW61" s="30">
        <v>17247.079331733345</v>
      </c>
      <c r="AX61" s="30">
        <v>14465.079331733343</v>
      </c>
      <c r="AY61" s="30">
        <v>13879.079331733343</v>
      </c>
      <c r="AZ61" s="30">
        <v>13858.079331733343</v>
      </c>
    </row>
    <row r="62" spans="1:52" s="11" customFormat="1" ht="15" customHeight="1" x14ac:dyDescent="0.3">
      <c r="A62" s="31" t="s">
        <v>44</v>
      </c>
      <c r="B62" s="25">
        <v>630.63241106719363</v>
      </c>
      <c r="C62" s="25">
        <v>630.63241106719363</v>
      </c>
      <c r="D62" s="25">
        <v>630.63241106719363</v>
      </c>
      <c r="E62" s="25">
        <v>630.63241106719363</v>
      </c>
      <c r="F62" s="25">
        <v>630.63241106719363</v>
      </c>
      <c r="G62" s="25">
        <v>630.63241106719363</v>
      </c>
      <c r="H62" s="25">
        <v>630.63241106719363</v>
      </c>
      <c r="I62" s="25">
        <v>630.63241106719363</v>
      </c>
      <c r="J62" s="25">
        <v>630.63241106719363</v>
      </c>
      <c r="K62" s="25">
        <v>630.63241106719363</v>
      </c>
      <c r="L62" s="25">
        <v>630.63241106719363</v>
      </c>
      <c r="M62" s="25">
        <v>630.63241106719363</v>
      </c>
      <c r="N62" s="25">
        <v>630.63241106719363</v>
      </c>
      <c r="O62" s="25">
        <v>630.63241106719363</v>
      </c>
      <c r="P62" s="25">
        <v>350</v>
      </c>
      <c r="Q62" s="25">
        <v>350</v>
      </c>
      <c r="R62" s="25">
        <v>350</v>
      </c>
      <c r="S62" s="25">
        <v>350</v>
      </c>
      <c r="T62" s="25">
        <v>350</v>
      </c>
      <c r="U62" s="53">
        <v>350</v>
      </c>
      <c r="V62" s="25">
        <v>350</v>
      </c>
      <c r="W62" s="25">
        <v>350</v>
      </c>
      <c r="X62" s="25">
        <v>350</v>
      </c>
      <c r="Y62" s="25">
        <v>350</v>
      </c>
      <c r="Z62" s="25">
        <v>350</v>
      </c>
      <c r="AA62" s="25">
        <v>350</v>
      </c>
      <c r="AB62" s="25">
        <v>350</v>
      </c>
      <c r="AC62" s="25">
        <v>350</v>
      </c>
      <c r="AD62" s="25">
        <v>350</v>
      </c>
      <c r="AE62" s="25">
        <v>350</v>
      </c>
      <c r="AF62" s="25">
        <v>350</v>
      </c>
      <c r="AG62" s="25">
        <v>350</v>
      </c>
      <c r="AH62" s="25">
        <v>350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</row>
    <row r="63" spans="1:52" s="11" customFormat="1" ht="15" customHeight="1" x14ac:dyDescent="0.3">
      <c r="A63" s="31" t="s">
        <v>45</v>
      </c>
      <c r="B63" s="25">
        <v>6871.7142857142853</v>
      </c>
      <c r="C63" s="25">
        <v>6871.7142857142853</v>
      </c>
      <c r="D63" s="25">
        <v>6871.7142857142853</v>
      </c>
      <c r="E63" s="25">
        <v>6871.7142857142853</v>
      </c>
      <c r="F63" s="25">
        <v>7241.7142857142853</v>
      </c>
      <c r="G63" s="25">
        <v>7241.7142857142853</v>
      </c>
      <c r="H63" s="25">
        <v>7241.7142857142853</v>
      </c>
      <c r="I63" s="25">
        <v>7241.7142857142853</v>
      </c>
      <c r="J63" s="25">
        <v>9681.7142857142862</v>
      </c>
      <c r="K63" s="25">
        <v>9681.7142857142862</v>
      </c>
      <c r="L63" s="25">
        <v>10436.714285714286</v>
      </c>
      <c r="M63" s="25">
        <v>11236.714285714288</v>
      </c>
      <c r="N63" s="25">
        <v>12036.714285714288</v>
      </c>
      <c r="O63" s="25">
        <v>12036.714285714288</v>
      </c>
      <c r="P63" s="25">
        <v>12836.714285714288</v>
      </c>
      <c r="Q63" s="25">
        <v>13863.714285714288</v>
      </c>
      <c r="R63" s="25">
        <v>13863.714285714288</v>
      </c>
      <c r="S63" s="25">
        <v>14926.87218045113</v>
      </c>
      <c r="T63" s="25">
        <v>15826.87218045113</v>
      </c>
      <c r="U63" s="53">
        <v>15826.87218045113</v>
      </c>
      <c r="V63" s="25">
        <v>15826.87218045113</v>
      </c>
      <c r="W63" s="25">
        <v>15826.87218045113</v>
      </c>
      <c r="X63" s="25">
        <v>15826.87218045113</v>
      </c>
      <c r="Y63" s="25">
        <v>15826.87218045113</v>
      </c>
      <c r="Z63" s="25">
        <v>14716.87218045113</v>
      </c>
      <c r="AA63" s="25">
        <v>14716.87218045113</v>
      </c>
      <c r="AB63" s="25">
        <v>14716.87218045113</v>
      </c>
      <c r="AC63" s="25">
        <v>14318.87218045113</v>
      </c>
      <c r="AD63" s="25">
        <v>14318.87218045113</v>
      </c>
      <c r="AE63" s="25">
        <v>14318.87218045113</v>
      </c>
      <c r="AF63" s="25">
        <v>12818.15789045113</v>
      </c>
      <c r="AG63" s="25">
        <v>12818.15789045113</v>
      </c>
      <c r="AH63" s="25">
        <v>12818.15789045113</v>
      </c>
      <c r="AI63" s="25">
        <v>12818.15789045113</v>
      </c>
      <c r="AJ63" s="25">
        <v>12318.15789045113</v>
      </c>
      <c r="AK63" s="25">
        <v>12318.15789045113</v>
      </c>
      <c r="AL63" s="25">
        <v>12318.15789045113</v>
      </c>
      <c r="AM63" s="25">
        <v>12318.15789045113</v>
      </c>
      <c r="AN63" s="25">
        <v>11078.15789045113</v>
      </c>
      <c r="AO63" s="25">
        <v>9865.1578904511298</v>
      </c>
      <c r="AP63" s="25">
        <v>9185.1578904511298</v>
      </c>
      <c r="AQ63" s="25">
        <v>9185.1578904511298</v>
      </c>
      <c r="AR63" s="25">
        <v>9185.1578904511298</v>
      </c>
      <c r="AS63" s="25">
        <v>9185.1578904511298</v>
      </c>
      <c r="AT63" s="25">
        <v>9185.1578904511298</v>
      </c>
      <c r="AU63" s="25">
        <v>9185.1578904511298</v>
      </c>
      <c r="AV63" s="25">
        <v>9185.1578904511298</v>
      </c>
      <c r="AW63" s="25">
        <v>9185.1578904511298</v>
      </c>
      <c r="AX63" s="25">
        <v>7205.1578904511289</v>
      </c>
      <c r="AY63" s="25">
        <v>7205.1578904511289</v>
      </c>
      <c r="AZ63" s="25">
        <v>7205.1578904511289</v>
      </c>
    </row>
    <row r="64" spans="1:52" s="11" customFormat="1" ht="15" customHeight="1" x14ac:dyDescent="0.3">
      <c r="A64" s="31" t="s">
        <v>46</v>
      </c>
      <c r="B64" s="25">
        <v>2229</v>
      </c>
      <c r="C64" s="25">
        <v>2229</v>
      </c>
      <c r="D64" s="25">
        <v>2229</v>
      </c>
      <c r="E64" s="25">
        <v>2229</v>
      </c>
      <c r="F64" s="25">
        <v>2229</v>
      </c>
      <c r="G64" s="25">
        <v>2229</v>
      </c>
      <c r="H64" s="25">
        <v>2229</v>
      </c>
      <c r="I64" s="25">
        <v>2229</v>
      </c>
      <c r="J64" s="25">
        <v>2229</v>
      </c>
      <c r="K64" s="25">
        <v>2229</v>
      </c>
      <c r="L64" s="25">
        <v>2250</v>
      </c>
      <c r="M64" s="25">
        <v>2250</v>
      </c>
      <c r="N64" s="25">
        <v>2250</v>
      </c>
      <c r="O64" s="25">
        <v>2250</v>
      </c>
      <c r="P64" s="25">
        <v>2250</v>
      </c>
      <c r="Q64" s="25">
        <v>2250</v>
      </c>
      <c r="R64" s="25">
        <v>2250</v>
      </c>
      <c r="S64" s="25">
        <v>2250</v>
      </c>
      <c r="T64" s="25">
        <v>2250</v>
      </c>
      <c r="U64" s="53">
        <v>2250</v>
      </c>
      <c r="V64" s="25">
        <v>2250</v>
      </c>
      <c r="W64" s="25">
        <v>2250</v>
      </c>
      <c r="X64" s="25">
        <v>2250</v>
      </c>
      <c r="Y64" s="25">
        <v>2250</v>
      </c>
      <c r="Z64" s="25">
        <v>2250</v>
      </c>
      <c r="AA64" s="25">
        <v>1945</v>
      </c>
      <c r="AB64" s="25">
        <v>1640</v>
      </c>
      <c r="AC64" s="25">
        <v>1335</v>
      </c>
      <c r="AD64" s="25">
        <v>1335</v>
      </c>
      <c r="AE64" s="25">
        <v>1030</v>
      </c>
      <c r="AF64" s="25">
        <v>905</v>
      </c>
      <c r="AG64" s="25">
        <v>905</v>
      </c>
      <c r="AH64" s="25">
        <v>905</v>
      </c>
      <c r="AI64" s="25">
        <v>600</v>
      </c>
      <c r="AJ64" s="25">
        <v>600</v>
      </c>
      <c r="AK64" s="25">
        <v>21</v>
      </c>
      <c r="AL64" s="25">
        <v>21</v>
      </c>
      <c r="AM64" s="25">
        <v>21</v>
      </c>
      <c r="AN64" s="25">
        <v>21</v>
      </c>
      <c r="AO64" s="25">
        <v>21</v>
      </c>
      <c r="AP64" s="25">
        <v>21</v>
      </c>
      <c r="AQ64" s="25">
        <v>21</v>
      </c>
      <c r="AR64" s="25">
        <v>21</v>
      </c>
      <c r="AS64" s="25">
        <v>21</v>
      </c>
      <c r="AT64" s="25">
        <v>21</v>
      </c>
      <c r="AU64" s="25">
        <v>21</v>
      </c>
      <c r="AV64" s="25">
        <v>21</v>
      </c>
      <c r="AW64" s="25">
        <v>21</v>
      </c>
      <c r="AX64" s="25">
        <v>21</v>
      </c>
      <c r="AY64" s="25">
        <v>21</v>
      </c>
      <c r="AZ64" s="25">
        <v>0</v>
      </c>
    </row>
    <row r="65" spans="1:52" s="11" customFormat="1" ht="15" customHeight="1" x14ac:dyDescent="0.3">
      <c r="A65" s="31" t="s">
        <v>47</v>
      </c>
      <c r="B65" s="25">
        <v>94960.9900021301</v>
      </c>
      <c r="C65" s="25">
        <v>94418.690002130097</v>
      </c>
      <c r="D65" s="25">
        <v>93611.690002130097</v>
      </c>
      <c r="E65" s="25">
        <v>92259.690002130097</v>
      </c>
      <c r="F65" s="25">
        <v>92013.690002130097</v>
      </c>
      <c r="G65" s="25">
        <v>88463.390002130094</v>
      </c>
      <c r="H65" s="25">
        <v>88004.890002130094</v>
      </c>
      <c r="I65" s="25">
        <v>87445.690002130097</v>
      </c>
      <c r="J65" s="25">
        <v>86133.390002130094</v>
      </c>
      <c r="K65" s="25">
        <v>85558.390002130094</v>
      </c>
      <c r="L65" s="25">
        <v>85089.390002130094</v>
      </c>
      <c r="M65" s="25">
        <v>83329.890002130094</v>
      </c>
      <c r="N65" s="25">
        <v>82303.690002130097</v>
      </c>
      <c r="O65" s="25">
        <v>73087.690002130097</v>
      </c>
      <c r="P65" s="25">
        <v>71319.090002130091</v>
      </c>
      <c r="Q65" s="25">
        <v>65968.29816539539</v>
      </c>
      <c r="R65" s="25">
        <v>61316.042555395397</v>
      </c>
      <c r="S65" s="25">
        <v>55109.116330756944</v>
      </c>
      <c r="T65" s="25">
        <v>55103.978751139097</v>
      </c>
      <c r="U65" s="53">
        <v>53706.237774493675</v>
      </c>
      <c r="V65" s="25">
        <v>50056.137774493676</v>
      </c>
      <c r="W65" s="25">
        <v>45982.054444493675</v>
      </c>
      <c r="X65" s="25">
        <v>40650.571114493672</v>
      </c>
      <c r="Y65" s="25">
        <v>38707.699984493665</v>
      </c>
      <c r="Z65" s="25">
        <v>33670.30565449367</v>
      </c>
      <c r="AA65" s="25">
        <v>32478.858284493665</v>
      </c>
      <c r="AB65" s="25">
        <v>30755.321444493664</v>
      </c>
      <c r="AC65" s="25">
        <v>29069.021444493665</v>
      </c>
      <c r="AD65" s="25">
        <v>28430.521444493665</v>
      </c>
      <c r="AE65" s="25">
        <v>26329.021444493665</v>
      </c>
      <c r="AF65" s="25">
        <v>23989.821444493664</v>
      </c>
      <c r="AG65" s="25">
        <v>21816.821444493664</v>
      </c>
      <c r="AH65" s="25">
        <v>18251.621444493663</v>
      </c>
      <c r="AI65" s="25">
        <v>16908.521444493665</v>
      </c>
      <c r="AJ65" s="25">
        <v>15603.521441092305</v>
      </c>
      <c r="AK65" s="25">
        <v>14783.521441092305</v>
      </c>
      <c r="AL65" s="25">
        <v>13873.521441092305</v>
      </c>
      <c r="AM65" s="25">
        <v>13042.121441092306</v>
      </c>
      <c r="AN65" s="25">
        <v>12144.021441092305</v>
      </c>
      <c r="AO65" s="25">
        <v>12142.521441092305</v>
      </c>
      <c r="AP65" s="25">
        <v>11171.021441092305</v>
      </c>
      <c r="AQ65" s="25">
        <v>10354.621441092306</v>
      </c>
      <c r="AR65" s="25">
        <v>9112.8214412822126</v>
      </c>
      <c r="AS65" s="25">
        <v>9112.3214412822126</v>
      </c>
      <c r="AT65" s="25">
        <v>8752.3214412822126</v>
      </c>
      <c r="AU65" s="25">
        <v>8132.3214412822135</v>
      </c>
      <c r="AV65" s="25">
        <v>8040.9214412822139</v>
      </c>
      <c r="AW65" s="25">
        <v>8040.9214412822139</v>
      </c>
      <c r="AX65" s="25">
        <v>7238.9214412822139</v>
      </c>
      <c r="AY65" s="25">
        <v>6652.9214412822139</v>
      </c>
      <c r="AZ65" s="25">
        <v>6652.9214412822139</v>
      </c>
    </row>
    <row r="66" spans="1:52" s="11" customFormat="1" ht="15" customHeight="1" x14ac:dyDescent="0.3">
      <c r="A66" s="32" t="s">
        <v>37</v>
      </c>
      <c r="B66" s="33">
        <v>52639.473684210527</v>
      </c>
      <c r="C66" s="33">
        <v>52207.473684210527</v>
      </c>
      <c r="D66" s="33">
        <v>52851.473684210527</v>
      </c>
      <c r="E66" s="33">
        <v>51459.473684210527</v>
      </c>
      <c r="F66" s="33">
        <v>51445.073684210525</v>
      </c>
      <c r="G66" s="33">
        <v>50973.073684210525</v>
      </c>
      <c r="H66" s="33">
        <v>50596.073684210525</v>
      </c>
      <c r="I66" s="33">
        <v>50651.173684210524</v>
      </c>
      <c r="J66" s="33">
        <v>52194.173684210524</v>
      </c>
      <c r="K66" s="33">
        <v>53317.173684210524</v>
      </c>
      <c r="L66" s="33">
        <v>52957.173684210524</v>
      </c>
      <c r="M66" s="33">
        <v>53902.473684210527</v>
      </c>
      <c r="N66" s="33">
        <v>53318.473684210527</v>
      </c>
      <c r="O66" s="33">
        <v>52800.473684210527</v>
      </c>
      <c r="P66" s="33">
        <v>52102.473684210527</v>
      </c>
      <c r="Q66" s="33">
        <v>51668.873684210528</v>
      </c>
      <c r="R66" s="33">
        <v>51470.292214561967</v>
      </c>
      <c r="S66" s="33">
        <v>50938.751914160021</v>
      </c>
      <c r="T66" s="33">
        <v>49928.751914160021</v>
      </c>
      <c r="U66" s="56">
        <v>48137.172964160025</v>
      </c>
      <c r="V66" s="33">
        <v>44348.233833725237</v>
      </c>
      <c r="W66" s="33">
        <v>42118.233833725237</v>
      </c>
      <c r="X66" s="33">
        <v>40680.075943725235</v>
      </c>
      <c r="Y66" s="33">
        <v>38901.707523725243</v>
      </c>
      <c r="Z66" s="33">
        <v>38214.339103725237</v>
      </c>
      <c r="AA66" s="33">
        <v>35702.339103725237</v>
      </c>
      <c r="AB66" s="33">
        <v>34415.339103725237</v>
      </c>
      <c r="AC66" s="33">
        <v>33045.339103725237</v>
      </c>
      <c r="AD66" s="33">
        <v>31100.339103725237</v>
      </c>
      <c r="AE66" s="33">
        <v>30270.339103725237</v>
      </c>
      <c r="AF66" s="33">
        <v>28440.339103725237</v>
      </c>
      <c r="AG66" s="33">
        <v>25502.339103725237</v>
      </c>
      <c r="AH66" s="33">
        <v>25002.339103725237</v>
      </c>
      <c r="AI66" s="33">
        <v>24172.339103725237</v>
      </c>
      <c r="AJ66" s="33">
        <v>22432.339103725237</v>
      </c>
      <c r="AK66" s="33">
        <v>19737.339101619975</v>
      </c>
      <c r="AL66" s="33">
        <v>19017.339101619975</v>
      </c>
      <c r="AM66" s="33">
        <v>17667.339101619975</v>
      </c>
      <c r="AN66" s="33">
        <v>16587.339101619975</v>
      </c>
      <c r="AO66" s="33">
        <v>16415.339101619975</v>
      </c>
      <c r="AP66" s="33">
        <v>16290.339101619975</v>
      </c>
      <c r="AQ66" s="33">
        <v>15230.939101619973</v>
      </c>
      <c r="AR66" s="33">
        <v>14405.939101619973</v>
      </c>
      <c r="AS66" s="33">
        <v>12432.939101619973</v>
      </c>
      <c r="AT66" s="33">
        <v>9677.6390995147085</v>
      </c>
      <c r="AU66" s="33">
        <v>8839.6390995147085</v>
      </c>
      <c r="AV66" s="33">
        <v>8539.6390995147085</v>
      </c>
      <c r="AW66" s="33">
        <v>7195.1390995147085</v>
      </c>
      <c r="AX66" s="33">
        <v>6725.1390995147085</v>
      </c>
      <c r="AY66" s="33">
        <v>6725.1390995147085</v>
      </c>
      <c r="AZ66" s="33">
        <v>6725.1390995147085</v>
      </c>
    </row>
    <row r="67" spans="1:52" s="11" customFormat="1" ht="15" customHeight="1" x14ac:dyDescent="0.3">
      <c r="A67" s="31" t="s">
        <v>44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53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</row>
    <row r="68" spans="1:52" s="11" customFormat="1" ht="15" customHeight="1" x14ac:dyDescent="0.3">
      <c r="A68" s="31" t="s">
        <v>45</v>
      </c>
      <c r="B68" s="25">
        <v>5749.5</v>
      </c>
      <c r="C68" s="25">
        <v>5749.5</v>
      </c>
      <c r="D68" s="25">
        <v>6727.5</v>
      </c>
      <c r="E68" s="25">
        <v>6727.5</v>
      </c>
      <c r="F68" s="25">
        <v>6727.5</v>
      </c>
      <c r="G68" s="25">
        <v>6727.5</v>
      </c>
      <c r="H68" s="25">
        <v>6727.5</v>
      </c>
      <c r="I68" s="25">
        <v>7191.5</v>
      </c>
      <c r="J68" s="25">
        <v>8996.5</v>
      </c>
      <c r="K68" s="25">
        <v>10096.5</v>
      </c>
      <c r="L68" s="25">
        <v>10096.5</v>
      </c>
      <c r="M68" s="25">
        <v>10954.5</v>
      </c>
      <c r="N68" s="25">
        <v>10954.5</v>
      </c>
      <c r="O68" s="25">
        <v>10954.5</v>
      </c>
      <c r="P68" s="25">
        <v>10954.5</v>
      </c>
      <c r="Q68" s="25">
        <v>10954.5</v>
      </c>
      <c r="R68" s="25">
        <v>11567.918530351439</v>
      </c>
      <c r="S68" s="25">
        <v>11567.918530351439</v>
      </c>
      <c r="T68" s="25">
        <v>11567.918530351439</v>
      </c>
      <c r="U68" s="53">
        <v>11567.918530351439</v>
      </c>
      <c r="V68" s="25">
        <v>11567.918530351439</v>
      </c>
      <c r="W68" s="25">
        <v>11567.918530351439</v>
      </c>
      <c r="X68" s="25">
        <v>11567.918530351439</v>
      </c>
      <c r="Y68" s="25">
        <v>11567.918530351439</v>
      </c>
      <c r="Z68" s="25">
        <v>11567.918530351439</v>
      </c>
      <c r="AA68" s="25">
        <v>11567.918530351439</v>
      </c>
      <c r="AB68" s="25">
        <v>11567.918530351439</v>
      </c>
      <c r="AC68" s="25">
        <v>11567.918530351439</v>
      </c>
      <c r="AD68" s="25">
        <v>11567.918530351439</v>
      </c>
      <c r="AE68" s="25">
        <v>11567.918530351439</v>
      </c>
      <c r="AF68" s="25">
        <v>11567.918530351439</v>
      </c>
      <c r="AG68" s="25">
        <v>11567.918530351439</v>
      </c>
      <c r="AH68" s="25">
        <v>11567.918530351439</v>
      </c>
      <c r="AI68" s="25">
        <v>11567.918530351439</v>
      </c>
      <c r="AJ68" s="25">
        <v>11567.918530351439</v>
      </c>
      <c r="AK68" s="25">
        <v>11567.918530351439</v>
      </c>
      <c r="AL68" s="25">
        <v>11567.918530351439</v>
      </c>
      <c r="AM68" s="25">
        <v>11567.918530351439</v>
      </c>
      <c r="AN68" s="25">
        <v>11567.918530351439</v>
      </c>
      <c r="AO68" s="25">
        <v>11567.918530351439</v>
      </c>
      <c r="AP68" s="25">
        <v>11567.918530351439</v>
      </c>
      <c r="AQ68" s="25">
        <v>10607.918530351439</v>
      </c>
      <c r="AR68" s="25">
        <v>9782.9185303514387</v>
      </c>
      <c r="AS68" s="25">
        <v>8024.9185303514378</v>
      </c>
      <c r="AT68" s="25">
        <v>6184.9185303514378</v>
      </c>
      <c r="AU68" s="25">
        <v>6184.9185303514378</v>
      </c>
      <c r="AV68" s="25">
        <v>6184.9185303514378</v>
      </c>
      <c r="AW68" s="25">
        <v>4840.4185303514378</v>
      </c>
      <c r="AX68" s="25">
        <v>4840.4185303514378</v>
      </c>
      <c r="AY68" s="25">
        <v>4840.4185303514378</v>
      </c>
      <c r="AZ68" s="25">
        <v>4840.4185303514378</v>
      </c>
    </row>
    <row r="69" spans="1:52" s="11" customFormat="1" ht="15" customHeight="1" x14ac:dyDescent="0.3">
      <c r="A69" s="31" t="s">
        <v>46</v>
      </c>
      <c r="B69" s="25">
        <v>0</v>
      </c>
      <c r="C69" s="25">
        <v>0</v>
      </c>
      <c r="D69" s="25">
        <v>0</v>
      </c>
      <c r="E69" s="25">
        <v>215</v>
      </c>
      <c r="F69" s="25">
        <v>430</v>
      </c>
      <c r="G69" s="25">
        <v>430</v>
      </c>
      <c r="H69" s="25">
        <v>430</v>
      </c>
      <c r="I69" s="25">
        <v>430</v>
      </c>
      <c r="J69" s="25">
        <v>430</v>
      </c>
      <c r="K69" s="25">
        <v>430</v>
      </c>
      <c r="L69" s="25">
        <v>430</v>
      </c>
      <c r="M69" s="25">
        <v>430</v>
      </c>
      <c r="N69" s="25">
        <v>430</v>
      </c>
      <c r="O69" s="25">
        <v>430</v>
      </c>
      <c r="P69" s="25">
        <v>430</v>
      </c>
      <c r="Q69" s="25">
        <v>430</v>
      </c>
      <c r="R69" s="25">
        <v>430</v>
      </c>
      <c r="S69" s="25">
        <v>731.4596995980537</v>
      </c>
      <c r="T69" s="25">
        <v>731.4596995980537</v>
      </c>
      <c r="U69" s="53">
        <v>731.4596995980537</v>
      </c>
      <c r="V69" s="25">
        <v>731.4596995980537</v>
      </c>
      <c r="W69" s="25">
        <v>731.4596995980537</v>
      </c>
      <c r="X69" s="25">
        <v>731.4596995980537</v>
      </c>
      <c r="Y69" s="25">
        <v>731.4596995980537</v>
      </c>
      <c r="Z69" s="25">
        <v>731.4596995980537</v>
      </c>
      <c r="AA69" s="25">
        <v>731.4596995980537</v>
      </c>
      <c r="AB69" s="25">
        <v>731.4596995980537</v>
      </c>
      <c r="AC69" s="25">
        <v>731.4596995980537</v>
      </c>
      <c r="AD69" s="25">
        <v>731.4596995980537</v>
      </c>
      <c r="AE69" s="25">
        <v>731.4596995980537</v>
      </c>
      <c r="AF69" s="25">
        <v>731.4596995980537</v>
      </c>
      <c r="AG69" s="25">
        <v>731.4596995980537</v>
      </c>
      <c r="AH69" s="25">
        <v>731.4596995980537</v>
      </c>
      <c r="AI69" s="25">
        <v>731.4596995980537</v>
      </c>
      <c r="AJ69" s="25">
        <v>731.4596995980537</v>
      </c>
      <c r="AK69" s="25">
        <v>731.4596995980537</v>
      </c>
      <c r="AL69" s="25">
        <v>731.4596995980537</v>
      </c>
      <c r="AM69" s="25">
        <v>731.4596995980537</v>
      </c>
      <c r="AN69" s="25">
        <v>731.4596995980537</v>
      </c>
      <c r="AO69" s="25">
        <v>731.4596995980537</v>
      </c>
      <c r="AP69" s="25">
        <v>731.4596995980537</v>
      </c>
      <c r="AQ69" s="25">
        <v>731.4596995980537</v>
      </c>
      <c r="AR69" s="25">
        <v>731.4596995980537</v>
      </c>
      <c r="AS69" s="25">
        <v>731.4596995980537</v>
      </c>
      <c r="AT69" s="25">
        <v>731.4596995980537</v>
      </c>
      <c r="AU69" s="25">
        <v>301.4596995980537</v>
      </c>
      <c r="AV69" s="25">
        <v>301.4596995980537</v>
      </c>
      <c r="AW69" s="25">
        <v>301.4596995980537</v>
      </c>
      <c r="AX69" s="25">
        <v>301.4596995980537</v>
      </c>
      <c r="AY69" s="25">
        <v>301.4596995980537</v>
      </c>
      <c r="AZ69" s="25">
        <v>301.4596995980537</v>
      </c>
    </row>
    <row r="70" spans="1:52" s="11" customFormat="1" ht="15" customHeight="1" x14ac:dyDescent="0.3">
      <c r="A70" s="31" t="s">
        <v>47</v>
      </c>
      <c r="B70" s="25">
        <v>46889.973684210527</v>
      </c>
      <c r="C70" s="25">
        <v>46457.973684210527</v>
      </c>
      <c r="D70" s="25">
        <v>46123.973684210527</v>
      </c>
      <c r="E70" s="25">
        <v>44516.973684210527</v>
      </c>
      <c r="F70" s="25">
        <v>44287.573684210525</v>
      </c>
      <c r="G70" s="25">
        <v>43815.573684210525</v>
      </c>
      <c r="H70" s="25">
        <v>43438.573684210525</v>
      </c>
      <c r="I70" s="25">
        <v>43029.673684210524</v>
      </c>
      <c r="J70" s="25">
        <v>42767.673684210524</v>
      </c>
      <c r="K70" s="25">
        <v>42790.673684210524</v>
      </c>
      <c r="L70" s="25">
        <v>42430.673684210524</v>
      </c>
      <c r="M70" s="25">
        <v>42517.973684210527</v>
      </c>
      <c r="N70" s="25">
        <v>41933.973684210527</v>
      </c>
      <c r="O70" s="25">
        <v>41415.973684210527</v>
      </c>
      <c r="P70" s="25">
        <v>40717.973684210527</v>
      </c>
      <c r="Q70" s="25">
        <v>40284.373684210528</v>
      </c>
      <c r="R70" s="25">
        <v>39472.373684210528</v>
      </c>
      <c r="S70" s="25">
        <v>38639.373684210528</v>
      </c>
      <c r="T70" s="25">
        <v>37629.373684210528</v>
      </c>
      <c r="U70" s="53">
        <v>35837.794734210533</v>
      </c>
      <c r="V70" s="25">
        <v>32048.855603775744</v>
      </c>
      <c r="W70" s="25">
        <v>29818.855603775744</v>
      </c>
      <c r="X70" s="25">
        <v>28380.697713775742</v>
      </c>
      <c r="Y70" s="25">
        <v>26602.329293775747</v>
      </c>
      <c r="Z70" s="25">
        <v>25914.960873775744</v>
      </c>
      <c r="AA70" s="25">
        <v>23402.960873775744</v>
      </c>
      <c r="AB70" s="25">
        <v>22115.960873775744</v>
      </c>
      <c r="AC70" s="25">
        <v>20745.960873775744</v>
      </c>
      <c r="AD70" s="25">
        <v>18800.960873775744</v>
      </c>
      <c r="AE70" s="25">
        <v>17970.960873775744</v>
      </c>
      <c r="AF70" s="25">
        <v>16140.960873775743</v>
      </c>
      <c r="AG70" s="25">
        <v>13202.960873775743</v>
      </c>
      <c r="AH70" s="25">
        <v>12702.960873775743</v>
      </c>
      <c r="AI70" s="25">
        <v>11872.960873775743</v>
      </c>
      <c r="AJ70" s="25">
        <v>10132.960873775744</v>
      </c>
      <c r="AK70" s="25">
        <v>7437.9608716704806</v>
      </c>
      <c r="AL70" s="25">
        <v>6717.9608716704806</v>
      </c>
      <c r="AM70" s="25">
        <v>5367.9608716704806</v>
      </c>
      <c r="AN70" s="25">
        <v>4287.9608716704806</v>
      </c>
      <c r="AO70" s="25">
        <v>4115.9608716704815</v>
      </c>
      <c r="AP70" s="25">
        <v>3990.9608716704815</v>
      </c>
      <c r="AQ70" s="25">
        <v>3891.5608716704814</v>
      </c>
      <c r="AR70" s="25">
        <v>3891.5608716704814</v>
      </c>
      <c r="AS70" s="25">
        <v>3676.5608716704814</v>
      </c>
      <c r="AT70" s="25">
        <v>2761.2608695652175</v>
      </c>
      <c r="AU70" s="25">
        <v>2353.2608695652175</v>
      </c>
      <c r="AV70" s="25">
        <v>2053.2608695652175</v>
      </c>
      <c r="AW70" s="25">
        <v>2053.2608695652175</v>
      </c>
      <c r="AX70" s="25">
        <v>1583.2608695652173</v>
      </c>
      <c r="AY70" s="25">
        <v>1583.2608695652173</v>
      </c>
      <c r="AZ70" s="25">
        <v>1583.2608695652173</v>
      </c>
    </row>
    <row r="71" spans="1:52" s="11" customFormat="1" ht="15" customHeight="1" x14ac:dyDescent="0.3">
      <c r="A71" s="32" t="s">
        <v>38</v>
      </c>
      <c r="B71" s="33">
        <v>77143.904333087412</v>
      </c>
      <c r="C71" s="33">
        <v>80059.371814290411</v>
      </c>
      <c r="D71" s="33">
        <v>84557.136746112272</v>
      </c>
      <c r="E71" s="33">
        <v>90660.102746112287</v>
      </c>
      <c r="F71" s="33">
        <v>97193.390746112287</v>
      </c>
      <c r="G71" s="33">
        <v>110580.15774611225</v>
      </c>
      <c r="H71" s="33">
        <v>117254.84974611226</v>
      </c>
      <c r="I71" s="33">
        <v>125396.67816716491</v>
      </c>
      <c r="J71" s="33">
        <v>130462.02016716491</v>
      </c>
      <c r="K71" s="33">
        <v>134971.64917190422</v>
      </c>
      <c r="L71" s="33">
        <v>147119.433581152</v>
      </c>
      <c r="M71" s="33">
        <v>151288.83939219493</v>
      </c>
      <c r="N71" s="33">
        <v>152539.12666811561</v>
      </c>
      <c r="O71" s="33">
        <v>152421.38472742279</v>
      </c>
      <c r="P71" s="33">
        <v>152183.70952742282</v>
      </c>
      <c r="Q71" s="33">
        <v>151134.04519408947</v>
      </c>
      <c r="R71" s="33">
        <v>150096.38941369473</v>
      </c>
      <c r="S71" s="33">
        <v>148771.7739464567</v>
      </c>
      <c r="T71" s="33">
        <v>148337.87672364176</v>
      </c>
      <c r="U71" s="56">
        <v>147286.01378926239</v>
      </c>
      <c r="V71" s="33">
        <v>152269.35678926241</v>
      </c>
      <c r="W71" s="33">
        <v>159436.00178926234</v>
      </c>
      <c r="X71" s="33">
        <v>163519.80392926239</v>
      </c>
      <c r="Y71" s="33">
        <v>168904.41529663082</v>
      </c>
      <c r="Z71" s="33">
        <v>181952.32029663082</v>
      </c>
      <c r="AA71" s="33">
        <v>191163.62829663081</v>
      </c>
      <c r="AB71" s="33">
        <v>200067.37129663082</v>
      </c>
      <c r="AC71" s="33">
        <v>205072.74398663081</v>
      </c>
      <c r="AD71" s="33">
        <v>206409.51198663079</v>
      </c>
      <c r="AE71" s="33">
        <v>209535.62198768341</v>
      </c>
      <c r="AF71" s="33">
        <v>211212.90098768345</v>
      </c>
      <c r="AG71" s="33">
        <v>211166.65792768341</v>
      </c>
      <c r="AH71" s="33">
        <v>210016.22923768341</v>
      </c>
      <c r="AI71" s="33">
        <v>210247.76613768341</v>
      </c>
      <c r="AJ71" s="33">
        <v>208020.13412768341</v>
      </c>
      <c r="AK71" s="33">
        <v>208368.31412768341</v>
      </c>
      <c r="AL71" s="33">
        <v>206678.21111160627</v>
      </c>
      <c r="AM71" s="33">
        <v>203450.05762476049</v>
      </c>
      <c r="AN71" s="33">
        <v>203183.98762476048</v>
      </c>
      <c r="AO71" s="33">
        <v>200609.43062476051</v>
      </c>
      <c r="AP71" s="33">
        <v>194213.9806247605</v>
      </c>
      <c r="AQ71" s="33">
        <v>188643.8806247605</v>
      </c>
      <c r="AR71" s="33">
        <v>190569.68883987365</v>
      </c>
      <c r="AS71" s="33">
        <v>190126.78883987365</v>
      </c>
      <c r="AT71" s="33">
        <v>187294.37983882098</v>
      </c>
      <c r="AU71" s="33">
        <v>182540.03642882101</v>
      </c>
      <c r="AV71" s="33">
        <v>176201.335018821</v>
      </c>
      <c r="AW71" s="33">
        <v>171916.63283580914</v>
      </c>
      <c r="AX71" s="33">
        <v>168023.03283580914</v>
      </c>
      <c r="AY71" s="33">
        <v>167283.03283580914</v>
      </c>
      <c r="AZ71" s="33">
        <v>164710.87789528648</v>
      </c>
    </row>
    <row r="72" spans="1:52" s="11" customFormat="1" ht="15" customHeight="1" x14ac:dyDescent="0.3">
      <c r="A72" s="31" t="s">
        <v>48</v>
      </c>
      <c r="B72" s="25">
        <v>29328.530912924569</v>
      </c>
      <c r="C72" s="25">
        <v>33376.402341495996</v>
      </c>
      <c r="D72" s="25">
        <v>38444.875273317863</v>
      </c>
      <c r="E72" s="25">
        <v>46588.865273317861</v>
      </c>
      <c r="F72" s="25">
        <v>54989.765273317862</v>
      </c>
      <c r="G72" s="25">
        <v>70563.865273317846</v>
      </c>
      <c r="H72" s="25">
        <v>76912.865273317846</v>
      </c>
      <c r="I72" s="25">
        <v>85465.39369437049</v>
      </c>
      <c r="J72" s="25">
        <v>91387.89369437049</v>
      </c>
      <c r="K72" s="25">
        <v>96910.902699109822</v>
      </c>
      <c r="L72" s="25">
        <v>109647.34610835758</v>
      </c>
      <c r="M72" s="25">
        <v>115318.38751940052</v>
      </c>
      <c r="N72" s="25">
        <v>118260.93199532121</v>
      </c>
      <c r="O72" s="25">
        <v>121752.5319953212</v>
      </c>
      <c r="P72" s="25">
        <v>123574.5319953212</v>
      </c>
      <c r="Q72" s="25">
        <v>125351.82366198787</v>
      </c>
      <c r="R72" s="25">
        <v>124930.35223341644</v>
      </c>
      <c r="S72" s="25">
        <v>124625.90796147499</v>
      </c>
      <c r="T72" s="25">
        <v>124532.40796147499</v>
      </c>
      <c r="U72" s="53">
        <v>124834.09662126879</v>
      </c>
      <c r="V72" s="25">
        <v>130374.09662126879</v>
      </c>
      <c r="W72" s="25">
        <v>136863.09662126878</v>
      </c>
      <c r="X72" s="25">
        <v>141709.19662126878</v>
      </c>
      <c r="Y72" s="25">
        <v>149705.19662126878</v>
      </c>
      <c r="Z72" s="25">
        <v>163633.3966212688</v>
      </c>
      <c r="AA72" s="25">
        <v>174194.00662126878</v>
      </c>
      <c r="AB72" s="25">
        <v>183657.10662126879</v>
      </c>
      <c r="AC72" s="25">
        <v>188872.66931126878</v>
      </c>
      <c r="AD72" s="25">
        <v>190337.66931126878</v>
      </c>
      <c r="AE72" s="25">
        <v>193918.26931126878</v>
      </c>
      <c r="AF72" s="25">
        <v>196037.16931126878</v>
      </c>
      <c r="AG72" s="25">
        <v>197032.90065126875</v>
      </c>
      <c r="AH72" s="25">
        <v>196313.04276126876</v>
      </c>
      <c r="AI72" s="25">
        <v>196648.34276126878</v>
      </c>
      <c r="AJ72" s="25">
        <v>194776.05855126877</v>
      </c>
      <c r="AK72" s="25">
        <v>195910.45855126876</v>
      </c>
      <c r="AL72" s="25">
        <v>194991.25855126875</v>
      </c>
      <c r="AM72" s="25">
        <v>192724.38562126874</v>
      </c>
      <c r="AN72" s="25">
        <v>193290.93562126876</v>
      </c>
      <c r="AO72" s="25">
        <v>190793.39562126875</v>
      </c>
      <c r="AP72" s="25">
        <v>184943.99562126875</v>
      </c>
      <c r="AQ72" s="25">
        <v>179543.49562126875</v>
      </c>
      <c r="AR72" s="25">
        <v>181679.12720126877</v>
      </c>
      <c r="AS72" s="25">
        <v>181236.22720126878</v>
      </c>
      <c r="AT72" s="25">
        <v>178415.3182002161</v>
      </c>
      <c r="AU72" s="25">
        <v>174493.97479021613</v>
      </c>
      <c r="AV72" s="25">
        <v>168305.27338021612</v>
      </c>
      <c r="AW72" s="25">
        <v>164024.27338021615</v>
      </c>
      <c r="AX72" s="25">
        <v>160130.67338021615</v>
      </c>
      <c r="AY72" s="25">
        <v>159390.67338021615</v>
      </c>
      <c r="AZ72" s="25">
        <v>157111.67338021615</v>
      </c>
    </row>
    <row r="73" spans="1:52" s="11" customFormat="1" ht="15" customHeight="1" x14ac:dyDescent="0.3">
      <c r="A73" s="31" t="s">
        <v>49</v>
      </c>
      <c r="B73" s="25">
        <v>10190.089379470017</v>
      </c>
      <c r="C73" s="25">
        <v>10075.889379470016</v>
      </c>
      <c r="D73" s="25">
        <v>9851.3993794700164</v>
      </c>
      <c r="E73" s="25">
        <v>9397.1993794700174</v>
      </c>
      <c r="F73" s="25">
        <v>9386.8343794700177</v>
      </c>
      <c r="G73" s="25">
        <v>9044.2943794700168</v>
      </c>
      <c r="H73" s="25">
        <v>9575.3343794700177</v>
      </c>
      <c r="I73" s="25">
        <v>9508.2343794700173</v>
      </c>
      <c r="J73" s="25">
        <v>8996.5343794700166</v>
      </c>
      <c r="K73" s="25">
        <v>9263.5743794700174</v>
      </c>
      <c r="L73" s="25">
        <v>9350.4043794700174</v>
      </c>
      <c r="M73" s="25">
        <v>9292.6643794700176</v>
      </c>
      <c r="N73" s="25">
        <v>9017.1643794700176</v>
      </c>
      <c r="O73" s="25">
        <v>8065.264379470017</v>
      </c>
      <c r="P73" s="25">
        <v>7702.3143794700172</v>
      </c>
      <c r="Q73" s="25">
        <v>6382.9143794700167</v>
      </c>
      <c r="R73" s="25">
        <v>5894.9143794700167</v>
      </c>
      <c r="S73" s="25">
        <v>5502.4377443568801</v>
      </c>
      <c r="T73" s="25">
        <v>5356.0377443568805</v>
      </c>
      <c r="U73" s="53">
        <v>5015.7377443568803</v>
      </c>
      <c r="V73" s="25">
        <v>5520.6377443568799</v>
      </c>
      <c r="W73" s="25">
        <v>5305.9377443568801</v>
      </c>
      <c r="X73" s="25">
        <v>4974.9898843568799</v>
      </c>
      <c r="Y73" s="25">
        <v>4616.7533043568792</v>
      </c>
      <c r="Z73" s="25">
        <v>4439.8533043568796</v>
      </c>
      <c r="AA73" s="25">
        <v>4278.6533043568807</v>
      </c>
      <c r="AB73" s="25">
        <v>4137.1533043568797</v>
      </c>
      <c r="AC73" s="25">
        <v>4047.8433043568803</v>
      </c>
      <c r="AD73" s="25">
        <v>4006.2433043568799</v>
      </c>
      <c r="AE73" s="25">
        <v>3674.8383054095116</v>
      </c>
      <c r="AF73" s="25">
        <v>3369.6383054095118</v>
      </c>
      <c r="AG73" s="25">
        <v>2740.9983054095114</v>
      </c>
      <c r="AH73" s="25">
        <v>2664.9983054095114</v>
      </c>
      <c r="AI73" s="25">
        <v>2621.4983054095114</v>
      </c>
      <c r="AJ73" s="25">
        <v>2341.1083054095116</v>
      </c>
      <c r="AK73" s="25">
        <v>2273.3783054095115</v>
      </c>
      <c r="AL73" s="25">
        <v>2248.3783054095115</v>
      </c>
      <c r="AM73" s="25">
        <v>2087.1783054095117</v>
      </c>
      <c r="AN73" s="25">
        <v>2087.1783054095117</v>
      </c>
      <c r="AO73" s="25">
        <v>2081.9783054095114</v>
      </c>
      <c r="AP73" s="25">
        <v>1540.9783054095117</v>
      </c>
      <c r="AQ73" s="25">
        <v>1396.9783054095117</v>
      </c>
      <c r="AR73" s="25">
        <v>1238.1549405226481</v>
      </c>
      <c r="AS73" s="25">
        <v>1238.1549405226481</v>
      </c>
      <c r="AT73" s="25">
        <v>1238.1549405226481</v>
      </c>
      <c r="AU73" s="25">
        <v>443.15494052264819</v>
      </c>
      <c r="AV73" s="25">
        <v>293.15494052264819</v>
      </c>
      <c r="AW73" s="25">
        <v>293.15494052264819</v>
      </c>
      <c r="AX73" s="25">
        <v>293.15494052264819</v>
      </c>
      <c r="AY73" s="25">
        <v>293.15494052264819</v>
      </c>
      <c r="AZ73" s="25">
        <v>0</v>
      </c>
    </row>
    <row r="74" spans="1:52" s="11" customFormat="1" ht="15" customHeight="1" x14ac:dyDescent="0.3">
      <c r="A74" s="31" t="s">
        <v>47</v>
      </c>
      <c r="B74" s="25">
        <v>36186.570040692823</v>
      </c>
      <c r="C74" s="25">
        <v>35016.970040692824</v>
      </c>
      <c r="D74" s="25">
        <v>34419.77004069282</v>
      </c>
      <c r="E74" s="25">
        <v>32721.770040692823</v>
      </c>
      <c r="F74" s="25">
        <v>30752.270040692823</v>
      </c>
      <c r="G74" s="25">
        <v>28803.270040692823</v>
      </c>
      <c r="H74" s="25">
        <v>28537.570040692823</v>
      </c>
      <c r="I74" s="25">
        <v>28097.570040692823</v>
      </c>
      <c r="J74" s="25">
        <v>27738.570040692823</v>
      </c>
      <c r="K74" s="25">
        <v>26434.270040692823</v>
      </c>
      <c r="L74" s="25">
        <v>25777.170040692821</v>
      </c>
      <c r="M74" s="25">
        <v>24337.570040692823</v>
      </c>
      <c r="N74" s="25">
        <v>22996.570040692823</v>
      </c>
      <c r="O74" s="25">
        <v>20387.93</v>
      </c>
      <c r="P74" s="25">
        <v>18700.63</v>
      </c>
      <c r="Q74" s="25">
        <v>17358.71</v>
      </c>
      <c r="R74" s="25">
        <v>17268.11</v>
      </c>
      <c r="S74" s="25">
        <v>16626.414515070333</v>
      </c>
      <c r="T74" s="25">
        <v>16582.314515070331</v>
      </c>
      <c r="U74" s="53">
        <v>15759.214515070333</v>
      </c>
      <c r="V74" s="25">
        <v>14891.864515070332</v>
      </c>
      <c r="W74" s="25">
        <v>15944.004515070332</v>
      </c>
      <c r="X74" s="25">
        <v>15757.604515070332</v>
      </c>
      <c r="Y74" s="25">
        <v>13625.204515070332</v>
      </c>
      <c r="Z74" s="25">
        <v>13051.004515070332</v>
      </c>
      <c r="AA74" s="25">
        <v>11954.904515070333</v>
      </c>
      <c r="AB74" s="25">
        <v>11666.904515070333</v>
      </c>
      <c r="AC74" s="25">
        <v>11632.904515070333</v>
      </c>
      <c r="AD74" s="25">
        <v>11601.104515070332</v>
      </c>
      <c r="AE74" s="25">
        <v>11527.104515070332</v>
      </c>
      <c r="AF74" s="25">
        <v>11470.204515070332</v>
      </c>
      <c r="AG74" s="25">
        <v>11096.804515070333</v>
      </c>
      <c r="AH74" s="25">
        <v>10767.404515070333</v>
      </c>
      <c r="AI74" s="25">
        <v>10734.704515070332</v>
      </c>
      <c r="AJ74" s="25">
        <v>10679.004515070332</v>
      </c>
      <c r="AK74" s="25">
        <v>9983.8045150703329</v>
      </c>
      <c r="AL74" s="25">
        <v>9314.4045150703332</v>
      </c>
      <c r="AM74" s="25">
        <v>8609.4045150703332</v>
      </c>
      <c r="AN74" s="25">
        <v>7780.8045150703319</v>
      </c>
      <c r="AO74" s="25">
        <v>7713.8045150703319</v>
      </c>
      <c r="AP74" s="25">
        <v>7713.8045150703319</v>
      </c>
      <c r="AQ74" s="25">
        <v>7688.2045150703316</v>
      </c>
      <c r="AR74" s="25">
        <v>7637.2045150703316</v>
      </c>
      <c r="AS74" s="25">
        <v>7637.2045150703316</v>
      </c>
      <c r="AT74" s="25">
        <v>7637.2045150703316</v>
      </c>
      <c r="AU74" s="25">
        <v>7599.2045150703316</v>
      </c>
      <c r="AV74" s="25">
        <v>7599.2045150703316</v>
      </c>
      <c r="AW74" s="25">
        <v>7599.2045150703316</v>
      </c>
      <c r="AX74" s="25">
        <v>7599.2045150703316</v>
      </c>
      <c r="AY74" s="25">
        <v>7599.2045150703316</v>
      </c>
      <c r="AZ74" s="25">
        <v>7599.2045150703316</v>
      </c>
    </row>
    <row r="75" spans="1:52" s="11" customFormat="1" ht="15" customHeight="1" x14ac:dyDescent="0.3">
      <c r="A75" s="31" t="s">
        <v>50</v>
      </c>
      <c r="B75" s="25">
        <v>1438.7139999999999</v>
      </c>
      <c r="C75" s="25">
        <v>1590.1100526315786</v>
      </c>
      <c r="D75" s="25">
        <v>1841.0920526315786</v>
      </c>
      <c r="E75" s="25">
        <v>1952.2680526315789</v>
      </c>
      <c r="F75" s="25">
        <v>2064.5210526315791</v>
      </c>
      <c r="G75" s="25">
        <v>2168.7280526315794</v>
      </c>
      <c r="H75" s="25">
        <v>2229.0800526315788</v>
      </c>
      <c r="I75" s="25">
        <v>2325.4800526315794</v>
      </c>
      <c r="J75" s="25">
        <v>2339.0220526315793</v>
      </c>
      <c r="K75" s="25">
        <v>2362.9020526315794</v>
      </c>
      <c r="L75" s="25">
        <v>2344.5130526315793</v>
      </c>
      <c r="M75" s="25">
        <v>2340.2174526315789</v>
      </c>
      <c r="N75" s="25">
        <v>2264.4602526315794</v>
      </c>
      <c r="O75" s="25">
        <v>2215.6583526315794</v>
      </c>
      <c r="P75" s="25">
        <v>2206.2331526315788</v>
      </c>
      <c r="Q75" s="25">
        <v>2040.5971526315791</v>
      </c>
      <c r="R75" s="25">
        <v>2003.0128008082547</v>
      </c>
      <c r="S75" s="25">
        <v>2017.0137255544823</v>
      </c>
      <c r="T75" s="25">
        <v>1867.1165027395459</v>
      </c>
      <c r="U75" s="53">
        <v>1676.9649085663823</v>
      </c>
      <c r="V75" s="25">
        <v>1482.7579085663822</v>
      </c>
      <c r="W75" s="25">
        <v>1322.9629085663823</v>
      </c>
      <c r="X75" s="25">
        <v>1078.0129085663823</v>
      </c>
      <c r="Y75" s="25">
        <v>957.26085593480332</v>
      </c>
      <c r="Z75" s="25">
        <v>828.06585593480327</v>
      </c>
      <c r="AA75" s="25">
        <v>736.06385593480331</v>
      </c>
      <c r="AB75" s="25">
        <v>606.20685593480312</v>
      </c>
      <c r="AC75" s="25">
        <v>519.32685593480312</v>
      </c>
      <c r="AD75" s="25">
        <v>464.49485593480313</v>
      </c>
      <c r="AE75" s="25">
        <v>415.40985593480315</v>
      </c>
      <c r="AF75" s="25">
        <v>335.88885593480325</v>
      </c>
      <c r="AG75" s="25">
        <v>295.95445593480326</v>
      </c>
      <c r="AH75" s="25">
        <v>270.78365593480294</v>
      </c>
      <c r="AI75" s="25">
        <v>243.22055593480297</v>
      </c>
      <c r="AJ75" s="25">
        <v>223.96275593480297</v>
      </c>
      <c r="AK75" s="25">
        <v>200.67275593480298</v>
      </c>
      <c r="AL75" s="25">
        <v>124.16973985765888</v>
      </c>
      <c r="AM75" s="25">
        <v>29.089183011899937</v>
      </c>
      <c r="AN75" s="25">
        <v>25.069183011899934</v>
      </c>
      <c r="AO75" s="25">
        <v>20.252183011899877</v>
      </c>
      <c r="AP75" s="25">
        <v>15.202183011899876</v>
      </c>
      <c r="AQ75" s="25">
        <v>15.202183011899876</v>
      </c>
      <c r="AR75" s="25">
        <v>15.202183011899876</v>
      </c>
      <c r="AS75" s="25">
        <v>15.202183011899876</v>
      </c>
      <c r="AT75" s="25">
        <v>3.7021830118998769</v>
      </c>
      <c r="AU75" s="25">
        <v>3.7021830118998769</v>
      </c>
      <c r="AV75" s="25">
        <v>3.7021830118998769</v>
      </c>
      <c r="AW75" s="25">
        <v>0</v>
      </c>
      <c r="AX75" s="25">
        <v>0</v>
      </c>
      <c r="AY75" s="25">
        <v>0</v>
      </c>
      <c r="AZ75" s="25">
        <v>0</v>
      </c>
    </row>
    <row r="76" spans="1:52" s="11" customFormat="1" ht="15" customHeight="1" x14ac:dyDescent="0.3">
      <c r="A76" s="32" t="s">
        <v>39</v>
      </c>
      <c r="B76" s="33">
        <v>5366.4983789569278</v>
      </c>
      <c r="C76" s="33">
        <v>5191.5983789569282</v>
      </c>
      <c r="D76" s="33">
        <v>5440.5983789569282</v>
      </c>
      <c r="E76" s="33">
        <v>5340.5983789569282</v>
      </c>
      <c r="F76" s="33">
        <v>5329.5983789569282</v>
      </c>
      <c r="G76" s="33">
        <v>5204.1843789569284</v>
      </c>
      <c r="H76" s="33">
        <v>5119.892378956928</v>
      </c>
      <c r="I76" s="33">
        <v>5126.8853789569284</v>
      </c>
      <c r="J76" s="33">
        <v>5098.8453789569285</v>
      </c>
      <c r="K76" s="33">
        <v>5043.8453789569285</v>
      </c>
      <c r="L76" s="33">
        <v>5083.8453789569285</v>
      </c>
      <c r="M76" s="33">
        <v>5160.8453789569285</v>
      </c>
      <c r="N76" s="33">
        <v>5092.9219747016086</v>
      </c>
      <c r="O76" s="33">
        <v>4871.9219747016086</v>
      </c>
      <c r="P76" s="33">
        <v>4761.9219747016086</v>
      </c>
      <c r="Q76" s="33">
        <v>4759.6619747016084</v>
      </c>
      <c r="R76" s="33">
        <v>4035.1619747016084</v>
      </c>
      <c r="S76" s="33">
        <v>3908.7619747016088</v>
      </c>
      <c r="T76" s="33">
        <v>3748.7619747016088</v>
      </c>
      <c r="U76" s="56">
        <v>3588.7619747016088</v>
      </c>
      <c r="V76" s="33">
        <v>3406.7619747016088</v>
      </c>
      <c r="W76" s="33">
        <v>3156.7619747016088</v>
      </c>
      <c r="X76" s="33">
        <v>3137.8619747016087</v>
      </c>
      <c r="Y76" s="33">
        <v>3127.8619747016087</v>
      </c>
      <c r="Z76" s="33">
        <v>3017.8619747016087</v>
      </c>
      <c r="AA76" s="33">
        <v>3017.8619747016087</v>
      </c>
      <c r="AB76" s="33">
        <v>3018.8619747016087</v>
      </c>
      <c r="AC76" s="33">
        <v>3038.8619747016087</v>
      </c>
      <c r="AD76" s="33">
        <v>3038.8619747016087</v>
      </c>
      <c r="AE76" s="33">
        <v>3037.5619747016085</v>
      </c>
      <c r="AF76" s="33">
        <v>3076.4619747016086</v>
      </c>
      <c r="AG76" s="33">
        <v>3084.1619747016084</v>
      </c>
      <c r="AH76" s="33">
        <v>3109.1619747016084</v>
      </c>
      <c r="AI76" s="33">
        <v>3101.1619747016084</v>
      </c>
      <c r="AJ76" s="33">
        <v>3095.5619747016085</v>
      </c>
      <c r="AK76" s="33">
        <v>3051.5619747016085</v>
      </c>
      <c r="AL76" s="33">
        <v>3013.2619747016088</v>
      </c>
      <c r="AM76" s="33">
        <v>3013.2619747016088</v>
      </c>
      <c r="AN76" s="33">
        <v>3012.6619747016084</v>
      </c>
      <c r="AO76" s="33">
        <v>3025.7619747016088</v>
      </c>
      <c r="AP76" s="33">
        <v>3025.7619747016088</v>
      </c>
      <c r="AQ76" s="33">
        <v>2964.6619747016084</v>
      </c>
      <c r="AR76" s="33">
        <v>2871.6619747016084</v>
      </c>
      <c r="AS76" s="33">
        <v>2871.6619747016084</v>
      </c>
      <c r="AT76" s="33">
        <v>2871.6619747016084</v>
      </c>
      <c r="AU76" s="33">
        <v>2871.0759747016086</v>
      </c>
      <c r="AV76" s="33">
        <v>2868.3679747016085</v>
      </c>
      <c r="AW76" s="33">
        <v>2861.3749747016086</v>
      </c>
      <c r="AX76" s="33">
        <v>2879.4149747016086</v>
      </c>
      <c r="AY76" s="33">
        <v>2879.4149747016086</v>
      </c>
      <c r="AZ76" s="33">
        <v>2421.2765957446809</v>
      </c>
    </row>
    <row r="77" spans="1:52" s="11" customFormat="1" ht="15" customHeight="1" x14ac:dyDescent="0.3">
      <c r="A77" s="32" t="s">
        <v>40</v>
      </c>
      <c r="B77" s="33">
        <v>240.1</v>
      </c>
      <c r="C77" s="33">
        <v>240.1</v>
      </c>
      <c r="D77" s="33">
        <v>240.1</v>
      </c>
      <c r="E77" s="33">
        <v>240.1</v>
      </c>
      <c r="F77" s="33">
        <v>240.1</v>
      </c>
      <c r="G77" s="33">
        <v>240.1</v>
      </c>
      <c r="H77" s="33">
        <v>223.1</v>
      </c>
      <c r="I77" s="33">
        <v>223.1</v>
      </c>
      <c r="J77" s="33">
        <v>223.1</v>
      </c>
      <c r="K77" s="33">
        <v>223.1</v>
      </c>
      <c r="L77" s="33">
        <v>186</v>
      </c>
      <c r="M77" s="33">
        <v>186</v>
      </c>
      <c r="N77" s="33">
        <v>186</v>
      </c>
      <c r="O77" s="33">
        <v>186</v>
      </c>
      <c r="P77" s="33">
        <v>186</v>
      </c>
      <c r="Q77" s="33">
        <v>186</v>
      </c>
      <c r="R77" s="33">
        <v>186</v>
      </c>
      <c r="S77" s="33">
        <v>158</v>
      </c>
      <c r="T77" s="33">
        <v>158</v>
      </c>
      <c r="U77" s="56">
        <v>126</v>
      </c>
      <c r="V77" s="33">
        <v>80.5</v>
      </c>
      <c r="W77" s="33">
        <v>79.5</v>
      </c>
      <c r="X77" s="33">
        <v>79.5</v>
      </c>
      <c r="Y77" s="33">
        <v>79.5</v>
      </c>
      <c r="Z77" s="33">
        <v>79.5</v>
      </c>
      <c r="AA77" s="33">
        <v>68</v>
      </c>
      <c r="AB77" s="33">
        <v>68</v>
      </c>
      <c r="AC77" s="33">
        <v>68</v>
      </c>
      <c r="AD77" s="33">
        <v>68</v>
      </c>
      <c r="AE77" s="33">
        <v>68</v>
      </c>
      <c r="AF77" s="33">
        <v>68</v>
      </c>
      <c r="AG77" s="33">
        <v>60</v>
      </c>
      <c r="AH77" s="33">
        <v>60</v>
      </c>
      <c r="AI77" s="33">
        <v>60</v>
      </c>
      <c r="AJ77" s="33">
        <v>60</v>
      </c>
      <c r="AK77" s="33">
        <v>60</v>
      </c>
      <c r="AL77" s="33">
        <v>60</v>
      </c>
      <c r="AM77" s="33">
        <v>60</v>
      </c>
      <c r="AN77" s="33">
        <v>60</v>
      </c>
      <c r="AO77" s="33">
        <v>60</v>
      </c>
      <c r="AP77" s="33">
        <v>60</v>
      </c>
      <c r="AQ77" s="33">
        <v>60</v>
      </c>
      <c r="AR77" s="33">
        <v>60</v>
      </c>
      <c r="AS77" s="33">
        <v>60</v>
      </c>
      <c r="AT77" s="33">
        <v>60</v>
      </c>
      <c r="AU77" s="33">
        <v>60</v>
      </c>
      <c r="AV77" s="33">
        <v>60</v>
      </c>
      <c r="AW77" s="33">
        <v>60</v>
      </c>
      <c r="AX77" s="33">
        <v>60</v>
      </c>
      <c r="AY77" s="33">
        <v>60</v>
      </c>
      <c r="AZ77" s="33">
        <v>60</v>
      </c>
    </row>
    <row r="78" spans="1:52" s="11" customFormat="1" ht="15" customHeight="1" x14ac:dyDescent="0.3">
      <c r="A78" s="32" t="s">
        <v>41</v>
      </c>
      <c r="B78" s="33">
        <v>13205.292947368422</v>
      </c>
      <c r="C78" s="33">
        <v>12906.642947368422</v>
      </c>
      <c r="D78" s="33">
        <v>11862.782947368421</v>
      </c>
      <c r="E78" s="33">
        <v>11957.582947368421</v>
      </c>
      <c r="F78" s="33">
        <v>11816.600947368421</v>
      </c>
      <c r="G78" s="33">
        <v>11563.855947368422</v>
      </c>
      <c r="H78" s="33">
        <v>11708.755947368421</v>
      </c>
      <c r="I78" s="33">
        <v>11806.645947368421</v>
      </c>
      <c r="J78" s="33">
        <v>11624.165947368419</v>
      </c>
      <c r="K78" s="33">
        <v>12281.94594736842</v>
      </c>
      <c r="L78" s="33">
        <v>12382.041947368421</v>
      </c>
      <c r="M78" s="33">
        <v>12250.761947368421</v>
      </c>
      <c r="N78" s="33">
        <v>12106.23194736842</v>
      </c>
      <c r="O78" s="33">
        <v>12075.74194736842</v>
      </c>
      <c r="P78" s="33">
        <v>11359.802473684211</v>
      </c>
      <c r="Q78" s="33">
        <v>10497.11247368421</v>
      </c>
      <c r="R78" s="33">
        <v>9973.128029938267</v>
      </c>
      <c r="S78" s="33">
        <v>8211.2743499382686</v>
      </c>
      <c r="T78" s="33">
        <v>7672.0546126107256</v>
      </c>
      <c r="U78" s="56">
        <v>7581.5146126107256</v>
      </c>
      <c r="V78" s="33">
        <v>7020.8806126107256</v>
      </c>
      <c r="W78" s="33">
        <v>6318.5706126107261</v>
      </c>
      <c r="X78" s="33">
        <v>6029.6206126107254</v>
      </c>
      <c r="Y78" s="33">
        <v>5533.7206126107258</v>
      </c>
      <c r="Z78" s="33">
        <v>5038.1026126107254</v>
      </c>
      <c r="AA78" s="33">
        <v>4748.6126126107256</v>
      </c>
      <c r="AB78" s="33">
        <v>4380.8126126107254</v>
      </c>
      <c r="AC78" s="33">
        <v>4237.0126126107252</v>
      </c>
      <c r="AD78" s="33">
        <v>4034.8626126107251</v>
      </c>
      <c r="AE78" s="33">
        <v>3626.3626126107251</v>
      </c>
      <c r="AF78" s="33">
        <v>3363.1066126107253</v>
      </c>
      <c r="AG78" s="33">
        <v>3375.3466126107251</v>
      </c>
      <c r="AH78" s="33">
        <v>3195.3466126107246</v>
      </c>
      <c r="AI78" s="33">
        <v>3071.3466126107246</v>
      </c>
      <c r="AJ78" s="33">
        <v>3071.3466126107246</v>
      </c>
      <c r="AK78" s="33">
        <v>2957.1360826107252</v>
      </c>
      <c r="AL78" s="33">
        <v>2929.936082610725</v>
      </c>
      <c r="AM78" s="33">
        <v>2622.936082610725</v>
      </c>
      <c r="AN78" s="33">
        <v>2208.2238177808699</v>
      </c>
      <c r="AO78" s="33">
        <v>1657.8738177808698</v>
      </c>
      <c r="AP78" s="33">
        <v>1457.67381778087</v>
      </c>
      <c r="AQ78" s="33">
        <v>1378.54881778087</v>
      </c>
      <c r="AR78" s="33">
        <v>1378.54881778087</v>
      </c>
      <c r="AS78" s="33">
        <v>1158.54881778087</v>
      </c>
      <c r="AT78" s="33">
        <v>1158.54881778087</v>
      </c>
      <c r="AU78" s="33">
        <v>990.04882146508044</v>
      </c>
      <c r="AV78" s="33">
        <v>857.96463255337608</v>
      </c>
      <c r="AW78" s="33">
        <v>857.96463255337608</v>
      </c>
      <c r="AX78" s="33">
        <v>857.96463255337608</v>
      </c>
      <c r="AY78" s="33">
        <v>857.96463255337608</v>
      </c>
      <c r="AZ78" s="33">
        <v>857.96463255337608</v>
      </c>
    </row>
    <row r="79" spans="1:52" s="11" customFormat="1" ht="15" customHeight="1" x14ac:dyDescent="0.3">
      <c r="A79" s="31" t="s">
        <v>48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79.125</v>
      </c>
      <c r="I79" s="25">
        <v>79.125</v>
      </c>
      <c r="J79" s="25">
        <v>79.125</v>
      </c>
      <c r="K79" s="25">
        <v>299.125</v>
      </c>
      <c r="L79" s="25">
        <v>299.125</v>
      </c>
      <c r="M79" s="25">
        <v>299.125</v>
      </c>
      <c r="N79" s="25">
        <v>299.125</v>
      </c>
      <c r="O79" s="25">
        <v>519.125</v>
      </c>
      <c r="P79" s="25">
        <v>519.125</v>
      </c>
      <c r="Q79" s="25">
        <v>519.125</v>
      </c>
      <c r="R79" s="25">
        <v>519.125</v>
      </c>
      <c r="S79" s="25">
        <v>519.125</v>
      </c>
      <c r="T79" s="25">
        <v>519.125</v>
      </c>
      <c r="U79" s="53">
        <v>519.125</v>
      </c>
      <c r="V79" s="25">
        <v>519.125</v>
      </c>
      <c r="W79" s="25">
        <v>519.125</v>
      </c>
      <c r="X79" s="25">
        <v>519.125</v>
      </c>
      <c r="Y79" s="25">
        <v>556.625</v>
      </c>
      <c r="Z79" s="25">
        <v>594.125</v>
      </c>
      <c r="AA79" s="25">
        <v>594.125</v>
      </c>
      <c r="AB79" s="25">
        <v>669.125</v>
      </c>
      <c r="AC79" s="25">
        <v>744.125</v>
      </c>
      <c r="AD79" s="25">
        <v>744.125</v>
      </c>
      <c r="AE79" s="25">
        <v>744.125</v>
      </c>
      <c r="AF79" s="25">
        <v>744.125</v>
      </c>
      <c r="AG79" s="25">
        <v>781.625</v>
      </c>
      <c r="AH79" s="25">
        <v>781.625</v>
      </c>
      <c r="AI79" s="25">
        <v>781.625</v>
      </c>
      <c r="AJ79" s="25">
        <v>781.625</v>
      </c>
      <c r="AK79" s="25">
        <v>781.625</v>
      </c>
      <c r="AL79" s="25">
        <v>781.625</v>
      </c>
      <c r="AM79" s="25">
        <v>781.625</v>
      </c>
      <c r="AN79" s="25">
        <v>781.625</v>
      </c>
      <c r="AO79" s="25">
        <v>781.625</v>
      </c>
      <c r="AP79" s="25">
        <v>781.625</v>
      </c>
      <c r="AQ79" s="25">
        <v>702.5</v>
      </c>
      <c r="AR79" s="25">
        <v>702.5</v>
      </c>
      <c r="AS79" s="25">
        <v>482.5</v>
      </c>
      <c r="AT79" s="25">
        <v>482.5</v>
      </c>
      <c r="AU79" s="25">
        <v>520</v>
      </c>
      <c r="AV79" s="25">
        <v>520</v>
      </c>
      <c r="AW79" s="25">
        <v>520</v>
      </c>
      <c r="AX79" s="25">
        <v>520</v>
      </c>
      <c r="AY79" s="25">
        <v>520</v>
      </c>
      <c r="AZ79" s="25">
        <v>520</v>
      </c>
    </row>
    <row r="80" spans="1:52" s="11" customFormat="1" ht="15" customHeight="1" x14ac:dyDescent="0.3">
      <c r="A80" s="31" t="s">
        <v>49</v>
      </c>
      <c r="B80" s="25">
        <v>9794.4789473684214</v>
      </c>
      <c r="C80" s="25">
        <v>9555.4789473684214</v>
      </c>
      <c r="D80" s="25">
        <v>8527.0789473684217</v>
      </c>
      <c r="E80" s="25">
        <v>8687.6789473684203</v>
      </c>
      <c r="F80" s="25">
        <v>8556.1789473684203</v>
      </c>
      <c r="G80" s="25">
        <v>8313.0789473684217</v>
      </c>
      <c r="H80" s="25">
        <v>8314.5789473684217</v>
      </c>
      <c r="I80" s="25">
        <v>8309.4789473684214</v>
      </c>
      <c r="J80" s="25">
        <v>8235.1789473684203</v>
      </c>
      <c r="K80" s="25">
        <v>8609.1789473684203</v>
      </c>
      <c r="L80" s="25">
        <v>8826.5789473684217</v>
      </c>
      <c r="M80" s="25">
        <v>8879.878947368421</v>
      </c>
      <c r="N80" s="25">
        <v>8851.878947368421</v>
      </c>
      <c r="O80" s="25">
        <v>8720.378947368421</v>
      </c>
      <c r="P80" s="25">
        <v>8232.1894736842114</v>
      </c>
      <c r="Q80" s="25">
        <v>7712.9894736842107</v>
      </c>
      <c r="R80" s="25">
        <v>7151.4408410265632</v>
      </c>
      <c r="S80" s="25">
        <v>5620.8671610265637</v>
      </c>
      <c r="T80" s="25">
        <v>5235.3751588691657</v>
      </c>
      <c r="U80" s="53">
        <v>5234.4751588691661</v>
      </c>
      <c r="V80" s="25">
        <v>4922.8751588691657</v>
      </c>
      <c r="W80" s="25">
        <v>4348.9751588691661</v>
      </c>
      <c r="X80" s="25">
        <v>4223.8751588691657</v>
      </c>
      <c r="Y80" s="25">
        <v>3740.8751588691657</v>
      </c>
      <c r="Z80" s="25">
        <v>3375.9751588691656</v>
      </c>
      <c r="AA80" s="25">
        <v>3116.9751588691656</v>
      </c>
      <c r="AB80" s="25">
        <v>2837.7751588691654</v>
      </c>
      <c r="AC80" s="25">
        <v>2790.7751588691654</v>
      </c>
      <c r="AD80" s="25">
        <v>2620.0751588691655</v>
      </c>
      <c r="AE80" s="25">
        <v>2293.9751588691656</v>
      </c>
      <c r="AF80" s="25">
        <v>2215.9751588691656</v>
      </c>
      <c r="AG80" s="25">
        <v>2215.9751588691656</v>
      </c>
      <c r="AH80" s="25">
        <v>2035.9751588691654</v>
      </c>
      <c r="AI80" s="25">
        <v>1931.9751588691654</v>
      </c>
      <c r="AJ80" s="25">
        <v>1931.9751588691654</v>
      </c>
      <c r="AK80" s="25">
        <v>1817.7646288691658</v>
      </c>
      <c r="AL80" s="25">
        <v>1792.7646288691658</v>
      </c>
      <c r="AM80" s="25">
        <v>1492.7646288691658</v>
      </c>
      <c r="AN80" s="25">
        <v>1082.1646288691657</v>
      </c>
      <c r="AO80" s="25">
        <v>708.16462886916554</v>
      </c>
      <c r="AP80" s="25">
        <v>543.96462886916561</v>
      </c>
      <c r="AQ80" s="25">
        <v>543.96462886916561</v>
      </c>
      <c r="AR80" s="25">
        <v>543.96462886916561</v>
      </c>
      <c r="AS80" s="25">
        <v>543.96462886916561</v>
      </c>
      <c r="AT80" s="25">
        <v>543.96462886916561</v>
      </c>
      <c r="AU80" s="25">
        <v>337.96463255337602</v>
      </c>
      <c r="AV80" s="25">
        <v>337.96463255337602</v>
      </c>
      <c r="AW80" s="25">
        <v>337.96463255337602</v>
      </c>
      <c r="AX80" s="25">
        <v>337.96463255337602</v>
      </c>
      <c r="AY80" s="25">
        <v>337.96463255337602</v>
      </c>
      <c r="AZ80" s="25">
        <v>337.96463255337602</v>
      </c>
    </row>
    <row r="81" spans="1:52" s="11" customFormat="1" ht="15" customHeight="1" x14ac:dyDescent="0.3">
      <c r="A81" s="31" t="s">
        <v>47</v>
      </c>
      <c r="B81" s="25">
        <v>192.1</v>
      </c>
      <c r="C81" s="25">
        <v>192.1</v>
      </c>
      <c r="D81" s="25">
        <v>192.1</v>
      </c>
      <c r="E81" s="25">
        <v>132.1</v>
      </c>
      <c r="F81" s="25">
        <v>132.1</v>
      </c>
      <c r="G81" s="25">
        <v>132.1</v>
      </c>
      <c r="H81" s="25">
        <v>169.55</v>
      </c>
      <c r="I81" s="25">
        <v>169.55</v>
      </c>
      <c r="J81" s="25">
        <v>169.55</v>
      </c>
      <c r="K81" s="25">
        <v>154.15</v>
      </c>
      <c r="L81" s="25">
        <v>154.15</v>
      </c>
      <c r="M81" s="25">
        <v>154.15</v>
      </c>
      <c r="N81" s="25">
        <v>154.15</v>
      </c>
      <c r="O81" s="25">
        <v>154.15</v>
      </c>
      <c r="P81" s="25">
        <v>154.15</v>
      </c>
      <c r="Q81" s="25">
        <v>154.15</v>
      </c>
      <c r="R81" s="25">
        <v>146.65</v>
      </c>
      <c r="S81" s="25">
        <v>57.45</v>
      </c>
      <c r="T81" s="25">
        <v>8</v>
      </c>
      <c r="U81" s="53">
        <v>8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</row>
    <row r="82" spans="1:52" s="11" customFormat="1" ht="15" customHeight="1" x14ac:dyDescent="0.3">
      <c r="A82" s="31" t="s">
        <v>50</v>
      </c>
      <c r="B82" s="25">
        <v>3218.7139999999999</v>
      </c>
      <c r="C82" s="25">
        <v>3159.0639999999999</v>
      </c>
      <c r="D82" s="25">
        <v>3143.6040000000003</v>
      </c>
      <c r="E82" s="25">
        <v>3137.8040000000001</v>
      </c>
      <c r="F82" s="25">
        <v>3128.3220000000001</v>
      </c>
      <c r="G82" s="25">
        <v>3118.6770000000001</v>
      </c>
      <c r="H82" s="25">
        <v>3145.502</v>
      </c>
      <c r="I82" s="25">
        <v>3248.4920000000002</v>
      </c>
      <c r="J82" s="25">
        <v>3140.3119999999999</v>
      </c>
      <c r="K82" s="25">
        <v>3219.4920000000002</v>
      </c>
      <c r="L82" s="25">
        <v>3102.1880000000001</v>
      </c>
      <c r="M82" s="25">
        <v>2917.6080000000002</v>
      </c>
      <c r="N82" s="25">
        <v>2801.078</v>
      </c>
      <c r="O82" s="25">
        <v>2682.0880000000002</v>
      </c>
      <c r="P82" s="25">
        <v>2454.3380000000002</v>
      </c>
      <c r="Q82" s="25">
        <v>2110.848</v>
      </c>
      <c r="R82" s="25">
        <v>2155.9121889117046</v>
      </c>
      <c r="S82" s="25">
        <v>2013.8321889117046</v>
      </c>
      <c r="T82" s="25">
        <v>1909.5544537415599</v>
      </c>
      <c r="U82" s="53">
        <v>1819.9144537415598</v>
      </c>
      <c r="V82" s="25">
        <v>1578.8804537415599</v>
      </c>
      <c r="W82" s="25">
        <v>1450.4704537415598</v>
      </c>
      <c r="X82" s="25">
        <v>1286.6204537415597</v>
      </c>
      <c r="Y82" s="25">
        <v>1236.2204537415598</v>
      </c>
      <c r="Z82" s="25">
        <v>1068.0024537415597</v>
      </c>
      <c r="AA82" s="25">
        <v>1037.5124537415597</v>
      </c>
      <c r="AB82" s="25">
        <v>873.91245374155972</v>
      </c>
      <c r="AC82" s="25">
        <v>702.11245374155965</v>
      </c>
      <c r="AD82" s="25">
        <v>670.6624537415596</v>
      </c>
      <c r="AE82" s="25">
        <v>588.26245374155963</v>
      </c>
      <c r="AF82" s="25">
        <v>403.00645374155943</v>
      </c>
      <c r="AG82" s="25">
        <v>377.74645374155944</v>
      </c>
      <c r="AH82" s="25">
        <v>377.74645374155944</v>
      </c>
      <c r="AI82" s="25">
        <v>357.74645374155944</v>
      </c>
      <c r="AJ82" s="25">
        <v>357.74645374155944</v>
      </c>
      <c r="AK82" s="25">
        <v>357.74645374155944</v>
      </c>
      <c r="AL82" s="25">
        <v>355.54645374155939</v>
      </c>
      <c r="AM82" s="25">
        <v>348.54645374155939</v>
      </c>
      <c r="AN82" s="25">
        <v>344.43418891170438</v>
      </c>
      <c r="AO82" s="25">
        <v>168.08418891170436</v>
      </c>
      <c r="AP82" s="25">
        <v>132.08418891170436</v>
      </c>
      <c r="AQ82" s="25">
        <v>132.08418891170436</v>
      </c>
      <c r="AR82" s="25">
        <v>132.08418891170436</v>
      </c>
      <c r="AS82" s="25">
        <v>132.08418891170436</v>
      </c>
      <c r="AT82" s="25">
        <v>132.08418891170436</v>
      </c>
      <c r="AU82" s="25">
        <v>132.08418891170436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</row>
    <row r="83" spans="1:52" s="11" customFormat="1" ht="15" customHeight="1" x14ac:dyDescent="0.3">
      <c r="A83" s="32" t="s">
        <v>42</v>
      </c>
      <c r="B83" s="33">
        <v>45864.14357504162</v>
      </c>
      <c r="C83" s="33">
        <v>45567.243575041626</v>
      </c>
      <c r="D83" s="33">
        <v>42217.443575041623</v>
      </c>
      <c r="E83" s="33">
        <v>41844.843575041625</v>
      </c>
      <c r="F83" s="33">
        <v>40906.743575041626</v>
      </c>
      <c r="G83" s="33">
        <v>38723.193575041623</v>
      </c>
      <c r="H83" s="33">
        <v>38634.193575041623</v>
      </c>
      <c r="I83" s="33">
        <v>37215.993575041626</v>
      </c>
      <c r="J83" s="33">
        <v>34383.293575041622</v>
      </c>
      <c r="K83" s="33">
        <v>34240.793575041622</v>
      </c>
      <c r="L83" s="33">
        <v>33860.093575041625</v>
      </c>
      <c r="M83" s="33">
        <v>32240.89357504162</v>
      </c>
      <c r="N83" s="33">
        <v>30164.849966019065</v>
      </c>
      <c r="O83" s="33">
        <v>27166.283299352395</v>
      </c>
      <c r="P83" s="33">
        <v>24911.283299352395</v>
      </c>
      <c r="Q83" s="33">
        <v>22605.783299352395</v>
      </c>
      <c r="R83" s="33">
        <v>20190.626159352396</v>
      </c>
      <c r="S83" s="33">
        <v>18536.121645217059</v>
      </c>
      <c r="T83" s="33">
        <v>16821.221645217058</v>
      </c>
      <c r="U83" s="56">
        <v>14969.631805217057</v>
      </c>
      <c r="V83" s="33">
        <v>12259.142335217059</v>
      </c>
      <c r="W83" s="33">
        <v>11104.94233521706</v>
      </c>
      <c r="X83" s="33">
        <v>8884.3000036842113</v>
      </c>
      <c r="Y83" s="33">
        <v>6149.700003684211</v>
      </c>
      <c r="Z83" s="33">
        <v>4800.5000036842102</v>
      </c>
      <c r="AA83" s="33">
        <v>4460.1000036842106</v>
      </c>
      <c r="AB83" s="33">
        <v>4438.1000036842106</v>
      </c>
      <c r="AC83" s="33">
        <v>4406.3000036842104</v>
      </c>
      <c r="AD83" s="33">
        <v>4064.0000036842107</v>
      </c>
      <c r="AE83" s="33">
        <v>2897.7000036842105</v>
      </c>
      <c r="AF83" s="33">
        <v>2540.7000036842105</v>
      </c>
      <c r="AG83" s="33">
        <v>2418.7000036842105</v>
      </c>
      <c r="AH83" s="33">
        <v>2416.6000036842106</v>
      </c>
      <c r="AI83" s="33">
        <v>1310.0000036842107</v>
      </c>
      <c r="AJ83" s="33">
        <v>1210.4000036842106</v>
      </c>
      <c r="AK83" s="33">
        <v>1109.6000036842106</v>
      </c>
      <c r="AL83" s="33">
        <v>1064.1000036842106</v>
      </c>
      <c r="AM83" s="33">
        <v>1048.2000036842105</v>
      </c>
      <c r="AN83" s="33">
        <v>830.60000368421061</v>
      </c>
      <c r="AO83" s="33">
        <v>502</v>
      </c>
      <c r="AP83" s="33">
        <v>252</v>
      </c>
      <c r="AQ83" s="33">
        <v>252</v>
      </c>
      <c r="AR83" s="33">
        <v>252</v>
      </c>
      <c r="AS83" s="33">
        <v>252</v>
      </c>
      <c r="AT83" s="33">
        <v>252</v>
      </c>
      <c r="AU83" s="33">
        <v>127</v>
      </c>
      <c r="AV83" s="33">
        <v>127</v>
      </c>
      <c r="AW83" s="33">
        <v>127</v>
      </c>
      <c r="AX83" s="33">
        <v>27</v>
      </c>
      <c r="AY83" s="33">
        <v>27</v>
      </c>
      <c r="AZ83" s="33">
        <v>27</v>
      </c>
    </row>
    <row r="84" spans="1:52" s="11" customFormat="1" ht="15" customHeight="1" x14ac:dyDescent="0.3">
      <c r="A84" s="31" t="s">
        <v>44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53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</row>
    <row r="85" spans="1:52" s="11" customFormat="1" ht="15" customHeight="1" x14ac:dyDescent="0.3">
      <c r="A85" s="31" t="s">
        <v>45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53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</row>
    <row r="86" spans="1:52" s="11" customFormat="1" ht="15" customHeight="1" x14ac:dyDescent="0.3">
      <c r="A86" s="31" t="s">
        <v>47</v>
      </c>
      <c r="B86" s="25">
        <v>45864.14357504162</v>
      </c>
      <c r="C86" s="25">
        <v>45567.243575041626</v>
      </c>
      <c r="D86" s="25">
        <v>42217.443575041623</v>
      </c>
      <c r="E86" s="25">
        <v>41844.843575041625</v>
      </c>
      <c r="F86" s="25">
        <v>40906.743575041626</v>
      </c>
      <c r="G86" s="25">
        <v>38723.193575041623</v>
      </c>
      <c r="H86" s="25">
        <v>38634.193575041623</v>
      </c>
      <c r="I86" s="25">
        <v>37215.993575041626</v>
      </c>
      <c r="J86" s="25">
        <v>34383.293575041622</v>
      </c>
      <c r="K86" s="25">
        <v>34240.793575041622</v>
      </c>
      <c r="L86" s="25">
        <v>33860.093575041625</v>
      </c>
      <c r="M86" s="25">
        <v>32240.89357504162</v>
      </c>
      <c r="N86" s="25">
        <v>30164.849966019065</v>
      </c>
      <c r="O86" s="25">
        <v>27166.283299352395</v>
      </c>
      <c r="P86" s="25">
        <v>24911.283299352395</v>
      </c>
      <c r="Q86" s="25">
        <v>22605.783299352395</v>
      </c>
      <c r="R86" s="25">
        <v>20190.626159352396</v>
      </c>
      <c r="S86" s="25">
        <v>18536.121645217059</v>
      </c>
      <c r="T86" s="25">
        <v>16821.221645217058</v>
      </c>
      <c r="U86" s="53">
        <v>14969.631805217057</v>
      </c>
      <c r="V86" s="25">
        <v>12259.142335217059</v>
      </c>
      <c r="W86" s="25">
        <v>11104.94233521706</v>
      </c>
      <c r="X86" s="25">
        <v>8884.3000036842113</v>
      </c>
      <c r="Y86" s="25">
        <v>6149.700003684211</v>
      </c>
      <c r="Z86" s="25">
        <v>4800.5000036842102</v>
      </c>
      <c r="AA86" s="25">
        <v>4460.1000036842106</v>
      </c>
      <c r="AB86" s="25">
        <v>4438.1000036842106</v>
      </c>
      <c r="AC86" s="25">
        <v>4406.3000036842104</v>
      </c>
      <c r="AD86" s="25">
        <v>4064.0000036842107</v>
      </c>
      <c r="AE86" s="25">
        <v>2897.7000036842105</v>
      </c>
      <c r="AF86" s="25">
        <v>2540.7000036842105</v>
      </c>
      <c r="AG86" s="25">
        <v>2418.7000036842105</v>
      </c>
      <c r="AH86" s="25">
        <v>2416.6000036842106</v>
      </c>
      <c r="AI86" s="25">
        <v>1310.0000036842107</v>
      </c>
      <c r="AJ86" s="25">
        <v>1210.4000036842106</v>
      </c>
      <c r="AK86" s="25">
        <v>1109.6000036842106</v>
      </c>
      <c r="AL86" s="25">
        <v>1064.1000036842106</v>
      </c>
      <c r="AM86" s="25">
        <v>1048.2000036842105</v>
      </c>
      <c r="AN86" s="25">
        <v>830.60000368421061</v>
      </c>
      <c r="AO86" s="25">
        <v>502</v>
      </c>
      <c r="AP86" s="25">
        <v>252</v>
      </c>
      <c r="AQ86" s="25">
        <v>252</v>
      </c>
      <c r="AR86" s="25">
        <v>252</v>
      </c>
      <c r="AS86" s="25">
        <v>252</v>
      </c>
      <c r="AT86" s="25">
        <v>252</v>
      </c>
      <c r="AU86" s="25">
        <v>127</v>
      </c>
      <c r="AV86" s="25">
        <v>127</v>
      </c>
      <c r="AW86" s="25">
        <v>127</v>
      </c>
      <c r="AX86" s="25">
        <v>27</v>
      </c>
      <c r="AY86" s="25">
        <v>27</v>
      </c>
      <c r="AZ86" s="25">
        <v>27</v>
      </c>
    </row>
    <row r="87" spans="1:52" s="11" customFormat="1" ht="15" customHeight="1" x14ac:dyDescent="0.3">
      <c r="A87" s="32" t="s">
        <v>43</v>
      </c>
      <c r="B87" s="33">
        <v>2913</v>
      </c>
      <c r="C87" s="33">
        <v>3137.5000000000005</v>
      </c>
      <c r="D87" s="33">
        <v>3281.5642105263159</v>
      </c>
      <c r="E87" s="33">
        <v>3287.1062105263154</v>
      </c>
      <c r="F87" s="33">
        <v>3595.7343980263158</v>
      </c>
      <c r="G87" s="33">
        <v>3666.0863980263157</v>
      </c>
      <c r="H87" s="33">
        <v>4239.0263980263153</v>
      </c>
      <c r="I87" s="33">
        <v>4519.0953980263157</v>
      </c>
      <c r="J87" s="33">
        <v>4849.7432401315791</v>
      </c>
      <c r="K87" s="33">
        <v>4892.8432401315795</v>
      </c>
      <c r="L87" s="33">
        <v>5178.1732401315794</v>
      </c>
      <c r="M87" s="33">
        <v>5439.1732401315794</v>
      </c>
      <c r="N87" s="33">
        <v>5697.7552401315788</v>
      </c>
      <c r="O87" s="33">
        <v>5796.4202401315788</v>
      </c>
      <c r="P87" s="33">
        <v>8037.1022401315786</v>
      </c>
      <c r="Q87" s="33">
        <v>8292.2522401315782</v>
      </c>
      <c r="R87" s="33">
        <v>8332.6038988468736</v>
      </c>
      <c r="S87" s="33">
        <v>8453.415646873098</v>
      </c>
      <c r="T87" s="33">
        <v>8437.1126440424705</v>
      </c>
      <c r="U87" s="56">
        <v>8438.4184591363337</v>
      </c>
      <c r="V87" s="33">
        <v>8984.1184591363326</v>
      </c>
      <c r="W87" s="33">
        <v>11279.418459136334</v>
      </c>
      <c r="X87" s="33">
        <v>12079.618459136333</v>
      </c>
      <c r="Y87" s="33">
        <v>12175.918459136334</v>
      </c>
      <c r="Z87" s="33">
        <v>12759.818459136332</v>
      </c>
      <c r="AA87" s="33">
        <v>12851.918459136334</v>
      </c>
      <c r="AB87" s="33">
        <v>12777.218459136333</v>
      </c>
      <c r="AC87" s="33">
        <v>13630.598459136334</v>
      </c>
      <c r="AD87" s="33">
        <v>13862.198459136333</v>
      </c>
      <c r="AE87" s="33">
        <v>14142.698459136333</v>
      </c>
      <c r="AF87" s="33">
        <v>14214.398459136333</v>
      </c>
      <c r="AG87" s="33">
        <v>14412.998459136334</v>
      </c>
      <c r="AH87" s="33">
        <v>14461.708459136333</v>
      </c>
      <c r="AI87" s="33">
        <v>14455.608459136332</v>
      </c>
      <c r="AJ87" s="33">
        <v>14522.208459136333</v>
      </c>
      <c r="AK87" s="33">
        <v>14491.388459136333</v>
      </c>
      <c r="AL87" s="33">
        <v>14602.088459136332</v>
      </c>
      <c r="AM87" s="33">
        <v>14605.804248610017</v>
      </c>
      <c r="AN87" s="33">
        <v>14506.644248610017</v>
      </c>
      <c r="AO87" s="33">
        <v>14263.264248610016</v>
      </c>
      <c r="AP87" s="33">
        <v>14346.364248610014</v>
      </c>
      <c r="AQ87" s="33">
        <v>14622.464248610017</v>
      </c>
      <c r="AR87" s="33">
        <v>15692.964248610017</v>
      </c>
      <c r="AS87" s="33">
        <v>15816.322248610017</v>
      </c>
      <c r="AT87" s="33">
        <v>15278.206058610016</v>
      </c>
      <c r="AU87" s="33">
        <v>15195.246058610017</v>
      </c>
      <c r="AV87" s="33">
        <v>15903.006058610015</v>
      </c>
      <c r="AW87" s="33">
        <v>15753.515058610017</v>
      </c>
      <c r="AX87" s="33">
        <v>15504.512058610017</v>
      </c>
      <c r="AY87" s="33">
        <v>15161.675218610017</v>
      </c>
      <c r="AZ87" s="33">
        <v>15237.245218610016</v>
      </c>
    </row>
    <row r="88" spans="1:52" s="11" customFormat="1" ht="15" customHeight="1" x14ac:dyDescent="0.3">
      <c r="A88" s="31" t="s">
        <v>44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53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135</v>
      </c>
      <c r="AQ88" s="25">
        <v>135</v>
      </c>
      <c r="AR88" s="25">
        <v>135</v>
      </c>
      <c r="AS88" s="25">
        <v>135</v>
      </c>
      <c r="AT88" s="25">
        <v>135</v>
      </c>
      <c r="AU88" s="25">
        <v>135</v>
      </c>
      <c r="AV88" s="25">
        <v>270</v>
      </c>
      <c r="AW88" s="25">
        <v>270</v>
      </c>
      <c r="AX88" s="25">
        <v>270</v>
      </c>
      <c r="AY88" s="25">
        <v>270</v>
      </c>
      <c r="AZ88" s="25">
        <v>270</v>
      </c>
    </row>
    <row r="89" spans="1:52" s="11" customFormat="1" ht="15" customHeight="1" x14ac:dyDescent="0.3">
      <c r="A89" s="31" t="s">
        <v>46</v>
      </c>
      <c r="B89" s="25">
        <v>2398.2000000000003</v>
      </c>
      <c r="C89" s="25">
        <v>2571.7000000000003</v>
      </c>
      <c r="D89" s="25">
        <v>2748.08</v>
      </c>
      <c r="E89" s="25">
        <v>2803.6219999999998</v>
      </c>
      <c r="F89" s="25">
        <v>3110.7581875000001</v>
      </c>
      <c r="G89" s="25">
        <v>3169.9181874999999</v>
      </c>
      <c r="H89" s="25">
        <v>3642.9581874999999</v>
      </c>
      <c r="I89" s="25">
        <v>3872.8571875000002</v>
      </c>
      <c r="J89" s="25">
        <v>4138.5050296052632</v>
      </c>
      <c r="K89" s="25">
        <v>4159.8050296052634</v>
      </c>
      <c r="L89" s="25">
        <v>4381.6350296052633</v>
      </c>
      <c r="M89" s="25">
        <v>4435.6350296052633</v>
      </c>
      <c r="N89" s="25">
        <v>4523.6170296052633</v>
      </c>
      <c r="O89" s="25">
        <v>4622.2820296052632</v>
      </c>
      <c r="P89" s="25">
        <v>4757.3640296052627</v>
      </c>
      <c r="Q89" s="25">
        <v>4880.5140296052632</v>
      </c>
      <c r="R89" s="25">
        <v>4827.5505174214186</v>
      </c>
      <c r="S89" s="25">
        <v>4825.4505174214191</v>
      </c>
      <c r="T89" s="25">
        <v>4807.9505174214191</v>
      </c>
      <c r="U89" s="53">
        <v>4807.9505174214191</v>
      </c>
      <c r="V89" s="25">
        <v>5372.650517421419</v>
      </c>
      <c r="W89" s="25">
        <v>7057.9505174214191</v>
      </c>
      <c r="X89" s="25">
        <v>7458.150517421419</v>
      </c>
      <c r="Y89" s="25">
        <v>7554.4505174214191</v>
      </c>
      <c r="Z89" s="25">
        <v>7728.3505174214188</v>
      </c>
      <c r="AA89" s="25">
        <v>7750.4505174214191</v>
      </c>
      <c r="AB89" s="25">
        <v>7605.7505174214193</v>
      </c>
      <c r="AC89" s="25">
        <v>8460.3005174214195</v>
      </c>
      <c r="AD89" s="25">
        <v>8621.9005174214199</v>
      </c>
      <c r="AE89" s="25">
        <v>8832.4005174214199</v>
      </c>
      <c r="AF89" s="25">
        <v>8873.3005174214195</v>
      </c>
      <c r="AG89" s="25">
        <v>9071.9005174214199</v>
      </c>
      <c r="AH89" s="25">
        <v>9130.610517421419</v>
      </c>
      <c r="AI89" s="25">
        <v>9124.5105174214186</v>
      </c>
      <c r="AJ89" s="25">
        <v>9191.110517421419</v>
      </c>
      <c r="AK89" s="25">
        <v>9185.2905174214193</v>
      </c>
      <c r="AL89" s="25">
        <v>9295.9905174214182</v>
      </c>
      <c r="AM89" s="25">
        <v>9374.3905174214196</v>
      </c>
      <c r="AN89" s="25">
        <v>9275.2305174214198</v>
      </c>
      <c r="AO89" s="25">
        <v>9061.8505174214188</v>
      </c>
      <c r="AP89" s="25">
        <v>9031.7505174214184</v>
      </c>
      <c r="AQ89" s="25">
        <v>9307.8505174214188</v>
      </c>
      <c r="AR89" s="25">
        <v>10378.350517421419</v>
      </c>
      <c r="AS89" s="25">
        <v>10501.708517421419</v>
      </c>
      <c r="AT89" s="25">
        <v>10014.59232742142</v>
      </c>
      <c r="AU89" s="25">
        <v>9977.6323274214192</v>
      </c>
      <c r="AV89" s="25">
        <v>10566.392327421419</v>
      </c>
      <c r="AW89" s="25">
        <v>10432.89332742142</v>
      </c>
      <c r="AX89" s="25">
        <v>10195.08232742142</v>
      </c>
      <c r="AY89" s="25">
        <v>10106.14548742142</v>
      </c>
      <c r="AZ89" s="25">
        <v>10186.715487421419</v>
      </c>
    </row>
    <row r="90" spans="1:52" s="11" customFormat="1" ht="15" customHeight="1" x14ac:dyDescent="0.3">
      <c r="A90" s="31" t="s">
        <v>47</v>
      </c>
      <c r="B90" s="25">
        <v>514.79999999999995</v>
      </c>
      <c r="C90" s="25">
        <v>565.80000000000007</v>
      </c>
      <c r="D90" s="25">
        <v>533.48421052631579</v>
      </c>
      <c r="E90" s="25">
        <v>483.48421052631579</v>
      </c>
      <c r="F90" s="25">
        <v>484.97621052631581</v>
      </c>
      <c r="G90" s="25">
        <v>496.16821052631582</v>
      </c>
      <c r="H90" s="25">
        <v>596.06821052631574</v>
      </c>
      <c r="I90" s="25">
        <v>646.2382105263157</v>
      </c>
      <c r="J90" s="25">
        <v>711.2382105263157</v>
      </c>
      <c r="K90" s="25">
        <v>733.03821052631577</v>
      </c>
      <c r="L90" s="25">
        <v>796.53821052631577</v>
      </c>
      <c r="M90" s="25">
        <v>1003.5382105263158</v>
      </c>
      <c r="N90" s="25">
        <v>1174.1382105263158</v>
      </c>
      <c r="O90" s="25">
        <v>1174.1382105263158</v>
      </c>
      <c r="P90" s="25">
        <v>3279.7382105263155</v>
      </c>
      <c r="Q90" s="25">
        <v>3411.7382105263155</v>
      </c>
      <c r="R90" s="25">
        <v>3505.0533814254545</v>
      </c>
      <c r="S90" s="25">
        <v>3627.965129451678</v>
      </c>
      <c r="T90" s="25">
        <v>3629.1621266210514</v>
      </c>
      <c r="U90" s="53">
        <v>3630.4679417149136</v>
      </c>
      <c r="V90" s="25">
        <v>3611.4679417149136</v>
      </c>
      <c r="W90" s="25">
        <v>4221.4679417149136</v>
      </c>
      <c r="X90" s="25">
        <v>4621.4679417149136</v>
      </c>
      <c r="Y90" s="25">
        <v>4621.4679417149136</v>
      </c>
      <c r="Z90" s="25">
        <v>5031.4679417149136</v>
      </c>
      <c r="AA90" s="25">
        <v>5101.4679417149136</v>
      </c>
      <c r="AB90" s="25">
        <v>5171.4679417149136</v>
      </c>
      <c r="AC90" s="25">
        <v>5170.2979417149136</v>
      </c>
      <c r="AD90" s="25">
        <v>5240.2979417149136</v>
      </c>
      <c r="AE90" s="25">
        <v>5310.2979417149136</v>
      </c>
      <c r="AF90" s="25">
        <v>5341.0979417149138</v>
      </c>
      <c r="AG90" s="25">
        <v>5341.0979417149138</v>
      </c>
      <c r="AH90" s="25">
        <v>5331.0979417149138</v>
      </c>
      <c r="AI90" s="25">
        <v>5331.0979417149138</v>
      </c>
      <c r="AJ90" s="25">
        <v>5331.0979417149138</v>
      </c>
      <c r="AK90" s="25">
        <v>5306.0979417149138</v>
      </c>
      <c r="AL90" s="25">
        <v>5306.0979417149138</v>
      </c>
      <c r="AM90" s="25">
        <v>5231.413731188597</v>
      </c>
      <c r="AN90" s="25">
        <v>5231.413731188597</v>
      </c>
      <c r="AO90" s="25">
        <v>5201.413731188597</v>
      </c>
      <c r="AP90" s="25">
        <v>5179.6137311885968</v>
      </c>
      <c r="AQ90" s="25">
        <v>5179.6137311885968</v>
      </c>
      <c r="AR90" s="25">
        <v>5179.6137311885968</v>
      </c>
      <c r="AS90" s="25">
        <v>5179.6137311885968</v>
      </c>
      <c r="AT90" s="25">
        <v>5128.6137311885968</v>
      </c>
      <c r="AU90" s="25">
        <v>5082.6137311885968</v>
      </c>
      <c r="AV90" s="25">
        <v>5066.6137311885968</v>
      </c>
      <c r="AW90" s="25">
        <v>5050.6217311885976</v>
      </c>
      <c r="AX90" s="25">
        <v>5039.4297311885975</v>
      </c>
      <c r="AY90" s="25">
        <v>4785.529731188597</v>
      </c>
      <c r="AZ90" s="25">
        <v>4780.529731188597</v>
      </c>
    </row>
    <row r="91" spans="1:52" s="11" customFormat="1" ht="15" customHeight="1" x14ac:dyDescent="0.3">
      <c r="A91" s="34" t="s">
        <v>2753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52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</row>
    <row r="92" spans="1:52" s="11" customFormat="1" ht="15" customHeight="1" x14ac:dyDescent="0.3">
      <c r="A92" s="35" t="s">
        <v>2754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53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</row>
    <row r="93" spans="1:52" s="11" customFormat="1" ht="15" customHeight="1" x14ac:dyDescent="0.3">
      <c r="A93" s="35" t="s">
        <v>2755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53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</row>
    <row r="94" spans="1:52" x14ac:dyDescent="0.35">
      <c r="A94" s="13" t="s">
        <v>10</v>
      </c>
      <c r="B94" s="33">
        <v>12763.659</v>
      </c>
      <c r="C94" s="33">
        <v>17281.080000000002</v>
      </c>
      <c r="D94" s="33">
        <v>23141.780000000002</v>
      </c>
      <c r="E94" s="33">
        <v>28006.25</v>
      </c>
      <c r="F94" s="33">
        <v>34247.395000000004</v>
      </c>
      <c r="G94" s="33">
        <v>40412.833000000006</v>
      </c>
      <c r="H94" s="33">
        <v>47632.486000000004</v>
      </c>
      <c r="I94" s="33">
        <v>56120.239135191383</v>
      </c>
      <c r="J94" s="33">
        <v>63413.39</v>
      </c>
      <c r="K94" s="33">
        <v>75253.575000000012</v>
      </c>
      <c r="L94" s="33">
        <v>84303.455000000002</v>
      </c>
      <c r="M94" s="33">
        <v>93927.074999999997</v>
      </c>
      <c r="N94" s="33">
        <v>106106.77500000001</v>
      </c>
      <c r="O94" s="33">
        <v>116979.87500000001</v>
      </c>
      <c r="P94" s="33">
        <v>128565.97500000001</v>
      </c>
      <c r="Q94" s="33">
        <v>141562.36500000002</v>
      </c>
      <c r="R94" s="33">
        <v>155189.72500000001</v>
      </c>
      <c r="S94" s="33">
        <v>171006.02500000002</v>
      </c>
      <c r="T94" s="33">
        <v>185632.43700000001</v>
      </c>
      <c r="U94" s="56">
        <v>197516.02500000005</v>
      </c>
      <c r="V94" s="33">
        <v>216359.19920000003</v>
      </c>
      <c r="W94" s="33">
        <v>220550.42378333336</v>
      </c>
      <c r="X94" s="33">
        <v>223520.26245000007</v>
      </c>
      <c r="Y94" s="33">
        <v>230301.13945000008</v>
      </c>
      <c r="Z94" s="33">
        <v>241616.50861666675</v>
      </c>
      <c r="AA94" s="33">
        <v>254645.10993333338</v>
      </c>
      <c r="AB94" s="33">
        <v>265005.0245133334</v>
      </c>
      <c r="AC94" s="33">
        <v>274320.41015666677</v>
      </c>
      <c r="AD94" s="33">
        <v>283851.11843000003</v>
      </c>
      <c r="AE94" s="33">
        <v>296883.87897000002</v>
      </c>
      <c r="AF94" s="33">
        <v>307348.77976666664</v>
      </c>
      <c r="AG94" s="33">
        <v>318324.70990999998</v>
      </c>
      <c r="AH94" s="33">
        <v>327569.89389999997</v>
      </c>
      <c r="AI94" s="33">
        <v>335870.95889666665</v>
      </c>
      <c r="AJ94" s="33">
        <v>345232.98285999999</v>
      </c>
      <c r="AK94" s="33">
        <v>358448.28866000002</v>
      </c>
      <c r="AL94" s="33">
        <v>372502.01983999996</v>
      </c>
      <c r="AM94" s="33">
        <v>386829.32533999998</v>
      </c>
      <c r="AN94" s="33">
        <v>400193.25832999998</v>
      </c>
      <c r="AO94" s="33">
        <v>411830.24939666659</v>
      </c>
      <c r="AP94" s="33">
        <v>422942.32858666655</v>
      </c>
      <c r="AQ94" s="33">
        <v>433342.40832666663</v>
      </c>
      <c r="AR94" s="33">
        <v>444542.06444999995</v>
      </c>
      <c r="AS94" s="33">
        <v>453940.53694999986</v>
      </c>
      <c r="AT94" s="33">
        <v>462424.62994999986</v>
      </c>
      <c r="AU94" s="33">
        <v>475452.19458333333</v>
      </c>
      <c r="AV94" s="33">
        <v>486547.53333333321</v>
      </c>
      <c r="AW94" s="33">
        <v>498621.5004166665</v>
      </c>
      <c r="AX94" s="33">
        <v>508577.14291666658</v>
      </c>
      <c r="AY94" s="33">
        <v>518052.51333333319</v>
      </c>
      <c r="AZ94" s="33">
        <v>530545.09666666668</v>
      </c>
    </row>
    <row r="95" spans="1:52" x14ac:dyDescent="0.35">
      <c r="A95" s="26" t="s">
        <v>51</v>
      </c>
      <c r="B95" s="25">
        <v>12716.978999999999</v>
      </c>
      <c r="C95" s="25">
        <v>17184.400000000001</v>
      </c>
      <c r="D95" s="25">
        <v>23036.600000000002</v>
      </c>
      <c r="E95" s="25">
        <v>27608.77</v>
      </c>
      <c r="F95" s="25">
        <v>33629.915000000001</v>
      </c>
      <c r="G95" s="25">
        <v>39702.353000000003</v>
      </c>
      <c r="H95" s="25">
        <v>46721.506000000001</v>
      </c>
      <c r="I95" s="25">
        <v>54995.859135191386</v>
      </c>
      <c r="J95" s="25">
        <v>61923.51</v>
      </c>
      <c r="K95" s="25">
        <v>73344.275000000009</v>
      </c>
      <c r="L95" s="25">
        <v>81279.154999999999</v>
      </c>
      <c r="M95" s="25">
        <v>90399.175000000003</v>
      </c>
      <c r="N95" s="25">
        <v>100955.97500000001</v>
      </c>
      <c r="O95" s="25">
        <v>110019.27500000001</v>
      </c>
      <c r="P95" s="25">
        <v>120562.47500000001</v>
      </c>
      <c r="Q95" s="25">
        <v>130560.66500000001</v>
      </c>
      <c r="R95" s="25">
        <v>142555.17500000002</v>
      </c>
      <c r="S95" s="25">
        <v>155148.67500000002</v>
      </c>
      <c r="T95" s="25">
        <v>166005.88700000002</v>
      </c>
      <c r="U95" s="53">
        <v>173555.67500000005</v>
      </c>
      <c r="V95" s="25">
        <v>186393.50920000003</v>
      </c>
      <c r="W95" s="25">
        <v>189080.16045000002</v>
      </c>
      <c r="X95" s="25">
        <v>191351.6157833334</v>
      </c>
      <c r="Y95" s="25">
        <v>194432.92778333341</v>
      </c>
      <c r="Z95" s="25">
        <v>201714.59695000006</v>
      </c>
      <c r="AA95" s="25">
        <v>212424.87326666672</v>
      </c>
      <c r="AB95" s="25">
        <v>220250.00784666673</v>
      </c>
      <c r="AC95" s="25">
        <v>226699.67682333343</v>
      </c>
      <c r="AD95" s="25">
        <v>232745.57843000005</v>
      </c>
      <c r="AE95" s="25">
        <v>240947.22397000002</v>
      </c>
      <c r="AF95" s="25">
        <v>247165.25810000001</v>
      </c>
      <c r="AG95" s="25">
        <v>253451.13157666667</v>
      </c>
      <c r="AH95" s="25">
        <v>259306.63556666663</v>
      </c>
      <c r="AI95" s="25">
        <v>263734.47389666666</v>
      </c>
      <c r="AJ95" s="25">
        <v>268923.65786000004</v>
      </c>
      <c r="AK95" s="25">
        <v>276560.01366000006</v>
      </c>
      <c r="AL95" s="25">
        <v>284510.07817333331</v>
      </c>
      <c r="AM95" s="25">
        <v>292722.3486733333</v>
      </c>
      <c r="AN95" s="25">
        <v>299780.2816633333</v>
      </c>
      <c r="AO95" s="25">
        <v>306738.28106333327</v>
      </c>
      <c r="AP95" s="25">
        <v>313156.92691999988</v>
      </c>
      <c r="AQ95" s="25">
        <v>319836.50165999995</v>
      </c>
      <c r="AR95" s="25">
        <v>326799.05445</v>
      </c>
      <c r="AS95" s="25">
        <v>332737.13028333324</v>
      </c>
      <c r="AT95" s="25">
        <v>338233.94328333321</v>
      </c>
      <c r="AU95" s="25">
        <v>346998.63125000003</v>
      </c>
      <c r="AV95" s="25">
        <v>353858.48333333328</v>
      </c>
      <c r="AW95" s="25">
        <v>361122.51874999987</v>
      </c>
      <c r="AX95" s="25">
        <v>367766.28958333324</v>
      </c>
      <c r="AY95" s="25">
        <v>374498.88333333324</v>
      </c>
      <c r="AZ95" s="25">
        <v>383107.84166666667</v>
      </c>
    </row>
    <row r="96" spans="1:52" x14ac:dyDescent="0.35">
      <c r="A96" s="26" t="s">
        <v>52</v>
      </c>
      <c r="B96" s="25">
        <v>46.68</v>
      </c>
      <c r="C96" s="25">
        <v>96.68</v>
      </c>
      <c r="D96" s="25">
        <v>105.18</v>
      </c>
      <c r="E96" s="25">
        <v>397.48</v>
      </c>
      <c r="F96" s="25">
        <v>617.48</v>
      </c>
      <c r="G96" s="25">
        <v>710.48</v>
      </c>
      <c r="H96" s="25">
        <v>910.98</v>
      </c>
      <c r="I96" s="25">
        <v>1124.3800000000001</v>
      </c>
      <c r="J96" s="25">
        <v>1489.88</v>
      </c>
      <c r="K96" s="25">
        <v>1909.3</v>
      </c>
      <c r="L96" s="25">
        <v>3024.3</v>
      </c>
      <c r="M96" s="25">
        <v>3527.9</v>
      </c>
      <c r="N96" s="25">
        <v>5150.8</v>
      </c>
      <c r="O96" s="25">
        <v>6960.6</v>
      </c>
      <c r="P96" s="25">
        <v>8003.5</v>
      </c>
      <c r="Q96" s="25">
        <v>11001.7</v>
      </c>
      <c r="R96" s="25">
        <v>12634.550000000001</v>
      </c>
      <c r="S96" s="25">
        <v>15857.35</v>
      </c>
      <c r="T96" s="25">
        <v>19626.55</v>
      </c>
      <c r="U96" s="53">
        <v>23960.350000000002</v>
      </c>
      <c r="V96" s="25">
        <v>29965.690000000002</v>
      </c>
      <c r="W96" s="25">
        <v>31470.263333333336</v>
      </c>
      <c r="X96" s="25">
        <v>32168.646666666664</v>
      </c>
      <c r="Y96" s="25">
        <v>35868.21166666667</v>
      </c>
      <c r="Z96" s="25">
        <v>39901.911666666674</v>
      </c>
      <c r="AA96" s="25">
        <v>42220.236666666671</v>
      </c>
      <c r="AB96" s="25">
        <v>44755.01666666667</v>
      </c>
      <c r="AC96" s="25">
        <v>47620.733333333337</v>
      </c>
      <c r="AD96" s="25">
        <v>51105.54</v>
      </c>
      <c r="AE96" s="25">
        <v>55936.654999999999</v>
      </c>
      <c r="AF96" s="25">
        <v>60183.521666666646</v>
      </c>
      <c r="AG96" s="25">
        <v>64873.578333333338</v>
      </c>
      <c r="AH96" s="25">
        <v>68263.258333333346</v>
      </c>
      <c r="AI96" s="25">
        <v>72136.485000000001</v>
      </c>
      <c r="AJ96" s="25">
        <v>76309.324999999983</v>
      </c>
      <c r="AK96" s="25">
        <v>81888.27499999998</v>
      </c>
      <c r="AL96" s="25">
        <v>87991.941666666666</v>
      </c>
      <c r="AM96" s="25">
        <v>94106.976666666655</v>
      </c>
      <c r="AN96" s="25">
        <v>100412.97666666665</v>
      </c>
      <c r="AO96" s="25">
        <v>105091.96833333331</v>
      </c>
      <c r="AP96" s="25">
        <v>109785.40166666666</v>
      </c>
      <c r="AQ96" s="25">
        <v>113505.90666666666</v>
      </c>
      <c r="AR96" s="25">
        <v>117743.00999999997</v>
      </c>
      <c r="AS96" s="25">
        <v>121203.40666666665</v>
      </c>
      <c r="AT96" s="25">
        <v>124190.68666666665</v>
      </c>
      <c r="AU96" s="25">
        <v>128453.56333333328</v>
      </c>
      <c r="AV96" s="25">
        <v>132689.04999999996</v>
      </c>
      <c r="AW96" s="25">
        <v>137498.98166666663</v>
      </c>
      <c r="AX96" s="25">
        <v>140810.8533333333</v>
      </c>
      <c r="AY96" s="25">
        <v>143553.62999999998</v>
      </c>
      <c r="AZ96" s="25">
        <v>147437.25499999998</v>
      </c>
    </row>
    <row r="97" spans="1:52" x14ac:dyDescent="0.35">
      <c r="A97" s="13" t="s">
        <v>2756</v>
      </c>
      <c r="B97" s="33">
        <v>179.45099999999999</v>
      </c>
      <c r="C97" s="33">
        <v>278.11599999999999</v>
      </c>
      <c r="D97" s="33">
        <v>362.05599999999998</v>
      </c>
      <c r="E97" s="33">
        <v>599.05600000000004</v>
      </c>
      <c r="F97" s="33">
        <v>1308.6500000000001</v>
      </c>
      <c r="G97" s="33">
        <v>2297.15</v>
      </c>
      <c r="H97" s="33">
        <v>3280.3011700000002</v>
      </c>
      <c r="I97" s="33">
        <v>5254.4623700000002</v>
      </c>
      <c r="J97" s="33">
        <v>10422.708570000001</v>
      </c>
      <c r="K97" s="33">
        <v>16831.719570000001</v>
      </c>
      <c r="L97" s="33">
        <v>29990.25071</v>
      </c>
      <c r="M97" s="33">
        <v>52547.428030000003</v>
      </c>
      <c r="N97" s="33">
        <v>70655.669989999995</v>
      </c>
      <c r="O97" s="33">
        <v>80185.469040000011</v>
      </c>
      <c r="P97" s="33">
        <v>86604.998510000005</v>
      </c>
      <c r="Q97" s="33">
        <v>94680.355500000005</v>
      </c>
      <c r="R97" s="33">
        <v>101184.29434301</v>
      </c>
      <c r="S97" s="33">
        <v>107568.35757302</v>
      </c>
      <c r="T97" s="33">
        <v>115941.74080302</v>
      </c>
      <c r="U97" s="56">
        <v>130702.83003302001</v>
      </c>
      <c r="V97" s="33">
        <v>152534.07726301998</v>
      </c>
      <c r="W97" s="33">
        <v>155566.60576301999</v>
      </c>
      <c r="X97" s="33">
        <v>158402.93336302001</v>
      </c>
      <c r="Y97" s="33">
        <v>163978.10336302</v>
      </c>
      <c r="Z97" s="33">
        <v>171027.93436302</v>
      </c>
      <c r="AA97" s="33">
        <v>176533.11076302</v>
      </c>
      <c r="AB97" s="33">
        <v>181404.29376302002</v>
      </c>
      <c r="AC97" s="33">
        <v>186529.78776302002</v>
      </c>
      <c r="AD97" s="33">
        <v>193012.43976302003</v>
      </c>
      <c r="AE97" s="33">
        <v>200991.93026302001</v>
      </c>
      <c r="AF97" s="33">
        <v>208952.19026302002</v>
      </c>
      <c r="AG97" s="33">
        <v>216277.23809301999</v>
      </c>
      <c r="AH97" s="33">
        <v>223492.49489302002</v>
      </c>
      <c r="AI97" s="33">
        <v>231073.14319301999</v>
      </c>
      <c r="AJ97" s="33">
        <v>240150.76819301999</v>
      </c>
      <c r="AK97" s="33">
        <v>250860.83205302001</v>
      </c>
      <c r="AL97" s="33">
        <v>265183.18973302003</v>
      </c>
      <c r="AM97" s="33">
        <v>278817.73827302002</v>
      </c>
      <c r="AN97" s="33">
        <v>292008.74521301995</v>
      </c>
      <c r="AO97" s="33">
        <v>303364.21675302001</v>
      </c>
      <c r="AP97" s="33">
        <v>314502.50476302003</v>
      </c>
      <c r="AQ97" s="33">
        <v>323353.46892001998</v>
      </c>
      <c r="AR97" s="33">
        <v>333345.14569002006</v>
      </c>
      <c r="AS97" s="33">
        <v>341362.85246001999</v>
      </c>
      <c r="AT97" s="33">
        <v>348302.22923002008</v>
      </c>
      <c r="AU97" s="33">
        <v>359300.55950002006</v>
      </c>
      <c r="AV97" s="33">
        <v>368093.09300002002</v>
      </c>
      <c r="AW97" s="33">
        <v>377762.39050002006</v>
      </c>
      <c r="AX97" s="33">
        <v>385652.28300002002</v>
      </c>
      <c r="AY97" s="33">
        <v>393424.54200002004</v>
      </c>
      <c r="AZ97" s="33">
        <v>403178.22950002004</v>
      </c>
    </row>
    <row r="98" spans="1:52" x14ac:dyDescent="0.35">
      <c r="A98" s="13" t="s">
        <v>449</v>
      </c>
      <c r="B98" s="33">
        <v>2.5</v>
      </c>
      <c r="C98" s="33">
        <v>2.5</v>
      </c>
      <c r="D98" s="33">
        <v>2.5</v>
      </c>
      <c r="E98" s="33">
        <v>2.5</v>
      </c>
      <c r="F98" s="33">
        <v>2.5</v>
      </c>
      <c r="G98" s="33">
        <v>2.5</v>
      </c>
      <c r="H98" s="33">
        <v>13.5</v>
      </c>
      <c r="I98" s="33">
        <v>11</v>
      </c>
      <c r="J98" s="33">
        <v>60.9</v>
      </c>
      <c r="K98" s="33">
        <v>283.7</v>
      </c>
      <c r="L98" s="33">
        <v>733.4</v>
      </c>
      <c r="M98" s="33">
        <v>1150.1000000000001</v>
      </c>
      <c r="N98" s="33">
        <v>2002.6000000000001</v>
      </c>
      <c r="O98" s="33">
        <v>2302.6</v>
      </c>
      <c r="P98" s="33">
        <v>2302.9</v>
      </c>
      <c r="Q98" s="33">
        <v>2314.9</v>
      </c>
      <c r="R98" s="33">
        <v>2314.9</v>
      </c>
      <c r="S98" s="33">
        <v>2364.9</v>
      </c>
      <c r="T98" s="33">
        <v>2364.9</v>
      </c>
      <c r="U98" s="56">
        <v>2364.9</v>
      </c>
      <c r="V98" s="33">
        <v>2364.9</v>
      </c>
      <c r="W98" s="33">
        <v>2364.9</v>
      </c>
      <c r="X98" s="33">
        <v>2364.9</v>
      </c>
      <c r="Y98" s="33">
        <v>2364.9</v>
      </c>
      <c r="Z98" s="33">
        <v>2364.9</v>
      </c>
      <c r="AA98" s="33">
        <v>2364.9</v>
      </c>
      <c r="AB98" s="33">
        <v>2364.9</v>
      </c>
      <c r="AC98" s="33">
        <v>2364.9</v>
      </c>
      <c r="AD98" s="33">
        <v>2364.9</v>
      </c>
      <c r="AE98" s="33">
        <v>2364.9</v>
      </c>
      <c r="AF98" s="33">
        <v>2364.9</v>
      </c>
      <c r="AG98" s="33">
        <v>2353.9</v>
      </c>
      <c r="AH98" s="33">
        <v>2353.9</v>
      </c>
      <c r="AI98" s="33">
        <v>2326.8875000000003</v>
      </c>
      <c r="AJ98" s="33">
        <v>2328.9875000000002</v>
      </c>
      <c r="AK98" s="33">
        <v>2316.35</v>
      </c>
      <c r="AL98" s="33">
        <v>2339.2249999999999</v>
      </c>
      <c r="AM98" s="33">
        <v>2373.4749999999999</v>
      </c>
      <c r="AN98" s="33">
        <v>2386.2750000000001</v>
      </c>
      <c r="AO98" s="33">
        <v>2385.9749999999999</v>
      </c>
      <c r="AP98" s="33">
        <v>2373.9749999999999</v>
      </c>
      <c r="AQ98" s="33">
        <v>2373.9749999999999</v>
      </c>
      <c r="AR98" s="33">
        <v>2345.9749999999999</v>
      </c>
      <c r="AS98" s="33">
        <v>2345.9749999999999</v>
      </c>
      <c r="AT98" s="33">
        <v>2345.9749999999999</v>
      </c>
      <c r="AU98" s="33">
        <v>2345.9749999999999</v>
      </c>
      <c r="AV98" s="33">
        <v>2480.8250000000003</v>
      </c>
      <c r="AW98" s="33">
        <v>2480.8250000000003</v>
      </c>
      <c r="AX98" s="33">
        <v>2480.8250000000003</v>
      </c>
      <c r="AY98" s="33">
        <v>2480.8250000000003</v>
      </c>
      <c r="AZ98" s="33">
        <v>2480.8250000000003</v>
      </c>
    </row>
    <row r="99" spans="1:52" x14ac:dyDescent="0.35">
      <c r="A99" s="13" t="s">
        <v>1</v>
      </c>
      <c r="B99" s="37">
        <v>666.55000000000007</v>
      </c>
      <c r="C99" s="37">
        <v>651.55000000000007</v>
      </c>
      <c r="D99" s="37">
        <v>770.55000000000007</v>
      </c>
      <c r="E99" s="37">
        <v>816.55000000000007</v>
      </c>
      <c r="F99" s="37">
        <v>786.6</v>
      </c>
      <c r="G99" s="37">
        <v>787.6</v>
      </c>
      <c r="H99" s="37">
        <v>799.1</v>
      </c>
      <c r="I99" s="37">
        <v>803.15</v>
      </c>
      <c r="J99" s="37">
        <v>803.15</v>
      </c>
      <c r="K99" s="37">
        <v>832.61</v>
      </c>
      <c r="L99" s="37">
        <v>874.21</v>
      </c>
      <c r="M99" s="37">
        <v>876.31000000000006</v>
      </c>
      <c r="N99" s="37">
        <v>883.96</v>
      </c>
      <c r="O99" s="37">
        <v>896.96</v>
      </c>
      <c r="P99" s="37">
        <v>944.96</v>
      </c>
      <c r="Q99" s="37">
        <v>947.11</v>
      </c>
      <c r="R99" s="37">
        <v>947.11</v>
      </c>
      <c r="S99" s="37">
        <v>945.57703296703301</v>
      </c>
      <c r="T99" s="37">
        <v>860.07703296703301</v>
      </c>
      <c r="U99" s="53">
        <v>826.25395604395612</v>
      </c>
      <c r="V99" s="37">
        <v>751.68197802197801</v>
      </c>
      <c r="W99" s="37">
        <v>688.18197802197801</v>
      </c>
      <c r="X99" s="37">
        <v>641.5819780219781</v>
      </c>
      <c r="Y99" s="37">
        <v>553.5819780219781</v>
      </c>
      <c r="Z99" s="37">
        <v>472.58197802197805</v>
      </c>
      <c r="AA99" s="37">
        <v>412.58197802197805</v>
      </c>
      <c r="AB99" s="37">
        <v>412.58197802197805</v>
      </c>
      <c r="AC99" s="37">
        <v>293.58197802197805</v>
      </c>
      <c r="AD99" s="37">
        <v>239.58197802197805</v>
      </c>
      <c r="AE99" s="37">
        <v>239.58197802197805</v>
      </c>
      <c r="AF99" s="37">
        <v>238.58197802197805</v>
      </c>
      <c r="AG99" s="37">
        <v>238.58197802197805</v>
      </c>
      <c r="AH99" s="37">
        <v>237.53197802197806</v>
      </c>
      <c r="AI99" s="37">
        <v>237.53197802197806</v>
      </c>
      <c r="AJ99" s="37">
        <v>203.43197802197807</v>
      </c>
      <c r="AK99" s="37">
        <v>139.83197802197805</v>
      </c>
      <c r="AL99" s="37">
        <v>137.73197802197805</v>
      </c>
      <c r="AM99" s="37">
        <v>134.58197802197805</v>
      </c>
      <c r="AN99" s="37">
        <v>134.58197802197805</v>
      </c>
      <c r="AO99" s="37">
        <v>85.531978021978034</v>
      </c>
      <c r="AP99" s="37">
        <v>85.531978021978034</v>
      </c>
      <c r="AQ99" s="37">
        <v>74.031978021978034</v>
      </c>
      <c r="AR99" s="37">
        <v>68.064945054945071</v>
      </c>
      <c r="AS99" s="37">
        <v>68.064945054945071</v>
      </c>
      <c r="AT99" s="37">
        <v>39.92494505494507</v>
      </c>
      <c r="AU99" s="37">
        <v>19.650000000000006</v>
      </c>
      <c r="AV99" s="37">
        <v>19.650000000000006</v>
      </c>
      <c r="AW99" s="37">
        <v>15.150000000000004</v>
      </c>
      <c r="AX99" s="37">
        <v>2.1500000000000035</v>
      </c>
      <c r="AY99" s="37">
        <v>2.1500000000000035</v>
      </c>
      <c r="AZ99" s="37">
        <v>30.500000000000004</v>
      </c>
    </row>
    <row r="100" spans="1:52" x14ac:dyDescent="0.35">
      <c r="A100" s="44" t="s">
        <v>2757</v>
      </c>
      <c r="B100" s="33">
        <v>240.5</v>
      </c>
      <c r="C100" s="33">
        <v>240</v>
      </c>
      <c r="D100" s="33">
        <v>240</v>
      </c>
      <c r="E100" s="33">
        <v>240</v>
      </c>
      <c r="F100" s="33">
        <v>240</v>
      </c>
      <c r="G100" s="33">
        <v>240.4</v>
      </c>
      <c r="H100" s="33">
        <v>240.4</v>
      </c>
      <c r="I100" s="33">
        <v>240.4</v>
      </c>
      <c r="J100" s="33">
        <v>240.44</v>
      </c>
      <c r="K100" s="33">
        <v>241.64000000000001</v>
      </c>
      <c r="L100" s="33">
        <v>241.64000000000001</v>
      </c>
      <c r="M100" s="33">
        <v>241.98000000000002</v>
      </c>
      <c r="N100" s="33">
        <v>243.73000000000002</v>
      </c>
      <c r="O100" s="33">
        <v>243.73000000000002</v>
      </c>
      <c r="P100" s="33">
        <v>243.73000000000002</v>
      </c>
      <c r="Q100" s="33">
        <v>244.93</v>
      </c>
      <c r="R100" s="33">
        <v>245.93</v>
      </c>
      <c r="S100" s="33">
        <v>245.93</v>
      </c>
      <c r="T100" s="33">
        <v>259.92999999999995</v>
      </c>
      <c r="U100" s="56">
        <v>259.92999999999995</v>
      </c>
      <c r="V100" s="33">
        <v>259.92999999999995</v>
      </c>
      <c r="W100" s="33">
        <v>259.92999999999995</v>
      </c>
      <c r="X100" s="33">
        <v>259.92999999999995</v>
      </c>
      <c r="Y100" s="33">
        <v>259.92999999999995</v>
      </c>
      <c r="Z100" s="33">
        <v>259.92999999999995</v>
      </c>
      <c r="AA100" s="33">
        <v>259.92999999999995</v>
      </c>
      <c r="AB100" s="33">
        <v>259.92999999999995</v>
      </c>
      <c r="AC100" s="33">
        <v>259.92999999999995</v>
      </c>
      <c r="AD100" s="33">
        <v>259.92999999999995</v>
      </c>
      <c r="AE100" s="33">
        <v>259.92999999999995</v>
      </c>
      <c r="AF100" s="33">
        <v>259.92999999999995</v>
      </c>
      <c r="AG100" s="33">
        <v>259.92999999999995</v>
      </c>
      <c r="AH100" s="33">
        <v>259.92999999999995</v>
      </c>
      <c r="AI100" s="33">
        <v>259.92999999999995</v>
      </c>
      <c r="AJ100" s="33">
        <v>259.92999999999995</v>
      </c>
      <c r="AK100" s="33">
        <v>259.92999999999995</v>
      </c>
      <c r="AL100" s="33">
        <v>259.92999999999995</v>
      </c>
      <c r="AM100" s="33">
        <v>259.92999999999995</v>
      </c>
      <c r="AN100" s="33">
        <v>259.92999999999995</v>
      </c>
      <c r="AO100" s="33">
        <v>259.92999999999995</v>
      </c>
      <c r="AP100" s="33">
        <v>259.92999999999995</v>
      </c>
      <c r="AQ100" s="33">
        <v>259.92999999999995</v>
      </c>
      <c r="AR100" s="33">
        <v>261.72999999999996</v>
      </c>
      <c r="AS100" s="33">
        <v>261.72999999999996</v>
      </c>
      <c r="AT100" s="33">
        <v>273.58</v>
      </c>
      <c r="AU100" s="33">
        <v>311.08000000000004</v>
      </c>
      <c r="AV100" s="33">
        <v>464.98</v>
      </c>
      <c r="AW100" s="33">
        <v>474.98</v>
      </c>
      <c r="AX100" s="33">
        <v>558.88</v>
      </c>
      <c r="AY100" s="33">
        <v>700.73</v>
      </c>
      <c r="AZ100" s="33">
        <v>890.73</v>
      </c>
    </row>
    <row r="101" spans="1:52" x14ac:dyDescent="0.35">
      <c r="A101" s="38" t="s">
        <v>53</v>
      </c>
      <c r="B101" s="39">
        <v>240</v>
      </c>
      <c r="C101" s="39">
        <v>240</v>
      </c>
      <c r="D101" s="39">
        <v>240</v>
      </c>
      <c r="E101" s="39">
        <v>240</v>
      </c>
      <c r="F101" s="39">
        <v>240</v>
      </c>
      <c r="G101" s="39">
        <v>240</v>
      </c>
      <c r="H101" s="39">
        <v>240</v>
      </c>
      <c r="I101" s="39">
        <v>240</v>
      </c>
      <c r="J101" s="39">
        <v>240</v>
      </c>
      <c r="K101" s="39">
        <v>241.20000000000002</v>
      </c>
      <c r="L101" s="39">
        <v>241.20000000000002</v>
      </c>
      <c r="M101" s="39">
        <v>241.20000000000002</v>
      </c>
      <c r="N101" s="39">
        <v>241.20000000000002</v>
      </c>
      <c r="O101" s="39">
        <v>241.20000000000002</v>
      </c>
      <c r="P101" s="39">
        <v>241.20000000000002</v>
      </c>
      <c r="Q101" s="39">
        <v>242.4</v>
      </c>
      <c r="R101" s="39">
        <v>243.4</v>
      </c>
      <c r="S101" s="39">
        <v>243.4</v>
      </c>
      <c r="T101" s="39">
        <v>257.39999999999998</v>
      </c>
      <c r="U101" s="57">
        <v>257.39999999999998</v>
      </c>
      <c r="V101" s="39">
        <v>257.39999999999998</v>
      </c>
      <c r="W101" s="39">
        <v>257.39999999999998</v>
      </c>
      <c r="X101" s="39">
        <v>257.39999999999998</v>
      </c>
      <c r="Y101" s="39">
        <v>257.39999999999998</v>
      </c>
      <c r="Z101" s="39">
        <v>257.39999999999998</v>
      </c>
      <c r="AA101" s="39">
        <v>257.39999999999998</v>
      </c>
      <c r="AB101" s="39">
        <v>257.39999999999998</v>
      </c>
      <c r="AC101" s="39">
        <v>257.39999999999998</v>
      </c>
      <c r="AD101" s="39">
        <v>257.39999999999998</v>
      </c>
      <c r="AE101" s="39">
        <v>257.39999999999998</v>
      </c>
      <c r="AF101" s="39">
        <v>257.39999999999998</v>
      </c>
      <c r="AG101" s="39">
        <v>257.39999999999998</v>
      </c>
      <c r="AH101" s="39">
        <v>257.39999999999998</v>
      </c>
      <c r="AI101" s="39">
        <v>257.39999999999998</v>
      </c>
      <c r="AJ101" s="39">
        <v>257.39999999999998</v>
      </c>
      <c r="AK101" s="39">
        <v>257.39999999999998</v>
      </c>
      <c r="AL101" s="39">
        <v>257.39999999999998</v>
      </c>
      <c r="AM101" s="39">
        <v>257.39999999999998</v>
      </c>
      <c r="AN101" s="39">
        <v>257.39999999999998</v>
      </c>
      <c r="AO101" s="39">
        <v>257.39999999999998</v>
      </c>
      <c r="AP101" s="39">
        <v>257.39999999999998</v>
      </c>
      <c r="AQ101" s="39">
        <v>257.39999999999998</v>
      </c>
      <c r="AR101" s="39">
        <v>257.39999999999998</v>
      </c>
      <c r="AS101" s="39">
        <v>257.39999999999998</v>
      </c>
      <c r="AT101" s="39">
        <v>267.39999999999998</v>
      </c>
      <c r="AU101" s="39">
        <v>297.40000000000003</v>
      </c>
      <c r="AV101" s="39">
        <v>297.40000000000003</v>
      </c>
      <c r="AW101" s="39">
        <v>307.40000000000003</v>
      </c>
      <c r="AX101" s="39">
        <v>387.40000000000003</v>
      </c>
      <c r="AY101" s="39">
        <v>517.4</v>
      </c>
      <c r="AZ101" s="39">
        <v>677.4</v>
      </c>
    </row>
    <row r="102" spans="1:52" x14ac:dyDescent="0.35">
      <c r="A102" s="40" t="s">
        <v>2758</v>
      </c>
      <c r="B102" s="41">
        <v>0.5</v>
      </c>
      <c r="C102" s="41">
        <v>0</v>
      </c>
      <c r="D102" s="41">
        <v>0</v>
      </c>
      <c r="E102" s="41">
        <v>0</v>
      </c>
      <c r="F102" s="41">
        <v>0</v>
      </c>
      <c r="G102" s="41">
        <v>0.4</v>
      </c>
      <c r="H102" s="41">
        <v>0.4</v>
      </c>
      <c r="I102" s="41">
        <v>0.4</v>
      </c>
      <c r="J102" s="41">
        <v>0.44</v>
      </c>
      <c r="K102" s="41">
        <v>0.44</v>
      </c>
      <c r="L102" s="41">
        <v>0.44</v>
      </c>
      <c r="M102" s="41">
        <v>0.78</v>
      </c>
      <c r="N102" s="41">
        <v>2.5300000000000002</v>
      </c>
      <c r="O102" s="41">
        <v>2.5300000000000002</v>
      </c>
      <c r="P102" s="41">
        <v>2.5300000000000002</v>
      </c>
      <c r="Q102" s="41">
        <v>2.5300000000000002</v>
      </c>
      <c r="R102" s="41">
        <v>2.5300000000000002</v>
      </c>
      <c r="S102" s="41">
        <v>2.5300000000000002</v>
      </c>
      <c r="T102" s="41">
        <v>2.5300000000000002</v>
      </c>
      <c r="U102" s="55">
        <v>2.5300000000000002</v>
      </c>
      <c r="V102" s="41">
        <v>2.5300000000000002</v>
      </c>
      <c r="W102" s="41">
        <v>2.5300000000000002</v>
      </c>
      <c r="X102" s="41">
        <v>2.5300000000000002</v>
      </c>
      <c r="Y102" s="41">
        <v>2.5300000000000002</v>
      </c>
      <c r="Z102" s="41">
        <v>2.5300000000000002</v>
      </c>
      <c r="AA102" s="41">
        <v>2.5300000000000002</v>
      </c>
      <c r="AB102" s="41">
        <v>2.5300000000000002</v>
      </c>
      <c r="AC102" s="41">
        <v>2.5300000000000002</v>
      </c>
      <c r="AD102" s="41">
        <v>2.5300000000000002</v>
      </c>
      <c r="AE102" s="41">
        <v>2.5300000000000002</v>
      </c>
      <c r="AF102" s="41">
        <v>2.5300000000000002</v>
      </c>
      <c r="AG102" s="41">
        <v>2.5300000000000002</v>
      </c>
      <c r="AH102" s="41">
        <v>2.5300000000000002</v>
      </c>
      <c r="AI102" s="41">
        <v>2.5300000000000002</v>
      </c>
      <c r="AJ102" s="41">
        <v>2.5300000000000002</v>
      </c>
      <c r="AK102" s="41">
        <v>2.5300000000000002</v>
      </c>
      <c r="AL102" s="41">
        <v>2.5300000000000002</v>
      </c>
      <c r="AM102" s="41">
        <v>2.5300000000000002</v>
      </c>
      <c r="AN102" s="41">
        <v>2.5300000000000002</v>
      </c>
      <c r="AO102" s="41">
        <v>2.5300000000000002</v>
      </c>
      <c r="AP102" s="41">
        <v>2.5300000000000002</v>
      </c>
      <c r="AQ102" s="41">
        <v>2.5300000000000002</v>
      </c>
      <c r="AR102" s="41">
        <v>4.33</v>
      </c>
      <c r="AS102" s="41">
        <v>4.33</v>
      </c>
      <c r="AT102" s="41">
        <v>6.18</v>
      </c>
      <c r="AU102" s="41">
        <v>13.68</v>
      </c>
      <c r="AV102" s="41">
        <v>167.58</v>
      </c>
      <c r="AW102" s="41">
        <v>167.58</v>
      </c>
      <c r="AX102" s="41">
        <v>171.48</v>
      </c>
      <c r="AY102" s="41">
        <v>183.33</v>
      </c>
      <c r="AZ102" s="41">
        <v>213.33</v>
      </c>
    </row>
    <row r="103" spans="1:52" x14ac:dyDescent="0.35">
      <c r="A103" s="13" t="s">
        <v>33</v>
      </c>
      <c r="B103" s="33">
        <v>99459.776888888882</v>
      </c>
      <c r="C103" s="33">
        <v>99904.973888888882</v>
      </c>
      <c r="D103" s="33">
        <v>100224.28388888888</v>
      </c>
      <c r="E103" s="33">
        <v>100434.51488888889</v>
      </c>
      <c r="F103" s="33">
        <v>100645.08438888888</v>
      </c>
      <c r="G103" s="33">
        <v>100913.61738888887</v>
      </c>
      <c r="H103" s="33">
        <v>100983.14338888886</v>
      </c>
      <c r="I103" s="33">
        <v>101412.67538888886</v>
      </c>
      <c r="J103" s="33">
        <v>101548.28938888886</v>
      </c>
      <c r="K103" s="33">
        <v>102388.98250000001</v>
      </c>
      <c r="L103" s="33">
        <v>103462.93850000002</v>
      </c>
      <c r="M103" s="33">
        <v>104290.70090000001</v>
      </c>
      <c r="N103" s="33">
        <v>104390.6219</v>
      </c>
      <c r="O103" s="33">
        <v>105240.2959</v>
      </c>
      <c r="P103" s="33">
        <v>105440.31290000002</v>
      </c>
      <c r="Q103" s="33">
        <v>105765.18900000001</v>
      </c>
      <c r="R103" s="33">
        <v>106515.97200000001</v>
      </c>
      <c r="S103" s="33">
        <v>106626.14000000001</v>
      </c>
      <c r="T103" s="33">
        <v>106730.05700000002</v>
      </c>
      <c r="U103" s="56">
        <v>106857.85700000002</v>
      </c>
      <c r="V103" s="33">
        <v>106949.79200000002</v>
      </c>
      <c r="W103" s="33">
        <v>107241.89200000002</v>
      </c>
      <c r="X103" s="33">
        <v>107428.61200000002</v>
      </c>
      <c r="Y103" s="33">
        <v>107677.91200000003</v>
      </c>
      <c r="Z103" s="33">
        <v>107978.11200000002</v>
      </c>
      <c r="AA103" s="33">
        <v>108297.81200000003</v>
      </c>
      <c r="AB103" s="33">
        <v>108577.81200000003</v>
      </c>
      <c r="AC103" s="33">
        <v>108931.31200000002</v>
      </c>
      <c r="AD103" s="33">
        <v>109231.41200000001</v>
      </c>
      <c r="AE103" s="33">
        <v>109705.91200000001</v>
      </c>
      <c r="AF103" s="33">
        <v>110032.01200000002</v>
      </c>
      <c r="AG103" s="33">
        <v>110277.51200000002</v>
      </c>
      <c r="AH103" s="33">
        <v>110454.61200000002</v>
      </c>
      <c r="AI103" s="33">
        <v>110638.31200000002</v>
      </c>
      <c r="AJ103" s="33">
        <v>110890.11200000002</v>
      </c>
      <c r="AK103" s="33">
        <v>111099.11200000002</v>
      </c>
      <c r="AL103" s="33">
        <v>111339.41200000001</v>
      </c>
      <c r="AM103" s="33">
        <v>111637.51200000002</v>
      </c>
      <c r="AN103" s="33">
        <v>111905.91200000001</v>
      </c>
      <c r="AO103" s="33">
        <v>112130.31200000002</v>
      </c>
      <c r="AP103" s="33">
        <v>112443.71200000001</v>
      </c>
      <c r="AQ103" s="33">
        <v>112602.11200000002</v>
      </c>
      <c r="AR103" s="33">
        <v>112765.51200000002</v>
      </c>
      <c r="AS103" s="33">
        <v>112908.31200000002</v>
      </c>
      <c r="AT103" s="33">
        <v>112970.81200000002</v>
      </c>
      <c r="AU103" s="33">
        <v>113113.91200000001</v>
      </c>
      <c r="AV103" s="33">
        <v>113226.71200000001</v>
      </c>
      <c r="AW103" s="33">
        <v>113324.51200000002</v>
      </c>
      <c r="AX103" s="33">
        <v>113492.61200000002</v>
      </c>
      <c r="AY103" s="33">
        <v>113610.41200000001</v>
      </c>
      <c r="AZ103" s="33">
        <v>113720.71200000001</v>
      </c>
    </row>
    <row r="104" spans="1:52" x14ac:dyDescent="0.35">
      <c r="A104" s="26" t="s">
        <v>54</v>
      </c>
      <c r="B104" s="25">
        <v>42417.858</v>
      </c>
      <c r="C104" s="25">
        <v>42585.555</v>
      </c>
      <c r="D104" s="25">
        <v>42672.705000000002</v>
      </c>
      <c r="E104" s="25">
        <v>42826.236000000004</v>
      </c>
      <c r="F104" s="25">
        <v>42972.805500000002</v>
      </c>
      <c r="G104" s="25">
        <v>43142.518499999984</v>
      </c>
      <c r="H104" s="25">
        <v>43207.084499999983</v>
      </c>
      <c r="I104" s="25">
        <v>43542.396499999988</v>
      </c>
      <c r="J104" s="25">
        <v>43700.350499999993</v>
      </c>
      <c r="K104" s="25">
        <v>44164.416611111126</v>
      </c>
      <c r="L104" s="25">
        <v>45159.572611111129</v>
      </c>
      <c r="M104" s="25">
        <v>45430.335011111129</v>
      </c>
      <c r="N104" s="25">
        <v>45637.056011111126</v>
      </c>
      <c r="O104" s="25">
        <v>46460.230011111125</v>
      </c>
      <c r="P104" s="25">
        <v>46477.94701111113</v>
      </c>
      <c r="Q104" s="25">
        <v>46802.823111111138</v>
      </c>
      <c r="R104" s="25">
        <v>47156.606111111134</v>
      </c>
      <c r="S104" s="25">
        <v>47221.774111111132</v>
      </c>
      <c r="T104" s="25">
        <v>47325.691111111133</v>
      </c>
      <c r="U104" s="53">
        <v>47401.491111111136</v>
      </c>
      <c r="V104" s="25">
        <v>47401.426111111134</v>
      </c>
      <c r="W104" s="25">
        <v>47693.526111111132</v>
      </c>
      <c r="X104" s="25">
        <v>47880.246111111133</v>
      </c>
      <c r="Y104" s="25">
        <v>48129.546111111144</v>
      </c>
      <c r="Z104" s="25">
        <v>48429.746111111141</v>
      </c>
      <c r="AA104" s="25">
        <v>48749.446111111145</v>
      </c>
      <c r="AB104" s="25">
        <v>49029.446111111145</v>
      </c>
      <c r="AC104" s="25">
        <v>49382.946111111138</v>
      </c>
      <c r="AD104" s="25">
        <v>49683.046111111136</v>
      </c>
      <c r="AE104" s="25">
        <v>50157.546111111136</v>
      </c>
      <c r="AF104" s="25">
        <v>50483.646111111135</v>
      </c>
      <c r="AG104" s="25">
        <v>50729.146111111135</v>
      </c>
      <c r="AH104" s="25">
        <v>50906.246111111133</v>
      </c>
      <c r="AI104" s="25">
        <v>51089.946111111138</v>
      </c>
      <c r="AJ104" s="25">
        <v>51341.746111111133</v>
      </c>
      <c r="AK104" s="25">
        <v>51550.746111111133</v>
      </c>
      <c r="AL104" s="25">
        <v>51791.046111111136</v>
      </c>
      <c r="AM104" s="25">
        <v>52089.146111111135</v>
      </c>
      <c r="AN104" s="25">
        <v>52357.546111111136</v>
      </c>
      <c r="AO104" s="25">
        <v>52581.946111111138</v>
      </c>
      <c r="AP104" s="25">
        <v>52895.346111111132</v>
      </c>
      <c r="AQ104" s="25">
        <v>53053.746111111133</v>
      </c>
      <c r="AR104" s="25">
        <v>53217.146111111135</v>
      </c>
      <c r="AS104" s="25">
        <v>53359.946111111138</v>
      </c>
      <c r="AT104" s="25">
        <v>53422.446111111138</v>
      </c>
      <c r="AU104" s="25">
        <v>53565.546111111136</v>
      </c>
      <c r="AV104" s="25">
        <v>53678.346111111132</v>
      </c>
      <c r="AW104" s="25">
        <v>53776.146111111135</v>
      </c>
      <c r="AX104" s="25">
        <v>53944.246111111133</v>
      </c>
      <c r="AY104" s="25">
        <v>54062.046111111136</v>
      </c>
      <c r="AZ104" s="25">
        <v>54172.346111111132</v>
      </c>
    </row>
    <row r="105" spans="1:52" x14ac:dyDescent="0.35">
      <c r="A105" s="26" t="s">
        <v>55</v>
      </c>
      <c r="B105" s="25">
        <v>57041.918888888882</v>
      </c>
      <c r="C105" s="25">
        <v>57319.418888888882</v>
      </c>
      <c r="D105" s="25">
        <v>57551.578888888878</v>
      </c>
      <c r="E105" s="25">
        <v>57608.278888888883</v>
      </c>
      <c r="F105" s="25">
        <v>57672.278888888883</v>
      </c>
      <c r="G105" s="25">
        <v>57771.098888888882</v>
      </c>
      <c r="H105" s="25">
        <v>57776.058888888881</v>
      </c>
      <c r="I105" s="25">
        <v>57870.278888888883</v>
      </c>
      <c r="J105" s="25">
        <v>57847.938888888879</v>
      </c>
      <c r="K105" s="25">
        <v>58224.565888888879</v>
      </c>
      <c r="L105" s="25">
        <v>58303.365888888882</v>
      </c>
      <c r="M105" s="25">
        <v>58860.365888888882</v>
      </c>
      <c r="N105" s="25">
        <v>58753.565888888879</v>
      </c>
      <c r="O105" s="25">
        <v>58780.065888888879</v>
      </c>
      <c r="P105" s="25">
        <v>58962.365888888882</v>
      </c>
      <c r="Q105" s="25">
        <v>58962.365888888882</v>
      </c>
      <c r="R105" s="25">
        <v>59359.365888888882</v>
      </c>
      <c r="S105" s="25">
        <v>59404.365888888882</v>
      </c>
      <c r="T105" s="25">
        <v>59404.365888888882</v>
      </c>
      <c r="U105" s="53">
        <v>59456.365888888882</v>
      </c>
      <c r="V105" s="25">
        <v>59548.365888888882</v>
      </c>
      <c r="W105" s="25">
        <v>59548.365888888882</v>
      </c>
      <c r="X105" s="25">
        <v>59548.365888888882</v>
      </c>
      <c r="Y105" s="25">
        <v>59548.365888888882</v>
      </c>
      <c r="Z105" s="25">
        <v>59548.365888888882</v>
      </c>
      <c r="AA105" s="25">
        <v>59548.365888888882</v>
      </c>
      <c r="AB105" s="25">
        <v>59548.365888888882</v>
      </c>
      <c r="AC105" s="25">
        <v>59548.365888888882</v>
      </c>
      <c r="AD105" s="25">
        <v>59548.365888888882</v>
      </c>
      <c r="AE105" s="25">
        <v>59548.365888888882</v>
      </c>
      <c r="AF105" s="25">
        <v>59548.365888888882</v>
      </c>
      <c r="AG105" s="25">
        <v>59548.365888888882</v>
      </c>
      <c r="AH105" s="25">
        <v>59548.365888888882</v>
      </c>
      <c r="AI105" s="25">
        <v>59548.365888888882</v>
      </c>
      <c r="AJ105" s="25">
        <v>59548.365888888882</v>
      </c>
      <c r="AK105" s="25">
        <v>59548.365888888882</v>
      </c>
      <c r="AL105" s="25">
        <v>59548.365888888882</v>
      </c>
      <c r="AM105" s="25">
        <v>59548.365888888882</v>
      </c>
      <c r="AN105" s="25">
        <v>59548.365888888882</v>
      </c>
      <c r="AO105" s="25">
        <v>59548.365888888882</v>
      </c>
      <c r="AP105" s="25">
        <v>59548.365888888882</v>
      </c>
      <c r="AQ105" s="25">
        <v>59548.365888888882</v>
      </c>
      <c r="AR105" s="25">
        <v>59548.365888888882</v>
      </c>
      <c r="AS105" s="25">
        <v>59548.365888888882</v>
      </c>
      <c r="AT105" s="25">
        <v>59548.365888888882</v>
      </c>
      <c r="AU105" s="25">
        <v>59548.365888888882</v>
      </c>
      <c r="AV105" s="25">
        <v>59548.365888888882</v>
      </c>
      <c r="AW105" s="25">
        <v>59548.365888888882</v>
      </c>
      <c r="AX105" s="25">
        <v>59548.365888888882</v>
      </c>
      <c r="AY105" s="25">
        <v>59548.365888888882</v>
      </c>
      <c r="AZ105" s="25">
        <v>59548.365888888882</v>
      </c>
    </row>
    <row r="106" spans="1:52" x14ac:dyDescent="0.35">
      <c r="A106" s="42" t="s">
        <v>56</v>
      </c>
      <c r="B106" s="43">
        <v>41534.120000000003</v>
      </c>
      <c r="C106" s="43">
        <v>41706.520000000004</v>
      </c>
      <c r="D106" s="43">
        <v>41768.520000000004</v>
      </c>
      <c r="E106" s="43">
        <v>41828.020000000004</v>
      </c>
      <c r="F106" s="43">
        <v>42884.42</v>
      </c>
      <c r="G106" s="43">
        <v>43639.98</v>
      </c>
      <c r="H106" s="43">
        <v>44038.58</v>
      </c>
      <c r="I106" s="43">
        <v>44038.58</v>
      </c>
      <c r="J106" s="43">
        <v>44316.58</v>
      </c>
      <c r="K106" s="43">
        <v>44712.58</v>
      </c>
      <c r="L106" s="43">
        <v>45071.38</v>
      </c>
      <c r="M106" s="43">
        <v>45311.38</v>
      </c>
      <c r="N106" s="43">
        <v>45486.48</v>
      </c>
      <c r="O106" s="43">
        <v>45915.48</v>
      </c>
      <c r="P106" s="43">
        <v>46268.480000000003</v>
      </c>
      <c r="Q106" s="43">
        <v>47335.48</v>
      </c>
      <c r="R106" s="43">
        <v>47960.08</v>
      </c>
      <c r="S106" s="43">
        <v>48210.080000000002</v>
      </c>
      <c r="T106" s="43">
        <v>48602.080000000002</v>
      </c>
      <c r="U106" s="58">
        <v>48602.080000000002</v>
      </c>
      <c r="V106" s="43">
        <v>48602.080000000002</v>
      </c>
      <c r="W106" s="43">
        <v>48602.080000000002</v>
      </c>
      <c r="X106" s="43">
        <v>48459.08</v>
      </c>
      <c r="Y106" s="43">
        <v>48359.08</v>
      </c>
      <c r="Z106" s="43">
        <v>48359.08</v>
      </c>
      <c r="AA106" s="43">
        <v>48359.08</v>
      </c>
      <c r="AB106" s="43">
        <v>48352.98</v>
      </c>
      <c r="AC106" s="43">
        <v>48352.98</v>
      </c>
      <c r="AD106" s="43">
        <v>48352.98</v>
      </c>
      <c r="AE106" s="43">
        <v>48352.98</v>
      </c>
      <c r="AF106" s="43">
        <v>48352.98</v>
      </c>
      <c r="AG106" s="43">
        <v>48352.98</v>
      </c>
      <c r="AH106" s="43">
        <v>48209.98</v>
      </c>
      <c r="AI106" s="43">
        <v>48044.98</v>
      </c>
      <c r="AJ106" s="43">
        <v>48044.98</v>
      </c>
      <c r="AK106" s="43">
        <v>48044.98</v>
      </c>
      <c r="AL106" s="43">
        <v>48044.98</v>
      </c>
      <c r="AM106" s="43">
        <v>48044.98</v>
      </c>
      <c r="AN106" s="43">
        <v>48044.98</v>
      </c>
      <c r="AO106" s="43">
        <v>48044.98</v>
      </c>
      <c r="AP106" s="43">
        <v>48044.98</v>
      </c>
      <c r="AQ106" s="43">
        <v>47969.98</v>
      </c>
      <c r="AR106" s="43">
        <v>47894.98</v>
      </c>
      <c r="AS106" s="43">
        <v>47894.98</v>
      </c>
      <c r="AT106" s="43">
        <v>47894.98</v>
      </c>
      <c r="AU106" s="43">
        <v>47828.98</v>
      </c>
      <c r="AV106" s="43">
        <v>47828.98</v>
      </c>
      <c r="AW106" s="43">
        <v>47828.98</v>
      </c>
      <c r="AX106" s="43">
        <v>47629.38</v>
      </c>
      <c r="AY106" s="43">
        <v>47577.120000000003</v>
      </c>
      <c r="AZ106" s="43">
        <v>47488.160000000003</v>
      </c>
    </row>
    <row r="107" spans="1:5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59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35">
      <c r="A108" s="10" t="s">
        <v>2760</v>
      </c>
      <c r="B108" s="22">
        <v>130672.39771267989</v>
      </c>
      <c r="C108" s="22">
        <v>132465.09155478515</v>
      </c>
      <c r="D108" s="22">
        <v>133147.27855478515</v>
      </c>
      <c r="E108" s="22">
        <v>135909.31732671498</v>
      </c>
      <c r="F108" s="22">
        <v>140448.35683953547</v>
      </c>
      <c r="G108" s="22">
        <v>141029.22683953549</v>
      </c>
      <c r="H108" s="22">
        <v>145083.78383953549</v>
      </c>
      <c r="I108" s="22">
        <v>149042.49852374604</v>
      </c>
      <c r="J108" s="22">
        <v>152219.58030441197</v>
      </c>
      <c r="K108" s="22">
        <v>155188.44435704351</v>
      </c>
      <c r="L108" s="22">
        <v>161407.06143975031</v>
      </c>
      <c r="M108" s="22">
        <v>164125.64078975029</v>
      </c>
      <c r="N108" s="22">
        <v>166724.06328975028</v>
      </c>
      <c r="O108" s="22">
        <v>167170.17485205524</v>
      </c>
      <c r="P108" s="22">
        <v>167593.44639665613</v>
      </c>
      <c r="Q108" s="22">
        <v>164892.77164516362</v>
      </c>
      <c r="R108" s="22">
        <v>161114.04777775175</v>
      </c>
      <c r="S108" s="22">
        <v>157684.03590822921</v>
      </c>
      <c r="T108" s="22">
        <v>155566.46064607333</v>
      </c>
      <c r="U108" s="51">
        <v>152907.56262156874</v>
      </c>
      <c r="V108" s="22">
        <v>151551.53857292506</v>
      </c>
      <c r="W108" s="22">
        <v>148052.06157292504</v>
      </c>
      <c r="X108" s="22">
        <v>145786.36472292506</v>
      </c>
      <c r="Y108" s="22">
        <v>145662.86372292505</v>
      </c>
      <c r="Z108" s="22">
        <v>143463.94989292501</v>
      </c>
      <c r="AA108" s="22">
        <v>141655.86909292504</v>
      </c>
      <c r="AB108" s="22">
        <v>139602.15841292506</v>
      </c>
      <c r="AC108" s="22">
        <v>136522.95333292504</v>
      </c>
      <c r="AD108" s="22">
        <v>135713.86433292503</v>
      </c>
      <c r="AE108" s="22">
        <v>132938.26433292506</v>
      </c>
      <c r="AF108" s="22">
        <v>129841.46733292504</v>
      </c>
      <c r="AG108" s="22">
        <v>128164.31482292507</v>
      </c>
      <c r="AH108" s="22">
        <v>124286.75649437592</v>
      </c>
      <c r="AI108" s="22">
        <v>123344.01975437591</v>
      </c>
      <c r="AJ108" s="22">
        <v>122758.52275437591</v>
      </c>
      <c r="AK108" s="22">
        <v>118974.21116437591</v>
      </c>
      <c r="AL108" s="22">
        <v>115573.15238459803</v>
      </c>
      <c r="AM108" s="22">
        <v>111681.36369759428</v>
      </c>
      <c r="AN108" s="22">
        <v>112443.96123759428</v>
      </c>
      <c r="AO108" s="22">
        <v>111520.5175598396</v>
      </c>
      <c r="AP108" s="22">
        <v>108211.36742983961</v>
      </c>
      <c r="AQ108" s="22">
        <v>110678.5758498396</v>
      </c>
      <c r="AR108" s="22">
        <v>108295.80216983959</v>
      </c>
      <c r="AS108" s="22">
        <v>110333.77408983959</v>
      </c>
      <c r="AT108" s="22">
        <v>111333.01304141853</v>
      </c>
      <c r="AU108" s="22">
        <v>109708.18303826064</v>
      </c>
      <c r="AV108" s="22">
        <v>107132.39057826065</v>
      </c>
      <c r="AW108" s="22">
        <v>105843.21446392624</v>
      </c>
      <c r="AX108" s="22">
        <v>104507.25405445255</v>
      </c>
      <c r="AY108" s="22">
        <v>102324.38166024203</v>
      </c>
      <c r="AZ108" s="22">
        <v>100701.37510549978</v>
      </c>
    </row>
    <row r="109" spans="1:52" x14ac:dyDescent="0.35">
      <c r="A109" s="12" t="s">
        <v>0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52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  <c r="AU109" s="23">
        <v>0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</row>
    <row r="110" spans="1:52" x14ac:dyDescent="0.35">
      <c r="A110" s="24" t="s">
        <v>2749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53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</row>
    <row r="111" spans="1:52" x14ac:dyDescent="0.35">
      <c r="A111" s="26" t="s">
        <v>2750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53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</row>
    <row r="112" spans="1:52" x14ac:dyDescent="0.35">
      <c r="A112" s="26" t="s">
        <v>2751</v>
      </c>
      <c r="B112" s="25">
        <v>0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53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</row>
    <row r="113" spans="1:52" x14ac:dyDescent="0.35">
      <c r="A113" s="27" t="s">
        <v>2752</v>
      </c>
      <c r="B113" s="28">
        <v>130672.39771267989</v>
      </c>
      <c r="C113" s="28">
        <v>132465.09155478515</v>
      </c>
      <c r="D113" s="28">
        <v>133147.27855478515</v>
      </c>
      <c r="E113" s="28">
        <v>135909.31732671498</v>
      </c>
      <c r="F113" s="28">
        <v>140448.35683953547</v>
      </c>
      <c r="G113" s="28">
        <v>141029.22683953549</v>
      </c>
      <c r="H113" s="28">
        <v>145083.78383953549</v>
      </c>
      <c r="I113" s="28">
        <v>149042.49852374604</v>
      </c>
      <c r="J113" s="28">
        <v>152219.58030441197</v>
      </c>
      <c r="K113" s="28">
        <v>155188.44435704351</v>
      </c>
      <c r="L113" s="28">
        <v>161407.06143975031</v>
      </c>
      <c r="M113" s="28">
        <v>164125.64078975029</v>
      </c>
      <c r="N113" s="28">
        <v>166724.06328975028</v>
      </c>
      <c r="O113" s="28">
        <v>167170.17485205524</v>
      </c>
      <c r="P113" s="28">
        <v>167593.44639665613</v>
      </c>
      <c r="Q113" s="28">
        <v>164892.77164516362</v>
      </c>
      <c r="R113" s="28">
        <v>161114.04777775175</v>
      </c>
      <c r="S113" s="28">
        <v>157684.03590822921</v>
      </c>
      <c r="T113" s="28">
        <v>155566.46064607333</v>
      </c>
      <c r="U113" s="54">
        <v>152907.56262156874</v>
      </c>
      <c r="V113" s="28">
        <v>151551.53857292506</v>
      </c>
      <c r="W113" s="28">
        <v>148052.06157292504</v>
      </c>
      <c r="X113" s="28">
        <v>145786.36472292506</v>
      </c>
      <c r="Y113" s="28">
        <v>145662.86372292505</v>
      </c>
      <c r="Z113" s="28">
        <v>143463.94989292501</v>
      </c>
      <c r="AA113" s="28">
        <v>141655.86909292504</v>
      </c>
      <c r="AB113" s="28">
        <v>139602.15841292506</v>
      </c>
      <c r="AC113" s="28">
        <v>136522.95333292504</v>
      </c>
      <c r="AD113" s="28">
        <v>135713.86433292503</v>
      </c>
      <c r="AE113" s="28">
        <v>132938.26433292506</v>
      </c>
      <c r="AF113" s="28">
        <v>129841.46733292504</v>
      </c>
      <c r="AG113" s="28">
        <v>128164.31482292507</v>
      </c>
      <c r="AH113" s="28">
        <v>124286.75649437592</v>
      </c>
      <c r="AI113" s="28">
        <v>123344.01975437591</v>
      </c>
      <c r="AJ113" s="28">
        <v>122758.52275437591</v>
      </c>
      <c r="AK113" s="28">
        <v>118974.21116437591</v>
      </c>
      <c r="AL113" s="28">
        <v>115573.15238459803</v>
      </c>
      <c r="AM113" s="28">
        <v>111681.36369759428</v>
      </c>
      <c r="AN113" s="28">
        <v>112443.96123759428</v>
      </c>
      <c r="AO113" s="28">
        <v>111520.5175598396</v>
      </c>
      <c r="AP113" s="28">
        <v>108211.36742983961</v>
      </c>
      <c r="AQ113" s="28">
        <v>110678.5758498396</v>
      </c>
      <c r="AR113" s="28">
        <v>108295.80216983959</v>
      </c>
      <c r="AS113" s="28">
        <v>110333.77408983959</v>
      </c>
      <c r="AT113" s="28">
        <v>111333.01304141853</v>
      </c>
      <c r="AU113" s="28">
        <v>109708.18303826064</v>
      </c>
      <c r="AV113" s="28">
        <v>107132.39057826065</v>
      </c>
      <c r="AW113" s="28">
        <v>105843.21446392624</v>
      </c>
      <c r="AX113" s="28">
        <v>104507.25405445255</v>
      </c>
      <c r="AY113" s="28">
        <v>102324.38166024203</v>
      </c>
      <c r="AZ113" s="28">
        <v>100701.37510549978</v>
      </c>
    </row>
    <row r="114" spans="1:52" s="11" customFormat="1" ht="15" customHeight="1" x14ac:dyDescent="0.3">
      <c r="A114" s="29" t="s">
        <v>36</v>
      </c>
      <c r="B114" s="30">
        <v>39359.468741079392</v>
      </c>
      <c r="C114" s="30">
        <v>38457.668741079397</v>
      </c>
      <c r="D114" s="30">
        <v>38215.768741079402</v>
      </c>
      <c r="E114" s="30">
        <v>37734.268741079402</v>
      </c>
      <c r="F114" s="30">
        <v>37370.868741079394</v>
      </c>
      <c r="G114" s="30">
        <v>37057.868741079394</v>
      </c>
      <c r="H114" s="30">
        <v>36982.368741079401</v>
      </c>
      <c r="I114" s="30">
        <v>36697.768741079395</v>
      </c>
      <c r="J114" s="30">
        <v>36245.868741079394</v>
      </c>
      <c r="K114" s="30">
        <v>36163.168741079397</v>
      </c>
      <c r="L114" s="30">
        <v>35541.868741079394</v>
      </c>
      <c r="M114" s="30">
        <v>37732.068741079398</v>
      </c>
      <c r="N114" s="30">
        <v>37515.528741079397</v>
      </c>
      <c r="O114" s="30">
        <v>37489.328741079393</v>
      </c>
      <c r="P114" s="30">
        <v>37070.228741079394</v>
      </c>
      <c r="Q114" s="30">
        <v>35975.828741079393</v>
      </c>
      <c r="R114" s="30">
        <v>33693.613486842107</v>
      </c>
      <c r="S114" s="30">
        <v>32700.713486842102</v>
      </c>
      <c r="T114" s="30">
        <v>32135.913486842102</v>
      </c>
      <c r="U114" s="55">
        <v>30776.813486842104</v>
      </c>
      <c r="V114" s="30">
        <v>29477.813486842104</v>
      </c>
      <c r="W114" s="30">
        <v>28744.313486842104</v>
      </c>
      <c r="X114" s="30">
        <v>28441.213486842102</v>
      </c>
      <c r="Y114" s="30">
        <v>29019.313486842104</v>
      </c>
      <c r="Z114" s="30">
        <v>28744.513486842105</v>
      </c>
      <c r="AA114" s="30">
        <v>28134.513486842105</v>
      </c>
      <c r="AB114" s="30">
        <v>28128.513486842105</v>
      </c>
      <c r="AC114" s="30">
        <v>26788.713486842102</v>
      </c>
      <c r="AD114" s="30">
        <v>26307.213486842105</v>
      </c>
      <c r="AE114" s="30">
        <v>24791.013486842105</v>
      </c>
      <c r="AF114" s="30">
        <v>22444.713486842105</v>
      </c>
      <c r="AG114" s="30">
        <v>21945.413486842106</v>
      </c>
      <c r="AH114" s="30">
        <v>21037.013486842105</v>
      </c>
      <c r="AI114" s="30">
        <v>17458.218746842103</v>
      </c>
      <c r="AJ114" s="30">
        <v>17018.418746842108</v>
      </c>
      <c r="AK114" s="30">
        <v>15319.218746842107</v>
      </c>
      <c r="AL114" s="30">
        <v>13278.31875</v>
      </c>
      <c r="AM114" s="30">
        <v>11266.018749999999</v>
      </c>
      <c r="AN114" s="30">
        <v>10441.418750000001</v>
      </c>
      <c r="AO114" s="30">
        <v>9116.6</v>
      </c>
      <c r="AP114" s="30">
        <v>8686.2000000000007</v>
      </c>
      <c r="AQ114" s="30">
        <v>8339</v>
      </c>
      <c r="AR114" s="30">
        <v>7957.7</v>
      </c>
      <c r="AS114" s="30">
        <v>7484.9</v>
      </c>
      <c r="AT114" s="30">
        <v>7382.7</v>
      </c>
      <c r="AU114" s="30">
        <v>7309.7</v>
      </c>
      <c r="AV114" s="30">
        <v>6617.1</v>
      </c>
      <c r="AW114" s="30">
        <v>6226</v>
      </c>
      <c r="AX114" s="30">
        <v>5948</v>
      </c>
      <c r="AY114" s="30">
        <v>5879</v>
      </c>
      <c r="AZ114" s="30">
        <v>5850</v>
      </c>
    </row>
    <row r="115" spans="1:52" s="11" customFormat="1" ht="15" customHeight="1" x14ac:dyDescent="0.3">
      <c r="A115" s="31" t="s">
        <v>44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53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840</v>
      </c>
      <c r="AL115" s="25">
        <v>840</v>
      </c>
      <c r="AM115" s="25">
        <v>840</v>
      </c>
      <c r="AN115" s="25">
        <v>840</v>
      </c>
      <c r="AO115" s="25">
        <v>840</v>
      </c>
      <c r="AP115" s="25">
        <v>840</v>
      </c>
      <c r="AQ115" s="25">
        <v>840</v>
      </c>
      <c r="AR115" s="25">
        <v>840</v>
      </c>
      <c r="AS115" s="25">
        <v>840</v>
      </c>
      <c r="AT115" s="25">
        <v>840</v>
      </c>
      <c r="AU115" s="25">
        <v>840</v>
      </c>
      <c r="AV115" s="25">
        <v>840</v>
      </c>
      <c r="AW115" s="25">
        <v>840</v>
      </c>
      <c r="AX115" s="25">
        <v>840</v>
      </c>
      <c r="AY115" s="25">
        <v>840</v>
      </c>
      <c r="AZ115" s="25">
        <v>840</v>
      </c>
    </row>
    <row r="116" spans="1:52" s="11" customFormat="1" ht="15" customHeight="1" x14ac:dyDescent="0.3">
      <c r="A116" s="31" t="s">
        <v>45</v>
      </c>
      <c r="B116" s="25">
        <v>3698</v>
      </c>
      <c r="C116" s="25">
        <v>4148</v>
      </c>
      <c r="D116" s="25">
        <v>4148</v>
      </c>
      <c r="E116" s="25">
        <v>4148</v>
      </c>
      <c r="F116" s="25">
        <v>4148</v>
      </c>
      <c r="G116" s="25">
        <v>4148</v>
      </c>
      <c r="H116" s="25">
        <v>4148</v>
      </c>
      <c r="I116" s="25">
        <v>4148</v>
      </c>
      <c r="J116" s="25">
        <v>4148</v>
      </c>
      <c r="K116" s="25">
        <v>4148</v>
      </c>
      <c r="L116" s="25">
        <v>3900</v>
      </c>
      <c r="M116" s="25">
        <v>6542</v>
      </c>
      <c r="N116" s="25">
        <v>6542</v>
      </c>
      <c r="O116" s="25">
        <v>7442</v>
      </c>
      <c r="P116" s="25">
        <v>7442</v>
      </c>
      <c r="Q116" s="25">
        <v>7442</v>
      </c>
      <c r="R116" s="25">
        <v>7442</v>
      </c>
      <c r="S116" s="25">
        <v>7442</v>
      </c>
      <c r="T116" s="25">
        <v>7442</v>
      </c>
      <c r="U116" s="53">
        <v>7177</v>
      </c>
      <c r="V116" s="25">
        <v>7177</v>
      </c>
      <c r="W116" s="25">
        <v>7177</v>
      </c>
      <c r="X116" s="25">
        <v>7177</v>
      </c>
      <c r="Y116" s="25">
        <v>7177</v>
      </c>
      <c r="Z116" s="25">
        <v>7177</v>
      </c>
      <c r="AA116" s="25">
        <v>7177</v>
      </c>
      <c r="AB116" s="25">
        <v>7177</v>
      </c>
      <c r="AC116" s="25">
        <v>7177</v>
      </c>
      <c r="AD116" s="25">
        <v>7177</v>
      </c>
      <c r="AE116" s="25">
        <v>6802</v>
      </c>
      <c r="AF116" s="25">
        <v>6427</v>
      </c>
      <c r="AG116" s="25">
        <v>6427</v>
      </c>
      <c r="AH116" s="25">
        <v>6427</v>
      </c>
      <c r="AI116" s="25">
        <v>6427</v>
      </c>
      <c r="AJ116" s="25">
        <v>6427</v>
      </c>
      <c r="AK116" s="25">
        <v>6162</v>
      </c>
      <c r="AL116" s="25">
        <v>6162</v>
      </c>
      <c r="AM116" s="25">
        <v>5732</v>
      </c>
      <c r="AN116" s="25">
        <v>5320</v>
      </c>
      <c r="AO116" s="25">
        <v>4767</v>
      </c>
      <c r="AP116" s="25">
        <v>4767</v>
      </c>
      <c r="AQ116" s="25">
        <v>4767</v>
      </c>
      <c r="AR116" s="25">
        <v>4407</v>
      </c>
      <c r="AS116" s="25">
        <v>3992</v>
      </c>
      <c r="AT116" s="25">
        <v>3992</v>
      </c>
      <c r="AU116" s="25">
        <v>3992</v>
      </c>
      <c r="AV116" s="25">
        <v>3542</v>
      </c>
      <c r="AW116" s="25">
        <v>3542</v>
      </c>
      <c r="AX116" s="25">
        <v>3542</v>
      </c>
      <c r="AY116" s="25">
        <v>3542</v>
      </c>
      <c r="AZ116" s="25">
        <v>3542</v>
      </c>
    </row>
    <row r="117" spans="1:52" s="11" customFormat="1" ht="15" customHeight="1" x14ac:dyDescent="0.3">
      <c r="A117" s="31" t="s">
        <v>46</v>
      </c>
      <c r="B117" s="25">
        <v>12.3</v>
      </c>
      <c r="C117" s="25">
        <v>12.3</v>
      </c>
      <c r="D117" s="25">
        <v>12.3</v>
      </c>
      <c r="E117" s="25">
        <v>12.3</v>
      </c>
      <c r="F117" s="25">
        <v>12.3</v>
      </c>
      <c r="G117" s="25">
        <v>12.3</v>
      </c>
      <c r="H117" s="25">
        <v>12.3</v>
      </c>
      <c r="I117" s="25">
        <v>12.3</v>
      </c>
      <c r="J117" s="25">
        <v>12.3</v>
      </c>
      <c r="K117" s="25">
        <v>12.3</v>
      </c>
      <c r="L117" s="25">
        <v>41.300000000000004</v>
      </c>
      <c r="M117" s="25">
        <v>41.300000000000004</v>
      </c>
      <c r="N117" s="25">
        <v>41.300000000000004</v>
      </c>
      <c r="O117" s="25">
        <v>41.300000000000004</v>
      </c>
      <c r="P117" s="25">
        <v>41.300000000000004</v>
      </c>
      <c r="Q117" s="25">
        <v>41.300000000000004</v>
      </c>
      <c r="R117" s="25">
        <v>41.300000000000004</v>
      </c>
      <c r="S117" s="25">
        <v>41.300000000000004</v>
      </c>
      <c r="T117" s="25">
        <v>41.300000000000004</v>
      </c>
      <c r="U117" s="53">
        <v>41.300000000000004</v>
      </c>
      <c r="V117" s="25">
        <v>41.300000000000004</v>
      </c>
      <c r="W117" s="25">
        <v>41.300000000000004</v>
      </c>
      <c r="X117" s="25">
        <v>41.300000000000004</v>
      </c>
      <c r="Y117" s="25">
        <v>941.30000000000007</v>
      </c>
      <c r="Z117" s="25">
        <v>941.30000000000007</v>
      </c>
      <c r="AA117" s="25">
        <v>941.30000000000007</v>
      </c>
      <c r="AB117" s="25">
        <v>941.30000000000007</v>
      </c>
      <c r="AC117" s="25">
        <v>941.30000000000007</v>
      </c>
      <c r="AD117" s="25">
        <v>929</v>
      </c>
      <c r="AE117" s="25">
        <v>929</v>
      </c>
      <c r="AF117" s="25">
        <v>929</v>
      </c>
      <c r="AG117" s="25">
        <v>929</v>
      </c>
      <c r="AH117" s="25">
        <v>929</v>
      </c>
      <c r="AI117" s="25">
        <v>929</v>
      </c>
      <c r="AJ117" s="25">
        <v>929</v>
      </c>
      <c r="AK117" s="25">
        <v>929</v>
      </c>
      <c r="AL117" s="25">
        <v>929</v>
      </c>
      <c r="AM117" s="25">
        <v>929</v>
      </c>
      <c r="AN117" s="25">
        <v>929</v>
      </c>
      <c r="AO117" s="25">
        <v>929</v>
      </c>
      <c r="AP117" s="25">
        <v>929</v>
      </c>
      <c r="AQ117" s="25">
        <v>929</v>
      </c>
      <c r="AR117" s="25">
        <v>929</v>
      </c>
      <c r="AS117" s="25">
        <v>929</v>
      </c>
      <c r="AT117" s="25">
        <v>929</v>
      </c>
      <c r="AU117" s="25">
        <v>929</v>
      </c>
      <c r="AV117" s="25">
        <v>929</v>
      </c>
      <c r="AW117" s="25">
        <v>929</v>
      </c>
      <c r="AX117" s="25">
        <v>929</v>
      </c>
      <c r="AY117" s="25">
        <v>929</v>
      </c>
      <c r="AZ117" s="25">
        <v>900</v>
      </c>
    </row>
    <row r="118" spans="1:52" s="11" customFormat="1" ht="15" customHeight="1" x14ac:dyDescent="0.3">
      <c r="A118" s="31" t="s">
        <v>47</v>
      </c>
      <c r="B118" s="25">
        <v>35649.168741079389</v>
      </c>
      <c r="C118" s="25">
        <v>34297.368741079394</v>
      </c>
      <c r="D118" s="25">
        <v>34055.468741079399</v>
      </c>
      <c r="E118" s="25">
        <v>33573.968741079399</v>
      </c>
      <c r="F118" s="25">
        <v>33210.568741079391</v>
      </c>
      <c r="G118" s="25">
        <v>32897.568741079391</v>
      </c>
      <c r="H118" s="25">
        <v>32822.068741079398</v>
      </c>
      <c r="I118" s="25">
        <v>32537.468741079396</v>
      </c>
      <c r="J118" s="25">
        <v>32085.568741079394</v>
      </c>
      <c r="K118" s="25">
        <v>32002.868741079394</v>
      </c>
      <c r="L118" s="25">
        <v>31600.568741079394</v>
      </c>
      <c r="M118" s="25">
        <v>31148.768741079395</v>
      </c>
      <c r="N118" s="25">
        <v>30932.228741079394</v>
      </c>
      <c r="O118" s="25">
        <v>30006.028741079394</v>
      </c>
      <c r="P118" s="25">
        <v>29586.928741079395</v>
      </c>
      <c r="Q118" s="25">
        <v>28492.528741079394</v>
      </c>
      <c r="R118" s="25">
        <v>26210.313486842104</v>
      </c>
      <c r="S118" s="25">
        <v>25217.413486842102</v>
      </c>
      <c r="T118" s="25">
        <v>24652.613486842103</v>
      </c>
      <c r="U118" s="53">
        <v>23558.513486842105</v>
      </c>
      <c r="V118" s="25">
        <v>22259.513486842105</v>
      </c>
      <c r="W118" s="25">
        <v>21526.013486842105</v>
      </c>
      <c r="X118" s="25">
        <v>21222.913486842102</v>
      </c>
      <c r="Y118" s="25">
        <v>20901.013486842105</v>
      </c>
      <c r="Z118" s="25">
        <v>20626.213486842105</v>
      </c>
      <c r="AA118" s="25">
        <v>20016.213486842105</v>
      </c>
      <c r="AB118" s="25">
        <v>20010.213486842105</v>
      </c>
      <c r="AC118" s="25">
        <v>18670.413486842102</v>
      </c>
      <c r="AD118" s="25">
        <v>18201.213486842105</v>
      </c>
      <c r="AE118" s="25">
        <v>17060.013486842105</v>
      </c>
      <c r="AF118" s="25">
        <v>15088.713486842105</v>
      </c>
      <c r="AG118" s="25">
        <v>14589.413486842106</v>
      </c>
      <c r="AH118" s="25">
        <v>13681.013486842105</v>
      </c>
      <c r="AI118" s="25">
        <v>10102.218746842105</v>
      </c>
      <c r="AJ118" s="25">
        <v>9662.418746842106</v>
      </c>
      <c r="AK118" s="25">
        <v>7388.2187468421062</v>
      </c>
      <c r="AL118" s="25">
        <v>5347.3187500000004</v>
      </c>
      <c r="AM118" s="25">
        <v>3765.0187500000002</v>
      </c>
      <c r="AN118" s="25">
        <v>3352.4187500000003</v>
      </c>
      <c r="AO118" s="25">
        <v>2580.6</v>
      </c>
      <c r="AP118" s="25">
        <v>2150.1999999999998</v>
      </c>
      <c r="AQ118" s="25">
        <v>1803</v>
      </c>
      <c r="AR118" s="25">
        <v>1781.7</v>
      </c>
      <c r="AS118" s="25">
        <v>1723.9</v>
      </c>
      <c r="AT118" s="25">
        <v>1621.7</v>
      </c>
      <c r="AU118" s="25">
        <v>1548.7</v>
      </c>
      <c r="AV118" s="25">
        <v>1306.1000000000001</v>
      </c>
      <c r="AW118" s="25">
        <v>915</v>
      </c>
      <c r="AX118" s="25">
        <v>637</v>
      </c>
      <c r="AY118" s="25">
        <v>568</v>
      </c>
      <c r="AZ118" s="25">
        <v>568</v>
      </c>
    </row>
    <row r="119" spans="1:52" s="11" customFormat="1" ht="15" customHeight="1" x14ac:dyDescent="0.3">
      <c r="A119" s="32" t="s">
        <v>37</v>
      </c>
      <c r="B119" s="33">
        <v>12022.768823529412</v>
      </c>
      <c r="C119" s="33">
        <v>12310.168823529413</v>
      </c>
      <c r="D119" s="33">
        <v>12181.168823529413</v>
      </c>
      <c r="E119" s="33">
        <v>12538.168823529413</v>
      </c>
      <c r="F119" s="33">
        <v>12487.668823529413</v>
      </c>
      <c r="G119" s="33">
        <v>12243.668823529413</v>
      </c>
      <c r="H119" s="33">
        <v>12272.168823529413</v>
      </c>
      <c r="I119" s="33">
        <v>12296.868823529412</v>
      </c>
      <c r="J119" s="33">
        <v>12294.168823529413</v>
      </c>
      <c r="K119" s="33">
        <v>12503.168823529413</v>
      </c>
      <c r="L119" s="33">
        <v>12669.868823529412</v>
      </c>
      <c r="M119" s="33">
        <v>12854.868823529412</v>
      </c>
      <c r="N119" s="33">
        <v>12710.868823529412</v>
      </c>
      <c r="O119" s="33">
        <v>12779.268823529412</v>
      </c>
      <c r="P119" s="33">
        <v>12553.968823529412</v>
      </c>
      <c r="Q119" s="33">
        <v>11794.808823529413</v>
      </c>
      <c r="R119" s="33">
        <v>10845.9</v>
      </c>
      <c r="S119" s="33">
        <v>10418.4</v>
      </c>
      <c r="T119" s="33">
        <v>10304.4</v>
      </c>
      <c r="U119" s="56">
        <v>10021.4</v>
      </c>
      <c r="V119" s="33">
        <v>9538.5</v>
      </c>
      <c r="W119" s="33">
        <v>8868.5</v>
      </c>
      <c r="X119" s="33">
        <v>8617</v>
      </c>
      <c r="Y119" s="33">
        <v>8617</v>
      </c>
      <c r="Z119" s="33">
        <v>8585</v>
      </c>
      <c r="AA119" s="33">
        <v>8309.7999999999993</v>
      </c>
      <c r="AB119" s="33">
        <v>8254.2999999999993</v>
      </c>
      <c r="AC119" s="33">
        <v>7562.3</v>
      </c>
      <c r="AD119" s="33">
        <v>7562.3</v>
      </c>
      <c r="AE119" s="33">
        <v>7562.3</v>
      </c>
      <c r="AF119" s="33">
        <v>7262.3</v>
      </c>
      <c r="AG119" s="33">
        <v>6814.3</v>
      </c>
      <c r="AH119" s="33">
        <v>6475.3</v>
      </c>
      <c r="AI119" s="33">
        <v>6475.3</v>
      </c>
      <c r="AJ119" s="33">
        <v>6379.8</v>
      </c>
      <c r="AK119" s="33">
        <v>5237.8</v>
      </c>
      <c r="AL119" s="33">
        <v>4604.8</v>
      </c>
      <c r="AM119" s="33">
        <v>3899.8</v>
      </c>
      <c r="AN119" s="33">
        <v>3320.8</v>
      </c>
      <c r="AO119" s="33">
        <v>3096.3</v>
      </c>
      <c r="AP119" s="33">
        <v>3002.2000000000003</v>
      </c>
      <c r="AQ119" s="33">
        <v>2670.2000000000003</v>
      </c>
      <c r="AR119" s="33">
        <v>2600.7000000000003</v>
      </c>
      <c r="AS119" s="33">
        <v>2532.7000000000003</v>
      </c>
      <c r="AT119" s="33">
        <v>2410.2000000000003</v>
      </c>
      <c r="AU119" s="33">
        <v>2378.2000000000003</v>
      </c>
      <c r="AV119" s="33">
        <v>2353.2000000000003</v>
      </c>
      <c r="AW119" s="33">
        <v>2277.2000000000003</v>
      </c>
      <c r="AX119" s="33">
        <v>2064.2000000000003</v>
      </c>
      <c r="AY119" s="33">
        <v>1627.7000000000003</v>
      </c>
      <c r="AZ119" s="33">
        <v>1602.7000000000003</v>
      </c>
    </row>
    <row r="120" spans="1:52" s="11" customFormat="1" ht="15" customHeight="1" x14ac:dyDescent="0.3">
      <c r="A120" s="31" t="s">
        <v>44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53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</row>
    <row r="121" spans="1:52" s="11" customFormat="1" ht="15" customHeight="1" x14ac:dyDescent="0.3">
      <c r="A121" s="31" t="s">
        <v>45</v>
      </c>
      <c r="B121" s="25">
        <v>0</v>
      </c>
      <c r="C121" s="25">
        <v>0</v>
      </c>
      <c r="D121" s="25">
        <v>0</v>
      </c>
      <c r="E121" s="25">
        <v>330</v>
      </c>
      <c r="F121" s="25">
        <v>330</v>
      </c>
      <c r="G121" s="25">
        <v>330</v>
      </c>
      <c r="H121" s="25">
        <v>330</v>
      </c>
      <c r="I121" s="25">
        <v>330</v>
      </c>
      <c r="J121" s="25">
        <v>330</v>
      </c>
      <c r="K121" s="25">
        <v>330</v>
      </c>
      <c r="L121" s="25">
        <v>660</v>
      </c>
      <c r="M121" s="25">
        <v>660</v>
      </c>
      <c r="N121" s="25">
        <v>660</v>
      </c>
      <c r="O121" s="25">
        <v>990</v>
      </c>
      <c r="P121" s="25">
        <v>990</v>
      </c>
      <c r="Q121" s="25">
        <v>990</v>
      </c>
      <c r="R121" s="25">
        <v>990</v>
      </c>
      <c r="S121" s="25">
        <v>990</v>
      </c>
      <c r="T121" s="25">
        <v>990</v>
      </c>
      <c r="U121" s="53">
        <v>990</v>
      </c>
      <c r="V121" s="25">
        <v>990</v>
      </c>
      <c r="W121" s="25">
        <v>990</v>
      </c>
      <c r="X121" s="25">
        <v>990</v>
      </c>
      <c r="Y121" s="25">
        <v>990</v>
      </c>
      <c r="Z121" s="25">
        <v>990</v>
      </c>
      <c r="AA121" s="25">
        <v>990</v>
      </c>
      <c r="AB121" s="25">
        <v>990</v>
      </c>
      <c r="AC121" s="25">
        <v>990</v>
      </c>
      <c r="AD121" s="25">
        <v>990</v>
      </c>
      <c r="AE121" s="25">
        <v>990</v>
      </c>
      <c r="AF121" s="25">
        <v>990</v>
      </c>
      <c r="AG121" s="25">
        <v>990</v>
      </c>
      <c r="AH121" s="25">
        <v>990</v>
      </c>
      <c r="AI121" s="25">
        <v>990</v>
      </c>
      <c r="AJ121" s="25">
        <v>990</v>
      </c>
      <c r="AK121" s="25">
        <v>990</v>
      </c>
      <c r="AL121" s="25">
        <v>990</v>
      </c>
      <c r="AM121" s="25">
        <v>990</v>
      </c>
      <c r="AN121" s="25">
        <v>990</v>
      </c>
      <c r="AO121" s="25">
        <v>990</v>
      </c>
      <c r="AP121" s="25">
        <v>990</v>
      </c>
      <c r="AQ121" s="25">
        <v>990</v>
      </c>
      <c r="AR121" s="25">
        <v>990</v>
      </c>
      <c r="AS121" s="25">
        <v>990</v>
      </c>
      <c r="AT121" s="25">
        <v>990</v>
      </c>
      <c r="AU121" s="25">
        <v>990</v>
      </c>
      <c r="AV121" s="25">
        <v>990</v>
      </c>
      <c r="AW121" s="25">
        <v>990</v>
      </c>
      <c r="AX121" s="25">
        <v>990</v>
      </c>
      <c r="AY121" s="25">
        <v>990</v>
      </c>
      <c r="AZ121" s="25">
        <v>990</v>
      </c>
    </row>
    <row r="122" spans="1:52" s="11" customFormat="1" ht="15" customHeight="1" x14ac:dyDescent="0.3">
      <c r="A122" s="31" t="s">
        <v>46</v>
      </c>
      <c r="B122" s="25">
        <v>68.708823529411774</v>
      </c>
      <c r="C122" s="25">
        <v>320.7088235294118</v>
      </c>
      <c r="D122" s="25">
        <v>320.7088235294118</v>
      </c>
      <c r="E122" s="25">
        <v>320.7088235294118</v>
      </c>
      <c r="F122" s="25">
        <v>320.7088235294118</v>
      </c>
      <c r="G122" s="25">
        <v>320.7088235294118</v>
      </c>
      <c r="H122" s="25">
        <v>320.7088235294118</v>
      </c>
      <c r="I122" s="25">
        <v>320.7088235294118</v>
      </c>
      <c r="J122" s="25">
        <v>320.7088235294118</v>
      </c>
      <c r="K122" s="25">
        <v>320.7088235294118</v>
      </c>
      <c r="L122" s="25">
        <v>320.7088235294118</v>
      </c>
      <c r="M122" s="25">
        <v>520.7088235294118</v>
      </c>
      <c r="N122" s="25">
        <v>520.7088235294118</v>
      </c>
      <c r="O122" s="25">
        <v>520.7088235294118</v>
      </c>
      <c r="P122" s="25">
        <v>520.7088235294118</v>
      </c>
      <c r="Q122" s="25">
        <v>520.7088235294118</v>
      </c>
      <c r="R122" s="25">
        <v>452</v>
      </c>
      <c r="S122" s="25">
        <v>452</v>
      </c>
      <c r="T122" s="25">
        <v>452</v>
      </c>
      <c r="U122" s="53">
        <v>452</v>
      </c>
      <c r="V122" s="25">
        <v>452</v>
      </c>
      <c r="W122" s="25">
        <v>452</v>
      </c>
      <c r="X122" s="25">
        <v>452</v>
      </c>
      <c r="Y122" s="25">
        <v>452</v>
      </c>
      <c r="Z122" s="25">
        <v>452</v>
      </c>
      <c r="AA122" s="25">
        <v>452</v>
      </c>
      <c r="AB122" s="25">
        <v>452</v>
      </c>
      <c r="AC122" s="25">
        <v>452</v>
      </c>
      <c r="AD122" s="25">
        <v>452</v>
      </c>
      <c r="AE122" s="25">
        <v>452</v>
      </c>
      <c r="AF122" s="25">
        <v>452</v>
      </c>
      <c r="AG122" s="25">
        <v>452</v>
      </c>
      <c r="AH122" s="25">
        <v>452</v>
      </c>
      <c r="AI122" s="25">
        <v>452</v>
      </c>
      <c r="AJ122" s="25">
        <v>452</v>
      </c>
      <c r="AK122" s="25">
        <v>452</v>
      </c>
      <c r="AL122" s="25">
        <v>452</v>
      </c>
      <c r="AM122" s="25">
        <v>452</v>
      </c>
      <c r="AN122" s="25">
        <v>452</v>
      </c>
      <c r="AO122" s="25">
        <v>452</v>
      </c>
      <c r="AP122" s="25">
        <v>452</v>
      </c>
      <c r="AQ122" s="25">
        <v>200</v>
      </c>
      <c r="AR122" s="25">
        <v>200</v>
      </c>
      <c r="AS122" s="25">
        <v>200</v>
      </c>
      <c r="AT122" s="25">
        <v>200</v>
      </c>
      <c r="AU122" s="25">
        <v>200</v>
      </c>
      <c r="AV122" s="25">
        <v>200</v>
      </c>
      <c r="AW122" s="25">
        <v>200</v>
      </c>
      <c r="AX122" s="25">
        <v>200</v>
      </c>
      <c r="AY122" s="25">
        <v>200</v>
      </c>
      <c r="AZ122" s="25">
        <v>200</v>
      </c>
    </row>
    <row r="123" spans="1:52" s="11" customFormat="1" ht="15" customHeight="1" x14ac:dyDescent="0.3">
      <c r="A123" s="31" t="s">
        <v>47</v>
      </c>
      <c r="B123" s="25">
        <v>11954.06</v>
      </c>
      <c r="C123" s="25">
        <v>11989.460000000001</v>
      </c>
      <c r="D123" s="25">
        <v>11860.460000000001</v>
      </c>
      <c r="E123" s="25">
        <v>11887.460000000001</v>
      </c>
      <c r="F123" s="25">
        <v>11836.960000000001</v>
      </c>
      <c r="G123" s="25">
        <v>11592.960000000001</v>
      </c>
      <c r="H123" s="25">
        <v>11621.460000000001</v>
      </c>
      <c r="I123" s="25">
        <v>11646.16</v>
      </c>
      <c r="J123" s="25">
        <v>11643.460000000001</v>
      </c>
      <c r="K123" s="25">
        <v>11852.460000000001</v>
      </c>
      <c r="L123" s="25">
        <v>11689.16</v>
      </c>
      <c r="M123" s="25">
        <v>11674.16</v>
      </c>
      <c r="N123" s="25">
        <v>11530.16</v>
      </c>
      <c r="O123" s="25">
        <v>11268.56</v>
      </c>
      <c r="P123" s="25">
        <v>11043.26</v>
      </c>
      <c r="Q123" s="25">
        <v>10284.1</v>
      </c>
      <c r="R123" s="25">
        <v>9403.9</v>
      </c>
      <c r="S123" s="25">
        <v>8976.4</v>
      </c>
      <c r="T123" s="25">
        <v>8862.4</v>
      </c>
      <c r="U123" s="53">
        <v>8579.4</v>
      </c>
      <c r="V123" s="25">
        <v>8096.5</v>
      </c>
      <c r="W123" s="25">
        <v>7426.5</v>
      </c>
      <c r="X123" s="25">
        <v>7175</v>
      </c>
      <c r="Y123" s="25">
        <v>7175</v>
      </c>
      <c r="Z123" s="25">
        <v>7143</v>
      </c>
      <c r="AA123" s="25">
        <v>6867.8</v>
      </c>
      <c r="AB123" s="25">
        <v>6812.3</v>
      </c>
      <c r="AC123" s="25">
        <v>6120.3</v>
      </c>
      <c r="AD123" s="25">
        <v>6120.3</v>
      </c>
      <c r="AE123" s="25">
        <v>6120.3</v>
      </c>
      <c r="AF123" s="25">
        <v>5820.3</v>
      </c>
      <c r="AG123" s="25">
        <v>5372.3</v>
      </c>
      <c r="AH123" s="25">
        <v>5033.3</v>
      </c>
      <c r="AI123" s="25">
        <v>5033.3</v>
      </c>
      <c r="AJ123" s="25">
        <v>4937.8</v>
      </c>
      <c r="AK123" s="25">
        <v>3795.8</v>
      </c>
      <c r="AL123" s="25">
        <v>3162.8</v>
      </c>
      <c r="AM123" s="25">
        <v>2457.8000000000002</v>
      </c>
      <c r="AN123" s="25">
        <v>1878.8000000000002</v>
      </c>
      <c r="AO123" s="25">
        <v>1654.3000000000002</v>
      </c>
      <c r="AP123" s="25">
        <v>1560.2000000000003</v>
      </c>
      <c r="AQ123" s="25">
        <v>1480.2000000000003</v>
      </c>
      <c r="AR123" s="25">
        <v>1410.7000000000003</v>
      </c>
      <c r="AS123" s="25">
        <v>1342.7000000000003</v>
      </c>
      <c r="AT123" s="25">
        <v>1220.2000000000003</v>
      </c>
      <c r="AU123" s="25">
        <v>1188.2000000000003</v>
      </c>
      <c r="AV123" s="25">
        <v>1163.2000000000003</v>
      </c>
      <c r="AW123" s="25">
        <v>1087.2000000000003</v>
      </c>
      <c r="AX123" s="25">
        <v>874.20000000000027</v>
      </c>
      <c r="AY123" s="25">
        <v>437.70000000000022</v>
      </c>
      <c r="AZ123" s="25">
        <v>412.70000000000022</v>
      </c>
    </row>
    <row r="124" spans="1:52" s="11" customFormat="1" ht="15" customHeight="1" x14ac:dyDescent="0.3">
      <c r="A124" s="32" t="s">
        <v>38</v>
      </c>
      <c r="B124" s="33">
        <v>52511.418668339153</v>
      </c>
      <c r="C124" s="33">
        <v>55232.082510444408</v>
      </c>
      <c r="D124" s="33">
        <v>56559.42951044441</v>
      </c>
      <c r="E124" s="33">
        <v>58749.729650795292</v>
      </c>
      <c r="F124" s="33">
        <v>62545.5291636158</v>
      </c>
      <c r="G124" s="33">
        <v>64282.789163615795</v>
      </c>
      <c r="H124" s="33">
        <v>68297.571163615808</v>
      </c>
      <c r="I124" s="33">
        <v>72297.664163615831</v>
      </c>
      <c r="J124" s="33">
        <v>75631.097924673886</v>
      </c>
      <c r="K124" s="33">
        <v>77760.379924673878</v>
      </c>
      <c r="L124" s="33">
        <v>83456.040924673885</v>
      </c>
      <c r="M124" s="33">
        <v>84666.681274673858</v>
      </c>
      <c r="N124" s="33">
        <v>87714.943774673855</v>
      </c>
      <c r="O124" s="33">
        <v>88638.061076109254</v>
      </c>
      <c r="P124" s="33">
        <v>90247.89762071018</v>
      </c>
      <c r="Q124" s="33">
        <v>90133.605869217645</v>
      </c>
      <c r="R124" s="33">
        <v>90829.540652559866</v>
      </c>
      <c r="S124" s="33">
        <v>89674.188178560988</v>
      </c>
      <c r="T124" s="33">
        <v>88939.10716605153</v>
      </c>
      <c r="U124" s="56">
        <v>87423.601272958491</v>
      </c>
      <c r="V124" s="33">
        <v>87760.461519909644</v>
      </c>
      <c r="W124" s="33">
        <v>86160.714519909641</v>
      </c>
      <c r="X124" s="33">
        <v>84793.957669909651</v>
      </c>
      <c r="Y124" s="33">
        <v>84317.576669909642</v>
      </c>
      <c r="Z124" s="33">
        <v>83213.322839909626</v>
      </c>
      <c r="AA124" s="33">
        <v>82554.792039909633</v>
      </c>
      <c r="AB124" s="33">
        <v>81087.315039909648</v>
      </c>
      <c r="AC124" s="33">
        <v>80192.624539909637</v>
      </c>
      <c r="AD124" s="33">
        <v>79683.615539909631</v>
      </c>
      <c r="AE124" s="33">
        <v>78598.870539909651</v>
      </c>
      <c r="AF124" s="33">
        <v>77998.756539909635</v>
      </c>
      <c r="AG124" s="33">
        <v>77087.014029909653</v>
      </c>
      <c r="AH124" s="33">
        <v>73750.955701360523</v>
      </c>
      <c r="AI124" s="33">
        <v>74742.753701360518</v>
      </c>
      <c r="AJ124" s="33">
        <v>74341.536701360528</v>
      </c>
      <c r="AK124" s="33">
        <v>72851.922611360511</v>
      </c>
      <c r="AL124" s="33">
        <v>71607.263828424737</v>
      </c>
      <c r="AM124" s="33">
        <v>70908.055141420991</v>
      </c>
      <c r="AN124" s="33">
        <v>72616.079001420992</v>
      </c>
      <c r="AO124" s="33">
        <v>72542.44196099024</v>
      </c>
      <c r="AP124" s="33">
        <v>70112.514200990248</v>
      </c>
      <c r="AQ124" s="33">
        <v>71412.222620990244</v>
      </c>
      <c r="AR124" s="33">
        <v>69246.422620990241</v>
      </c>
      <c r="AS124" s="33">
        <v>70355.580860990231</v>
      </c>
      <c r="AT124" s="33">
        <v>70231.280860990242</v>
      </c>
      <c r="AU124" s="33">
        <v>67378.380857832351</v>
      </c>
      <c r="AV124" s="33">
        <v>65234.133397832353</v>
      </c>
      <c r="AW124" s="33">
        <v>64268.33339783235</v>
      </c>
      <c r="AX124" s="33">
        <v>63012.742008358662</v>
      </c>
      <c r="AY124" s="33">
        <v>60898.219618358664</v>
      </c>
      <c r="AZ124" s="33">
        <v>59662.503063616408</v>
      </c>
    </row>
    <row r="125" spans="1:52" s="11" customFormat="1" ht="15" customHeight="1" x14ac:dyDescent="0.3">
      <c r="A125" s="31" t="s">
        <v>48</v>
      </c>
      <c r="B125" s="25">
        <v>22236.861620316366</v>
      </c>
      <c r="C125" s="25">
        <v>24604.693199263733</v>
      </c>
      <c r="D125" s="25">
        <v>25272.993199263732</v>
      </c>
      <c r="E125" s="25">
        <v>28026.509865930402</v>
      </c>
      <c r="F125" s="25">
        <v>31413.33037875091</v>
      </c>
      <c r="G125" s="25">
        <v>33629.430378750905</v>
      </c>
      <c r="H125" s="25">
        <v>36758.99037875091</v>
      </c>
      <c r="I125" s="25">
        <v>39798.090378750916</v>
      </c>
      <c r="J125" s="25">
        <v>42263.090378750909</v>
      </c>
      <c r="K125" s="25">
        <v>43751.090378750909</v>
      </c>
      <c r="L125" s="25">
        <v>48696.090378750909</v>
      </c>
      <c r="M125" s="25">
        <v>49856.390378750904</v>
      </c>
      <c r="N125" s="25">
        <v>52790.390378750904</v>
      </c>
      <c r="O125" s="25">
        <v>54477.48368018632</v>
      </c>
      <c r="P125" s="25">
        <v>57435.852224787253</v>
      </c>
      <c r="Q125" s="25">
        <v>58471.792523294716</v>
      </c>
      <c r="R125" s="25">
        <v>59979.300460970771</v>
      </c>
      <c r="S125" s="25">
        <v>60674.801391684319</v>
      </c>
      <c r="T125" s="25">
        <v>61187.547960286378</v>
      </c>
      <c r="U125" s="53">
        <v>61450.664964481752</v>
      </c>
      <c r="V125" s="25">
        <v>62978.613684481752</v>
      </c>
      <c r="W125" s="25">
        <v>63357.613684481759</v>
      </c>
      <c r="X125" s="25">
        <v>63914.113684481759</v>
      </c>
      <c r="Y125" s="25">
        <v>64814.913684481755</v>
      </c>
      <c r="Z125" s="25">
        <v>65596.980354481741</v>
      </c>
      <c r="AA125" s="25">
        <v>66046.743684481757</v>
      </c>
      <c r="AB125" s="25">
        <v>65855.143684481751</v>
      </c>
      <c r="AC125" s="25">
        <v>66383.643684481751</v>
      </c>
      <c r="AD125" s="25">
        <v>66462.643684481751</v>
      </c>
      <c r="AE125" s="25">
        <v>65915.54368448176</v>
      </c>
      <c r="AF125" s="25">
        <v>66295.818684481754</v>
      </c>
      <c r="AG125" s="25">
        <v>66012.330174481758</v>
      </c>
      <c r="AH125" s="25">
        <v>63842.533344481744</v>
      </c>
      <c r="AI125" s="25">
        <v>65797.433344481731</v>
      </c>
      <c r="AJ125" s="25">
        <v>66740.283344481737</v>
      </c>
      <c r="AK125" s="25">
        <v>65889.595204481739</v>
      </c>
      <c r="AL125" s="25">
        <v>64983.895204481734</v>
      </c>
      <c r="AM125" s="25">
        <v>65367.095204481739</v>
      </c>
      <c r="AN125" s="25">
        <v>67513.97853448175</v>
      </c>
      <c r="AO125" s="25">
        <v>68091.809304481751</v>
      </c>
      <c r="AP125" s="25">
        <v>65983.365544481741</v>
      </c>
      <c r="AQ125" s="25">
        <v>67415.173964481743</v>
      </c>
      <c r="AR125" s="25">
        <v>65606.073964481737</v>
      </c>
      <c r="AS125" s="25">
        <v>66834.073964481737</v>
      </c>
      <c r="AT125" s="25">
        <v>66724.473964481745</v>
      </c>
      <c r="AU125" s="25">
        <v>64147.973964481745</v>
      </c>
      <c r="AV125" s="25">
        <v>62149.226504481747</v>
      </c>
      <c r="AW125" s="25">
        <v>61189.226504481747</v>
      </c>
      <c r="AX125" s="25">
        <v>59997.535114481747</v>
      </c>
      <c r="AY125" s="25">
        <v>57944.012724481741</v>
      </c>
      <c r="AZ125" s="25">
        <v>56828.516174481738</v>
      </c>
    </row>
    <row r="126" spans="1:52" s="11" customFormat="1" ht="15" customHeight="1" x14ac:dyDescent="0.3">
      <c r="A126" s="31" t="s">
        <v>49</v>
      </c>
      <c r="B126" s="25">
        <v>9795.9732585491056</v>
      </c>
      <c r="C126" s="25">
        <v>10131.028521707</v>
      </c>
      <c r="D126" s="25">
        <v>10818.508521707001</v>
      </c>
      <c r="E126" s="25">
        <v>10966.077995391212</v>
      </c>
      <c r="F126" s="25">
        <v>11055.92799539121</v>
      </c>
      <c r="G126" s="25">
        <v>11035.097995391212</v>
      </c>
      <c r="H126" s="25">
        <v>11207.537995391212</v>
      </c>
      <c r="I126" s="25">
        <v>11734.44799539121</v>
      </c>
      <c r="J126" s="25">
        <v>11955.330756449253</v>
      </c>
      <c r="K126" s="25">
        <v>12433.730756449253</v>
      </c>
      <c r="L126" s="25">
        <v>13000.485756449254</v>
      </c>
      <c r="M126" s="25">
        <v>13008.145756449254</v>
      </c>
      <c r="N126" s="25">
        <v>12884.945756449255</v>
      </c>
      <c r="O126" s="25">
        <v>12655.975756449254</v>
      </c>
      <c r="P126" s="25">
        <v>12354.485756449254</v>
      </c>
      <c r="Q126" s="25">
        <v>12384.805756449254</v>
      </c>
      <c r="R126" s="25">
        <v>11906.180756449254</v>
      </c>
      <c r="S126" s="25">
        <v>11155.980756449255</v>
      </c>
      <c r="T126" s="25">
        <v>10724.230756449255</v>
      </c>
      <c r="U126" s="53">
        <v>9765.4817564492532</v>
      </c>
      <c r="V126" s="25">
        <v>8948.0491264492539</v>
      </c>
      <c r="W126" s="25">
        <v>8210.3491264492532</v>
      </c>
      <c r="X126" s="25">
        <v>7442.8491264492532</v>
      </c>
      <c r="Y126" s="25">
        <v>6677.6991264492535</v>
      </c>
      <c r="Z126" s="25">
        <v>5817.0586264492531</v>
      </c>
      <c r="AA126" s="25">
        <v>5120.6474964492527</v>
      </c>
      <c r="AB126" s="25">
        <v>4475.4674964492524</v>
      </c>
      <c r="AC126" s="25">
        <v>3516.5874964492532</v>
      </c>
      <c r="AD126" s="25">
        <v>3378.5074964492533</v>
      </c>
      <c r="AE126" s="25">
        <v>3188.1074964492532</v>
      </c>
      <c r="AF126" s="25">
        <v>2726.517496449253</v>
      </c>
      <c r="AG126" s="25">
        <v>2367.7974964492532</v>
      </c>
      <c r="AH126" s="25">
        <v>1815.5374979001469</v>
      </c>
      <c r="AI126" s="25">
        <v>1602.9164979001469</v>
      </c>
      <c r="AJ126" s="25">
        <v>1164.716497900147</v>
      </c>
      <c r="AK126" s="25">
        <v>809.45649790014693</v>
      </c>
      <c r="AL126" s="25">
        <v>757.63123790014686</v>
      </c>
      <c r="AM126" s="25">
        <v>569.63123790014686</v>
      </c>
      <c r="AN126" s="25">
        <v>507.04176790014685</v>
      </c>
      <c r="AO126" s="25">
        <v>494.14176790014682</v>
      </c>
      <c r="AP126" s="25">
        <v>320.24176790014701</v>
      </c>
      <c r="AQ126" s="25">
        <v>320.24176790014701</v>
      </c>
      <c r="AR126" s="25">
        <v>308.24176790014712</v>
      </c>
      <c r="AS126" s="25">
        <v>252.40000790014702</v>
      </c>
      <c r="AT126" s="25">
        <v>242.200007900147</v>
      </c>
      <c r="AU126" s="25">
        <v>87.000004742252386</v>
      </c>
      <c r="AV126" s="25">
        <v>87.000004742252386</v>
      </c>
      <c r="AW126" s="25">
        <v>87.000004742252386</v>
      </c>
      <c r="AX126" s="25">
        <v>87.000004742252386</v>
      </c>
      <c r="AY126" s="25">
        <v>87.000004742252386</v>
      </c>
      <c r="AZ126" s="25">
        <v>0</v>
      </c>
    </row>
    <row r="127" spans="1:52" s="11" customFormat="1" ht="15" customHeight="1" x14ac:dyDescent="0.3">
      <c r="A127" s="31" t="s">
        <v>47</v>
      </c>
      <c r="B127" s="25">
        <v>16266.665789473685</v>
      </c>
      <c r="C127" s="25">
        <v>15851.265789473684</v>
      </c>
      <c r="D127" s="25">
        <v>15398.865789473684</v>
      </c>
      <c r="E127" s="25">
        <v>14453.265789473684</v>
      </c>
      <c r="F127" s="25">
        <v>14487.265789473684</v>
      </c>
      <c r="G127" s="25">
        <v>13678.625789473685</v>
      </c>
      <c r="H127" s="25">
        <v>13664.025789473684</v>
      </c>
      <c r="I127" s="25">
        <v>13413.825789473685</v>
      </c>
      <c r="J127" s="25">
        <v>13284.625789473685</v>
      </c>
      <c r="K127" s="25">
        <v>12921.725789473685</v>
      </c>
      <c r="L127" s="25">
        <v>13007.395789473685</v>
      </c>
      <c r="M127" s="25">
        <v>12938.295789473685</v>
      </c>
      <c r="N127" s="25">
        <v>12936.395789473685</v>
      </c>
      <c r="O127" s="25">
        <v>12515.395789473685</v>
      </c>
      <c r="P127" s="25">
        <v>11779.095789473684</v>
      </c>
      <c r="Q127" s="25">
        <v>10808.995789473685</v>
      </c>
      <c r="R127" s="25">
        <v>10723.047617963739</v>
      </c>
      <c r="S127" s="25">
        <v>9902.2586550787601</v>
      </c>
      <c r="T127" s="25">
        <v>9357.1790216572099</v>
      </c>
      <c r="U127" s="53">
        <v>9151.5790216572095</v>
      </c>
      <c r="V127" s="25">
        <v>9275.0226786083531</v>
      </c>
      <c r="W127" s="25">
        <v>8499.4226786083527</v>
      </c>
      <c r="X127" s="25">
        <v>7721.3226786083524</v>
      </c>
      <c r="Y127" s="25">
        <v>7413.1226786083525</v>
      </c>
      <c r="Z127" s="25">
        <v>6882.5226786083522</v>
      </c>
      <c r="AA127" s="25">
        <v>6849.7226786083529</v>
      </c>
      <c r="AB127" s="25">
        <v>6676.4226786083527</v>
      </c>
      <c r="AC127" s="25">
        <v>6632.8226786083524</v>
      </c>
      <c r="AD127" s="25">
        <v>6559.2226786083529</v>
      </c>
      <c r="AE127" s="25">
        <v>6435.8226786083524</v>
      </c>
      <c r="AF127" s="25">
        <v>6187.8226786083524</v>
      </c>
      <c r="AG127" s="25">
        <v>6603.4226786083527</v>
      </c>
      <c r="AH127" s="25">
        <v>6482.6226786083525</v>
      </c>
      <c r="AI127" s="25">
        <v>6245.8726786083525</v>
      </c>
      <c r="AJ127" s="25">
        <v>5697.9226786083527</v>
      </c>
      <c r="AK127" s="25">
        <v>5527.722678608352</v>
      </c>
      <c r="AL127" s="25">
        <v>5363.222678608352</v>
      </c>
      <c r="AM127" s="25">
        <v>4765.4226786083518</v>
      </c>
      <c r="AN127" s="25">
        <v>4467.0226786083513</v>
      </c>
      <c r="AO127" s="25">
        <v>3923.6068886083522</v>
      </c>
      <c r="AP127" s="25">
        <v>3799.4068886083523</v>
      </c>
      <c r="AQ127" s="25">
        <v>3667.306888608352</v>
      </c>
      <c r="AR127" s="25">
        <v>3322.6068886083517</v>
      </c>
      <c r="AS127" s="25">
        <v>3260.6068886083522</v>
      </c>
      <c r="AT127" s="25">
        <v>3257.1068886083522</v>
      </c>
      <c r="AU127" s="25">
        <v>3135.9068886083523</v>
      </c>
      <c r="AV127" s="25">
        <v>2990.4068886083523</v>
      </c>
      <c r="AW127" s="25">
        <v>2984.6068886083522</v>
      </c>
      <c r="AX127" s="25">
        <v>2925.206889134668</v>
      </c>
      <c r="AY127" s="25">
        <v>2865.206889134668</v>
      </c>
      <c r="AZ127" s="25">
        <v>2831.9868891346678</v>
      </c>
    </row>
    <row r="128" spans="1:52" s="11" customFormat="1" ht="15" customHeight="1" x14ac:dyDescent="0.3">
      <c r="A128" s="31" t="s">
        <v>50</v>
      </c>
      <c r="B128" s="25">
        <v>4211.9179999999997</v>
      </c>
      <c r="C128" s="25">
        <v>4645.0949999999966</v>
      </c>
      <c r="D128" s="25">
        <v>5069.0619999999954</v>
      </c>
      <c r="E128" s="25">
        <v>5303.8759999999947</v>
      </c>
      <c r="F128" s="25">
        <v>5589.0049999999956</v>
      </c>
      <c r="G128" s="25">
        <v>5939.6349999999966</v>
      </c>
      <c r="H128" s="25">
        <v>6667.0169999999944</v>
      </c>
      <c r="I128" s="25">
        <v>7351.3000000000238</v>
      </c>
      <c r="J128" s="25">
        <v>8128.051000000055</v>
      </c>
      <c r="K128" s="25">
        <v>8653.833000000026</v>
      </c>
      <c r="L128" s="25">
        <v>8752.0690000000268</v>
      </c>
      <c r="M128" s="25">
        <v>8863.8493500000241</v>
      </c>
      <c r="N128" s="25">
        <v>9103.2118500000015</v>
      </c>
      <c r="O128" s="25">
        <v>8989.2058499999985</v>
      </c>
      <c r="P128" s="25">
        <v>8678.4638499999983</v>
      </c>
      <c r="Q128" s="25">
        <v>8468.0117999999966</v>
      </c>
      <c r="R128" s="25">
        <v>8221.0118171761187</v>
      </c>
      <c r="S128" s="25">
        <v>7941.1473753486625</v>
      </c>
      <c r="T128" s="25">
        <v>7670.1494276586955</v>
      </c>
      <c r="U128" s="53">
        <v>7055.8755303702819</v>
      </c>
      <c r="V128" s="25">
        <v>6558.7760303702826</v>
      </c>
      <c r="W128" s="25">
        <v>6093.3290303702825</v>
      </c>
      <c r="X128" s="25">
        <v>5715.6721803702812</v>
      </c>
      <c r="Y128" s="25">
        <v>5411.841180370282</v>
      </c>
      <c r="Z128" s="25">
        <v>4916.7611803702812</v>
      </c>
      <c r="AA128" s="25">
        <v>4537.6781803702816</v>
      </c>
      <c r="AB128" s="25">
        <v>4080.2811803702821</v>
      </c>
      <c r="AC128" s="25">
        <v>3659.5706803702819</v>
      </c>
      <c r="AD128" s="25">
        <v>3283.2416803702822</v>
      </c>
      <c r="AE128" s="25">
        <v>3059.396680370282</v>
      </c>
      <c r="AF128" s="25">
        <v>2788.5976803702811</v>
      </c>
      <c r="AG128" s="25">
        <v>2103.4636803702811</v>
      </c>
      <c r="AH128" s="25">
        <v>1610.2621803702807</v>
      </c>
      <c r="AI128" s="25">
        <v>1096.5311803702809</v>
      </c>
      <c r="AJ128" s="25">
        <v>738.61418037028102</v>
      </c>
      <c r="AK128" s="25">
        <v>625.14823037028077</v>
      </c>
      <c r="AL128" s="25">
        <v>502.51470743450085</v>
      </c>
      <c r="AM128" s="25">
        <v>205.90602043075668</v>
      </c>
      <c r="AN128" s="25">
        <v>128.03602043075668</v>
      </c>
      <c r="AO128" s="25">
        <v>32.883999999996625</v>
      </c>
      <c r="AP128" s="25">
        <v>9.5</v>
      </c>
      <c r="AQ128" s="25">
        <v>9.5</v>
      </c>
      <c r="AR128" s="25">
        <v>9.5</v>
      </c>
      <c r="AS128" s="25">
        <v>8.5</v>
      </c>
      <c r="AT128" s="25">
        <v>7.5</v>
      </c>
      <c r="AU128" s="25">
        <v>7.5</v>
      </c>
      <c r="AV128" s="25">
        <v>7.5</v>
      </c>
      <c r="AW128" s="25">
        <v>7.5</v>
      </c>
      <c r="AX128" s="25">
        <v>3</v>
      </c>
      <c r="AY128" s="25">
        <v>2</v>
      </c>
      <c r="AZ128" s="25">
        <v>2</v>
      </c>
    </row>
    <row r="129" spans="1:52" s="11" customFormat="1" ht="15" customHeight="1" x14ac:dyDescent="0.3">
      <c r="A129" s="32" t="s">
        <v>39</v>
      </c>
      <c r="B129" s="33">
        <v>3874.6742857142854</v>
      </c>
      <c r="C129" s="33">
        <v>3499.6742857142854</v>
      </c>
      <c r="D129" s="33">
        <v>3422.6742857142854</v>
      </c>
      <c r="E129" s="33">
        <v>3387.0742857142855</v>
      </c>
      <c r="F129" s="33">
        <v>3425.0142857142855</v>
      </c>
      <c r="G129" s="33">
        <v>3415.0142857142855</v>
      </c>
      <c r="H129" s="33">
        <v>3355.5142857142855</v>
      </c>
      <c r="I129" s="33">
        <v>3558.2542857142857</v>
      </c>
      <c r="J129" s="33">
        <v>3549.8542857142857</v>
      </c>
      <c r="K129" s="33">
        <v>3549.8542857142857</v>
      </c>
      <c r="L129" s="33">
        <v>3457.14</v>
      </c>
      <c r="M129" s="33">
        <v>3333.14</v>
      </c>
      <c r="N129" s="33">
        <v>3045.14</v>
      </c>
      <c r="O129" s="33">
        <v>3055.14</v>
      </c>
      <c r="P129" s="33">
        <v>2980.7400000000002</v>
      </c>
      <c r="Q129" s="33">
        <v>2925.88</v>
      </c>
      <c r="R129" s="33">
        <v>2689.38</v>
      </c>
      <c r="S129" s="33">
        <v>2453.2800000000002</v>
      </c>
      <c r="T129" s="33">
        <v>2274.2800000000002</v>
      </c>
      <c r="U129" s="56">
        <v>2274.2800000000002</v>
      </c>
      <c r="V129" s="33">
        <v>2171.88</v>
      </c>
      <c r="W129" s="33">
        <v>2221.88</v>
      </c>
      <c r="X129" s="33">
        <v>2274.88</v>
      </c>
      <c r="Y129" s="33">
        <v>2249.88</v>
      </c>
      <c r="Z129" s="33">
        <v>2263.12</v>
      </c>
      <c r="AA129" s="33">
        <v>2231.8200000000002</v>
      </c>
      <c r="AB129" s="33">
        <v>2279.02</v>
      </c>
      <c r="AC129" s="33">
        <v>2295.1</v>
      </c>
      <c r="AD129" s="33">
        <v>2344.7000000000003</v>
      </c>
      <c r="AE129" s="33">
        <v>2344.7000000000003</v>
      </c>
      <c r="AF129" s="33">
        <v>2353.2000000000003</v>
      </c>
      <c r="AG129" s="33">
        <v>2402.98</v>
      </c>
      <c r="AH129" s="33">
        <v>2452.38</v>
      </c>
      <c r="AI129" s="33">
        <v>2452.38</v>
      </c>
      <c r="AJ129" s="33">
        <v>2452.1799999999998</v>
      </c>
      <c r="AK129" s="33">
        <v>2482.2800000000002</v>
      </c>
      <c r="AL129" s="33">
        <v>2280.48</v>
      </c>
      <c r="AM129" s="33">
        <v>2299.88</v>
      </c>
      <c r="AN129" s="33">
        <v>2342.2800000000002</v>
      </c>
      <c r="AO129" s="33">
        <v>2328.2800000000002</v>
      </c>
      <c r="AP129" s="33">
        <v>2314.2800000000002</v>
      </c>
      <c r="AQ129" s="33">
        <v>2339.2800000000002</v>
      </c>
      <c r="AR129" s="33">
        <v>2346.2800000000002</v>
      </c>
      <c r="AS129" s="33">
        <v>2346.2800000000002</v>
      </c>
      <c r="AT129" s="33">
        <v>2351.84</v>
      </c>
      <c r="AU129" s="33">
        <v>2351.84</v>
      </c>
      <c r="AV129" s="33">
        <v>2351.84</v>
      </c>
      <c r="AW129" s="33">
        <v>2344.1</v>
      </c>
      <c r="AX129" s="33">
        <v>2341</v>
      </c>
      <c r="AY129" s="33">
        <v>2341</v>
      </c>
      <c r="AZ129" s="33">
        <v>2146</v>
      </c>
    </row>
    <row r="130" spans="1:52" s="11" customFormat="1" ht="15" customHeight="1" x14ac:dyDescent="0.3">
      <c r="A130" s="32" t="s">
        <v>40</v>
      </c>
      <c r="B130" s="33">
        <v>1777</v>
      </c>
      <c r="C130" s="33">
        <v>1770.2</v>
      </c>
      <c r="D130" s="33">
        <v>1755.9</v>
      </c>
      <c r="E130" s="33">
        <v>1755.9</v>
      </c>
      <c r="F130" s="33">
        <v>1761.9</v>
      </c>
      <c r="G130" s="33">
        <v>1693.4</v>
      </c>
      <c r="H130" s="33">
        <v>1644.8</v>
      </c>
      <c r="I130" s="33">
        <v>1644.8</v>
      </c>
      <c r="J130" s="33">
        <v>1644.8</v>
      </c>
      <c r="K130" s="33">
        <v>1597.7</v>
      </c>
      <c r="L130" s="33">
        <v>1568.6000000000001</v>
      </c>
      <c r="M130" s="33">
        <v>1468.1000000000001</v>
      </c>
      <c r="N130" s="33">
        <v>1419.8</v>
      </c>
      <c r="O130" s="33">
        <v>1419.8</v>
      </c>
      <c r="P130" s="33">
        <v>1317.6000000000001</v>
      </c>
      <c r="Q130" s="33">
        <v>1285.1000000000001</v>
      </c>
      <c r="R130" s="33">
        <v>1258.1000000000001</v>
      </c>
      <c r="S130" s="33">
        <v>1219.8</v>
      </c>
      <c r="T130" s="33">
        <v>1166.6000000000001</v>
      </c>
      <c r="U130" s="56">
        <v>1166.6000000000001</v>
      </c>
      <c r="V130" s="33">
        <v>1090.3</v>
      </c>
      <c r="W130" s="33">
        <v>1066.3</v>
      </c>
      <c r="X130" s="33">
        <v>1130.3</v>
      </c>
      <c r="Y130" s="33">
        <v>1130.3</v>
      </c>
      <c r="Z130" s="33">
        <v>1092</v>
      </c>
      <c r="AA130" s="33">
        <v>1092</v>
      </c>
      <c r="AB130" s="33">
        <v>972.30000000000007</v>
      </c>
      <c r="AC130" s="33">
        <v>963.9</v>
      </c>
      <c r="AD130" s="33">
        <v>941.1</v>
      </c>
      <c r="AE130" s="33">
        <v>961.1</v>
      </c>
      <c r="AF130" s="33">
        <v>952.1</v>
      </c>
      <c r="AG130" s="33">
        <v>860.1</v>
      </c>
      <c r="AH130" s="33">
        <v>849.7</v>
      </c>
      <c r="AI130" s="33">
        <v>849.7</v>
      </c>
      <c r="AJ130" s="33">
        <v>849.7</v>
      </c>
      <c r="AK130" s="33">
        <v>857.7</v>
      </c>
      <c r="AL130" s="33">
        <v>756.5</v>
      </c>
      <c r="AM130" s="33">
        <v>756.5</v>
      </c>
      <c r="AN130" s="33">
        <v>556.5</v>
      </c>
      <c r="AO130" s="33">
        <v>556.5</v>
      </c>
      <c r="AP130" s="33">
        <v>548.5</v>
      </c>
      <c r="AQ130" s="33">
        <v>552.5</v>
      </c>
      <c r="AR130" s="33">
        <v>552.5</v>
      </c>
      <c r="AS130" s="33">
        <v>572.5</v>
      </c>
      <c r="AT130" s="33">
        <v>488.5</v>
      </c>
      <c r="AU130" s="33">
        <v>488.5</v>
      </c>
      <c r="AV130" s="33">
        <v>488.5</v>
      </c>
      <c r="AW130" s="33">
        <v>488.5</v>
      </c>
      <c r="AX130" s="33">
        <v>488.5</v>
      </c>
      <c r="AY130" s="33">
        <v>488.5</v>
      </c>
      <c r="AZ130" s="33">
        <v>488.5</v>
      </c>
    </row>
    <row r="131" spans="1:52" s="11" customFormat="1" ht="15" customHeight="1" x14ac:dyDescent="0.3">
      <c r="A131" s="32" t="s">
        <v>41</v>
      </c>
      <c r="B131" s="33">
        <v>3273.938739130434</v>
      </c>
      <c r="C131" s="33">
        <v>3240.1687391304345</v>
      </c>
      <c r="D131" s="33">
        <v>3057.0087391304346</v>
      </c>
      <c r="E131" s="33">
        <v>3096.1147391304344</v>
      </c>
      <c r="F131" s="33">
        <v>3103.0147391304345</v>
      </c>
      <c r="G131" s="33">
        <v>3017.1447391304346</v>
      </c>
      <c r="H131" s="33">
        <v>3008.7747391304347</v>
      </c>
      <c r="I131" s="33">
        <v>2976.4577391304347</v>
      </c>
      <c r="J131" s="33">
        <v>2961.4577391304347</v>
      </c>
      <c r="K131" s="33">
        <v>2944.2927391304347</v>
      </c>
      <c r="L131" s="33">
        <v>2922.2257391304347</v>
      </c>
      <c r="M131" s="33">
        <v>2774.2057391304347</v>
      </c>
      <c r="N131" s="33">
        <v>2738.2057391304343</v>
      </c>
      <c r="O131" s="33">
        <v>2366.1339999999996</v>
      </c>
      <c r="P131" s="33">
        <v>2229.77</v>
      </c>
      <c r="Q131" s="33">
        <v>1900.56</v>
      </c>
      <c r="R131" s="33">
        <v>1760.355</v>
      </c>
      <c r="S131" s="33">
        <v>1437.0370000000003</v>
      </c>
      <c r="T131" s="33">
        <v>1378.2270000000001</v>
      </c>
      <c r="U131" s="56">
        <v>1146.0810000000001</v>
      </c>
      <c r="V131" s="33">
        <v>1249.1410000000001</v>
      </c>
      <c r="W131" s="33">
        <v>1045.711</v>
      </c>
      <c r="X131" s="33">
        <v>817.17099999999982</v>
      </c>
      <c r="Y131" s="33">
        <v>828.01099999999997</v>
      </c>
      <c r="Z131" s="33">
        <v>877.01100000000008</v>
      </c>
      <c r="AA131" s="33">
        <v>828.1110000000001</v>
      </c>
      <c r="AB131" s="33">
        <v>797.90100000000007</v>
      </c>
      <c r="AC131" s="33">
        <v>694.33799999999997</v>
      </c>
      <c r="AD131" s="33">
        <v>640.23800000000006</v>
      </c>
      <c r="AE131" s="33">
        <v>621.73299999999995</v>
      </c>
      <c r="AF131" s="33">
        <v>598.3900000000001</v>
      </c>
      <c r="AG131" s="33">
        <v>646.96</v>
      </c>
      <c r="AH131" s="33">
        <v>594.26</v>
      </c>
      <c r="AI131" s="33">
        <v>658.26</v>
      </c>
      <c r="AJ131" s="33">
        <v>690.76</v>
      </c>
      <c r="AK131" s="33">
        <v>704.16</v>
      </c>
      <c r="AL131" s="33">
        <v>832.26</v>
      </c>
      <c r="AM131" s="33">
        <v>864.76</v>
      </c>
      <c r="AN131" s="33">
        <v>962.26</v>
      </c>
      <c r="AO131" s="33">
        <v>1059.76</v>
      </c>
      <c r="AP131" s="33">
        <v>1018.76</v>
      </c>
      <c r="AQ131" s="33">
        <v>1116.26</v>
      </c>
      <c r="AR131" s="33">
        <v>1121.76</v>
      </c>
      <c r="AS131" s="33">
        <v>1354.76</v>
      </c>
      <c r="AT131" s="33">
        <v>1419.76</v>
      </c>
      <c r="AU131" s="33">
        <v>1365.76</v>
      </c>
      <c r="AV131" s="33">
        <v>1398.26</v>
      </c>
      <c r="AW131" s="33">
        <v>1398.26</v>
      </c>
      <c r="AX131" s="33">
        <v>1463.26</v>
      </c>
      <c r="AY131" s="33">
        <v>1463.26</v>
      </c>
      <c r="AZ131" s="33">
        <v>1495.76</v>
      </c>
    </row>
    <row r="132" spans="1:52" s="11" customFormat="1" ht="15" customHeight="1" x14ac:dyDescent="0.3">
      <c r="A132" s="31" t="s">
        <v>48</v>
      </c>
      <c r="B132" s="25">
        <v>135.6</v>
      </c>
      <c r="C132" s="25">
        <v>135.6</v>
      </c>
      <c r="D132" s="25">
        <v>135.6</v>
      </c>
      <c r="E132" s="25">
        <v>135.6</v>
      </c>
      <c r="F132" s="25">
        <v>135.6</v>
      </c>
      <c r="G132" s="25">
        <v>135.6</v>
      </c>
      <c r="H132" s="25">
        <v>135.6</v>
      </c>
      <c r="I132" s="25">
        <v>135.6</v>
      </c>
      <c r="J132" s="25">
        <v>135.6</v>
      </c>
      <c r="K132" s="25">
        <v>135.6</v>
      </c>
      <c r="L132" s="25">
        <v>135.6</v>
      </c>
      <c r="M132" s="25">
        <v>135.6</v>
      </c>
      <c r="N132" s="25">
        <v>135.6</v>
      </c>
      <c r="O132" s="25">
        <v>135.6</v>
      </c>
      <c r="P132" s="25">
        <v>135.6</v>
      </c>
      <c r="Q132" s="25">
        <v>135.6</v>
      </c>
      <c r="R132" s="25">
        <v>135.6</v>
      </c>
      <c r="S132" s="25">
        <v>135.6</v>
      </c>
      <c r="T132" s="25">
        <v>135.6</v>
      </c>
      <c r="U132" s="53">
        <v>135.6</v>
      </c>
      <c r="V132" s="25">
        <v>135.6</v>
      </c>
      <c r="W132" s="25">
        <v>135.6</v>
      </c>
      <c r="X132" s="25">
        <v>168.1</v>
      </c>
      <c r="Y132" s="25">
        <v>233.1</v>
      </c>
      <c r="Z132" s="25">
        <v>298.10000000000002</v>
      </c>
      <c r="AA132" s="25">
        <v>298.10000000000002</v>
      </c>
      <c r="AB132" s="25">
        <v>298.10000000000002</v>
      </c>
      <c r="AC132" s="25">
        <v>208.9</v>
      </c>
      <c r="AD132" s="25">
        <v>162.5</v>
      </c>
      <c r="AE132" s="25">
        <v>162.5</v>
      </c>
      <c r="AF132" s="25">
        <v>195</v>
      </c>
      <c r="AG132" s="25">
        <v>292.5</v>
      </c>
      <c r="AH132" s="25">
        <v>292.5</v>
      </c>
      <c r="AI132" s="25">
        <v>357.5</v>
      </c>
      <c r="AJ132" s="25">
        <v>390</v>
      </c>
      <c r="AK132" s="25">
        <v>455</v>
      </c>
      <c r="AL132" s="25">
        <v>585</v>
      </c>
      <c r="AM132" s="25">
        <v>617.5</v>
      </c>
      <c r="AN132" s="25">
        <v>715</v>
      </c>
      <c r="AO132" s="25">
        <v>812.5</v>
      </c>
      <c r="AP132" s="25">
        <v>812.5</v>
      </c>
      <c r="AQ132" s="25">
        <v>910</v>
      </c>
      <c r="AR132" s="25">
        <v>975</v>
      </c>
      <c r="AS132" s="25">
        <v>1235</v>
      </c>
      <c r="AT132" s="25">
        <v>1300</v>
      </c>
      <c r="AU132" s="25">
        <v>1365</v>
      </c>
      <c r="AV132" s="25">
        <v>1397.5</v>
      </c>
      <c r="AW132" s="25">
        <v>1397.5</v>
      </c>
      <c r="AX132" s="25">
        <v>1462.5</v>
      </c>
      <c r="AY132" s="25">
        <v>1462.5</v>
      </c>
      <c r="AZ132" s="25">
        <v>1495</v>
      </c>
    </row>
    <row r="133" spans="1:52" s="11" customFormat="1" ht="15" customHeight="1" x14ac:dyDescent="0.3">
      <c r="A133" s="31" t="s">
        <v>49</v>
      </c>
      <c r="B133" s="25">
        <v>1137.0217391304348</v>
      </c>
      <c r="C133" s="25">
        <v>1114.7217391304348</v>
      </c>
      <c r="D133" s="25">
        <v>1022.5217391304349</v>
      </c>
      <c r="E133" s="25">
        <v>1029.2217391304348</v>
      </c>
      <c r="F133" s="25">
        <v>1047.2217391304348</v>
      </c>
      <c r="G133" s="25">
        <v>1007.4217391304348</v>
      </c>
      <c r="H133" s="25">
        <v>983.92173913043484</v>
      </c>
      <c r="I133" s="25">
        <v>954.92173913043484</v>
      </c>
      <c r="J133" s="25">
        <v>954.92173913043484</v>
      </c>
      <c r="K133" s="25">
        <v>928.2217391304348</v>
      </c>
      <c r="L133" s="25">
        <v>928.2217391304348</v>
      </c>
      <c r="M133" s="25">
        <v>799.82173913043482</v>
      </c>
      <c r="N133" s="25">
        <v>776.7217391304348</v>
      </c>
      <c r="O133" s="25">
        <v>580.9</v>
      </c>
      <c r="P133" s="25">
        <v>545.6</v>
      </c>
      <c r="Q133" s="25">
        <v>531.6</v>
      </c>
      <c r="R133" s="25">
        <v>527.4</v>
      </c>
      <c r="S133" s="25">
        <v>406.1</v>
      </c>
      <c r="T133" s="25">
        <v>397.90000000000003</v>
      </c>
      <c r="U133" s="53">
        <v>299.40000000000003</v>
      </c>
      <c r="V133" s="25">
        <v>418.40000000000003</v>
      </c>
      <c r="W133" s="25">
        <v>393.40000000000003</v>
      </c>
      <c r="X133" s="25">
        <v>263.2</v>
      </c>
      <c r="Y133" s="25">
        <v>258.2</v>
      </c>
      <c r="Z133" s="25">
        <v>244.20000000000002</v>
      </c>
      <c r="AA133" s="25">
        <v>204.20000000000002</v>
      </c>
      <c r="AB133" s="25">
        <v>204.20000000000002</v>
      </c>
      <c r="AC133" s="25">
        <v>196.4</v>
      </c>
      <c r="AD133" s="25">
        <v>189.70000000000002</v>
      </c>
      <c r="AE133" s="25">
        <v>171.70000000000002</v>
      </c>
      <c r="AF133" s="25">
        <v>171.70000000000002</v>
      </c>
      <c r="AG133" s="25">
        <v>171.70000000000002</v>
      </c>
      <c r="AH133" s="25">
        <v>119</v>
      </c>
      <c r="AI133" s="25">
        <v>119</v>
      </c>
      <c r="AJ133" s="25">
        <v>119</v>
      </c>
      <c r="AK133" s="25">
        <v>119</v>
      </c>
      <c r="AL133" s="25">
        <v>119</v>
      </c>
      <c r="AM133" s="25">
        <v>119</v>
      </c>
      <c r="AN133" s="25">
        <v>119</v>
      </c>
      <c r="AO133" s="25">
        <v>119</v>
      </c>
      <c r="AP133" s="25">
        <v>119</v>
      </c>
      <c r="AQ133" s="25">
        <v>119</v>
      </c>
      <c r="AR133" s="25">
        <v>119</v>
      </c>
      <c r="AS133" s="25">
        <v>119</v>
      </c>
      <c r="AT133" s="25">
        <v>119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</row>
    <row r="134" spans="1:52" s="11" customFormat="1" ht="15" customHeight="1" x14ac:dyDescent="0.3">
      <c r="A134" s="31" t="s">
        <v>47</v>
      </c>
      <c r="B134" s="25">
        <v>849.4</v>
      </c>
      <c r="C134" s="25">
        <v>799.4</v>
      </c>
      <c r="D134" s="25">
        <v>699.4</v>
      </c>
      <c r="E134" s="25">
        <v>686.7</v>
      </c>
      <c r="F134" s="25">
        <v>673.6</v>
      </c>
      <c r="G134" s="25">
        <v>623.6</v>
      </c>
      <c r="H134" s="25">
        <v>623.6</v>
      </c>
      <c r="I134" s="25">
        <v>623.6</v>
      </c>
      <c r="J134" s="25">
        <v>650.6</v>
      </c>
      <c r="K134" s="25">
        <v>650.6</v>
      </c>
      <c r="L134" s="25">
        <v>650.6</v>
      </c>
      <c r="M134" s="25">
        <v>650.6</v>
      </c>
      <c r="N134" s="25">
        <v>650.6</v>
      </c>
      <c r="O134" s="25">
        <v>650.6</v>
      </c>
      <c r="P134" s="25">
        <v>650.6</v>
      </c>
      <c r="Q134" s="25">
        <v>471.36</v>
      </c>
      <c r="R134" s="25">
        <v>471.36</v>
      </c>
      <c r="S134" s="25">
        <v>447.16</v>
      </c>
      <c r="T134" s="25">
        <v>447.16</v>
      </c>
      <c r="U134" s="53">
        <v>366.16</v>
      </c>
      <c r="V134" s="25">
        <v>366.16</v>
      </c>
      <c r="W134" s="25">
        <v>266.16000000000003</v>
      </c>
      <c r="X134" s="25">
        <v>170.16</v>
      </c>
      <c r="Y134" s="25">
        <v>170.16</v>
      </c>
      <c r="Z134" s="25">
        <v>170.16</v>
      </c>
      <c r="AA134" s="25">
        <v>170.16</v>
      </c>
      <c r="AB134" s="25">
        <v>170.16</v>
      </c>
      <c r="AC134" s="25">
        <v>170.16</v>
      </c>
      <c r="AD134" s="25">
        <v>170.16</v>
      </c>
      <c r="AE134" s="25">
        <v>170.16</v>
      </c>
      <c r="AF134" s="25">
        <v>139.66</v>
      </c>
      <c r="AG134" s="25">
        <v>107.36</v>
      </c>
      <c r="AH134" s="25">
        <v>107.36</v>
      </c>
      <c r="AI134" s="25">
        <v>107.36</v>
      </c>
      <c r="AJ134" s="25">
        <v>107.36</v>
      </c>
      <c r="AK134" s="25">
        <v>68.760000000000005</v>
      </c>
      <c r="AL134" s="25">
        <v>68.760000000000005</v>
      </c>
      <c r="AM134" s="25">
        <v>68.760000000000005</v>
      </c>
      <c r="AN134" s="25">
        <v>68.760000000000005</v>
      </c>
      <c r="AO134" s="25">
        <v>68.760000000000005</v>
      </c>
      <c r="AP134" s="25">
        <v>27.76</v>
      </c>
      <c r="AQ134" s="25">
        <v>27.76</v>
      </c>
      <c r="AR134" s="25">
        <v>27.76</v>
      </c>
      <c r="AS134" s="25">
        <v>0.76</v>
      </c>
      <c r="AT134" s="25">
        <v>0.76</v>
      </c>
      <c r="AU134" s="25">
        <v>0.76</v>
      </c>
      <c r="AV134" s="25">
        <v>0.76</v>
      </c>
      <c r="AW134" s="25">
        <v>0.76</v>
      </c>
      <c r="AX134" s="25">
        <v>0.76</v>
      </c>
      <c r="AY134" s="25">
        <v>0.76</v>
      </c>
      <c r="AZ134" s="25">
        <v>0.76</v>
      </c>
    </row>
    <row r="135" spans="1:52" s="11" customFormat="1" ht="15" customHeight="1" x14ac:dyDescent="0.3">
      <c r="A135" s="31" t="s">
        <v>50</v>
      </c>
      <c r="B135" s="25">
        <v>1151.9169999999995</v>
      </c>
      <c r="C135" s="25">
        <v>1190.4469999999997</v>
      </c>
      <c r="D135" s="25">
        <v>1199.4869999999996</v>
      </c>
      <c r="E135" s="25">
        <v>1244.5929999999996</v>
      </c>
      <c r="F135" s="25">
        <v>1246.5929999999996</v>
      </c>
      <c r="G135" s="25">
        <v>1250.5229999999995</v>
      </c>
      <c r="H135" s="25">
        <v>1265.6529999999996</v>
      </c>
      <c r="I135" s="25">
        <v>1262.3359999999996</v>
      </c>
      <c r="J135" s="25">
        <v>1220.3359999999996</v>
      </c>
      <c r="K135" s="25">
        <v>1229.8709999999999</v>
      </c>
      <c r="L135" s="25">
        <v>1207.8039999999999</v>
      </c>
      <c r="M135" s="25">
        <v>1188.1839999999997</v>
      </c>
      <c r="N135" s="25">
        <v>1175.2839999999997</v>
      </c>
      <c r="O135" s="25">
        <v>999.03399999999976</v>
      </c>
      <c r="P135" s="25">
        <v>897.9699999999998</v>
      </c>
      <c r="Q135" s="25">
        <v>762</v>
      </c>
      <c r="R135" s="25">
        <v>625.995</v>
      </c>
      <c r="S135" s="25">
        <v>448.17700000000002</v>
      </c>
      <c r="T135" s="25">
        <v>397.56700000000001</v>
      </c>
      <c r="U135" s="53">
        <v>344.92099999999999</v>
      </c>
      <c r="V135" s="25">
        <v>328.98099999999999</v>
      </c>
      <c r="W135" s="25">
        <v>250.55099999999996</v>
      </c>
      <c r="X135" s="25">
        <v>215.71099999999996</v>
      </c>
      <c r="Y135" s="25">
        <v>166.55100000000002</v>
      </c>
      <c r="Z135" s="25">
        <v>164.55100000000002</v>
      </c>
      <c r="AA135" s="25">
        <v>155.65100000000001</v>
      </c>
      <c r="AB135" s="25">
        <v>125.44099999999999</v>
      </c>
      <c r="AC135" s="25">
        <v>118.87799999999999</v>
      </c>
      <c r="AD135" s="25">
        <v>117.87799999999999</v>
      </c>
      <c r="AE135" s="25">
        <v>117.37299999999999</v>
      </c>
      <c r="AF135" s="25">
        <v>92.030000000000044</v>
      </c>
      <c r="AG135" s="25">
        <v>75.400000000000034</v>
      </c>
      <c r="AH135" s="25">
        <v>75.400000000000034</v>
      </c>
      <c r="AI135" s="25">
        <v>74.400000000000034</v>
      </c>
      <c r="AJ135" s="25">
        <v>74.400000000000034</v>
      </c>
      <c r="AK135" s="25">
        <v>61.4</v>
      </c>
      <c r="AL135" s="25">
        <v>59.5</v>
      </c>
      <c r="AM135" s="25">
        <v>59.5</v>
      </c>
      <c r="AN135" s="25">
        <v>59.5</v>
      </c>
      <c r="AO135" s="25">
        <v>59.5</v>
      </c>
      <c r="AP135" s="25">
        <v>59.5</v>
      </c>
      <c r="AQ135" s="25">
        <v>59.5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</row>
    <row r="136" spans="1:52" s="11" customFormat="1" ht="15" customHeight="1" x14ac:dyDescent="0.3">
      <c r="A136" s="32" t="s">
        <v>42</v>
      </c>
      <c r="B136" s="33">
        <v>10622.03792857143</v>
      </c>
      <c r="C136" s="33">
        <v>10437.03792857143</v>
      </c>
      <c r="D136" s="33">
        <v>10216.13792857143</v>
      </c>
      <c r="E136" s="33">
        <v>10325.237928571429</v>
      </c>
      <c r="F136" s="33">
        <v>10907.737928571429</v>
      </c>
      <c r="G136" s="33">
        <v>10285.637928571428</v>
      </c>
      <c r="H136" s="33">
        <v>10098.737928571431</v>
      </c>
      <c r="I136" s="33">
        <v>9785.0779285714289</v>
      </c>
      <c r="J136" s="33">
        <v>9553.5779285714289</v>
      </c>
      <c r="K136" s="33">
        <v>9323.0059285714306</v>
      </c>
      <c r="L136" s="33">
        <v>9181.4059285714284</v>
      </c>
      <c r="M136" s="33">
        <v>8702.2059285714295</v>
      </c>
      <c r="N136" s="33">
        <v>8560.1059285714291</v>
      </c>
      <c r="O136" s="33">
        <v>8007.8059285714289</v>
      </c>
      <c r="P136" s="33">
        <v>7367.0059285714296</v>
      </c>
      <c r="Q136" s="33">
        <v>6869.6339285714294</v>
      </c>
      <c r="R136" s="33">
        <v>6013.5339285714281</v>
      </c>
      <c r="S136" s="33">
        <v>5564.533928571429</v>
      </c>
      <c r="T136" s="33">
        <v>5159.3339285714283</v>
      </c>
      <c r="U136" s="56">
        <v>5139.3339285714283</v>
      </c>
      <c r="V136" s="33">
        <v>4963.1625000000004</v>
      </c>
      <c r="W136" s="33">
        <v>4866.1625000000004</v>
      </c>
      <c r="X136" s="33">
        <v>4787.6625000000004</v>
      </c>
      <c r="Y136" s="33">
        <v>4212.0625</v>
      </c>
      <c r="Z136" s="33">
        <v>3751.7624999999998</v>
      </c>
      <c r="AA136" s="33">
        <v>3700.7624999999998</v>
      </c>
      <c r="AB136" s="33">
        <v>3597.7624999999998</v>
      </c>
      <c r="AC136" s="33">
        <v>3556.6624999999999</v>
      </c>
      <c r="AD136" s="33">
        <v>3450.3625000000002</v>
      </c>
      <c r="AE136" s="33">
        <v>3416.1125000000002</v>
      </c>
      <c r="AF136" s="33">
        <v>3337.1125000000002</v>
      </c>
      <c r="AG136" s="33">
        <v>3299.9524999999999</v>
      </c>
      <c r="AH136" s="33">
        <v>3198.5524999999998</v>
      </c>
      <c r="AI136" s="33">
        <v>3167.6125000000002</v>
      </c>
      <c r="AJ136" s="33">
        <v>3131.2125000000001</v>
      </c>
      <c r="AK136" s="33">
        <v>3063.2</v>
      </c>
      <c r="AL136" s="33">
        <v>2011.6</v>
      </c>
      <c r="AM136" s="33">
        <v>1248.5999999999999</v>
      </c>
      <c r="AN136" s="33">
        <v>1207.8</v>
      </c>
      <c r="AO136" s="33">
        <v>1152.5999999999999</v>
      </c>
      <c r="AP136" s="33">
        <v>827.1</v>
      </c>
      <c r="AQ136" s="33">
        <v>47.1</v>
      </c>
      <c r="AR136" s="33">
        <v>17.100000000000001</v>
      </c>
      <c r="AS136" s="33">
        <v>17.100000000000001</v>
      </c>
      <c r="AT136" s="33">
        <v>13.700000000000001</v>
      </c>
      <c r="AU136" s="33">
        <v>13.700000000000001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</row>
    <row r="137" spans="1:52" s="11" customFormat="1" ht="15" customHeight="1" x14ac:dyDescent="0.3">
      <c r="A137" s="31" t="s">
        <v>44</v>
      </c>
      <c r="B137" s="25">
        <v>287</v>
      </c>
      <c r="C137" s="25">
        <v>287</v>
      </c>
      <c r="D137" s="25">
        <v>287</v>
      </c>
      <c r="E137" s="25">
        <v>537</v>
      </c>
      <c r="F137" s="25">
        <v>1317</v>
      </c>
      <c r="G137" s="25">
        <v>1317</v>
      </c>
      <c r="H137" s="25">
        <v>1317</v>
      </c>
      <c r="I137" s="25">
        <v>1317</v>
      </c>
      <c r="J137" s="25">
        <v>1317</v>
      </c>
      <c r="K137" s="25">
        <v>1317</v>
      </c>
      <c r="L137" s="25">
        <v>1317</v>
      </c>
      <c r="M137" s="25">
        <v>1317</v>
      </c>
      <c r="N137" s="25">
        <v>1317</v>
      </c>
      <c r="O137" s="25">
        <v>1317</v>
      </c>
      <c r="P137" s="25">
        <v>1317</v>
      </c>
      <c r="Q137" s="25">
        <v>1317</v>
      </c>
      <c r="R137" s="25">
        <v>1317</v>
      </c>
      <c r="S137" s="25">
        <v>1317</v>
      </c>
      <c r="T137" s="25">
        <v>1317</v>
      </c>
      <c r="U137" s="53">
        <v>1317</v>
      </c>
      <c r="V137" s="25">
        <v>1317</v>
      </c>
      <c r="W137" s="25">
        <v>1317</v>
      </c>
      <c r="X137" s="25">
        <v>1317</v>
      </c>
      <c r="Y137" s="25">
        <v>1317</v>
      </c>
      <c r="Z137" s="25">
        <v>1317</v>
      </c>
      <c r="AA137" s="25">
        <v>1317</v>
      </c>
      <c r="AB137" s="25">
        <v>1317</v>
      </c>
      <c r="AC137" s="25">
        <v>1317</v>
      </c>
      <c r="AD137" s="25">
        <v>1317</v>
      </c>
      <c r="AE137" s="25">
        <v>1317</v>
      </c>
      <c r="AF137" s="25">
        <v>1317</v>
      </c>
      <c r="AG137" s="25">
        <v>1317</v>
      </c>
      <c r="AH137" s="25">
        <v>1317</v>
      </c>
      <c r="AI137" s="25">
        <v>1317</v>
      </c>
      <c r="AJ137" s="25">
        <v>1317</v>
      </c>
      <c r="AK137" s="25">
        <v>1317</v>
      </c>
      <c r="AL137" s="25">
        <v>1030</v>
      </c>
      <c r="AM137" s="25">
        <v>1030</v>
      </c>
      <c r="AN137" s="25">
        <v>1030</v>
      </c>
      <c r="AO137" s="25">
        <v>1030</v>
      </c>
      <c r="AP137" s="25">
        <v>780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</row>
    <row r="138" spans="1:52" s="11" customFormat="1" ht="15" customHeight="1" x14ac:dyDescent="0.3">
      <c r="A138" s="31" t="s">
        <v>45</v>
      </c>
      <c r="B138" s="25">
        <v>1320</v>
      </c>
      <c r="C138" s="25">
        <v>1320</v>
      </c>
      <c r="D138" s="25">
        <v>1320</v>
      </c>
      <c r="E138" s="25">
        <v>1320</v>
      </c>
      <c r="F138" s="25">
        <v>1320</v>
      </c>
      <c r="G138" s="25">
        <v>1320</v>
      </c>
      <c r="H138" s="25">
        <v>1320</v>
      </c>
      <c r="I138" s="25">
        <v>1320</v>
      </c>
      <c r="J138" s="25">
        <v>1320</v>
      </c>
      <c r="K138" s="25">
        <v>1320</v>
      </c>
      <c r="L138" s="25">
        <v>1320</v>
      </c>
      <c r="M138" s="25">
        <v>1320</v>
      </c>
      <c r="N138" s="25">
        <v>1320</v>
      </c>
      <c r="O138" s="25">
        <v>1320</v>
      </c>
      <c r="P138" s="25">
        <v>1320</v>
      </c>
      <c r="Q138" s="25">
        <v>1320</v>
      </c>
      <c r="R138" s="25">
        <v>1320</v>
      </c>
      <c r="S138" s="25">
        <v>1320</v>
      </c>
      <c r="T138" s="25">
        <v>1320</v>
      </c>
      <c r="U138" s="53">
        <v>1320</v>
      </c>
      <c r="V138" s="25">
        <v>1320</v>
      </c>
      <c r="W138" s="25">
        <v>1320</v>
      </c>
      <c r="X138" s="25">
        <v>1320</v>
      </c>
      <c r="Y138" s="25">
        <v>1320</v>
      </c>
      <c r="Z138" s="25">
        <v>1320</v>
      </c>
      <c r="AA138" s="25">
        <v>1320</v>
      </c>
      <c r="AB138" s="25">
        <v>1320</v>
      </c>
      <c r="AC138" s="25">
        <v>1320</v>
      </c>
      <c r="AD138" s="25">
        <v>1320</v>
      </c>
      <c r="AE138" s="25">
        <v>1320</v>
      </c>
      <c r="AF138" s="25">
        <v>1320</v>
      </c>
      <c r="AG138" s="25">
        <v>1320</v>
      </c>
      <c r="AH138" s="25">
        <v>1320</v>
      </c>
      <c r="AI138" s="25">
        <v>1320</v>
      </c>
      <c r="AJ138" s="25">
        <v>1320</v>
      </c>
      <c r="AK138" s="25">
        <v>1320</v>
      </c>
      <c r="AL138" s="25">
        <v>660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</row>
    <row r="139" spans="1:52" s="11" customFormat="1" ht="15" customHeight="1" x14ac:dyDescent="0.3">
      <c r="A139" s="31" t="s">
        <v>47</v>
      </c>
      <c r="B139" s="25">
        <v>9015.0379285714298</v>
      </c>
      <c r="C139" s="25">
        <v>8830.0379285714298</v>
      </c>
      <c r="D139" s="25">
        <v>8609.1379285714302</v>
      </c>
      <c r="E139" s="25">
        <v>8468.2379285714287</v>
      </c>
      <c r="F139" s="25">
        <v>8270.7379285714287</v>
      </c>
      <c r="G139" s="25">
        <v>7648.6379285714293</v>
      </c>
      <c r="H139" s="25">
        <v>7461.7379285714296</v>
      </c>
      <c r="I139" s="25">
        <v>7148.0779285714289</v>
      </c>
      <c r="J139" s="25">
        <v>6916.5779285714289</v>
      </c>
      <c r="K139" s="25">
        <v>6686.0059285714296</v>
      </c>
      <c r="L139" s="25">
        <v>6544.4059285714293</v>
      </c>
      <c r="M139" s="25">
        <v>6065.2059285714295</v>
      </c>
      <c r="N139" s="25">
        <v>5923.1059285714291</v>
      </c>
      <c r="O139" s="25">
        <v>5370.8059285714289</v>
      </c>
      <c r="P139" s="25">
        <v>4730.0059285714296</v>
      </c>
      <c r="Q139" s="25">
        <v>4232.6339285714294</v>
      </c>
      <c r="R139" s="25">
        <v>3376.5339285714281</v>
      </c>
      <c r="S139" s="25">
        <v>2927.5339285714285</v>
      </c>
      <c r="T139" s="25">
        <v>2522.3339285714287</v>
      </c>
      <c r="U139" s="53">
        <v>2502.3339285714287</v>
      </c>
      <c r="V139" s="25">
        <v>2326.1624999999999</v>
      </c>
      <c r="W139" s="25">
        <v>2229.1624999999999</v>
      </c>
      <c r="X139" s="25">
        <v>2150.6624999999999</v>
      </c>
      <c r="Y139" s="25">
        <v>1575.0625</v>
      </c>
      <c r="Z139" s="25">
        <v>1114.7625</v>
      </c>
      <c r="AA139" s="25">
        <v>1063.7625</v>
      </c>
      <c r="AB139" s="25">
        <v>960.76250000000005</v>
      </c>
      <c r="AC139" s="25">
        <v>919.66250000000002</v>
      </c>
      <c r="AD139" s="25">
        <v>813.36250000000007</v>
      </c>
      <c r="AE139" s="25">
        <v>779.11250000000007</v>
      </c>
      <c r="AF139" s="25">
        <v>700.11250000000007</v>
      </c>
      <c r="AG139" s="25">
        <v>662.95249999999999</v>
      </c>
      <c r="AH139" s="25">
        <v>561.55250000000001</v>
      </c>
      <c r="AI139" s="25">
        <v>530.61249999999995</v>
      </c>
      <c r="AJ139" s="25">
        <v>494.21250000000003</v>
      </c>
      <c r="AK139" s="25">
        <v>426.2</v>
      </c>
      <c r="AL139" s="25">
        <v>321.60000000000002</v>
      </c>
      <c r="AM139" s="25">
        <v>218.6</v>
      </c>
      <c r="AN139" s="25">
        <v>177.8</v>
      </c>
      <c r="AO139" s="25">
        <v>122.60000000000001</v>
      </c>
      <c r="AP139" s="25">
        <v>47.1</v>
      </c>
      <c r="AQ139" s="25">
        <v>47.1</v>
      </c>
      <c r="AR139" s="25">
        <v>17.100000000000001</v>
      </c>
      <c r="AS139" s="25">
        <v>17.100000000000001</v>
      </c>
      <c r="AT139" s="25">
        <v>13.700000000000001</v>
      </c>
      <c r="AU139" s="25">
        <v>13.700000000000001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</row>
    <row r="140" spans="1:52" s="11" customFormat="1" ht="15" customHeight="1" x14ac:dyDescent="0.3">
      <c r="A140" s="32" t="s">
        <v>43</v>
      </c>
      <c r="B140" s="33">
        <v>7231.0905263157902</v>
      </c>
      <c r="C140" s="33">
        <v>7518.0905263157902</v>
      </c>
      <c r="D140" s="33">
        <v>7739.1905263157896</v>
      </c>
      <c r="E140" s="33">
        <v>8322.823157894738</v>
      </c>
      <c r="F140" s="33">
        <v>8846.6231578947372</v>
      </c>
      <c r="G140" s="33">
        <v>9033.7031578947372</v>
      </c>
      <c r="H140" s="33">
        <v>9423.8481578947376</v>
      </c>
      <c r="I140" s="33">
        <v>9785.6068421052623</v>
      </c>
      <c r="J140" s="33">
        <v>10338.754861713105</v>
      </c>
      <c r="K140" s="33">
        <v>11346.873914344686</v>
      </c>
      <c r="L140" s="33">
        <v>12609.911282765737</v>
      </c>
      <c r="M140" s="33">
        <v>12594.370282765738</v>
      </c>
      <c r="N140" s="33">
        <v>13019.470282765738</v>
      </c>
      <c r="O140" s="33">
        <v>13414.636282765738</v>
      </c>
      <c r="P140" s="33">
        <v>13826.235282765738</v>
      </c>
      <c r="Q140" s="33">
        <v>14007.354282765738</v>
      </c>
      <c r="R140" s="33">
        <v>14023.624709778353</v>
      </c>
      <c r="S140" s="33">
        <v>14216.083314254665</v>
      </c>
      <c r="T140" s="33">
        <v>14208.599064608257</v>
      </c>
      <c r="U140" s="56">
        <v>14959.452933196697</v>
      </c>
      <c r="V140" s="33">
        <v>15300.280066173294</v>
      </c>
      <c r="W140" s="33">
        <v>15078.480066173295</v>
      </c>
      <c r="X140" s="33">
        <v>14924.180066173294</v>
      </c>
      <c r="Y140" s="33">
        <v>15288.720066173293</v>
      </c>
      <c r="Z140" s="33">
        <v>14937.220066173295</v>
      </c>
      <c r="AA140" s="33">
        <v>14804.070066173295</v>
      </c>
      <c r="AB140" s="33">
        <v>14485.046386173293</v>
      </c>
      <c r="AC140" s="33">
        <v>14469.314806173294</v>
      </c>
      <c r="AD140" s="33">
        <v>14784.334806173294</v>
      </c>
      <c r="AE140" s="33">
        <v>14642.434806173294</v>
      </c>
      <c r="AF140" s="33">
        <v>14894.894806173295</v>
      </c>
      <c r="AG140" s="33">
        <v>15107.594806173294</v>
      </c>
      <c r="AH140" s="33">
        <v>15928.594806173294</v>
      </c>
      <c r="AI140" s="33">
        <v>17539.794806173293</v>
      </c>
      <c r="AJ140" s="33">
        <v>17894.914806173296</v>
      </c>
      <c r="AK140" s="33">
        <v>18457.929806173295</v>
      </c>
      <c r="AL140" s="33">
        <v>20201.929806173295</v>
      </c>
      <c r="AM140" s="33">
        <v>20437.749806173295</v>
      </c>
      <c r="AN140" s="33">
        <v>20996.823486173296</v>
      </c>
      <c r="AO140" s="33">
        <v>21668.035598849354</v>
      </c>
      <c r="AP140" s="33">
        <v>21701.813228849351</v>
      </c>
      <c r="AQ140" s="33">
        <v>24202.013228849355</v>
      </c>
      <c r="AR140" s="33">
        <v>24453.339548849355</v>
      </c>
      <c r="AS140" s="33">
        <v>25669.953228849354</v>
      </c>
      <c r="AT140" s="33">
        <v>27035.032180428301</v>
      </c>
      <c r="AU140" s="33">
        <v>28422.102180428301</v>
      </c>
      <c r="AV140" s="33">
        <v>28689.357180428302</v>
      </c>
      <c r="AW140" s="33">
        <v>28840.8210660939</v>
      </c>
      <c r="AX140" s="33">
        <v>29189.552046093897</v>
      </c>
      <c r="AY140" s="33">
        <v>29626.702041883374</v>
      </c>
      <c r="AZ140" s="33">
        <v>29455.912041883377</v>
      </c>
    </row>
    <row r="141" spans="1:52" s="11" customFormat="1" ht="15" customHeight="1" x14ac:dyDescent="0.3">
      <c r="A141" s="31" t="s">
        <v>44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53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110</v>
      </c>
      <c r="AH141" s="25">
        <v>540</v>
      </c>
      <c r="AI141" s="25">
        <v>870</v>
      </c>
      <c r="AJ141" s="25">
        <v>870</v>
      </c>
      <c r="AK141" s="25">
        <v>1620</v>
      </c>
      <c r="AL141" s="25">
        <v>1950</v>
      </c>
      <c r="AM141" s="25">
        <v>1950</v>
      </c>
      <c r="AN141" s="25">
        <v>2270</v>
      </c>
      <c r="AO141" s="25">
        <v>2910</v>
      </c>
      <c r="AP141" s="25">
        <v>3130</v>
      </c>
      <c r="AQ141" s="25">
        <v>4420</v>
      </c>
      <c r="AR141" s="25">
        <v>4530</v>
      </c>
      <c r="AS141" s="25">
        <v>6240</v>
      </c>
      <c r="AT141" s="25">
        <v>7100</v>
      </c>
      <c r="AU141" s="25">
        <v>8170</v>
      </c>
      <c r="AV141" s="25">
        <v>8600</v>
      </c>
      <c r="AW141" s="25">
        <v>9030</v>
      </c>
      <c r="AX141" s="25">
        <v>9990</v>
      </c>
      <c r="AY141" s="25">
        <v>10420</v>
      </c>
      <c r="AZ141" s="25">
        <v>10740</v>
      </c>
    </row>
    <row r="142" spans="1:52" s="11" customFormat="1" ht="15" customHeight="1" x14ac:dyDescent="0.3">
      <c r="A142" s="31" t="s">
        <v>46</v>
      </c>
      <c r="B142" s="25">
        <v>3384.8155263157896</v>
      </c>
      <c r="C142" s="25">
        <v>3511.8155263157896</v>
      </c>
      <c r="D142" s="25">
        <v>3732.9155263157895</v>
      </c>
      <c r="E142" s="25">
        <v>4030.7281578947373</v>
      </c>
      <c r="F142" s="25">
        <v>4308.3281578947372</v>
      </c>
      <c r="G142" s="25">
        <v>4443.7081578947373</v>
      </c>
      <c r="H142" s="25">
        <v>4733.0031578947373</v>
      </c>
      <c r="I142" s="25">
        <v>4989.1381578947376</v>
      </c>
      <c r="J142" s="25">
        <v>5321.2871775025797</v>
      </c>
      <c r="K142" s="25">
        <v>5572.5871775025798</v>
      </c>
      <c r="L142" s="25">
        <v>5957.6271775025798</v>
      </c>
      <c r="M142" s="25">
        <v>5982.67717750258</v>
      </c>
      <c r="N142" s="25">
        <v>6157.3771775025798</v>
      </c>
      <c r="O142" s="25">
        <v>6515.2431775025798</v>
      </c>
      <c r="P142" s="25">
        <v>6553.9421775025803</v>
      </c>
      <c r="Q142" s="25">
        <v>6544.2421775025805</v>
      </c>
      <c r="R142" s="25">
        <v>6547.6524138215191</v>
      </c>
      <c r="S142" s="25">
        <v>6530.6524138215191</v>
      </c>
      <c r="T142" s="25">
        <v>6491.3524138215198</v>
      </c>
      <c r="U142" s="53">
        <v>6491.3524138215198</v>
      </c>
      <c r="V142" s="25">
        <v>6876.1418838215195</v>
      </c>
      <c r="W142" s="25">
        <v>6824.3418838215193</v>
      </c>
      <c r="X142" s="25">
        <v>6692.0418838215191</v>
      </c>
      <c r="Y142" s="25">
        <v>7080.5818838215191</v>
      </c>
      <c r="Z142" s="25">
        <v>7024.2818838215189</v>
      </c>
      <c r="AA142" s="25">
        <v>6958.3318838215191</v>
      </c>
      <c r="AB142" s="25">
        <v>6817.5318838215189</v>
      </c>
      <c r="AC142" s="25">
        <v>6790.9318838215195</v>
      </c>
      <c r="AD142" s="25">
        <v>7105.951883821519</v>
      </c>
      <c r="AE142" s="25">
        <v>7052.0518838215194</v>
      </c>
      <c r="AF142" s="25">
        <v>7319.5118838215194</v>
      </c>
      <c r="AG142" s="25">
        <v>7471.2118838215192</v>
      </c>
      <c r="AH142" s="25">
        <v>7799.2118838215192</v>
      </c>
      <c r="AI142" s="25">
        <v>9086.6118838215189</v>
      </c>
      <c r="AJ142" s="25">
        <v>10094.73188382152</v>
      </c>
      <c r="AK142" s="25">
        <v>10186.04688382152</v>
      </c>
      <c r="AL142" s="25">
        <v>11652.346883821519</v>
      </c>
      <c r="AM142" s="25">
        <v>12067.236883821519</v>
      </c>
      <c r="AN142" s="25">
        <v>12426.510563821521</v>
      </c>
      <c r="AO142" s="25">
        <v>13275.370563821522</v>
      </c>
      <c r="AP142" s="25">
        <v>13199.660563821521</v>
      </c>
      <c r="AQ142" s="25">
        <v>14504.860563821521</v>
      </c>
      <c r="AR142" s="25">
        <v>14711.260563821521</v>
      </c>
      <c r="AS142" s="25">
        <v>14556.774243821521</v>
      </c>
      <c r="AT142" s="25">
        <v>15150.274243821521</v>
      </c>
      <c r="AU142" s="25">
        <v>15527.344243821521</v>
      </c>
      <c r="AV142" s="25">
        <v>15600.799243821521</v>
      </c>
      <c r="AW142" s="25">
        <v>15510.964243821521</v>
      </c>
      <c r="AX142" s="25">
        <v>15117.51522382152</v>
      </c>
      <c r="AY142" s="25">
        <v>15505.515223821521</v>
      </c>
      <c r="AZ142" s="25">
        <v>15394.375223821522</v>
      </c>
    </row>
    <row r="143" spans="1:52" s="11" customFormat="1" ht="15" customHeight="1" x14ac:dyDescent="0.3">
      <c r="A143" s="45" t="s">
        <v>47</v>
      </c>
      <c r="B143" s="46">
        <v>3846.2750000000005</v>
      </c>
      <c r="C143" s="46">
        <v>4006.2750000000005</v>
      </c>
      <c r="D143" s="46">
        <v>4006.2750000000005</v>
      </c>
      <c r="E143" s="46">
        <v>4292.0950000000003</v>
      </c>
      <c r="F143" s="46">
        <v>4538.2950000000001</v>
      </c>
      <c r="G143" s="46">
        <v>4589.9949999999999</v>
      </c>
      <c r="H143" s="46">
        <v>4690.8450000000003</v>
      </c>
      <c r="I143" s="46">
        <v>4796.4686842105257</v>
      </c>
      <c r="J143" s="46">
        <v>5017.4676842105255</v>
      </c>
      <c r="K143" s="46">
        <v>5774.2867368421057</v>
      </c>
      <c r="L143" s="46">
        <v>6652.2841052631575</v>
      </c>
      <c r="M143" s="46">
        <v>6611.693105263158</v>
      </c>
      <c r="N143" s="46">
        <v>6862.0931052631577</v>
      </c>
      <c r="O143" s="46">
        <v>6899.3931052631578</v>
      </c>
      <c r="P143" s="46">
        <v>7272.2931052631575</v>
      </c>
      <c r="Q143" s="46">
        <v>7463.1121052631579</v>
      </c>
      <c r="R143" s="46">
        <v>7475.9722959568335</v>
      </c>
      <c r="S143" s="46">
        <v>7685.4309004331453</v>
      </c>
      <c r="T143" s="46">
        <v>7717.2466507867375</v>
      </c>
      <c r="U143" s="60">
        <v>8468.1005193751771</v>
      </c>
      <c r="V143" s="46">
        <v>8424.138182351775</v>
      </c>
      <c r="W143" s="46">
        <v>8254.138182351775</v>
      </c>
      <c r="X143" s="46">
        <v>8232.138182351775</v>
      </c>
      <c r="Y143" s="46">
        <v>8208.138182351775</v>
      </c>
      <c r="Z143" s="46">
        <v>7912.938182351776</v>
      </c>
      <c r="AA143" s="46">
        <v>7845.7381823517753</v>
      </c>
      <c r="AB143" s="46">
        <v>7667.5145023517753</v>
      </c>
      <c r="AC143" s="46">
        <v>7678.3829223517751</v>
      </c>
      <c r="AD143" s="46">
        <v>7678.3829223517751</v>
      </c>
      <c r="AE143" s="46">
        <v>7590.3829223517751</v>
      </c>
      <c r="AF143" s="46">
        <v>7575.3829223517751</v>
      </c>
      <c r="AG143" s="46">
        <v>7526.3829223517751</v>
      </c>
      <c r="AH143" s="46">
        <v>7589.3829223517751</v>
      </c>
      <c r="AI143" s="46">
        <v>7583.1829223517752</v>
      </c>
      <c r="AJ143" s="46">
        <v>6930.1829223517752</v>
      </c>
      <c r="AK143" s="46">
        <v>6651.8829223517751</v>
      </c>
      <c r="AL143" s="46">
        <v>6599.5829223517749</v>
      </c>
      <c r="AM143" s="46">
        <v>6420.5129223517752</v>
      </c>
      <c r="AN143" s="46">
        <v>6300.3129223517753</v>
      </c>
      <c r="AO143" s="46">
        <v>5482.6650350278323</v>
      </c>
      <c r="AP143" s="46">
        <v>5372.152665027832</v>
      </c>
      <c r="AQ143" s="46">
        <v>5277.152665027832</v>
      </c>
      <c r="AR143" s="46">
        <v>5212.0789850278325</v>
      </c>
      <c r="AS143" s="46">
        <v>4873.1789850278319</v>
      </c>
      <c r="AT143" s="46">
        <v>4784.7579366067794</v>
      </c>
      <c r="AU143" s="46">
        <v>4724.7579366067794</v>
      </c>
      <c r="AV143" s="46">
        <v>4488.5579366067795</v>
      </c>
      <c r="AW143" s="46">
        <v>4299.8568222723779</v>
      </c>
      <c r="AX143" s="46">
        <v>4082.0368222723778</v>
      </c>
      <c r="AY143" s="46">
        <v>3701.1868180618517</v>
      </c>
      <c r="AZ143" s="46">
        <v>3321.5368180618516</v>
      </c>
    </row>
    <row r="144" spans="1:5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59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35">
      <c r="A145" s="47" t="s">
        <v>2761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51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940</v>
      </c>
      <c r="AR145" s="22">
        <v>3480</v>
      </c>
      <c r="AS145" s="22">
        <v>5370</v>
      </c>
      <c r="AT145" s="22">
        <v>7060</v>
      </c>
      <c r="AU145" s="22">
        <v>8000</v>
      </c>
      <c r="AV145" s="22">
        <v>11830</v>
      </c>
      <c r="AW145" s="22">
        <v>16290</v>
      </c>
      <c r="AX145" s="22">
        <v>21680</v>
      </c>
      <c r="AY145" s="22">
        <v>23280</v>
      </c>
      <c r="AZ145" s="22">
        <v>28960</v>
      </c>
    </row>
    <row r="146" spans="1:52" x14ac:dyDescent="0.35">
      <c r="A146" s="27" t="s">
        <v>2752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54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940</v>
      </c>
      <c r="AR146" s="28">
        <v>3480</v>
      </c>
      <c r="AS146" s="28">
        <v>5370</v>
      </c>
      <c r="AT146" s="28">
        <v>7060</v>
      </c>
      <c r="AU146" s="28">
        <v>8000</v>
      </c>
      <c r="AV146" s="28">
        <v>11830</v>
      </c>
      <c r="AW146" s="28">
        <v>16290</v>
      </c>
      <c r="AX146" s="28">
        <v>21680</v>
      </c>
      <c r="AY146" s="28">
        <v>23280</v>
      </c>
      <c r="AZ146" s="28">
        <v>28960</v>
      </c>
    </row>
    <row r="147" spans="1:52" s="11" customFormat="1" ht="15" customHeight="1" x14ac:dyDescent="0.3">
      <c r="A147" s="29" t="s">
        <v>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55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1600</v>
      </c>
      <c r="AS147" s="30">
        <v>2550</v>
      </c>
      <c r="AT147" s="30">
        <v>3200</v>
      </c>
      <c r="AU147" s="30">
        <v>3200</v>
      </c>
      <c r="AV147" s="30">
        <v>3850</v>
      </c>
      <c r="AW147" s="30">
        <v>4150</v>
      </c>
      <c r="AX147" s="30">
        <v>4150</v>
      </c>
      <c r="AY147" s="30">
        <v>4150</v>
      </c>
      <c r="AZ147" s="30">
        <v>4150</v>
      </c>
    </row>
    <row r="148" spans="1:52" s="11" customFormat="1" ht="15" customHeight="1" x14ac:dyDescent="0.3">
      <c r="A148" s="31" t="s">
        <v>44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53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</row>
    <row r="149" spans="1:52" s="11" customFormat="1" ht="15" customHeight="1" x14ac:dyDescent="0.3">
      <c r="A149" s="31" t="s">
        <v>45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53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1600</v>
      </c>
      <c r="AS149" s="25">
        <v>2550</v>
      </c>
      <c r="AT149" s="25">
        <v>3200</v>
      </c>
      <c r="AU149" s="25">
        <v>3200</v>
      </c>
      <c r="AV149" s="25">
        <v>3850</v>
      </c>
      <c r="AW149" s="25">
        <v>4150</v>
      </c>
      <c r="AX149" s="25">
        <v>4150</v>
      </c>
      <c r="AY149" s="25">
        <v>4150</v>
      </c>
      <c r="AZ149" s="25">
        <v>4150</v>
      </c>
    </row>
    <row r="150" spans="1:52" s="11" customFormat="1" ht="15" customHeight="1" x14ac:dyDescent="0.3">
      <c r="A150" s="31" t="s">
        <v>46</v>
      </c>
      <c r="B150" s="25">
        <v>0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53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0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</row>
    <row r="151" spans="1:52" s="11" customFormat="1" ht="15" customHeight="1" x14ac:dyDescent="0.3">
      <c r="A151" s="31" t="s">
        <v>47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53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</row>
    <row r="152" spans="1:52" s="11" customFormat="1" ht="15" customHeight="1" x14ac:dyDescent="0.3">
      <c r="A152" s="32" t="s">
        <v>37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56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350</v>
      </c>
      <c r="AW152" s="33">
        <v>350</v>
      </c>
      <c r="AX152" s="33">
        <v>350</v>
      </c>
      <c r="AY152" s="33">
        <v>350</v>
      </c>
      <c r="AZ152" s="33">
        <v>350</v>
      </c>
    </row>
    <row r="153" spans="1:52" s="11" customFormat="1" ht="15" customHeight="1" x14ac:dyDescent="0.3">
      <c r="A153" s="31" t="s">
        <v>44</v>
      </c>
      <c r="B153" s="25">
        <v>0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53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0</v>
      </c>
      <c r="AX153" s="25">
        <v>0</v>
      </c>
      <c r="AY153" s="25">
        <v>0</v>
      </c>
      <c r="AZ153" s="25">
        <v>0</v>
      </c>
    </row>
    <row r="154" spans="1:52" s="11" customFormat="1" ht="15" customHeight="1" x14ac:dyDescent="0.3">
      <c r="A154" s="31" t="s">
        <v>45</v>
      </c>
      <c r="B154" s="25">
        <v>0</v>
      </c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53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</v>
      </c>
      <c r="AU154" s="25">
        <v>0</v>
      </c>
      <c r="AV154" s="25">
        <v>350</v>
      </c>
      <c r="AW154" s="25">
        <v>350</v>
      </c>
      <c r="AX154" s="25">
        <v>350</v>
      </c>
      <c r="AY154" s="25">
        <v>350</v>
      </c>
      <c r="AZ154" s="25">
        <v>350</v>
      </c>
    </row>
    <row r="155" spans="1:52" s="11" customFormat="1" ht="15" customHeight="1" x14ac:dyDescent="0.3">
      <c r="A155" s="31" t="s">
        <v>46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53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</row>
    <row r="156" spans="1:52" s="11" customFormat="1" ht="15" customHeight="1" x14ac:dyDescent="0.3">
      <c r="A156" s="31" t="s">
        <v>47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53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</row>
    <row r="157" spans="1:52" s="11" customFormat="1" ht="15" customHeight="1" x14ac:dyDescent="0.3">
      <c r="A157" s="32" t="s">
        <v>38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56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940</v>
      </c>
      <c r="AR157" s="33">
        <v>1880</v>
      </c>
      <c r="AS157" s="33">
        <v>2820</v>
      </c>
      <c r="AT157" s="33">
        <v>3860</v>
      </c>
      <c r="AU157" s="33">
        <v>4800</v>
      </c>
      <c r="AV157" s="33">
        <v>7630</v>
      </c>
      <c r="AW157" s="33">
        <v>11790</v>
      </c>
      <c r="AX157" s="33">
        <v>17180</v>
      </c>
      <c r="AY157" s="33">
        <v>18780</v>
      </c>
      <c r="AZ157" s="33">
        <v>24460</v>
      </c>
    </row>
    <row r="158" spans="1:52" s="11" customFormat="1" ht="15" customHeight="1" x14ac:dyDescent="0.3">
      <c r="A158" s="31" t="s">
        <v>48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53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940</v>
      </c>
      <c r="AR158" s="25">
        <v>1880</v>
      </c>
      <c r="AS158" s="25">
        <v>2820</v>
      </c>
      <c r="AT158" s="25">
        <v>3860</v>
      </c>
      <c r="AU158" s="25">
        <v>4800</v>
      </c>
      <c r="AV158" s="25">
        <v>7630</v>
      </c>
      <c r="AW158" s="25">
        <v>11790</v>
      </c>
      <c r="AX158" s="25">
        <v>17180</v>
      </c>
      <c r="AY158" s="25">
        <v>18780</v>
      </c>
      <c r="AZ158" s="25">
        <v>24460</v>
      </c>
    </row>
    <row r="159" spans="1:52" s="11" customFormat="1" ht="15" customHeight="1" x14ac:dyDescent="0.3">
      <c r="A159" s="31" t="s">
        <v>49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53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</row>
    <row r="160" spans="1:52" s="11" customFormat="1" ht="15" customHeight="1" x14ac:dyDescent="0.3">
      <c r="A160" s="31" t="s">
        <v>47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53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</row>
    <row r="161" spans="1:52" s="11" customFormat="1" ht="15" customHeight="1" x14ac:dyDescent="0.3">
      <c r="A161" s="31" t="s">
        <v>50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53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</row>
    <row r="162" spans="1:52" s="11" customFormat="1" ht="15" customHeight="1" x14ac:dyDescent="0.3">
      <c r="A162" s="32" t="s">
        <v>39</v>
      </c>
      <c r="B162" s="33">
        <v>0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56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</row>
    <row r="163" spans="1:52" s="11" customFormat="1" ht="15" customHeight="1" x14ac:dyDescent="0.3">
      <c r="A163" s="32" t="s">
        <v>40</v>
      </c>
      <c r="B163" s="33">
        <v>0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0</v>
      </c>
      <c r="Q163" s="33">
        <v>0</v>
      </c>
      <c r="R163" s="33">
        <v>0</v>
      </c>
      <c r="S163" s="33">
        <v>0</v>
      </c>
      <c r="T163" s="33">
        <v>0</v>
      </c>
      <c r="U163" s="56">
        <v>0</v>
      </c>
      <c r="V163" s="33">
        <v>0</v>
      </c>
      <c r="W163" s="33">
        <v>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3">
        <v>0</v>
      </c>
      <c r="AE163" s="33">
        <v>0</v>
      </c>
      <c r="AF163" s="33">
        <v>0</v>
      </c>
      <c r="AG163" s="33">
        <v>0</v>
      </c>
      <c r="AH163" s="33">
        <v>0</v>
      </c>
      <c r="AI163" s="33">
        <v>0</v>
      </c>
      <c r="AJ163" s="33">
        <v>0</v>
      </c>
      <c r="AK163" s="33">
        <v>0</v>
      </c>
      <c r="AL163" s="33">
        <v>0</v>
      </c>
      <c r="AM163" s="33">
        <v>0</v>
      </c>
      <c r="AN163" s="33">
        <v>0</v>
      </c>
      <c r="AO163" s="33">
        <v>0</v>
      </c>
      <c r="AP163" s="33">
        <v>0</v>
      </c>
      <c r="AQ163" s="33">
        <v>0</v>
      </c>
      <c r="AR163" s="33">
        <v>0</v>
      </c>
      <c r="AS163" s="33">
        <v>0</v>
      </c>
      <c r="AT163" s="33">
        <v>0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</row>
    <row r="164" spans="1:52" s="11" customFormat="1" ht="15" customHeight="1" x14ac:dyDescent="0.3">
      <c r="A164" s="32" t="s">
        <v>41</v>
      </c>
      <c r="B164" s="33">
        <v>0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56">
        <v>0</v>
      </c>
      <c r="V164" s="33">
        <v>0</v>
      </c>
      <c r="W164" s="33">
        <v>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3">
        <v>0</v>
      </c>
      <c r="AE164" s="33">
        <v>0</v>
      </c>
      <c r="AF164" s="33">
        <v>0</v>
      </c>
      <c r="AG164" s="33">
        <v>0</v>
      </c>
      <c r="AH164" s="33">
        <v>0</v>
      </c>
      <c r="AI164" s="33">
        <v>0</v>
      </c>
      <c r="AJ164" s="33">
        <v>0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0</v>
      </c>
      <c r="AR164" s="33">
        <v>0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0</v>
      </c>
      <c r="AZ164" s="33">
        <v>0</v>
      </c>
    </row>
    <row r="165" spans="1:52" s="11" customFormat="1" ht="15" customHeight="1" x14ac:dyDescent="0.3">
      <c r="A165" s="31" t="s">
        <v>48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53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</row>
    <row r="166" spans="1:52" s="11" customFormat="1" ht="15" customHeight="1" x14ac:dyDescent="0.3">
      <c r="A166" s="31" t="s">
        <v>49</v>
      </c>
      <c r="B166" s="25">
        <v>0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53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0</v>
      </c>
      <c r="AY166" s="25">
        <v>0</v>
      </c>
      <c r="AZ166" s="25">
        <v>0</v>
      </c>
    </row>
    <row r="167" spans="1:52" s="11" customFormat="1" ht="15" customHeight="1" x14ac:dyDescent="0.3">
      <c r="A167" s="31" t="s">
        <v>47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53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</row>
    <row r="168" spans="1:52" s="11" customFormat="1" ht="15" customHeight="1" x14ac:dyDescent="0.3">
      <c r="A168" s="31" t="s">
        <v>50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53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</row>
    <row r="169" spans="1:52" s="11" customFormat="1" ht="15" customHeight="1" x14ac:dyDescent="0.3">
      <c r="A169" s="32" t="s">
        <v>42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56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</v>
      </c>
      <c r="AO169" s="33">
        <v>0</v>
      </c>
      <c r="AP169" s="33">
        <v>0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</row>
    <row r="170" spans="1:52" s="11" customFormat="1" ht="15" customHeight="1" x14ac:dyDescent="0.3">
      <c r="A170" s="31" t="s">
        <v>44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53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</row>
    <row r="171" spans="1:52" s="11" customFormat="1" ht="15" customHeight="1" x14ac:dyDescent="0.3">
      <c r="A171" s="31" t="s">
        <v>45</v>
      </c>
      <c r="B171" s="25">
        <v>0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53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0</v>
      </c>
      <c r="AQ171" s="25">
        <v>0</v>
      </c>
      <c r="AR171" s="25">
        <v>0</v>
      </c>
      <c r="AS171" s="25">
        <v>0</v>
      </c>
      <c r="AT171" s="25">
        <v>0</v>
      </c>
      <c r="AU171" s="25">
        <v>0</v>
      </c>
      <c r="AV171" s="25">
        <v>0</v>
      </c>
      <c r="AW171" s="25">
        <v>0</v>
      </c>
      <c r="AX171" s="25">
        <v>0</v>
      </c>
      <c r="AY171" s="25">
        <v>0</v>
      </c>
      <c r="AZ171" s="25">
        <v>0</v>
      </c>
    </row>
    <row r="172" spans="1:52" s="11" customFormat="1" ht="15" customHeight="1" x14ac:dyDescent="0.3">
      <c r="A172" s="31" t="s">
        <v>47</v>
      </c>
      <c r="B172" s="25">
        <v>0</v>
      </c>
      <c r="C172" s="25">
        <v>0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53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</row>
    <row r="173" spans="1:52" s="11" customFormat="1" ht="15" customHeight="1" x14ac:dyDescent="0.3">
      <c r="A173" s="32" t="s">
        <v>43</v>
      </c>
      <c r="B173" s="33">
        <v>0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56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33">
        <v>0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</row>
    <row r="174" spans="1:52" s="11" customFormat="1" ht="15" customHeight="1" x14ac:dyDescent="0.3">
      <c r="A174" s="31" t="s">
        <v>44</v>
      </c>
      <c r="B174" s="25">
        <v>0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53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</row>
    <row r="175" spans="1:52" s="11" customFormat="1" ht="15" customHeight="1" x14ac:dyDescent="0.3">
      <c r="A175" s="31" t="s">
        <v>46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53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</row>
    <row r="176" spans="1:52" s="11" customFormat="1" ht="15" customHeight="1" x14ac:dyDescent="0.3">
      <c r="A176" s="45" t="s">
        <v>47</v>
      </c>
      <c r="B176" s="46">
        <v>0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60">
        <v>0</v>
      </c>
      <c r="V176" s="46">
        <v>0</v>
      </c>
      <c r="W176" s="46">
        <v>0</v>
      </c>
      <c r="X176" s="46">
        <v>0</v>
      </c>
      <c r="Y176" s="46">
        <v>0</v>
      </c>
      <c r="Z176" s="46">
        <v>0</v>
      </c>
      <c r="AA176" s="46">
        <v>0</v>
      </c>
      <c r="AB176" s="46">
        <v>0</v>
      </c>
      <c r="AC176" s="46">
        <v>0</v>
      </c>
      <c r="AD176" s="46">
        <v>0</v>
      </c>
      <c r="AE176" s="46">
        <v>0</v>
      </c>
      <c r="AF176" s="46">
        <v>0</v>
      </c>
      <c r="AG176" s="46">
        <v>0</v>
      </c>
      <c r="AH176" s="46">
        <v>0</v>
      </c>
      <c r="AI176" s="46">
        <v>0</v>
      </c>
      <c r="AJ176" s="46">
        <v>0</v>
      </c>
      <c r="AK176" s="46">
        <v>0</v>
      </c>
      <c r="AL176" s="46">
        <v>0</v>
      </c>
      <c r="AM176" s="46">
        <v>0</v>
      </c>
      <c r="AN176" s="46">
        <v>0</v>
      </c>
      <c r="AO176" s="46">
        <v>0</v>
      </c>
      <c r="AP176" s="46">
        <v>0</v>
      </c>
      <c r="AQ176" s="46">
        <v>0</v>
      </c>
      <c r="AR176" s="46">
        <v>0</v>
      </c>
      <c r="AS176" s="46">
        <v>0</v>
      </c>
      <c r="AT176" s="46">
        <v>0</v>
      </c>
      <c r="AU176" s="46">
        <v>0</v>
      </c>
      <c r="AV176" s="46">
        <v>0</v>
      </c>
      <c r="AW176" s="46">
        <v>0</v>
      </c>
      <c r="AX176" s="46">
        <v>0</v>
      </c>
      <c r="AY176" s="46">
        <v>0</v>
      </c>
      <c r="AZ176" s="46">
        <v>0</v>
      </c>
    </row>
    <row r="177" spans="1:5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59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35">
      <c r="A178" s="47" t="s">
        <v>2762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51">
        <v>0</v>
      </c>
      <c r="V178" s="22">
        <v>0</v>
      </c>
      <c r="W178" s="22">
        <v>0</v>
      </c>
      <c r="X178" s="22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0</v>
      </c>
      <c r="AD178" s="22">
        <v>0</v>
      </c>
      <c r="AE178" s="22">
        <v>0</v>
      </c>
      <c r="AF178" s="22">
        <v>0</v>
      </c>
      <c r="AG178" s="22">
        <v>0</v>
      </c>
      <c r="AH178" s="22">
        <v>0</v>
      </c>
      <c r="AI178" s="22">
        <v>0</v>
      </c>
      <c r="AJ178" s="22">
        <v>0</v>
      </c>
      <c r="AK178" s="22">
        <v>0</v>
      </c>
      <c r="AL178" s="22">
        <v>0</v>
      </c>
      <c r="AM178" s="22">
        <v>0</v>
      </c>
      <c r="AN178" s="22">
        <v>0</v>
      </c>
      <c r="AO178" s="22">
        <v>1290</v>
      </c>
      <c r="AP178" s="22">
        <v>2160</v>
      </c>
      <c r="AQ178" s="22">
        <v>3205</v>
      </c>
      <c r="AR178" s="22">
        <v>4720</v>
      </c>
      <c r="AS178" s="22">
        <v>6450</v>
      </c>
      <c r="AT178" s="22">
        <v>9115</v>
      </c>
      <c r="AU178" s="22">
        <v>11900</v>
      </c>
      <c r="AV178" s="22">
        <v>13040</v>
      </c>
      <c r="AW178" s="22">
        <v>14310</v>
      </c>
      <c r="AX178" s="22">
        <v>17860</v>
      </c>
      <c r="AY178" s="22">
        <v>22645</v>
      </c>
      <c r="AZ178" s="22">
        <v>23700</v>
      </c>
    </row>
    <row r="179" spans="1:52" x14ac:dyDescent="0.35">
      <c r="A179" s="27" t="s">
        <v>2752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54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M179" s="28">
        <v>0</v>
      </c>
      <c r="AN179" s="28">
        <v>0</v>
      </c>
      <c r="AO179" s="28">
        <v>1290</v>
      </c>
      <c r="AP179" s="28">
        <v>2160</v>
      </c>
      <c r="AQ179" s="28">
        <v>3205</v>
      </c>
      <c r="AR179" s="28">
        <v>4720</v>
      </c>
      <c r="AS179" s="28">
        <v>6450</v>
      </c>
      <c r="AT179" s="28">
        <v>9115</v>
      </c>
      <c r="AU179" s="28">
        <v>11900</v>
      </c>
      <c r="AV179" s="28">
        <v>13040</v>
      </c>
      <c r="AW179" s="28">
        <v>14310</v>
      </c>
      <c r="AX179" s="28">
        <v>17860</v>
      </c>
      <c r="AY179" s="28">
        <v>22645</v>
      </c>
      <c r="AZ179" s="28">
        <v>23700</v>
      </c>
    </row>
    <row r="180" spans="1:52" s="11" customFormat="1" ht="15" customHeight="1" x14ac:dyDescent="0.3">
      <c r="A180" s="29" t="s">
        <v>36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55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1290</v>
      </c>
      <c r="AP180" s="30">
        <v>2160</v>
      </c>
      <c r="AQ180" s="30">
        <v>3030</v>
      </c>
      <c r="AR180" s="30">
        <v>4545</v>
      </c>
      <c r="AS180" s="30">
        <v>5835</v>
      </c>
      <c r="AT180" s="30">
        <v>7825</v>
      </c>
      <c r="AU180" s="30">
        <v>9995</v>
      </c>
      <c r="AV180" s="30">
        <v>9995</v>
      </c>
      <c r="AW180" s="30">
        <v>10415</v>
      </c>
      <c r="AX180" s="30">
        <v>11505</v>
      </c>
      <c r="AY180" s="30">
        <v>14095</v>
      </c>
      <c r="AZ180" s="30">
        <v>14095</v>
      </c>
    </row>
    <row r="181" spans="1:52" s="11" customFormat="1" ht="15" customHeight="1" x14ac:dyDescent="0.3">
      <c r="A181" s="31" t="s">
        <v>44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53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840</v>
      </c>
      <c r="AP181" s="25">
        <v>1260</v>
      </c>
      <c r="AQ181" s="25">
        <v>1680</v>
      </c>
      <c r="AR181" s="25">
        <v>2520</v>
      </c>
      <c r="AS181" s="25">
        <v>3360</v>
      </c>
      <c r="AT181" s="25">
        <v>4450</v>
      </c>
      <c r="AU181" s="25">
        <v>5120</v>
      </c>
      <c r="AV181" s="25">
        <v>5120</v>
      </c>
      <c r="AW181" s="25">
        <v>5540</v>
      </c>
      <c r="AX181" s="25">
        <v>6630</v>
      </c>
      <c r="AY181" s="25">
        <v>7720</v>
      </c>
      <c r="AZ181" s="25">
        <v>7720</v>
      </c>
    </row>
    <row r="182" spans="1:52" s="11" customFormat="1" ht="15" customHeight="1" x14ac:dyDescent="0.3">
      <c r="A182" s="31" t="s">
        <v>45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53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  <c r="AT182" s="25">
        <v>0</v>
      </c>
      <c r="AU182" s="25">
        <v>825</v>
      </c>
      <c r="AV182" s="25">
        <v>825</v>
      </c>
      <c r="AW182" s="25">
        <v>825</v>
      </c>
      <c r="AX182" s="25">
        <v>825</v>
      </c>
      <c r="AY182" s="25">
        <v>1650</v>
      </c>
      <c r="AZ182" s="25">
        <v>1650</v>
      </c>
    </row>
    <row r="183" spans="1:52" s="11" customFormat="1" ht="15" customHeight="1" x14ac:dyDescent="0.3">
      <c r="A183" s="31" t="s">
        <v>46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53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450</v>
      </c>
      <c r="AP183" s="25">
        <v>900</v>
      </c>
      <c r="AQ183" s="25">
        <v>1350</v>
      </c>
      <c r="AR183" s="25">
        <v>2025</v>
      </c>
      <c r="AS183" s="25">
        <v>2475</v>
      </c>
      <c r="AT183" s="25">
        <v>3375</v>
      </c>
      <c r="AU183" s="25">
        <v>4050</v>
      </c>
      <c r="AV183" s="25">
        <v>4050</v>
      </c>
      <c r="AW183" s="25">
        <v>4050</v>
      </c>
      <c r="AX183" s="25">
        <v>4050</v>
      </c>
      <c r="AY183" s="25">
        <v>4725</v>
      </c>
      <c r="AZ183" s="25">
        <v>4725</v>
      </c>
    </row>
    <row r="184" spans="1:52" s="11" customFormat="1" ht="15" customHeight="1" x14ac:dyDescent="0.3">
      <c r="A184" s="31" t="s">
        <v>47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53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</row>
    <row r="185" spans="1:52" s="11" customFormat="1" ht="15" customHeight="1" x14ac:dyDescent="0.3">
      <c r="A185" s="32" t="s">
        <v>37</v>
      </c>
      <c r="B185" s="33">
        <v>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56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3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3">
        <v>500</v>
      </c>
      <c r="AU185" s="33">
        <v>500</v>
      </c>
      <c r="AV185" s="33">
        <v>500</v>
      </c>
      <c r="AW185" s="33">
        <v>1000</v>
      </c>
      <c r="AX185" s="33">
        <v>1000</v>
      </c>
      <c r="AY185" s="33">
        <v>1000</v>
      </c>
      <c r="AZ185" s="33">
        <v>1000</v>
      </c>
    </row>
    <row r="186" spans="1:52" s="11" customFormat="1" ht="15" customHeight="1" x14ac:dyDescent="0.3">
      <c r="A186" s="31" t="s">
        <v>44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53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</row>
    <row r="187" spans="1:52" s="11" customFormat="1" ht="15" customHeight="1" x14ac:dyDescent="0.3">
      <c r="A187" s="31" t="s">
        <v>45</v>
      </c>
      <c r="B187" s="25">
        <v>0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53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</row>
    <row r="188" spans="1:52" s="11" customFormat="1" ht="15" customHeight="1" x14ac:dyDescent="0.3">
      <c r="A188" s="31" t="s">
        <v>46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53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0</v>
      </c>
      <c r="AS188" s="25">
        <v>0</v>
      </c>
      <c r="AT188" s="25">
        <v>500</v>
      </c>
      <c r="AU188" s="25">
        <v>500</v>
      </c>
      <c r="AV188" s="25">
        <v>500</v>
      </c>
      <c r="AW188" s="25">
        <v>1000</v>
      </c>
      <c r="AX188" s="25">
        <v>1000</v>
      </c>
      <c r="AY188" s="25">
        <v>1000</v>
      </c>
      <c r="AZ188" s="25">
        <v>1000</v>
      </c>
    </row>
    <row r="189" spans="1:52" s="11" customFormat="1" ht="15" customHeight="1" x14ac:dyDescent="0.3">
      <c r="A189" s="31" t="s">
        <v>47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53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</row>
    <row r="190" spans="1:52" s="11" customFormat="1" ht="15" customHeight="1" x14ac:dyDescent="0.3">
      <c r="A190" s="32" t="s">
        <v>38</v>
      </c>
      <c r="B190" s="33">
        <v>0</v>
      </c>
      <c r="C190" s="33">
        <v>0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0</v>
      </c>
      <c r="S190" s="33">
        <v>0</v>
      </c>
      <c r="T190" s="33">
        <v>0</v>
      </c>
      <c r="U190" s="56">
        <v>0</v>
      </c>
      <c r="V190" s="33">
        <v>0</v>
      </c>
      <c r="W190" s="33">
        <v>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3">
        <v>0</v>
      </c>
      <c r="AE190" s="33">
        <v>0</v>
      </c>
      <c r="AF190" s="33">
        <v>0</v>
      </c>
      <c r="AG190" s="33">
        <v>0</v>
      </c>
      <c r="AH190" s="33">
        <v>0</v>
      </c>
      <c r="AI190" s="33">
        <v>0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175</v>
      </c>
      <c r="AR190" s="33">
        <v>175</v>
      </c>
      <c r="AS190" s="33">
        <v>615</v>
      </c>
      <c r="AT190" s="33">
        <v>790</v>
      </c>
      <c r="AU190" s="33">
        <v>1405</v>
      </c>
      <c r="AV190" s="33">
        <v>2545</v>
      </c>
      <c r="AW190" s="33">
        <v>2895</v>
      </c>
      <c r="AX190" s="33">
        <v>5355</v>
      </c>
      <c r="AY190" s="33">
        <v>7550</v>
      </c>
      <c r="AZ190" s="33">
        <v>8605</v>
      </c>
    </row>
    <row r="191" spans="1:52" s="11" customFormat="1" ht="15" customHeight="1" x14ac:dyDescent="0.3">
      <c r="A191" s="31" t="s">
        <v>48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53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25">
        <v>175</v>
      </c>
      <c r="AR191" s="25">
        <v>175</v>
      </c>
      <c r="AS191" s="25">
        <v>615</v>
      </c>
      <c r="AT191" s="25">
        <v>790</v>
      </c>
      <c r="AU191" s="25">
        <v>1405</v>
      </c>
      <c r="AV191" s="25">
        <v>2545</v>
      </c>
      <c r="AW191" s="25">
        <v>2895</v>
      </c>
      <c r="AX191" s="25">
        <v>5355</v>
      </c>
      <c r="AY191" s="25">
        <v>7550</v>
      </c>
      <c r="AZ191" s="25">
        <v>8605</v>
      </c>
    </row>
    <row r="192" spans="1:52" s="11" customFormat="1" ht="15" customHeight="1" x14ac:dyDescent="0.3">
      <c r="A192" s="31" t="s">
        <v>49</v>
      </c>
      <c r="B192" s="25">
        <v>0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53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  <c r="AT192" s="25">
        <v>0</v>
      </c>
      <c r="AU192" s="25">
        <v>0</v>
      </c>
      <c r="AV192" s="25">
        <v>0</v>
      </c>
      <c r="AW192" s="25">
        <v>0</v>
      </c>
      <c r="AX192" s="25">
        <v>0</v>
      </c>
      <c r="AY192" s="25">
        <v>0</v>
      </c>
      <c r="AZ192" s="25">
        <v>0</v>
      </c>
    </row>
    <row r="193" spans="1:52" s="11" customFormat="1" ht="15" customHeight="1" x14ac:dyDescent="0.3">
      <c r="A193" s="31" t="s">
        <v>47</v>
      </c>
      <c r="B193" s="25">
        <v>0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53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  <c r="AT193" s="25">
        <v>0</v>
      </c>
      <c r="AU193" s="25">
        <v>0</v>
      </c>
      <c r="AV193" s="25">
        <v>0</v>
      </c>
      <c r="AW193" s="25">
        <v>0</v>
      </c>
      <c r="AX193" s="25">
        <v>0</v>
      </c>
      <c r="AY193" s="25">
        <v>0</v>
      </c>
      <c r="AZ193" s="25">
        <v>0</v>
      </c>
    </row>
    <row r="194" spans="1:52" s="11" customFormat="1" ht="15" customHeight="1" x14ac:dyDescent="0.3">
      <c r="A194" s="31" t="s">
        <v>50</v>
      </c>
      <c r="B194" s="25">
        <v>0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53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</row>
    <row r="195" spans="1:52" s="11" customFormat="1" ht="15" customHeight="1" x14ac:dyDescent="0.3">
      <c r="A195" s="32" t="s">
        <v>39</v>
      </c>
      <c r="B195" s="33">
        <v>0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33">
        <v>0</v>
      </c>
      <c r="U195" s="56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</row>
    <row r="196" spans="1:52" s="11" customFormat="1" ht="15" customHeight="1" x14ac:dyDescent="0.3">
      <c r="A196" s="32" t="s">
        <v>40</v>
      </c>
      <c r="B196" s="33">
        <v>0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0</v>
      </c>
      <c r="S196" s="33">
        <v>0</v>
      </c>
      <c r="T196" s="33">
        <v>0</v>
      </c>
      <c r="U196" s="56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3">
        <v>0</v>
      </c>
      <c r="AE196" s="33">
        <v>0</v>
      </c>
      <c r="AF196" s="33">
        <v>0</v>
      </c>
      <c r="AG196" s="33">
        <v>0</v>
      </c>
      <c r="AH196" s="33">
        <v>0</v>
      </c>
      <c r="AI196" s="33">
        <v>0</v>
      </c>
      <c r="AJ196" s="33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3">
        <v>0</v>
      </c>
      <c r="AS196" s="33">
        <v>0</v>
      </c>
      <c r="AT196" s="33">
        <v>0</v>
      </c>
      <c r="AU196" s="33">
        <v>0</v>
      </c>
      <c r="AV196" s="33">
        <v>0</v>
      </c>
      <c r="AW196" s="33">
        <v>0</v>
      </c>
      <c r="AX196" s="33">
        <v>0</v>
      </c>
      <c r="AY196" s="33">
        <v>0</v>
      </c>
      <c r="AZ196" s="33">
        <v>0</v>
      </c>
    </row>
    <row r="197" spans="1:52" s="11" customFormat="1" ht="15" customHeight="1" x14ac:dyDescent="0.3">
      <c r="A197" s="32" t="s">
        <v>41</v>
      </c>
      <c r="B197" s="33">
        <v>0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56">
        <v>0</v>
      </c>
      <c r="V197" s="33">
        <v>0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3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33">
        <v>0</v>
      </c>
      <c r="AY197" s="33">
        <v>0</v>
      </c>
      <c r="AZ197" s="33">
        <v>0</v>
      </c>
    </row>
    <row r="198" spans="1:52" s="11" customFormat="1" ht="15" customHeight="1" x14ac:dyDescent="0.3">
      <c r="A198" s="31" t="s">
        <v>48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53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</row>
    <row r="199" spans="1:52" s="11" customFormat="1" ht="15" customHeight="1" x14ac:dyDescent="0.3">
      <c r="A199" s="31" t="s">
        <v>49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53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</row>
    <row r="200" spans="1:52" s="11" customFormat="1" ht="15" customHeight="1" x14ac:dyDescent="0.3">
      <c r="A200" s="31" t="s">
        <v>47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53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</row>
    <row r="201" spans="1:52" s="11" customFormat="1" ht="15" customHeight="1" x14ac:dyDescent="0.3">
      <c r="A201" s="31" t="s">
        <v>50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53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>
        <v>0</v>
      </c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</row>
    <row r="202" spans="1:52" s="11" customFormat="1" ht="15" customHeight="1" x14ac:dyDescent="0.3">
      <c r="A202" s="32" t="s">
        <v>42</v>
      </c>
      <c r="B202" s="33">
        <v>0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0</v>
      </c>
      <c r="P202" s="33">
        <v>0</v>
      </c>
      <c r="Q202" s="33">
        <v>0</v>
      </c>
      <c r="R202" s="33">
        <v>0</v>
      </c>
      <c r="S202" s="33">
        <v>0</v>
      </c>
      <c r="T202" s="33">
        <v>0</v>
      </c>
      <c r="U202" s="56">
        <v>0</v>
      </c>
      <c r="V202" s="33">
        <v>0</v>
      </c>
      <c r="W202" s="33">
        <v>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3">
        <v>0</v>
      </c>
      <c r="AE202" s="33">
        <v>0</v>
      </c>
      <c r="AF202" s="33">
        <v>0</v>
      </c>
      <c r="AG202" s="33">
        <v>0</v>
      </c>
      <c r="AH202" s="33">
        <v>0</v>
      </c>
      <c r="AI202" s="33">
        <v>0</v>
      </c>
      <c r="AJ202" s="33">
        <v>0</v>
      </c>
      <c r="AK202" s="33">
        <v>0</v>
      </c>
      <c r="AL202" s="33">
        <v>0</v>
      </c>
      <c r="AM202" s="33">
        <v>0</v>
      </c>
      <c r="AN202" s="33">
        <v>0</v>
      </c>
      <c r="AO202" s="33">
        <v>0</v>
      </c>
      <c r="AP202" s="33">
        <v>0</v>
      </c>
      <c r="AQ202" s="33">
        <v>0</v>
      </c>
      <c r="AR202" s="33">
        <v>0</v>
      </c>
      <c r="AS202" s="33">
        <v>0</v>
      </c>
      <c r="AT202" s="33">
        <v>0</v>
      </c>
      <c r="AU202" s="33">
        <v>0</v>
      </c>
      <c r="AV202" s="33">
        <v>0</v>
      </c>
      <c r="AW202" s="33">
        <v>0</v>
      </c>
      <c r="AX202" s="33">
        <v>0</v>
      </c>
      <c r="AY202" s="33">
        <v>0</v>
      </c>
      <c r="AZ202" s="33">
        <v>0</v>
      </c>
    </row>
    <row r="203" spans="1:52" s="11" customFormat="1" ht="15" customHeight="1" x14ac:dyDescent="0.3">
      <c r="A203" s="31" t="s">
        <v>44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53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</row>
    <row r="204" spans="1:52" s="11" customFormat="1" ht="15" customHeight="1" x14ac:dyDescent="0.3">
      <c r="A204" s="31" t="s">
        <v>45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53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0</v>
      </c>
      <c r="AW204" s="25">
        <v>0</v>
      </c>
      <c r="AX204" s="25">
        <v>0</v>
      </c>
      <c r="AY204" s="25">
        <v>0</v>
      </c>
      <c r="AZ204" s="25">
        <v>0</v>
      </c>
    </row>
    <row r="205" spans="1:52" s="11" customFormat="1" ht="15" customHeight="1" x14ac:dyDescent="0.3">
      <c r="A205" s="31" t="s">
        <v>47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53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</row>
    <row r="206" spans="1:52" s="11" customFormat="1" ht="15" customHeight="1" x14ac:dyDescent="0.3">
      <c r="A206" s="32" t="s">
        <v>43</v>
      </c>
      <c r="B206" s="33">
        <v>0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0</v>
      </c>
      <c r="P206" s="33">
        <v>0</v>
      </c>
      <c r="Q206" s="33">
        <v>0</v>
      </c>
      <c r="R206" s="33">
        <v>0</v>
      </c>
      <c r="S206" s="33">
        <v>0</v>
      </c>
      <c r="T206" s="33">
        <v>0</v>
      </c>
      <c r="U206" s="56">
        <v>0</v>
      </c>
      <c r="V206" s="33">
        <v>0</v>
      </c>
      <c r="W206" s="33">
        <v>0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3">
        <v>0</v>
      </c>
      <c r="AE206" s="33">
        <v>0</v>
      </c>
      <c r="AF206" s="33">
        <v>0</v>
      </c>
      <c r="AG206" s="33">
        <v>0</v>
      </c>
      <c r="AH206" s="33">
        <v>0</v>
      </c>
      <c r="AI206" s="33">
        <v>0</v>
      </c>
      <c r="AJ206" s="33">
        <v>0</v>
      </c>
      <c r="AK206" s="33">
        <v>0</v>
      </c>
      <c r="AL206" s="33">
        <v>0</v>
      </c>
      <c r="AM206" s="33">
        <v>0</v>
      </c>
      <c r="AN206" s="33">
        <v>0</v>
      </c>
      <c r="AO206" s="33">
        <v>0</v>
      </c>
      <c r="AP206" s="33">
        <v>0</v>
      </c>
      <c r="AQ206" s="33">
        <v>0</v>
      </c>
      <c r="AR206" s="33">
        <v>0</v>
      </c>
      <c r="AS206" s="33">
        <v>0</v>
      </c>
      <c r="AT206" s="33">
        <v>0</v>
      </c>
      <c r="AU206" s="33">
        <v>0</v>
      </c>
      <c r="AV206" s="33">
        <v>0</v>
      </c>
      <c r="AW206" s="33">
        <v>0</v>
      </c>
      <c r="AX206" s="33">
        <v>0</v>
      </c>
      <c r="AY206" s="33">
        <v>0</v>
      </c>
      <c r="AZ206" s="33">
        <v>0</v>
      </c>
    </row>
    <row r="207" spans="1:52" s="11" customFormat="1" ht="15" customHeight="1" x14ac:dyDescent="0.3">
      <c r="A207" s="31" t="s">
        <v>44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53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0</v>
      </c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</row>
    <row r="208" spans="1:52" s="11" customFormat="1" ht="15" customHeight="1" x14ac:dyDescent="0.3">
      <c r="A208" s="31" t="s">
        <v>46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53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>
        <v>0</v>
      </c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</row>
    <row r="209" spans="1:52" s="11" customFormat="1" ht="15" customHeight="1" x14ac:dyDescent="0.3">
      <c r="A209" s="45" t="s">
        <v>47</v>
      </c>
      <c r="B209" s="46">
        <v>0</v>
      </c>
      <c r="C209" s="46">
        <v>0</v>
      </c>
      <c r="D209" s="46">
        <v>0</v>
      </c>
      <c r="E209" s="46">
        <v>0</v>
      </c>
      <c r="F209" s="46">
        <v>0</v>
      </c>
      <c r="G209" s="46">
        <v>0</v>
      </c>
      <c r="H209" s="46">
        <v>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46">
        <v>0</v>
      </c>
      <c r="Q209" s="46">
        <v>0</v>
      </c>
      <c r="R209" s="46">
        <v>0</v>
      </c>
      <c r="S209" s="46">
        <v>0</v>
      </c>
      <c r="T209" s="46">
        <v>0</v>
      </c>
      <c r="U209" s="60">
        <v>0</v>
      </c>
      <c r="V209" s="46">
        <v>0</v>
      </c>
      <c r="W209" s="46">
        <v>0</v>
      </c>
      <c r="X209" s="46">
        <v>0</v>
      </c>
      <c r="Y209" s="46">
        <v>0</v>
      </c>
      <c r="Z209" s="46">
        <v>0</v>
      </c>
      <c r="AA209" s="46">
        <v>0</v>
      </c>
      <c r="AB209" s="46">
        <v>0</v>
      </c>
      <c r="AC209" s="46">
        <v>0</v>
      </c>
      <c r="AD209" s="46">
        <v>0</v>
      </c>
      <c r="AE209" s="46">
        <v>0</v>
      </c>
      <c r="AF209" s="46">
        <v>0</v>
      </c>
      <c r="AG209" s="46">
        <v>0</v>
      </c>
      <c r="AH209" s="46">
        <v>0</v>
      </c>
      <c r="AI209" s="46">
        <v>0</v>
      </c>
      <c r="AJ209" s="46">
        <v>0</v>
      </c>
      <c r="AK209" s="46">
        <v>0</v>
      </c>
      <c r="AL209" s="46">
        <v>0</v>
      </c>
      <c r="AM209" s="46">
        <v>0</v>
      </c>
      <c r="AN209" s="46">
        <v>0</v>
      </c>
      <c r="AO209" s="46">
        <v>0</v>
      </c>
      <c r="AP209" s="46">
        <v>0</v>
      </c>
      <c r="AQ209" s="46">
        <v>0</v>
      </c>
      <c r="AR209" s="46">
        <v>0</v>
      </c>
      <c r="AS209" s="46">
        <v>0</v>
      </c>
      <c r="AT209" s="46">
        <v>0</v>
      </c>
      <c r="AU209" s="46">
        <v>0</v>
      </c>
      <c r="AV209" s="46">
        <v>0</v>
      </c>
      <c r="AW209" s="46">
        <v>0</v>
      </c>
      <c r="AX209" s="46">
        <v>0</v>
      </c>
      <c r="AY209" s="46">
        <v>0</v>
      </c>
      <c r="AZ209" s="46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topLeftCell="A5" workbookViewId="0">
      <selection activeCell="D8" sqref="D8"/>
    </sheetView>
  </sheetViews>
  <sheetFormatPr defaultRowHeight="14.5" x14ac:dyDescent="0.35"/>
  <cols>
    <col min="1" max="1" width="26.26953125" style="48" customWidth="1"/>
    <col min="4" max="4" width="10.54296875" customWidth="1"/>
    <col min="5" max="5" width="10.81640625" customWidth="1"/>
  </cols>
  <sheetData>
    <row r="1" spans="1:8" s="1" customFormat="1" x14ac:dyDescent="0.35">
      <c r="A1" s="68" t="s">
        <v>2777</v>
      </c>
      <c r="B1" s="68"/>
      <c r="C1" s="68"/>
      <c r="D1" s="68"/>
      <c r="E1" s="68"/>
      <c r="F1" s="68"/>
    </row>
    <row r="2" spans="1:8" ht="43.5" x14ac:dyDescent="0.35">
      <c r="B2" s="2" t="s">
        <v>1431</v>
      </c>
      <c r="C2" s="2" t="s">
        <v>1386</v>
      </c>
      <c r="D2" s="2" t="s">
        <v>1341</v>
      </c>
      <c r="E2" s="49" t="s">
        <v>1296</v>
      </c>
      <c r="F2" s="2" t="s">
        <v>1251</v>
      </c>
    </row>
    <row r="3" spans="1:8" x14ac:dyDescent="0.35">
      <c r="A3" s="64" t="s">
        <v>19</v>
      </c>
      <c r="B3">
        <f>'Gross Capacities'!U62</f>
        <v>350</v>
      </c>
      <c r="D3" s="61">
        <f>'Gross Capacities'!U64</f>
        <v>2250</v>
      </c>
      <c r="F3">
        <f>SUM('Gross Capacities'!U63,'Gross Capacities'!U65)</f>
        <v>69533.109954944812</v>
      </c>
    </row>
    <row r="4" spans="1:8" x14ac:dyDescent="0.35">
      <c r="A4" s="64" t="s">
        <v>3</v>
      </c>
      <c r="B4">
        <f>'Gross Capacities'!U72</f>
        <v>124834.09662126879</v>
      </c>
      <c r="D4">
        <f>'Gross Capacities'!U75</f>
        <v>1676.9649085663823</v>
      </c>
      <c r="F4">
        <f>'Gross Capacities'!U74</f>
        <v>15759.214515070333</v>
      </c>
      <c r="H4">
        <f>106-58</f>
        <v>48</v>
      </c>
    </row>
    <row r="5" spans="1:8" x14ac:dyDescent="0.35">
      <c r="A5" s="64" t="s">
        <v>5</v>
      </c>
      <c r="B5">
        <f>'Gross Capacities'!U79</f>
        <v>519.125</v>
      </c>
      <c r="C5">
        <f>'Gross Capacities'!U80</f>
        <v>5234.4751588691661</v>
      </c>
      <c r="D5">
        <f>'Gross Capacities'!U82</f>
        <v>1819.9144537415598</v>
      </c>
      <c r="F5">
        <f>'Gross Capacities'!U81</f>
        <v>8</v>
      </c>
    </row>
    <row r="6" spans="1:8" x14ac:dyDescent="0.35">
      <c r="A6" s="64" t="s">
        <v>2763</v>
      </c>
      <c r="E6">
        <f>'Gross Capacities'!U87</f>
        <v>8438.4184591363337</v>
      </c>
    </row>
    <row r="7" spans="1:8" x14ac:dyDescent="0.35">
      <c r="A7" s="64" t="s">
        <v>6</v>
      </c>
      <c r="C7">
        <f>'Gross Capacities'!U73</f>
        <v>5015.7377443568803</v>
      </c>
    </row>
    <row r="8" spans="1:8" x14ac:dyDescent="0.35">
      <c r="A8" s="64" t="s">
        <v>18</v>
      </c>
      <c r="D8" s="61">
        <f>'Gross Capacities'!U69</f>
        <v>731.4596995980537</v>
      </c>
      <c r="F8">
        <f>SUM('Gross Capacities'!U68,'Gross Capacities'!U70)</f>
        <v>47405.713264561971</v>
      </c>
    </row>
    <row r="9" spans="1:8" x14ac:dyDescent="0.35">
      <c r="A9" s="64" t="s">
        <v>23</v>
      </c>
      <c r="B9">
        <f>'Gross Capacities'!U84</f>
        <v>0</v>
      </c>
      <c r="F9">
        <f>SUM('Gross Capacities'!U85:U86)</f>
        <v>14969.631805217057</v>
      </c>
      <c r="H9" s="4"/>
    </row>
    <row r="10" spans="1:8" x14ac:dyDescent="0.35">
      <c r="H10" s="4"/>
    </row>
    <row r="12" spans="1:8" x14ac:dyDescent="0.35">
      <c r="A12" s="68" t="s">
        <v>2774</v>
      </c>
      <c r="B12" s="68"/>
      <c r="C12" s="68"/>
      <c r="D12" s="68"/>
      <c r="E12" s="68"/>
      <c r="F12" s="68"/>
    </row>
    <row r="13" spans="1:8" ht="43.5" x14ac:dyDescent="0.35">
      <c r="B13" s="2" t="s">
        <v>1431</v>
      </c>
      <c r="C13" s="2" t="s">
        <v>1386</v>
      </c>
      <c r="D13" s="2" t="s">
        <v>1341</v>
      </c>
      <c r="E13" s="49" t="s">
        <v>1296</v>
      </c>
      <c r="F13" s="2" t="s">
        <v>1251</v>
      </c>
    </row>
    <row r="14" spans="1:8" x14ac:dyDescent="0.35">
      <c r="A14" s="64" t="s">
        <v>19</v>
      </c>
      <c r="B14">
        <f>'Gross Capacities'!U115</f>
        <v>0</v>
      </c>
      <c r="D14" s="61">
        <f>'Gross Capacities'!U117</f>
        <v>41.300000000000004</v>
      </c>
      <c r="F14">
        <f>SUM('Gross Capacities'!U116,'Gross Capacities'!U118)</f>
        <v>30735.513486842105</v>
      </c>
    </row>
    <row r="15" spans="1:8" x14ac:dyDescent="0.35">
      <c r="A15" s="64" t="s">
        <v>3</v>
      </c>
      <c r="B15">
        <f>'Gross Capacities'!U125</f>
        <v>61450.664964481752</v>
      </c>
      <c r="D15">
        <f>'Gross Capacities'!U128</f>
        <v>7055.8755303702819</v>
      </c>
      <c r="F15">
        <f>'Gross Capacities'!U127</f>
        <v>9151.5790216572095</v>
      </c>
    </row>
    <row r="16" spans="1:8" x14ac:dyDescent="0.35">
      <c r="A16" s="64" t="s">
        <v>5</v>
      </c>
      <c r="B16">
        <f>'Gross Capacities'!U132</f>
        <v>135.6</v>
      </c>
      <c r="C16">
        <f>'Gross Capacities'!U133</f>
        <v>299.40000000000003</v>
      </c>
      <c r="D16">
        <f>'Gross Capacities'!U135</f>
        <v>344.92099999999999</v>
      </c>
      <c r="F16">
        <f>'Gross Capacities'!U134</f>
        <v>366.16</v>
      </c>
    </row>
    <row r="17" spans="1:6" x14ac:dyDescent="0.35">
      <c r="A17" s="64" t="s">
        <v>2763</v>
      </c>
      <c r="E17">
        <f>'Gross Capacities'!U140</f>
        <v>14959.452933196697</v>
      </c>
    </row>
    <row r="18" spans="1:6" x14ac:dyDescent="0.35">
      <c r="A18" s="64" t="s">
        <v>6</v>
      </c>
      <c r="C18">
        <f>'Gross Capacities'!U126</f>
        <v>9765.4817564492532</v>
      </c>
    </row>
    <row r="19" spans="1:6" x14ac:dyDescent="0.35">
      <c r="A19" s="64" t="s">
        <v>18</v>
      </c>
      <c r="D19" s="61">
        <f>'Gross Capacities'!U122</f>
        <v>452</v>
      </c>
      <c r="F19">
        <f>SUM('Gross Capacities'!U121,'Gross Capacities'!U123)</f>
        <v>9569.4</v>
      </c>
    </row>
    <row r="20" spans="1:6" x14ac:dyDescent="0.35">
      <c r="A20" s="64" t="s">
        <v>23</v>
      </c>
      <c r="B20">
        <f>'Gross Capacities'!U137</f>
        <v>1317</v>
      </c>
      <c r="F20">
        <f>SUM('Gross Capacities'!U138:U139)</f>
        <v>3822.3339285714287</v>
      </c>
    </row>
    <row r="22" spans="1:6" x14ac:dyDescent="0.35">
      <c r="A22" s="68" t="s">
        <v>2778</v>
      </c>
      <c r="B22" s="68"/>
      <c r="C22" s="68"/>
      <c r="D22" s="68"/>
      <c r="E22" s="68"/>
      <c r="F22" s="68"/>
    </row>
    <row r="23" spans="1:6" ht="43.5" x14ac:dyDescent="0.35">
      <c r="B23" s="2" t="s">
        <v>1431</v>
      </c>
      <c r="C23" s="2" t="s">
        <v>1386</v>
      </c>
      <c r="D23" s="2" t="s">
        <v>1341</v>
      </c>
      <c r="E23" s="49" t="s">
        <v>1296</v>
      </c>
      <c r="F23" s="2" t="s">
        <v>1251</v>
      </c>
    </row>
    <row r="24" spans="1:6" x14ac:dyDescent="0.35">
      <c r="A24" s="64" t="s">
        <v>19</v>
      </c>
      <c r="B24">
        <f>SUM(B3,B14)</f>
        <v>350</v>
      </c>
      <c r="C24">
        <f t="shared" ref="C24:F24" si="0">SUM(C3,C14)</f>
        <v>0</v>
      </c>
      <c r="D24">
        <f t="shared" si="0"/>
        <v>2291.3000000000002</v>
      </c>
      <c r="E24">
        <f t="shared" si="0"/>
        <v>0</v>
      </c>
      <c r="F24">
        <f t="shared" si="0"/>
        <v>100268.62344178691</v>
      </c>
    </row>
    <row r="25" spans="1:6" x14ac:dyDescent="0.35">
      <c r="A25" s="64" t="s">
        <v>3</v>
      </c>
      <c r="B25">
        <f t="shared" ref="B25:F30" si="1">SUM(B4,B15)</f>
        <v>186284.76158575056</v>
      </c>
      <c r="C25">
        <f t="shared" si="1"/>
        <v>0</v>
      </c>
      <c r="D25">
        <f t="shared" si="1"/>
        <v>8732.8404389366642</v>
      </c>
      <c r="E25">
        <f t="shared" si="1"/>
        <v>0</v>
      </c>
      <c r="F25">
        <f t="shared" si="1"/>
        <v>24910.793536727542</v>
      </c>
    </row>
    <row r="26" spans="1:6" x14ac:dyDescent="0.35">
      <c r="A26" s="64" t="s">
        <v>5</v>
      </c>
      <c r="B26">
        <f t="shared" si="1"/>
        <v>654.72500000000002</v>
      </c>
      <c r="C26">
        <f t="shared" si="1"/>
        <v>5533.8751588691657</v>
      </c>
      <c r="D26">
        <f t="shared" si="1"/>
        <v>2164.8354537415598</v>
      </c>
      <c r="E26">
        <f t="shared" si="1"/>
        <v>0</v>
      </c>
      <c r="F26">
        <f t="shared" si="1"/>
        <v>374.16</v>
      </c>
    </row>
    <row r="27" spans="1:6" x14ac:dyDescent="0.35">
      <c r="A27" s="64" t="s">
        <v>2763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23397.871392333029</v>
      </c>
      <c r="F27">
        <f t="shared" si="1"/>
        <v>0</v>
      </c>
    </row>
    <row r="28" spans="1:6" x14ac:dyDescent="0.35">
      <c r="A28" s="64" t="s">
        <v>6</v>
      </c>
      <c r="B28">
        <f t="shared" si="1"/>
        <v>0</v>
      </c>
      <c r="C28">
        <f t="shared" si="1"/>
        <v>14781.219500806134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5">
      <c r="A29" s="64" t="s">
        <v>18</v>
      </c>
      <c r="B29">
        <f t="shared" si="1"/>
        <v>0</v>
      </c>
      <c r="C29">
        <f t="shared" si="1"/>
        <v>0</v>
      </c>
      <c r="D29">
        <f t="shared" si="1"/>
        <v>1183.4596995980537</v>
      </c>
      <c r="E29">
        <f t="shared" si="1"/>
        <v>0</v>
      </c>
      <c r="F29">
        <f t="shared" si="1"/>
        <v>56975.113264561973</v>
      </c>
    </row>
    <row r="30" spans="1:6" x14ac:dyDescent="0.35">
      <c r="A30" s="64" t="s">
        <v>23</v>
      </c>
      <c r="B30">
        <f t="shared" si="1"/>
        <v>1317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18791.965733788486</v>
      </c>
    </row>
    <row r="32" spans="1:6" x14ac:dyDescent="0.35">
      <c r="A32" s="62"/>
      <c r="B32" s="63"/>
      <c r="C32" s="63"/>
      <c r="D32" s="63"/>
      <c r="E32" s="63"/>
      <c r="F32" s="63"/>
    </row>
    <row r="34" spans="1:6" x14ac:dyDescent="0.35">
      <c r="A34" s="62"/>
      <c r="B34" s="4"/>
      <c r="C34" s="4"/>
      <c r="D34" s="4"/>
      <c r="E34" s="4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F17"/>
  <sheetViews>
    <sheetView workbookViewId="0">
      <selection activeCell="B2" sqref="B2:B17"/>
    </sheetView>
  </sheetViews>
  <sheetFormatPr defaultColWidth="8.81640625" defaultRowHeight="14.5" x14ac:dyDescent="0.35"/>
  <cols>
    <col min="1" max="1" width="25.81640625" customWidth="1"/>
    <col min="2" max="2" width="11" bestFit="1" customWidth="1"/>
    <col min="3" max="3" width="24.1796875" customWidth="1"/>
  </cols>
  <sheetData>
    <row r="1" spans="1:6" ht="29" x14ac:dyDescent="0.35">
      <c r="A1" s="1" t="s">
        <v>25</v>
      </c>
      <c r="B1" t="s">
        <v>2772</v>
      </c>
      <c r="C1" s="2" t="s">
        <v>2773</v>
      </c>
      <c r="D1" s="3" t="s">
        <v>11</v>
      </c>
    </row>
    <row r="2" spans="1:6" x14ac:dyDescent="0.35">
      <c r="A2" s="48" t="s">
        <v>19</v>
      </c>
      <c r="B2" s="4">
        <f>SUM(Calcs!B3:F3)</f>
        <v>72133.109954944812</v>
      </c>
      <c r="C2" s="4">
        <f>SUM(Calcs!B14:F14)</f>
        <v>30776.813486842104</v>
      </c>
      <c r="D2" s="3">
        <v>0</v>
      </c>
      <c r="F2" s="4"/>
    </row>
    <row r="3" spans="1:6" x14ac:dyDescent="0.35">
      <c r="A3" s="48" t="s">
        <v>3</v>
      </c>
      <c r="B3" s="4">
        <f>SUM(Calcs!B4:F4)</f>
        <v>142270.27604490551</v>
      </c>
      <c r="C3" s="4">
        <f>SUM(Calcs!B15:F15)</f>
        <v>77658.119516509236</v>
      </c>
      <c r="D3" s="3">
        <v>0</v>
      </c>
      <c r="F3" s="4"/>
    </row>
    <row r="4" spans="1:6" x14ac:dyDescent="0.35">
      <c r="A4" s="48" t="s">
        <v>9</v>
      </c>
      <c r="B4" s="4">
        <f>nrg_inf_epc!D148</f>
        <v>119214.59</v>
      </c>
      <c r="C4" s="3">
        <v>0</v>
      </c>
      <c r="D4" s="3">
        <v>0</v>
      </c>
      <c r="F4" s="4"/>
    </row>
    <row r="5" spans="1:6" x14ac:dyDescent="0.35">
      <c r="A5" s="48" t="s">
        <v>4</v>
      </c>
      <c r="B5" s="65">
        <f>SUM(nrg_inf_epc!D280,nrg_inf_epc!D324,nrg_inf_epc!D368,nrg_inf_epc!D412)</f>
        <v>130437.26500000001</v>
      </c>
      <c r="C5" s="3">
        <v>0</v>
      </c>
      <c r="D5" s="3">
        <v>0</v>
      </c>
      <c r="F5" s="4"/>
    </row>
    <row r="6" spans="1:6" x14ac:dyDescent="0.35">
      <c r="A6" s="48" t="s">
        <v>21</v>
      </c>
      <c r="B6" s="65">
        <v>170162</v>
      </c>
      <c r="C6" s="3">
        <v>0</v>
      </c>
      <c r="D6" s="3">
        <v>0</v>
      </c>
      <c r="F6" s="4"/>
    </row>
    <row r="7" spans="1:6" x14ac:dyDescent="0.35">
      <c r="A7" s="48" t="s">
        <v>12</v>
      </c>
      <c r="B7" s="65">
        <f>SUM(nrg_inf_epc!D852,nrg_inf_epc!D808)</f>
        <v>131423.473</v>
      </c>
      <c r="C7" s="3">
        <v>0</v>
      </c>
      <c r="D7" s="3">
        <v>0</v>
      </c>
      <c r="F7" s="4"/>
    </row>
    <row r="8" spans="1:6" x14ac:dyDescent="0.35">
      <c r="A8" s="48" t="s">
        <v>8</v>
      </c>
      <c r="B8" s="65">
        <f>SUM(nrg_inf_epc!D720,nrg_inf_epc!D764)</f>
        <v>2315.4919999999997</v>
      </c>
      <c r="C8" s="69">
        <v>0</v>
      </c>
      <c r="D8" s="3">
        <v>0</v>
      </c>
      <c r="F8" s="4"/>
    </row>
    <row r="9" spans="1:6" x14ac:dyDescent="0.35">
      <c r="A9" s="48" t="s">
        <v>2</v>
      </c>
      <c r="B9" s="65">
        <f>nrg_inf_epcrw!D16</f>
        <v>20584.516</v>
      </c>
      <c r="C9" s="69">
        <v>0</v>
      </c>
      <c r="D9" s="3">
        <v>0</v>
      </c>
      <c r="F9" s="4"/>
    </row>
    <row r="10" spans="1:6" x14ac:dyDescent="0.35">
      <c r="A10" s="48" t="s">
        <v>7</v>
      </c>
      <c r="B10" s="65">
        <f>SUM(nrg_inf_epc!D544,nrg_inf_epc!D588)</f>
        <v>866.15499999999997</v>
      </c>
      <c r="C10" s="69">
        <v>0</v>
      </c>
      <c r="D10" s="3">
        <v>0</v>
      </c>
      <c r="F10" s="4"/>
    </row>
    <row r="11" spans="1:6" x14ac:dyDescent="0.35">
      <c r="A11" s="48" t="s">
        <v>5</v>
      </c>
      <c r="B11" s="4">
        <f>SUM(Calcs!B5:F5)</f>
        <v>7581.5146126107256</v>
      </c>
      <c r="C11" s="4">
        <f>SUM(Calcs!B16:F16)</f>
        <v>1146.0810000000001</v>
      </c>
      <c r="D11" s="3">
        <v>0</v>
      </c>
      <c r="F11" s="4"/>
    </row>
    <row r="12" spans="1:6" x14ac:dyDescent="0.35">
      <c r="A12" s="48" t="s">
        <v>6</v>
      </c>
      <c r="B12" s="4">
        <f>SUM(Calcs!B7:F7)</f>
        <v>5015.7377443568803</v>
      </c>
      <c r="C12" s="4">
        <f>SUM(Calcs!B18:F18)</f>
        <v>9765.4817564492532</v>
      </c>
      <c r="D12" s="3">
        <v>0</v>
      </c>
      <c r="F12" s="4"/>
    </row>
    <row r="13" spans="1:6" x14ac:dyDescent="0.35">
      <c r="A13" s="48" t="s">
        <v>18</v>
      </c>
      <c r="B13" s="4">
        <f>SUM(Calcs!B8:F8)</f>
        <v>48137.172964160025</v>
      </c>
      <c r="C13" s="4">
        <f>SUM(Calcs!B19:F19)</f>
        <v>10021.4</v>
      </c>
      <c r="D13" s="3">
        <v>0</v>
      </c>
      <c r="F13" s="4"/>
    </row>
    <row r="14" spans="1:6" x14ac:dyDescent="0.35">
      <c r="A14" s="48" t="s">
        <v>20</v>
      </c>
      <c r="B14" s="65">
        <v>22069</v>
      </c>
      <c r="C14" s="3">
        <v>0</v>
      </c>
      <c r="D14" s="3">
        <v>0</v>
      </c>
      <c r="F14" s="4"/>
    </row>
    <row r="15" spans="1:6" x14ac:dyDescent="0.35">
      <c r="A15" s="48" t="s">
        <v>22</v>
      </c>
      <c r="B15" s="65">
        <v>0</v>
      </c>
      <c r="C15" s="4">
        <v>0</v>
      </c>
      <c r="D15" s="3">
        <v>0</v>
      </c>
      <c r="F15" s="4"/>
    </row>
    <row r="16" spans="1:6" x14ac:dyDescent="0.35">
      <c r="A16" s="48" t="s">
        <v>23</v>
      </c>
      <c r="B16" s="4">
        <f>SUM(Calcs!B9:F9)</f>
        <v>14969.631805217057</v>
      </c>
      <c r="C16" s="4">
        <f>SUM(Calcs!B20:F20)</f>
        <v>5139.3339285714283</v>
      </c>
      <c r="D16" s="3">
        <v>0</v>
      </c>
      <c r="F16" s="4"/>
    </row>
    <row r="17" spans="1:6" x14ac:dyDescent="0.35">
      <c r="A17" s="48" t="s">
        <v>24</v>
      </c>
      <c r="B17" s="4">
        <f>nrg_inf_epcrw!D962</f>
        <v>11040.941999999999</v>
      </c>
      <c r="C17" s="4">
        <v>0</v>
      </c>
      <c r="D17" s="3">
        <v>0</v>
      </c>
      <c r="F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D12"/>
  <sheetViews>
    <sheetView workbookViewId="0"/>
  </sheetViews>
  <sheetFormatPr defaultColWidth="8.81640625" defaultRowHeight="14.5" x14ac:dyDescent="0.35"/>
  <cols>
    <col min="1" max="1" width="15.1796875" customWidth="1"/>
    <col min="2" max="2" width="11" bestFit="1" customWidth="1"/>
    <col min="3" max="3" width="24.1796875" customWidth="1"/>
  </cols>
  <sheetData>
    <row r="1" spans="1:4" x14ac:dyDescent="0.35">
      <c r="B1" t="s">
        <v>26</v>
      </c>
      <c r="C1" s="2"/>
      <c r="D1" s="3"/>
    </row>
    <row r="2" spans="1:4" x14ac:dyDescent="0.35">
      <c r="A2" t="s">
        <v>15</v>
      </c>
      <c r="B2" s="5">
        <v>1</v>
      </c>
      <c r="D2" s="3"/>
    </row>
    <row r="3" spans="1:4" x14ac:dyDescent="0.35">
      <c r="B3" s="4"/>
      <c r="D3" s="3"/>
    </row>
    <row r="4" spans="1:4" x14ac:dyDescent="0.35">
      <c r="B4" s="4"/>
      <c r="D4" s="3"/>
    </row>
    <row r="5" spans="1:4" x14ac:dyDescent="0.35">
      <c r="B5" s="4"/>
      <c r="D5" s="3"/>
    </row>
    <row r="6" spans="1:4" x14ac:dyDescent="0.35">
      <c r="B6" s="4"/>
      <c r="D6" s="3"/>
    </row>
    <row r="7" spans="1:4" x14ac:dyDescent="0.35">
      <c r="B7" s="4"/>
      <c r="D7" s="3"/>
    </row>
    <row r="8" spans="1:4" x14ac:dyDescent="0.35">
      <c r="B8" s="4"/>
      <c r="D8" s="3"/>
    </row>
    <row r="9" spans="1:4" x14ac:dyDescent="0.35">
      <c r="B9" s="4"/>
      <c r="D9" s="3"/>
    </row>
    <row r="10" spans="1:4" x14ac:dyDescent="0.35">
      <c r="B10" s="4"/>
      <c r="D10" s="3"/>
    </row>
    <row r="11" spans="1:4" x14ac:dyDescent="0.35">
      <c r="B11" s="4"/>
      <c r="D11" s="3"/>
    </row>
    <row r="12" spans="1:4" x14ac:dyDescent="0.3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About</vt:lpstr>
      <vt:lpstr>nrg_inf_epc</vt:lpstr>
      <vt:lpstr>nrg_inf_epcrw</vt:lpstr>
      <vt:lpstr>nrg_inf_epct</vt:lpstr>
      <vt:lpstr>Gross Capacities</vt:lpstr>
      <vt:lpstr>Calcs</vt:lpstr>
      <vt:lpstr>SYC-SYEGC</vt:lpstr>
      <vt:lpstr>SYC-FoPtPFP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2016-02-27T00:53:39Z</dcterms:created>
  <dcterms:modified xsi:type="dcterms:W3CDTF">2021-08-07T18:32:00Z</dcterms:modified>
</cp:coreProperties>
</file>