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elec\BPMCCS\"/>
    </mc:Choice>
  </mc:AlternateContent>
  <bookViews>
    <workbookView xWindow="120" yWindow="135" windowWidth="24915" windowHeight="11565"/>
  </bookViews>
  <sheets>
    <sheet name="About" sheetId="1" r:id="rId1"/>
    <sheet name="Planned Additions" sheetId="3" r:id="rId2"/>
    <sheet name="Calculations" sheetId="4" r:id="rId3"/>
    <sheet name="BPMCCS" sheetId="2" r:id="rId4"/>
  </sheets>
  <calcPr calcId="162913" iterate="1" iterateDelta="1.0000000000000001E-5"/>
  <pivotCaches>
    <pivotCache cacheId="229" r:id="rId5"/>
  </pivotCaches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<sst xmlns="http://schemas.openxmlformats.org/spreadsheetml/2006/main" count="11777" uniqueCount="2599">
  <si>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</si>
  <si>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</si>
  <si>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</si>
  <si>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</si>
  <si>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</si>
  <si>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</si>
  <si>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</si>
  <si>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</si>
  <si>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</si>
  <si>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</si>
  <si>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</si>
  <si>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</si>
  <si>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</si>
  <si>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</si>
  <si>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</si>
  <si>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</si>
  <si>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</si>
  <si>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</si>
  <si>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</si>
  <si>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</si>
  <si>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</si>
  <si>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</si>
  <si>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</si>
  <si>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</si>
  <si>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</si>
  <si>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</si>
  <si>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</si>
  <si>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</si>
  <si>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</si>
  <si>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</si>
  <si>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</si>
  <si>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</si>
  <si>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</si>
  <si>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</si>
  <si>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</si>
  <si>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</si>
  <si>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</si>
  <si>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</si>
  <si>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</si>
  <si>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</si>
  <si>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</si>
  <si>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</si>
  <si>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</si>
  <si>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</si>
  <si>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</si>
  <si>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</si>
  <si>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</si>
  <si>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</si>
  <si>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</si>
  <si>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</si>
  <si>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</si>
  <si>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</si>
  <si>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</si>
  <si>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</si>
  <si>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</si>
  <si>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</si>
  <si>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</si>
  <si>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</si>
  <si>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</si>
  <si>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</si>
  <si>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</si>
  <si>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</si>
  <si>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</si>
  <si>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</si>
  <si>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</si>
  <si>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</si>
  <si>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</si>
  <si>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</si>
  <si>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</si>
  <si>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</si>
  <si>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</si>
  <si>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</si>
  <si>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</si>
  <si>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</si>
  <si>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</si>
  <si>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</si>
  <si>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</si>
  <si>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</si>
  <si>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</si>
  <si>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</si>
  <si>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</si>
  <si>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</si>
  <si>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</si>
  <si>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</si>
  <si>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</si>
  <si>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</si>
  <si>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</si>
  <si>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</si>
  <si>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</si>
  <si>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</si>
  <si>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</si>
  <si>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</si>
  <si>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</si>
  <si>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</si>
  <si>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</si>
  <si>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</si>
  <si>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</si>
  <si>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</si>
  <si>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</si>
  <si>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</si>
  <si>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</si>
  <si>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</si>
  <si>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</si>
  <si>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</si>
  <si>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</si>
  <si>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</si>
  <si>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</si>
  <si>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</si>
  <si>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</si>
  <si>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</si>
  <si>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</si>
  <si>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</si>
  <si>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</si>
  <si>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</si>
  <si>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</si>
  <si>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</si>
  <si>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</si>
  <si>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</si>
  <si>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</si>
  <si>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</si>
  <si>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</si>
  <si>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</si>
  <si>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</si>
  <si>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</si>
  <si>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</si>
  <si>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</si>
  <si>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</si>
  <si>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</si>
  <si>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</si>
  <si>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</si>
  <si>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</si>
  <si>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</si>
  <si>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</si>
  <si>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</si>
  <si>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</si>
  <si>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</si>
  <si>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</si>
  <si>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</si>
  <si>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</si>
  <si>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</si>
  <si>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</si>
  <si>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</si>
  <si>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</si>
  <si>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</si>
  <si>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</si>
  <si>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</si>
  <si>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</si>
  <si>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</si>
  <si>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</si>
  <si>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</si>
  <si>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</si>
  <si>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</si>
  <si>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</si>
  <si>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</si>
  <si>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</si>
  <si>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</si>
  <si>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</si>
  <si>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</si>
  <si>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</si>
  <si>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</si>
  <si>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</si>
  <si>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</si>
  <si>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</si>
  <si>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</si>
  <si>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</si>
  <si>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</si>
  <si>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</si>
  <si>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</si>
  <si>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</si>
  <si>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</si>
  <si>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</si>
  <si>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</si>
  <si>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</si>
  <si>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</si>
  <si>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</si>
  <si>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</si>
  <si>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</si>
  <si>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</si>
  <si>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</si>
  <si>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</si>
  <si>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</si>
  <si>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</si>
  <si>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</si>
  <si>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</si>
  <si>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</si>
  <si>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</si>
  <si>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</si>
  <si>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</si>
  <si>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</si>
  <si>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</si>
  <si>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</si>
  <si>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</si>
  <si>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</si>
  <si>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</si>
  <si>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</si>
  <si>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</si>
  <si>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</si>
  <si>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</si>
  <si>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</si>
  <si>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</si>
  <si>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</si>
  <si>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</si>
  <si>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</si>
  <si>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</si>
  <si>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</si>
  <si>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</si>
  <si>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</si>
  <si>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</si>
  <si>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</si>
  <si>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</si>
  <si>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</si>
  <si>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</si>
  <si>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</si>
  <si>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</si>
  <si>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</si>
  <si>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</si>
  <si>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</si>
  <si>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</si>
  <si>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</si>
  <si>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</si>
  <si>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</si>
  <si>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</si>
  <si>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</si>
  <si>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</si>
  <si>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</si>
  <si>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</si>
  <si>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</si>
  <si>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</si>
  <si>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</si>
  <si>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</si>
  <si>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</si>
  <si>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</si>
  <si>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</si>
  <si>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</si>
  <si>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</si>
  <si>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</si>
  <si>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</si>
  <si>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</si>
  <si>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</si>
  <si>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</si>
  <si>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</si>
  <si>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</si>
  <si>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</si>
  <si>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</si>
  <si>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</si>
  <si>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</si>
  <si>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</si>
  <si>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</si>
  <si>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</si>
  <si>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</si>
  <si>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</si>
  <si>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</si>
  <si>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</si>
  <si>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</si>
  <si>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</si>
  <si>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</si>
  <si>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</si>
  <si>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</si>
  <si>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</si>
  <si>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</si>
  <si>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</si>
  <si>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</si>
  <si>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</si>
  <si>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</si>
  <si>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</si>
  <si>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</si>
  <si>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</si>
  <si>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</si>
  <si>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</si>
  <si>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</si>
  <si>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</si>
  <si>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</si>
  <si>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</si>
  <si>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</si>
  <si>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</si>
  <si>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</si>
  <si>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</si>
  <si>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</si>
  <si>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</si>
  <si>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</si>
  <si>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</si>
  <si>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</si>
  <si>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</si>
  <si>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</si>
  <si>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</si>
  <si>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</si>
  <si>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</si>
  <si>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</si>
  <si>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</si>
  <si>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</si>
  <si>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</si>
  <si>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</si>
  <si>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</si>
  <si>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</si>
  <si>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</si>
  <si>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</si>
  <si>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</si>
  <si>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</si>
  <si>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</si>
  <si>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</si>
  <si>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</si>
  <si>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</si>
  <si>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</si>
  <si>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</si>
  <si>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</si>
  <si>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</si>
  <si>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</si>
  <si>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</si>
  <si>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</si>
  <si>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</si>
  <si>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</si>
  <si>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</si>
  <si>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</si>
  <si>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</si>
  <si>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</si>
  <si>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</si>
  <si>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</si>
  <si>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</si>
  <si>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</si>
  <si>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</si>
  <si>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</si>
  <si>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</si>
  <si>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</si>
  <si>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</si>
  <si>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</si>
  <si>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</si>
  <si>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</si>
  <si>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</si>
  <si>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</si>
  <si>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</si>
  <si>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</si>
  <si>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</si>
  <si>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</si>
  <si>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</si>
  <si>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</si>
  <si>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</si>
  <si>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</si>
  <si>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</si>
  <si>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</si>
  <si>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</si>
  <si>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</si>
  <si>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</si>
  <si>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</si>
  <si>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</si>
  <si>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</si>
  <si>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</si>
  <si>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</si>
  <si>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</si>
  <si>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</si>
  <si>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</si>
  <si>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</si>
  <si>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</si>
  <si>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</si>
  <si>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</si>
  <si>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</si>
  <si>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</si>
  <si>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</si>
  <si>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</si>
  <si>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</si>
  <si>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</si>
  <si>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</si>
  <si>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</si>
  <si>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</si>
  <si>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</si>
  <si>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</si>
  <si>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</si>
  <si>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</si>
  <si>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</si>
  <si>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</si>
  <si>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</si>
  <si>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</si>
  <si>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</si>
  <si>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</si>
  <si>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</si>
  <si>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</si>
  <si>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</si>
  <si>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</si>
  <si>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</si>
  <si>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</si>
  <si>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</si>
  <si>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</si>
  <si>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</si>
  <si>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</si>
  <si>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</si>
  <si>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</si>
  <si>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</si>
  <si>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</si>
  <si>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</si>
  <si>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</si>
  <si>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</si>
  <si>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</si>
  <si>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</si>
  <si>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</si>
  <si>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</si>
  <si>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</si>
  <si>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</si>
  <si>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</si>
  <si>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</si>
  <si>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</si>
  <si>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</si>
  <si>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</si>
  <si>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</si>
  <si>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</si>
  <si>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</si>
  <si>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</si>
  <si>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</si>
  <si>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</si>
  <si>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</si>
  <si>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</si>
  <si>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</si>
  <si>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</si>
  <si>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</si>
  <si>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</si>
  <si>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</si>
  <si>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</si>
  <si>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</si>
  <si>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</si>
  <si>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</si>
  <si>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</si>
  <si>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</si>
  <si>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</si>
  <si>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</si>
  <si>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</si>
  <si>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</si>
  <si>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</si>
  <si>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</si>
  <si>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</si>
  <si>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</si>
  <si>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</si>
  <si>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</si>
  <si>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</si>
  <si>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</si>
  <si>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</si>
  <si>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</si>
  <si>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</si>
  <si>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</si>
  <si>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</si>
  <si>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</si>
  <si>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</si>
  <si>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</si>
  <si>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</si>
  <si>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</si>
  <si>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</si>
  <si>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</si>
  <si>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</si>
  <si>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</si>
  <si>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</si>
  <si>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</si>
  <si>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</si>
  <si>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</si>
  <si>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</si>
  <si>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</si>
  <si>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</si>
  <si>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</si>
  <si>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</si>
  <si>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</si>
  <si>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</si>
  <si>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</si>
  <si>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</si>
  <si>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</si>
  <si>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</si>
  <si>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</si>
  <si>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</si>
  <si>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</si>
  <si>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</si>
  <si>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</si>
  <si>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</si>
  <si>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</si>
  <si>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</si>
  <si>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</si>
  <si>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</si>
  <si>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</si>
  <si>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</si>
  <si>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</si>
  <si>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</si>
  <si>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</si>
  <si>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</si>
  <si>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</si>
  <si>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</si>
  <si>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</si>
  <si>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</si>
  <si>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</si>
  <si>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</si>
  <si>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</si>
  <si>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</si>
  <si>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</si>
  <si>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</si>
  <si>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</si>
  <si>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</si>
  <si>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</si>
  <si>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</si>
  <si>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</si>
  <si>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</si>
  <si>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</si>
  <si>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</si>
  <si>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</si>
  <si>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</si>
  <si>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</si>
  <si>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</si>
  <si>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</si>
  <si>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</si>
  <si>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</si>
  <si>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</si>
  <si>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</si>
  <si>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</si>
  <si>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</si>
  <si>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</si>
  <si>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</si>
  <si>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</si>
  <si>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</si>
  <si>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</si>
  <si>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</si>
  <si>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</si>
  <si>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</si>
  <si>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</si>
  <si>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</si>
  <si>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</si>
  <si>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</si>
  <si>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</si>
  <si>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</si>
  <si>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</si>
  <si>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</si>
  <si>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</si>
  <si>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</si>
  <si>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</si>
  <si>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</si>
  <si>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</si>
  <si>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</si>
  <si>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</si>
  <si>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</si>
  <si>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</si>
  <si>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</si>
  <si>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</si>
  <si>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</si>
  <si>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</si>
  <si>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</si>
  <si>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</si>
  <si>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</si>
  <si>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</si>
  <si>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</si>
  <si>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</si>
  <si>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</si>
  <si>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</si>
  <si>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</si>
  <si>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</si>
  <si>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</si>
  <si>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</si>
  <si>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</si>
  <si>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</si>
  <si>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</si>
  <si>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</si>
  <si>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</si>
  <si>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</si>
  <si>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</si>
  <si>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</si>
  <si>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</si>
  <si>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</si>
  <si>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</si>
  <si>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</si>
  <si>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</si>
  <si>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</si>
  <si>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</si>
  <si>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</si>
  <si>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</si>
  <si>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</si>
  <si>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</si>
  <si>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</si>
  <si>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</si>
  <si>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</si>
  <si>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</si>
  <si>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</si>
  <si>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</si>
  <si>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</si>
  <si>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</si>
  <si>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</si>
  <si>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</si>
  <si>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</si>
  <si>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</si>
  <si>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</si>
  <si>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</si>
  <si>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</si>
  <si>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</si>
  <si>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</si>
  <si>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</si>
  <si>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</si>
  <si>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</si>
  <si>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</si>
  <si>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</si>
  <si>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</si>
  <si>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</si>
  <si>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</si>
  <si>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</si>
  <si>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</si>
  <si>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</si>
  <si>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</si>
  <si>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</si>
  <si>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</si>
  <si>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</si>
  <si>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</si>
  <si>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</si>
  <si>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</si>
  <si>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</si>
  <si>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</si>
  <si>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</si>
  <si>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</si>
  <si>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</si>
  <si>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</si>
  <si>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</si>
  <si>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</si>
  <si>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</si>
  <si>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</si>
  <si>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</si>
  <si>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</si>
  <si>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</si>
  <si>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</si>
  <si>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</si>
  <si>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</si>
  <si>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</si>
  <si>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</si>
  <si>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</si>
  <si>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</si>
  <si>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</si>
  <si>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</si>
  <si>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</si>
  <si>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</si>
  <si>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</si>
  <si>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</si>
  <si>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</si>
  <si>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</si>
  <si>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</si>
  <si>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</si>
  <si>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</si>
  <si>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</si>
  <si>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</si>
  <si>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</si>
  <si>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</si>
  <si>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</si>
  <si>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</si>
  <si>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</si>
  <si>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</si>
  <si>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</si>
  <si>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</si>
  <si>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</si>
  <si>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</si>
  <si>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</si>
  <si>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</si>
  <si>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</si>
  <si>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</si>
  <si>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</si>
  <si>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</si>
  <si>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</si>
  <si>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</si>
  <si>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</si>
  <si>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</si>
  <si>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</si>
  <si>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</si>
  <si>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</si>
  <si>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</si>
  <si>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</si>
  <si>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</si>
  <si>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</si>
  <si>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</si>
  <si>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</si>
  <si>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</si>
  <si>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</si>
  <si>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</si>
  <si>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</si>
  <si>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</si>
  <si>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</si>
  <si>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</si>
  <si>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</si>
  <si>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</si>
  <si>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</si>
  <si>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</si>
  <si>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</si>
  <si>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</si>
  <si>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</si>
  <si>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</si>
  <si>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</si>
  <si>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</si>
  <si>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</si>
  <si>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</si>
  <si>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</si>
  <si>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</si>
  <si>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</si>
  <si>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</si>
  <si>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</si>
  <si>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</si>
  <si>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</si>
  <si>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</si>
  <si>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</si>
  <si>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</si>
  <si>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</si>
  <si>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</si>
  <si>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</si>
  <si>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</si>
  <si>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</si>
  <si>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</si>
  <si>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</si>
  <si>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</si>
  <si>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</si>
  <si>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</si>
  <si>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</si>
  <si>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</si>
  <si>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</si>
  <si>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</si>
  <si>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</si>
  <si>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</si>
  <si>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</si>
  <si>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</si>
  <si>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</si>
  <si>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</si>
  <si>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</si>
  <si>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</si>
  <si>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</si>
  <si>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</si>
  <si>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</si>
  <si>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</si>
  <si>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</si>
  <si>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</si>
  <si>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</si>
  <si>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</si>
  <si>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</si>
  <si>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</si>
  <si>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</si>
  <si>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</si>
  <si>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</si>
  <si>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</si>
  <si>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</si>
  <si>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</si>
  <si>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</si>
  <si>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</si>
  <si>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</si>
  <si>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</si>
  <si>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</si>
  <si>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</si>
  <si>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</si>
  <si>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</si>
  <si>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</si>
  <si>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</si>
  <si>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</si>
  <si>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</si>
  <si>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</si>
  <si>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</si>
  <si>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</si>
  <si>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</si>
  <si>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</si>
  <si>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</si>
  <si>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</si>
  <si>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</si>
  <si>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</si>
  <si>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</si>
  <si>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</si>
  <si>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</si>
  <si>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</si>
  <si>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</si>
  <si>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</si>
  <si>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</si>
  <si>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</si>
  <si>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</si>
  <si>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</si>
  <si>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</si>
  <si>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</si>
  <si>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</si>
  <si>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</si>
  <si>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</si>
  <si>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</si>
  <si>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</si>
  <si>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</si>
  <si>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</si>
  <si>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</si>
  <si>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</si>
  <si>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</si>
  <si>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</si>
  <si>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</si>
  <si>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</si>
  <si>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</si>
  <si>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</si>
  <si>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</si>
  <si>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</si>
  <si>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</si>
  <si>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</si>
  <si>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</si>
  <si>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</si>
  <si>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</si>
  <si>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</si>
  <si>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</si>
  <si>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</si>
  <si>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</si>
  <si>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</si>
  <si>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</si>
  <si>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</si>
  <si>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</si>
  <si>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</si>
  <si>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</si>
  <si>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</si>
  <si>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</si>
  <si>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</si>
  <si>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</si>
  <si>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</si>
  <si>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</si>
  <si>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</si>
  <si>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</si>
  <si>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</si>
  <si>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</si>
  <si>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</si>
  <si>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</si>
  <si>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</si>
  <si>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</si>
  <si>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</si>
  <si>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</si>
  <si>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</si>
  <si>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</si>
  <si>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</si>
  <si>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</si>
  <si>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</si>
  <si>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</si>
  <si>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</si>
  <si>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</si>
  <si>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</si>
  <si>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</si>
  <si>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</si>
  <si>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</si>
  <si>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</si>
  <si>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</si>
  <si>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</si>
  <si>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</si>
  <si>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</si>
  <si>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</si>
  <si>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</si>
  <si>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</si>
  <si>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</si>
  <si>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</si>
  <si>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</si>
  <si>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</si>
  <si>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</si>
  <si>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</si>
  <si>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</si>
  <si>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</si>
  <si>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</si>
  <si>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</si>
  <si>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</si>
  <si>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</si>
  <si>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</si>
  <si>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</si>
  <si>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</si>
  <si>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</si>
  <si>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</si>
  <si>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</si>
  <si>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</si>
  <si>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</si>
  <si>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</si>
  <si>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</si>
  <si>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</si>
  <si>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</si>
  <si>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</si>
  <si>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</si>
  <si>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</si>
  <si>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</si>
  <si>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</si>
  <si>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</si>
  <si>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</si>
  <si>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</si>
  <si>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</si>
  <si>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</si>
  <si>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</si>
  <si>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</si>
  <si>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</si>
  <si>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</si>
  <si>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</si>
  <si>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</si>
  <si>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</si>
  <si>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</si>
  <si>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</si>
  <si>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</si>
  <si>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</si>
  <si>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</si>
  <si>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</si>
  <si>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</si>
  <si>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</si>
  <si>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</si>
  <si>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</si>
  <si>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</si>
  <si>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</si>
  <si>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</si>
  <si>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</si>
  <si>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</si>
  <si>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</si>
  <si>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</si>
  <si>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</si>
  <si>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</si>
  <si>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</si>
  <si>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</si>
  <si>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</si>
  <si>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</si>
  <si>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</si>
  <si>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</si>
  <si>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</si>
  <si>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</si>
  <si>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</si>
  <si>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</si>
  <si>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</si>
  <si>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</si>
  <si>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</si>
  <si>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</si>
  <si>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</si>
  <si>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</si>
  <si>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</si>
  <si>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</si>
  <si>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</si>
  <si>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</si>
  <si>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</si>
  <si>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</si>
  <si>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</si>
  <si>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</si>
  <si>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</si>
  <si>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</si>
  <si>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</si>
  <si>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</si>
  <si>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</si>
  <si>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</si>
  <si>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</si>
  <si>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</si>
  <si>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</si>
  <si>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</si>
  <si>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</si>
  <si>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</si>
  <si>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</si>
  <si>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</si>
  <si>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</si>
  <si>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</si>
  <si>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</si>
  <si>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</si>
  <si>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</si>
  <si>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</si>
  <si>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</si>
  <si>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</si>
  <si>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</si>
  <si>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</si>
  <si>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</si>
  <si>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</si>
  <si>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</si>
  <si>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</si>
  <si>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</si>
  <si>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</si>
  <si>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</si>
  <si>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</si>
  <si>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</si>
  <si>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</si>
  <si>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</si>
  <si>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</si>
  <si>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</si>
  <si>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</si>
  <si>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</si>
  <si>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</si>
  <si>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</si>
  <si>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</si>
  <si>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</si>
  <si>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</si>
  <si>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</si>
  <si>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</si>
  <si>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</si>
  <si>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</si>
  <si>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</si>
  <si>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</si>
  <si>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</si>
  <si>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</si>
  <si>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</si>
  <si>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</si>
  <si>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</si>
  <si>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</si>
  <si>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</si>
  <si>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</si>
  <si>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</si>
  <si>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</si>
  <si>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</si>
  <si>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</si>
  <si>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</si>
  <si>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</si>
  <si>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</si>
  <si>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</si>
  <si>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</si>
  <si>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</si>
  <si>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</si>
  <si>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</si>
  <si>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</si>
  <si>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</si>
  <si>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</si>
  <si>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</si>
  <si>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</si>
  <si>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</si>
  <si>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</si>
  <si>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</si>
  <si>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</si>
  <si>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</si>
  <si>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</si>
  <si>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</si>
  <si>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</si>
  <si>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</si>
  <si>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</si>
  <si>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</si>
  <si>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</si>
  <si>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</si>
  <si>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</si>
  <si>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</si>
  <si>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</si>
  <si>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</si>
  <si>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</si>
  <si>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</si>
  <si>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</si>
  <si>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</si>
  <si>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</si>
  <si>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</si>
  <si>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</si>
  <si>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</si>
  <si>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</si>
  <si>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</si>
  <si>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</si>
  <si>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</si>
  <si>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</si>
  <si>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</si>
  <si>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</si>
  <si>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</si>
  <si>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</si>
  <si>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</si>
  <si>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</si>
  <si>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</si>
  <si>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</si>
  <si>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</si>
  <si>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</si>
  <si>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</si>
  <si>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</si>
  <si>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</si>
  <si>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</si>
  <si>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</si>
  <si>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</si>
  <si>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</si>
  <si>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</si>
  <si>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</si>
  <si>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</si>
  <si>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</si>
  <si>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</si>
  <si>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</si>
  <si>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</si>
  <si>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</si>
  <si>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</si>
  <si>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</si>
  <si>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</si>
  <si>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</si>
  <si>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</si>
  <si>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</si>
  <si>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</si>
  <si>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</si>
  <si>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</si>
  <si>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</si>
  <si>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</si>
  <si>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</si>
  <si>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</si>
  <si>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</si>
  <si>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</si>
  <si>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</si>
  <si>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</si>
  <si>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</si>
  <si>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</si>
  <si>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</si>
  <si>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</si>
  <si>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</si>
  <si>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</si>
  <si>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</si>
  <si>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</si>
  <si>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</si>
  <si>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</si>
  <si>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</si>
  <si>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</si>
  <si>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</si>
  <si>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</si>
  <si>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</si>
  <si>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</si>
  <si>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</si>
  <si>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</si>
  <si>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</si>
  <si>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</si>
  <si>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</si>
  <si>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</si>
  <si>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</si>
  <si>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</si>
  <si>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</si>
  <si>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</si>
  <si>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</si>
  <si>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</si>
  <si>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</si>
  <si>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</si>
  <si>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</si>
  <si>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</si>
  <si>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</si>
  <si>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</si>
  <si>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</si>
  <si>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</si>
  <si>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</si>
  <si>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</si>
  <si>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</si>
  <si>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</si>
  <si>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</si>
  <si>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</si>
  <si>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</si>
  <si>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</si>
  <si>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</si>
  <si>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</si>
  <si>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</si>
  <si>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</si>
  <si>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</si>
  <si>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</si>
  <si>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</si>
  <si>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</si>
  <si>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</si>
  <si>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</si>
  <si>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</si>
  <si>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</si>
  <si>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</si>
  <si>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</si>
  <si>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</si>
  <si>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</si>
  <si>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</si>
  <si>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</si>
  <si>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</si>
  <si>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</si>
  <si>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</si>
  <si>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</si>
  <si>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</si>
  <si>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</si>
  <si>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</si>
  <si>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</si>
  <si>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</si>
  <si>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</si>
  <si>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</si>
  <si>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</si>
  <si>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</si>
  <si>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</si>
  <si>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</si>
  <si>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</si>
  <si>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</si>
  <si>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</si>
  <si>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</si>
  <si>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</si>
  <si>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</si>
  <si>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</si>
  <si>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</si>
  <si>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</si>
  <si>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</si>
  <si>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</si>
  <si>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</si>
  <si>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</si>
  <si>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</si>
  <si>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</si>
  <si>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</si>
  <si>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</si>
  <si>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</si>
  <si>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</si>
  <si>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</si>
  <si>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</si>
  <si>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</si>
  <si>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</si>
  <si>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</si>
  <si>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</si>
  <si>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</si>
  <si>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</si>
  <si>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</si>
  <si>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</si>
  <si>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</si>
  <si>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</si>
  <si>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</si>
  <si>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</si>
  <si>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</si>
  <si>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</si>
  <si>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</si>
  <si>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</si>
  <si>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</si>
  <si>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</si>
  <si>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</si>
  <si>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</si>
  <si>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</si>
  <si>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</si>
  <si>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</si>
  <si>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</si>
  <si>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</si>
  <si>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</si>
  <si>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</si>
  <si>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</si>
  <si>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</si>
  <si>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</si>
  <si>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</si>
  <si>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</si>
  <si>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</si>
  <si>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</si>
  <si>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</si>
  <si>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</si>
  <si>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</si>
  <si>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</si>
  <si>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</si>
  <si>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</si>
  <si>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</si>
  <si>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</si>
  <si>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</si>
  <si>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</si>
  <si>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</si>
  <si>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</si>
  <si>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</si>
  <si>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</si>
  <si>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</si>
  <si>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</si>
  <si>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</si>
  <si>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</si>
  <si>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</si>
  <si>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</si>
  <si>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</si>
  <si>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</si>
  <si>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</si>
  <si>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</si>
  <si>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</si>
  <si>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</si>
  <si>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</si>
  <si>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</si>
  <si>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</si>
  <si>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</si>
  <si>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</si>
  <si>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</si>
  <si>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</si>
  <si>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</si>
  <si>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</si>
  <si>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</si>
  <si>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</si>
  <si>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</si>
  <si>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</si>
  <si>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</si>
  <si>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</si>
  <si>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</si>
  <si>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</si>
  <si>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</si>
  <si>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</si>
  <si>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</si>
  <si>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</si>
  <si>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</si>
  <si>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</si>
  <si>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</si>
  <si>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</si>
  <si>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</si>
  <si>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</si>
  <si>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</si>
  <si>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</si>
  <si>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</si>
  <si>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</si>
  <si>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</si>
  <si>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</si>
  <si>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</si>
  <si>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</si>
  <si>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</si>
  <si>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</si>
  <si>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</si>
  <si>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</si>
  <si>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</si>
  <si>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</si>
  <si>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</si>
  <si>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</si>
  <si>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</si>
  <si>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</si>
  <si>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</si>
  <si>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</si>
  <si>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</si>
  <si>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</si>
  <si>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</si>
  <si>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</si>
  <si>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</si>
  <si>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</si>
  <si>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</si>
  <si>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</si>
  <si>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</si>
  <si>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</si>
  <si>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</si>
  <si>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</si>
  <si>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</si>
  <si>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</si>
  <si>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</si>
  <si>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</si>
  <si>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</si>
  <si>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</si>
  <si>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</si>
  <si>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</si>
  <si>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</si>
  <si>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</si>
  <si>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</si>
  <si>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</si>
  <si>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</si>
  <si>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</si>
  <si>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</si>
  <si>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</si>
  <si>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</si>
  <si>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</si>
  <si>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</si>
  <si>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</si>
  <si>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</si>
  <si>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</si>
  <si>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</si>
  <si>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</si>
  <si>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</si>
  <si>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</si>
  <si>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</si>
  <si>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</si>
  <si>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</si>
  <si>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</si>
  <si>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</si>
  <si>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</si>
  <si>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</si>
  <si>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</si>
  <si>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</si>
  <si>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</si>
  <si>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</si>
  <si>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</si>
  <si>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</si>
  <si>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</si>
  <si>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</si>
  <si>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</si>
  <si>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</si>
  <si>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</si>
  <si>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</si>
  <si>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</si>
  <si>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</si>
  <si>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</si>
  <si>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</si>
  <si>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</si>
  <si>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</si>
  <si>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</si>
  <si>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</si>
  <si>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</si>
  <si>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</si>
  <si>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</si>
  <si>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</si>
  <si>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</si>
  <si>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</si>
  <si>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</si>
  <si>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</si>
  <si>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</si>
  <si>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</si>
  <si>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</si>
  <si>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</si>
  <si>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</si>
  <si>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</si>
  <si>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</si>
  <si>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</si>
  <si>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</si>
  <si>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</si>
  <si>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</si>
  <si>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</si>
  <si>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</si>
  <si>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</si>
  <si>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</si>
  <si>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</si>
  <si>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</si>
  <si>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</si>
  <si>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</si>
  <si>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</si>
  <si>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</si>
  <si>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</si>
  <si>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</si>
  <si>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</si>
  <si>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</si>
  <si>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</si>
  <si>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</si>
  <si>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</si>
  <si>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</si>
  <si>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</si>
  <si>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</si>
  <si>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</si>
  <si>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</si>
  <si>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</si>
  <si>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</si>
  <si>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</si>
  <si>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</si>
  <si>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</si>
  <si>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</si>
  <si>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</si>
  <si>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</si>
  <si>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</si>
  <si>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</si>
  <si>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</si>
  <si>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</si>
  <si>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</si>
  <si>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</si>
  <si>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</si>
  <si>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</si>
  <si>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</si>
  <si>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</si>
  <si>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</si>
  <si>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</si>
  <si>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</si>
  <si>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</si>
  <si>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</si>
  <si>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</si>
  <si>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</si>
  <si>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</si>
  <si>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</si>
  <si>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</si>
  <si>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</si>
  <si>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</si>
  <si>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</si>
  <si>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</si>
  <si>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</si>
  <si>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</si>
  <si>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</si>
  <si>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</si>
  <si>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</si>
  <si>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</si>
  <si>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</si>
  <si>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</si>
  <si>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</si>
  <si>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</si>
  <si>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</si>
  <si>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</si>
  <si>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</si>
  <si>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</si>
  <si>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</si>
  <si>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</si>
  <si>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</si>
  <si>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</si>
  <si>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</si>
  <si>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</si>
  <si>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</si>
  <si>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</si>
  <si>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</si>
  <si>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</si>
  <si>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</si>
  <si>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</si>
  <si>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</si>
  <si>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</si>
  <si>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</si>
  <si>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</si>
  <si>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</si>
  <si>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</si>
  <si>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</si>
  <si>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</si>
  <si>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</si>
  <si>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</si>
  <si>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</si>
  <si>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</si>
  <si>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</si>
  <si>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</si>
  <si>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</si>
  <si>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</si>
  <si>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</si>
  <si>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</si>
  <si>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</si>
  <si>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</si>
  <si>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</si>
  <si>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</si>
  <si>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</si>
  <si>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</si>
  <si>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</si>
  <si>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</si>
  <si>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</si>
  <si>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</si>
  <si>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</si>
  <si>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</si>
  <si>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</si>
  <si>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</si>
  <si>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</si>
  <si>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</si>
  <si>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</si>
  <si>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</si>
  <si>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</si>
  <si>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</si>
  <si>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</si>
  <si>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</si>
  <si>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</si>
  <si>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</si>
  <si>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</si>
  <si>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</si>
  <si>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</si>
  <si>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</si>
  <si>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</si>
  <si>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</si>
  <si>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</si>
  <si>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</si>
  <si>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</si>
  <si>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</si>
  <si>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</si>
  <si>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</si>
  <si>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</si>
  <si>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</si>
  <si>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</si>
  <si>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</si>
  <si>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</si>
  <si>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</si>
  <si>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</si>
  <si>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</si>
  <si>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</si>
  <si>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</si>
  <si>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</si>
  <si>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</si>
  <si>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</si>
  <si>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</si>
  <si>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</si>
  <si>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</si>
  <si>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</si>
  <si>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</si>
  <si>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</si>
  <si>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</si>
  <si>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</si>
  <si>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</si>
  <si>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</si>
  <si>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</si>
  <si>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</si>
  <si>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</si>
  <si>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</si>
  <si>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</si>
  <si>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</si>
  <si>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</si>
  <si>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</si>
  <si>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</si>
  <si>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</si>
  <si>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</si>
  <si>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</si>
  <si>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</si>
  <si>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</si>
  <si>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</si>
  <si>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</si>
  <si>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</si>
  <si>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</si>
  <si>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</si>
  <si>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</si>
  <si>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</si>
  <si>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</si>
  <si>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</si>
  <si>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</si>
  <si>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</si>
  <si>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</si>
  <si>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</si>
  <si>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</si>
  <si>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</si>
  <si>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</si>
  <si>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</si>
  <si>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</si>
  <si>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</si>
  <si>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</si>
  <si>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</si>
  <si>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</si>
  <si>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</si>
  <si>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</si>
  <si>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</si>
  <si>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</si>
  <si>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</si>
  <si>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</si>
  <si>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</si>
  <si>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</si>
  <si>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</si>
  <si>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</si>
  <si>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</si>
  <si>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</si>
  <si>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</si>
  <si>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</si>
  <si>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</si>
  <si>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</si>
  <si>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</si>
  <si>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</si>
  <si>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</si>
  <si>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</si>
  <si>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</si>
  <si>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</si>
  <si>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</si>
  <si>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</si>
  <si>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</si>
  <si>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</si>
  <si>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</si>
  <si>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</si>
  <si>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</si>
  <si>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</si>
  <si>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</si>
  <si>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</si>
  <si>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</si>
  <si>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</si>
  <si>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</si>
  <si>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</si>
  <si>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</si>
  <si>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</si>
  <si>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</si>
  <si>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</si>
  <si>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</si>
  <si>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</si>
  <si>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</si>
  <si>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</si>
  <si>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</si>
  <si>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</si>
  <si>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</si>
  <si>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</si>
  <si>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</si>
  <si>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</si>
  <si>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</si>
  <si>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</si>
  <si>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</si>
  <si>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</si>
  <si>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</si>
  <si>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</si>
  <si>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</si>
  <si>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</si>
  <si>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</si>
  <si>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</si>
  <si>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</si>
  <si>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</si>
  <si>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</si>
  <si>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</si>
  <si>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</si>
  <si>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</si>
  <si>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</si>
  <si>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</si>
  <si>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</si>
  <si>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</si>
  <si>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</si>
  <si>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</si>
  <si>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</si>
  <si>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</si>
  <si>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</si>
  <si>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</si>
  <si>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</si>
  <si>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</si>
  <si>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</si>
  <si>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</si>
  <si>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</si>
  <si>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</si>
  <si>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</si>
  <si>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</si>
  <si>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</si>
  <si>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</si>
  <si>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</si>
  <si>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</si>
  <si>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</si>
  <si>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</si>
  <si>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</si>
  <si>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</si>
  <si>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</si>
  <si>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</si>
  <si>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</si>
  <si>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</si>
  <si>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</si>
  <si>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</si>
  <si>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</si>
  <si>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</si>
  <si>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</si>
  <si>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</si>
  <si>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</si>
  <si>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</si>
  <si>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</si>
  <si>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</si>
  <si>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</si>
  <si>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</si>
  <si>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</si>
  <si>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</si>
  <si>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</si>
  <si>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</si>
  <si>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</si>
  <si>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</si>
  <si>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</si>
  <si>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</si>
  <si>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</si>
  <si>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</si>
  <si>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</si>
  <si>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</si>
  <si>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</si>
  <si>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</si>
  <si>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</si>
  <si>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</si>
  <si>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</si>
  <si>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</si>
  <si>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</si>
  <si>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</si>
  <si>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</si>
  <si>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</si>
  <si>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</si>
  <si>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</si>
  <si>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</si>
  <si>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</si>
  <si>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</si>
  <si>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</si>
  <si>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</si>
  <si>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</si>
  <si>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</si>
  <si>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</si>
  <si>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</si>
  <si>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</si>
  <si>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</si>
  <si>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</si>
  <si>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</si>
  <si>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</si>
  <si>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</si>
  <si>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</si>
  <si>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</si>
  <si>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</si>
  <si>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</si>
  <si>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</si>
  <si>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</si>
  <si>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</si>
  <si>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</si>
  <si>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</si>
  <si>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</si>
  <si>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</si>
  <si>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</si>
  <si>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</si>
  <si>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</si>
  <si>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</si>
  <si>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</si>
  <si>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</si>
  <si>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</si>
  <si>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</si>
  <si>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</si>
  <si>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</si>
  <si>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</si>
  <si>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</si>
  <si>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</si>
  <si>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</si>
  <si>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</si>
  <si>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</si>
  <si>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</si>
  <si>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</si>
  <si>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</si>
  <si>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</si>
  <si>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</si>
  <si>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</si>
  <si>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</si>
  <si>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</si>
  <si>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</si>
  <si>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</si>
  <si>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</si>
  <si>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</si>
  <si>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</si>
  <si>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</si>
  <si>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</si>
  <si>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</si>
  <si>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</si>
  <si>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</si>
  <si>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</si>
  <si>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</si>
  <si>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</si>
  <si>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</si>
  <si>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</si>
  <si>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</si>
  <si>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</si>
  <si>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</si>
  <si>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</si>
  <si>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</si>
  <si>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</si>
  <si>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</si>
  <si>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</si>
  <si>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</si>
  <si>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</si>
  <si>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</si>
  <si>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</si>
  <si>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</si>
  <si>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</si>
  <si>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</si>
  <si>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</si>
  <si>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</si>
  <si>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</si>
  <si>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</si>
  <si>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</si>
  <si>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</si>
  <si>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</si>
  <si>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</si>
  <si>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</si>
  <si>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</si>
  <si>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</si>
  <si>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</si>
  <si>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</si>
  <si>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</si>
  <si>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</si>
  <si>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</si>
  <si>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</si>
  <si>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</si>
  <si>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</si>
  <si>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</si>
  <si>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</si>
  <si>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</si>
  <si>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</si>
  <si>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</si>
  <si>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</si>
  <si>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</si>
  <si>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</si>
  <si>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</si>
  <si>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</si>
  <si>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</si>
  <si>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</si>
  <si>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</si>
  <si>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</si>
  <si>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</si>
  <si>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</si>
  <si>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</si>
  <si>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</si>
  <si>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</si>
  <si>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</si>
  <si>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</si>
  <si>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</si>
  <si>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</si>
  <si>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</si>
  <si>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</si>
  <si>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</si>
  <si>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</si>
  <si>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</si>
  <si>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</si>
  <si>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</si>
  <si>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</si>
  <si>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</si>
  <si>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</si>
  <si>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</si>
  <si>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</si>
  <si>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</si>
  <si>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</si>
  <si>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</si>
  <si>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</si>
  <si>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</si>
  <si>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</si>
  <si>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</si>
  <si>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</si>
  <si>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</si>
  <si>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</si>
  <si>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</si>
  <si>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</si>
  <si>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</si>
  <si>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</si>
  <si>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</si>
  <si>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</si>
  <si>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</si>
  <si>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</si>
  <si>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</si>
  <si>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</si>
  <si>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</si>
  <si>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</si>
  <si>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</si>
  <si>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</si>
  <si>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</si>
  <si>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</si>
  <si>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</si>
  <si>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</si>
  <si>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</si>
  <si>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</si>
  <si>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</si>
  <si>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</si>
  <si>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</si>
  <si>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</si>
  <si>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</si>
  <si>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</si>
  <si>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</si>
  <si>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</si>
  <si>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</si>
  <si>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</si>
  <si>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</si>
  <si>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</si>
  <si>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</si>
  <si>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</si>
  <si>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</si>
  <si>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</si>
  <si>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</si>
  <si>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</si>
  <si>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</si>
  <si>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</si>
  <si>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</si>
  <si>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</si>
  <si>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</si>
  <si>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</si>
  <si>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</si>
  <si>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</si>
  <si>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</si>
  <si>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</si>
  <si>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</si>
  <si>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</si>
  <si>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</si>
  <si>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</si>
  <si>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</si>
  <si>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</si>
  <si>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</si>
  <si>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</si>
  <si>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</si>
  <si>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</si>
  <si>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</si>
  <si>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</si>
  <si>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</si>
  <si>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</si>
  <si>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</si>
  <si>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</si>
  <si>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</si>
  <si>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</si>
  <si>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</si>
  <si>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</si>
  <si>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</si>
  <si>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</si>
  <si>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</si>
  <si>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</si>
  <si>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</si>
  <si>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</si>
  <si>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</si>
  <si>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</si>
  <si>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</si>
  <si>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</si>
  <si>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</si>
  <si>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</si>
  <si>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</si>
  <si>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</si>
  <si>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</si>
  <si>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</si>
  <si>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</si>
  <si>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</si>
  <si>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</si>
  <si>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</si>
  <si>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</si>
  <si>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</si>
  <si>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</si>
  <si>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</si>
  <si>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</si>
  <si>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</si>
  <si>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</si>
  <si>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</si>
  <si>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</si>
  <si>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</si>
  <si>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</si>
  <si>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</si>
  <si>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</si>
  <si>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</si>
  <si>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</si>
  <si>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</si>
  <si>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</si>
  <si>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</si>
  <si>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</si>
  <si>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</si>
  <si>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</si>
  <si>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</si>
  <si>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</si>
  <si>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</si>
  <si>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</si>
  <si>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</si>
  <si>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</si>
  <si>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</si>
  <si>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</si>
  <si>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</si>
  <si>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</si>
  <si>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</si>
  <si>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</si>
  <si>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</si>
  <si>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</si>
  <si>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</si>
  <si>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</si>
  <si>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</si>
  <si>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</si>
  <si>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</si>
  <si>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</si>
  <si>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</si>
  <si>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</si>
  <si>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</si>
  <si>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</si>
  <si>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</si>
  <si>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</si>
  <si>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</si>
  <si>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</si>
  <si>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</si>
  <si>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</si>
  <si>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</si>
  <si>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</si>
  <si>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</si>
  <si>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</si>
  <si>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</si>
  <si>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</si>
  <si>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</si>
  <si>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</si>
  <si>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</si>
  <si>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</si>
  <si>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</si>
  <si>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</si>
  <si>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</si>
  <si>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</si>
  <si>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</si>
  <si>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</si>
  <si>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</si>
  <si>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</si>
  <si>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</si>
  <si>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</si>
  <si>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</si>
  <si>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</si>
  <si>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</si>
  <si>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</si>
  <si>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</si>
  <si>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</si>
  <si>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</si>
  <si>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</si>
  <si>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</si>
  <si>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</si>
  <si>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</si>
  <si>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</si>
  <si>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</si>
  <si>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</si>
  <si>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</si>
  <si>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</si>
  <si>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</si>
  <si>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</si>
  <si>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</si>
  <si>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</si>
  <si>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</si>
  <si>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</si>
  <si>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</si>
  <si>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</si>
  <si>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</si>
  <si>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</si>
  <si>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</si>
  <si>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</si>
  <si>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</si>
  <si>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</si>
  <si>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</si>
  <si>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</si>
  <si>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</si>
  <si>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</si>
  <si>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</si>
  <si>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</si>
  <si>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</si>
  <si>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</si>
  <si>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</si>
  <si>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</si>
  <si>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</si>
  <si>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</si>
  <si>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</si>
  <si>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</si>
  <si>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</si>
  <si>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</si>
  <si>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</si>
  <si>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</si>
  <si>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</si>
  <si>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</si>
  <si>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</si>
  <si>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</si>
  <si>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</si>
  <si>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</si>
  <si>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</si>
  <si>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</si>
  <si>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</si>
  <si>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</si>
  <si>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</si>
  <si>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</si>
  <si>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</si>
  <si>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</si>
  <si>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</si>
  <si>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</si>
  <si>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</si>
  <si>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</si>
  <si>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</si>
  <si>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</si>
  <si>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</si>
  <si>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</si>
  <si>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</si>
  <si>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</si>
  <si>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</si>
  <si>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</si>
  <si>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</si>
  <si>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</si>
  <si>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</si>
  <si>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</si>
  <si>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</si>
  <si>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</si>
  <si>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</si>
  <si>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</si>
  <si>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</si>
  <si>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</si>
  <si>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</si>
  <si>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</si>
  <si>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</si>
  <si>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</si>
  <si>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</si>
  <si>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</si>
  <si>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</si>
  <si>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</si>
  <si>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</si>
  <si>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</si>
  <si>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</si>
  <si>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</si>
  <si>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</si>
  <si>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</si>
  <si>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</si>
  <si>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</si>
  <si>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</si>
  <si>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</si>
  <si>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</si>
  <si>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</si>
  <si>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</si>
  <si>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</si>
  <si>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</si>
  <si>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</si>
  <si>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</si>
  <si>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</si>
  <si>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</si>
  <si>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</si>
  <si>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</si>
  <si>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</si>
  <si>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</si>
  <si>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</si>
  <si>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</si>
  <si>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</si>
  <si>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</si>
  <si>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</si>
  <si>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</si>
  <si>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</si>
  <si>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</si>
  <si>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</si>
  <si>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</si>
  <si>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</si>
  <si>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</si>
  <si>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</si>
  <si>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</si>
  <si>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</si>
  <si>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</si>
  <si>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</si>
  <si>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</si>
  <si>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</si>
  <si>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</si>
  <si>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</si>
  <si>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</si>
  <si>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</si>
  <si>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</si>
  <si>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</si>
  <si>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</si>
  <si>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</si>
  <si>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</si>
  <si>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</si>
  <si>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</si>
  <si>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</si>
  <si>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</si>
  <si>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</si>
  <si>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</si>
  <si>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</si>
  <si>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</si>
  <si>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</si>
  <si>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</si>
  <si>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</si>
  <si>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</si>
  <si>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</si>
  <si>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</si>
  <si>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</si>
  <si>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</si>
  <si>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</si>
  <si>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</si>
  <si>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</si>
  <si>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</si>
  <si>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</si>
  <si>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</si>
  <si>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</si>
  <si>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</si>
  <si>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</si>
  <si>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</si>
  <si>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</si>
  <si>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</si>
  <si>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</si>
  <si>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</si>
  <si>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</si>
  <si>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</si>
  <si>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</si>
  <si>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</si>
  <si>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</si>
  <si>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</si>
  <si>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</si>
  <si>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</si>
  <si>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</si>
  <si>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</si>
  <si>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</si>
  <si>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</si>
  <si>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</si>
  <si>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</si>
  <si>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</si>
  <si>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</si>
  <si>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</si>
  <si>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</si>
  <si>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</si>
  <si>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</si>
  <si>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</si>
  <si>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</si>
  <si>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</si>
  <si>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</si>
  <si>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</si>
  <si>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</si>
  <si>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</si>
  <si>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</si>
  <si>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</si>
  <si>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</si>
  <si>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</si>
  <si>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</si>
  <si>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</si>
  <si>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</si>
  <si>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</si>
  <si>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</si>
  <si>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</si>
  <si>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</si>
  <si>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</si>
  <si>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</si>
  <si>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</si>
  <si>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</si>
  <si>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</si>
  <si>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</si>
  <si>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</si>
  <si>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</si>
  <si>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</si>
  <si>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</si>
  <si>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</si>
  <si>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</si>
  <si>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</si>
  <si>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</si>
  <si>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</si>
  <si>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</si>
  <si>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</si>
  <si>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</si>
  <si>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</si>
  <si>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</si>
  <si>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</si>
  <si>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</si>
  <si>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</si>
  <si>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</si>
  <si>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</si>
  <si>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</si>
  <si>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</si>
  <si>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</si>
  <si>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</si>
  <si>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</si>
  <si>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</si>
  <si>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</si>
  <si>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</si>
  <si>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</si>
  <si>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</si>
  <si>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</si>
  <si>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</si>
  <si>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</si>
  <si>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</si>
  <si>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</si>
  <si>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</si>
  <si>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</si>
  <si>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</si>
  <si>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</si>
  <si>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</si>
  <si>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</si>
  <si>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</si>
  <si>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</si>
  <si>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</si>
  <si>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</si>
  <si>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</si>
  <si>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</si>
  <si>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</si>
  <si>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</si>
  <si>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</si>
  <si>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</si>
  <si>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</si>
  <si>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</si>
  <si>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</si>
  <si>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</si>
  <si>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</si>
  <si>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</si>
  <si>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</si>
  <si>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</si>
  <si>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</si>
  <si>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</si>
  <si>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</si>
  <si>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</si>
  <si>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</si>
  <si>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</si>
  <si>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</si>
  <si>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</si>
  <si>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</si>
  <si>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</si>
  <si>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</si>
  <si>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</si>
  <si>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</si>
  <si>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</si>
  <si>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</si>
  <si>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</si>
  <si>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</si>
  <si>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</si>
  <si>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</si>
  <si>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</si>
  <si>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</si>
  <si>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</si>
  <si>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</si>
  <si>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</si>
  <si>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</si>
  <si>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</si>
  <si>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</si>
  <si>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</si>
  <si>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</si>
  <si>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</si>
  <si>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</si>
  <si>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</si>
  <si>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</si>
  <si>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</si>
  <si>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</si>
  <si>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</si>
  <si>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</si>
  <si>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</si>
  <si>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</si>
  <si>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</si>
  <si>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</si>
  <si>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</si>
  <si>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</si>
  <si>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</si>
  <si>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</si>
  <si>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</si>
  <si>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</si>
  <si>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</si>
  <si>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</si>
  <si>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</si>
  <si>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</si>
  <si>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</si>
  <si>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</si>
  <si>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</si>
  <si>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</si>
  <si>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</si>
  <si>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</si>
  <si>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</si>
  <si>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</si>
  <si>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</si>
  <si>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</si>
  <si>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</si>
  <si>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</si>
  <si>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</si>
  <si>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</si>
  <si>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</si>
  <si>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</si>
  <si>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</si>
  <si>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</si>
  <si>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</si>
  <si>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</si>
  <si>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</si>
  <si>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</si>
  <si>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</si>
  <si>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</si>
  <si>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</si>
  <si>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</si>
  <si>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</si>
  <si>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</si>
  <si>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</si>
  <si>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</si>
  <si>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</si>
  <si>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</si>
  <si>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</si>
  <si>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</si>
  <si>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</si>
  <si>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</si>
  <si>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</si>
  <si>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</si>
  <si>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</si>
  <si>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</si>
  <si>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</si>
  <si>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</si>
  <si>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</si>
  <si>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</si>
  <si>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</si>
  <si>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</si>
  <si>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</si>
  <si>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</si>
  <si>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</si>
  <si>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</si>
  <si>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</si>
  <si>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</si>
  <si>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</si>
  <si>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</si>
  <si>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</si>
  <si>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</si>
  <si>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</si>
  <si>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</si>
  <si>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</si>
  <si>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</si>
  <si>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</si>
  <si>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</si>
  <si>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</si>
  <si>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</si>
  <si>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</si>
  <si>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</si>
  <si>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</si>
  <si>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</si>
  <si>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</si>
  <si>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</si>
  <si>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</si>
  <si>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</si>
  <si>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</si>
  <si>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</si>
  <si>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</si>
  <si>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</si>
  <si>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</si>
  <si>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</si>
  <si>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</si>
  <si>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</si>
  <si>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</si>
  <si>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</si>
  <si>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</si>
  <si>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</si>
  <si>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</si>
  <si>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</si>
  <si>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</si>
  <si>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</si>
  <si>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</si>
  <si>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</si>
  <si>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</si>
  <si>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</si>
  <si>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</si>
  <si>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</si>
  <si>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</si>
  <si>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</si>
  <si>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</si>
  <si>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</si>
  <si>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</si>
  <si>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</si>
  <si>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</si>
  <si>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</si>
  <si>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</si>
  <si>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</si>
  <si>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</si>
  <si>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</si>
  <si>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</si>
  <si>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</si>
  <si>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</si>
  <si>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</si>
  <si>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</si>
  <si>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</si>
  <si>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</si>
  <si>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</si>
  <si>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</si>
  <si>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</si>
  <si>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</si>
  <si>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</si>
  <si>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</si>
  <si>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</si>
  <si>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</si>
  <si>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</si>
  <si>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</si>
  <si>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</si>
  <si>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</si>
  <si>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</si>
  <si>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</si>
  <si>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</si>
  <si>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</si>
  <si>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</si>
  <si>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</si>
  <si>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</si>
  <si>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</si>
  <si>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</si>
  <si>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</si>
  <si>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</si>
  <si>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</si>
  <si>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</si>
  <si>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</si>
  <si>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</si>
  <si>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</si>
  <si>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</si>
  <si>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</si>
  <si>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</si>
  <si>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</si>
  <si>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</si>
  <si>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</si>
  <si>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</si>
  <si>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</si>
  <si>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</si>
  <si>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</si>
  <si>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</si>
  <si>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</si>
  <si>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</si>
  <si>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</si>
  <si>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</si>
  <si>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</si>
  <si>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</si>
  <si>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</si>
  <si>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</si>
  <si>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</si>
  <si>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</si>
  <si>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</si>
  <si>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</si>
  <si>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</si>
  <si>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</si>
  <si>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</si>
  <si>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</si>
  <si>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</si>
  <si>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</si>
  <si>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</si>
  <si>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</si>
  <si>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</si>
  <si>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</si>
  <si>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</si>
  <si>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</si>
  <si>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</si>
  <si>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</si>
  <si>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</si>
  <si>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</si>
  <si>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</si>
  <si>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</si>
  <si>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</si>
  <si>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</si>
  <si>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</si>
  <si>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</si>
  <si>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</si>
  <si>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</si>
  <si>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</si>
  <si>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</si>
  <si>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</si>
  <si>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</si>
  <si>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</si>
  <si>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</si>
  <si>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</si>
  <si>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</si>
  <si>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</si>
  <si>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</si>
  <si>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</si>
  <si>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</si>
  <si>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</si>
  <si>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</si>
  <si>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</si>
  <si>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</si>
  <si>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</si>
  <si>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</si>
  <si>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</si>
  <si>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</si>
  <si>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</si>
  <si>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</si>
  <si>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</si>
  <si>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</si>
  <si>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</si>
  <si>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</si>
  <si>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</si>
  <si>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</si>
  <si>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</si>
  <si>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</si>
  <si>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</si>
  <si>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</si>
  <si>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</si>
  <si>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</si>
  <si>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</si>
  <si>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</si>
  <si>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</si>
  <si>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</si>
  <si>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</si>
  <si>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</si>
  <si>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</si>
  <si>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</si>
  <si>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</si>
  <si>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</si>
  <si>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</si>
  <si>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</si>
  <si>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</si>
  <si>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</si>
  <si>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</si>
  <si>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</si>
  <si>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</si>
  <si>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</si>
  <si>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</si>
  <si>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</si>
  <si>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</si>
  <si>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</si>
  <si>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</si>
  <si>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</si>
  <si>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</si>
  <si>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</si>
  <si>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</si>
  <si>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</si>
  <si>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</si>
  <si>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</si>
  <si>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</si>
  <si>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</si>
  <si>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</si>
  <si>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</si>
  <si>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</si>
  <si>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</si>
  <si>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</si>
  <si>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</si>
  <si>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</si>
  <si>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</si>
  <si>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</si>
  <si>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</si>
  <si>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</si>
  <si>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</si>
  <si>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</si>
  <si>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</si>
  <si>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</si>
  <si>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</si>
  <si>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</si>
  <si>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</si>
  <si>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</si>
  <si>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</si>
  <si>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</si>
  <si>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</si>
  <si>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</si>
  <si>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</si>
  <si>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</si>
  <si>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</si>
  <si>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</si>
  <si>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</si>
  <si>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</si>
  <si>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Grand Total</t>
  </si>
  <si>
    <t>Sum of 
Nameplate Capacity (MW)</t>
  </si>
  <si>
    <t>Column Labels</t>
  </si>
  <si>
    <t>Model Energy Source</t>
  </si>
  <si>
    <t>wind</t>
  </si>
  <si>
    <t>solar pv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</si>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</sst>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046.589133449073" createdVersion="6" refreshedVersion="6" minRefreshableVersion="3" recordCount="1299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s v="CA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s v="MA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s v="MA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s v="MA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s v="NY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s v="MA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s v="MA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s v="MA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s v="MA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s v="MA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s v="MA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s v="MA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s v="SC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s v="TX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s v="OR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s v="VA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s v="VA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s v="VA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s v="FL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s v="GA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s v="TX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s v="HI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s v="UT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s v="TX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s v="VA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s v="NC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s v="CT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s v="CT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s v="OR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s v="CA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s v="IL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s v="GA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s v="CA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s v="CA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s v="FL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s v="TX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s v="IL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s v="TX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s v="MN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s v="MN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s v="NC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s v="OR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s v="MN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s v="MN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s v="OH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s v="OH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s v="OH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s v="TX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s v="TX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s v="TX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s v="TX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s v="MN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s v="MN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s v="MN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s v="MN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s v="MN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s v="MN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s v="MN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s v="FL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s v="HI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s v="OR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s v="NY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s v="MA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s v="MA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s v="MA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s v="MA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s v="NC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s v="MN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s v="CA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s v="IA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s v="IA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s v="IL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s v="NJ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s v="OR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s v="VT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s v="IL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s v="TX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s v="NC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s v="GA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s v="GA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s v="GA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s v="GA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s v="GA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s v="MN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s v="IL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s v="MN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s v="TX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s v="NC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s v="IN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s v="MN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s v="WI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s v="HI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s v="MN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s v="MN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s v="NC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s v="TX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s v="TX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s v="OR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s v="CA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s v="CA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s v="NC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s v="WA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s v="MN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s v="MN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s v="OR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s v="MN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s v="MN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s v="CA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s v="CA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s v="MN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s v="MN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s v="TX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s v="CO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s v="CO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s v="MN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s v="IA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s v="IA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s v="DE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s v="NC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s v="CA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s v="CA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s v="IL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s v="IL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s v="TX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s v="MD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s v="OR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s v="TX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s v="MN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s v="MN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s v="MN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s v="MN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s v="NC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s v="NC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s v="NY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s v="NY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s v="OR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s v="OR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s v="OR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s v="NY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s v="MN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s v="MN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s v="MN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s v="MN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s v="NE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s v="TX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s v="CA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s v="RI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s v="MN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s v="MN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s v="MN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s v="MN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s v="MN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s v="MN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s v="MA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s v="MA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s v="UT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s v="MN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s v="MN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s v="MN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s v="MN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s v="MN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s v="RI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s v="NC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s v="NY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s v="CA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s v="IL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s v="CO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s v="OR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s v="NY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s v="IA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s v="NC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s v="CA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s v="OK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s v="MN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s v="MN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s v="MN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s v="MN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s v="MN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s v="MN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s v="MI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s v="ID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s v="NY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s v="PA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s v="CA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s v="MN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s v="CO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s v="NJ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s v="NJ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s v="CA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s v="CA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s v="WA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s v="MI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s v="VA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s v="SC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s v="CA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s v="CA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s v="SC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s v="TX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s v="GA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s v="NC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s v="MA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s v="MA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s v="MO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s v="NV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s v="NV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s v="MN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s v="CA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s v="MA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s v="NC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s v="NC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s v="NY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s v="NY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s v="NY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s v="NY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s v="NY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s v="OR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s v="AR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s v="IL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s v="SC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s v="NY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s v="NY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s v="NY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s v="NY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s v="TX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s v="TX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s v="OK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s v="TX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s v="RI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s v="OH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s v="NV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s v="DE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s v="NY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s v="NY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s v="TX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s v="ME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s v="NY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s v="SC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s v="MN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s v="MN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s v="OR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s v="TX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s v="WA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s v="CA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s v="CA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s v="NC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s v="ME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s v="CA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s v="NC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s v="IL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s v="MA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s v="MA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s v="MA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s v="MA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s v="NC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s v="IA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s v="CA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s v="IA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s v="MA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s v="MA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s v="MA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s v="MA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s v="MA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s v="MA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s v="TX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s v="SC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s v="NY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s v="CA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s v="VA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s v="MI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s v="VA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s v="SD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s v="MN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s v="MN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s v="MN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s v="MN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s v="MN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s v="MN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s v="MN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s v="AK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s v="NY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s v="NY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s v="PA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s v="NV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s v="NV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s v="IN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s v="UT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s v="OR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s v="MN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s v="OR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s v="ND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s v="WY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s v="WY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s v="NC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s v="NC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s v="MN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s v="MN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s v="CA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s v="MA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s v="MA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s v="MA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s v="MA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s v="MA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s v="MN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s v="MN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s v="MN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s v="RI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s v="NC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s v="TX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s v="NJ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s v="TX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s v="NJ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s v="VA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s v="OK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s v="CA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s v="CA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s v="MI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s v="ND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s v="NM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s v="NY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s v="SD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s v="NC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s v="TX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s v="TX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s v="TX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s v="TX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s v="CA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s v="CA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s v="MA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s v="PA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s v="NC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s v="MN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s v="MN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s v="ND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s v="OR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s v="NC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s v="SC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s v="NC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s v="TX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s v="NY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s v="MI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s v="MI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s v="CA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s v="UT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s v="NC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s v="VA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s v="CA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s v="VA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s v="VA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s v="NC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s v="CA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s v="CO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s v="IN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s v="AZ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s v="NC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s v="NC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s v="VT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s v="CA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s v="CT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s v="TX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s v="MA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s v="CA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s v="NE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s v="MN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s v="FL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s v="FL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s v="FL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s v="CA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s v="GA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s v="MI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s v="MI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s v="MA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s v="VA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s v="OH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s v="HI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s v="UT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s v="NY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s v="WA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s v="MT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s v="PA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s v="MT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s v="SD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s v="OH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s v="OK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s v="NE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s v="OK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s v="NC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s v="IN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s v="IL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s v="KY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s v="CA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s v="CA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s v="CA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s v="CA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s v="MN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s v="TX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s v="CA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s v="AK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s v="AK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s v="IA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s v="IA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s v="IA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s v="AZ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s v="TX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s v="NY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s v="MN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s v="CT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s v="GA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s v="SD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s v="MN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s v="NJ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s v="MN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s v="NC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s v="OR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s v="OR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s v="TX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s v="CA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s v="OK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s v="TX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s v="CA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s v="NC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s v="VA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s v="IN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s v="GA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s v="MN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s v="MN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s v="NC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s v="SC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s v="MN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s v="UT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s v="CA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s v="CA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s v="CO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s v="NM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s v="NC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s v="MA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s v="MN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s v="MN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s v="NC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s v="MA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s v="MA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s v="MA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s v="NV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s v="CA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s v="MN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s v="IL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s v="IL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s v="MN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s v="MN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s v="IL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s v="MN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s v="IL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s v="MN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s v="VA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s v="CA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s v="IA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s v="OR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s v="SC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s v="TX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s v="WI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s v="CA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s v="VA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s v="NC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s v="CA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s v="CA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s v="FL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s v="CA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s v="VA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s v="VA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s v="MI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s v="MI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s v="MN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s v="TX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s v="TX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s v="AZ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s v="CA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s v="MA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s v="MA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s v="MA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s v="MA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s v="OH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s v="FL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s v="MN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s v="TX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s v="MN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s v="MN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s v="TX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s v="TX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s v="TX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s v="CA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s v="NY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s v="IN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s v="CA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s v="NC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s v="CA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s v="IA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s v="IA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s v="CA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s v="SC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s v="NY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s v="NY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s v="NY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s v="NC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s v="CA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s v="CA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s v="FL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s v="FL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s v="FL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s v="FL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s v="WI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s v="VA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s v="ME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s v="RI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s v="RI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s v="VA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s v="TX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s v="TX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s v="CA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s v="CT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s v="CT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s v="NY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s v="NY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s v="TX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s v="NC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s v="PA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s v="NC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s v="TX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s v="TX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s v="MA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s v="TX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s v="TX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s v="TX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s v="TX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s v="TX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s v="NE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s v="CT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s v="CA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s v="TX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s v="MT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s v="MT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s v="CA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s v="WV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s v="WV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s v="NC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s v="NC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s v="NC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s v="NC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s v="AZ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s v="TX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s v="TX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s v="TX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s v="FL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s v="GA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s v="NH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s v="SC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s v="TX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s v="TX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s v="TX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s v="TX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s v="NY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s v="NY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s v="SC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s v="MI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s v="AL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s v="CA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s v="CA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s v="IL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s v="TX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s v="SC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s v="TX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s v="MA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s v="MA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s v="RI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s v="RI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s v="NM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s v="IN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s v="CA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s v="NY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s v="NY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s v="NC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s v="AZ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s v="CA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s v="TX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s v="IL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s v="VA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s v="TX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s v="NY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s v="NY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s v="NY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s v="MA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s v="MA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s v="TX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s v="TX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s v="TX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s v="NC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s v="CA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s v="TX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s v="MA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s v="TX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s v="MI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s v="TX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s v="TX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s v="TX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s v="TX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s v="MT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s v="NY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s v="AK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s v="TX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s v="OR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s v="OR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s v="ME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s v="TX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s v="NC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s v="NY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s v="TX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s v="TX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s v="OK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s v="UT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s v="NC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s v="MT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s v="HI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s v="PA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s v="WA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s v="WA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s v="WA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s v="WA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s v="WA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s v="TX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s v="OR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s v="OR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s v="OR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s v="OR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s v="OR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s v="OR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s v="GA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s v="TN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s v="GA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s v="NY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s v="IL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s v="OH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s v="TX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s v="PA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s v="VA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s v="GA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s v="GA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s v="VA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s v="FL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s v="FL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s v="FL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s v="NV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s v="TX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s v="NV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s v="MO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s v="MO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s v="MO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s v="MO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s v="PA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s v="PA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s v="PA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s v="PA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s v="AZ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s v="AZ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s v="AZ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s v="AZ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s v="AZ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s v="AZ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s v="OR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s v="OR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s v="WA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s v="KY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s v="MT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s v="TX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s v="CA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s v="NC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s v="NC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s v="TX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s v="CA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s v="NC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s v="NC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s v="CA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s v="RI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s v="AZ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s v="RI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s v="RI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s v="MN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s v="IL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s v="NY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s v="MT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s v="OH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s v="NY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s v="NC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s v="NY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s v="OH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s v="NY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s v="TX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s v="NY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s v="TN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s v="LA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s v="VA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s v="NY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s v="MD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s v="NC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s v="KY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s v="OK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s v="VA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s v="OK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s v="NY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s v="NV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s v="NY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s v="NY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s v="TX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s v="TX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s v="VA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s v="MN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s v="TX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s v="NY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s v="CA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s v="CA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s v="GA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s v="CA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s v="CA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s v="CA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s v="AR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s v="AR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s v="VA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s v="IL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s v="LA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s v="ME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s v="NV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s v="IA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s v="IN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s v="NC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s v="OR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s v="OR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s v="TX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s v="TX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s v="PA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s v="PA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s v="MA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s v="NC"/>
    <n v="60850"/>
    <s v="PV1"/>
    <n v="5"/>
    <x v="0"/>
    <x v="0"/>
    <s v="PV"/>
    <s v="(OT) Other"/>
    <n v="5"/>
  </r>
  <r>
    <x v="2"/>
    <n v="1"/>
    <n v="58765"/>
    <s v="FGE Texas I LLC"/>
    <s v="IPP"/>
    <s v="FGE Texas I"/>
    <s v="TX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s v="TX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s v="TX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s v="NY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s v="NY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s v="PA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s v="PA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s v="TX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s v="CT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s v="CT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s v="NY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s v="TX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s v="AL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s v="MI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s v="MI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s v="MA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s v="AZ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s v="AZ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s v="MI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s v="MI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s v="IL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s v="IL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s v="TX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s v="CA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s v="TX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s v="TX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s v="CA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s v="CA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s v="SC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s v="HI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s v="HI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s v="NM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s v="NM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s v="SC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s v="SC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s v="SC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s v="SC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s v="SC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s v="SC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s v="SC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s v="SC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s v="SC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s v="VA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s v="CA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s v="SC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s v="SC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s v="SC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s v="SC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s v="SC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s v="SC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s v="SC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s v="SC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s v="SC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s v="SC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s v="FL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s v="FL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s v="SC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s v="SC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s v="SC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s v="TX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s v="SC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s v="SC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s v="SC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s v="SC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s v="SC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s v="SC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s v="SC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s v="SC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s v="SC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s v="SC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s v="SC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s v="SC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s v="SC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s v="SC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s v="SC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s v="SC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s v="SC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s v="SC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s v="SC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s v="SC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s v="NM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s v="NM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s v="SC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s v="VA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s v="PA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s v="SC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s v="SC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s v="SC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s v="SC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s v="SC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s v="SC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s v="SC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s v="SC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s v="SC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s v="SC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s v="IN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s v="SC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s v="SC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s v="SC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s v="SC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s v="SC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s v="SC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s v="SC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s v="TX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s v="TX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s v="SC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s v="SC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s v="SC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s v="SC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s v="SC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s v="SC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s v="SC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s v="SC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s v="SC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s v="TX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s v="TX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s v="CA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s v="OH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s v="OH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s v="HI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s v="HI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s v="NY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s v="OH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s v="NC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s v="GA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s v="AZ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s v="AZ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s v="NV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s v="NV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s v="NV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s v="IL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s v="MD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s v="VA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s v="CO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s v="NE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s v="CA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s v="CA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s v="CA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s v="CA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s v="CA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s v="CA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s v="NC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s v="SC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s v="NM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s v="HI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s v="HI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s v="OH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s v="OH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s v="TX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s v="NM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s v="IL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s v="IL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s v="KY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s v="MD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s v="CO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s v="AL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s v="HI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s v="HI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s v="WY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s v="CA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s v="CA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s v="CA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s v="CA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s v="AL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s v="FL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s v="FL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s v="CO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s v="TX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s v="FL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s v="WV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s v="ND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s v="CA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s v="NY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s v="NY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s v="NY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s v="MS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s v="TX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s v="TX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s v="TX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s v="TX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s v="TX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s v="ND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s v="AL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s v="AL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s v="IN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s v="NY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s v="NY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s v="CA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s v="CA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s v="MD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s v="MD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s v="NC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s v="NC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s v="NV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s v="NV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s v="TX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s v="TX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s v="CO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s v="PA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s v="MS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s v="OH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s v="OH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s v="PA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s v="PA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s v="MS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s v="PA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s v="MS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s v="KY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s v="OH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s v="PA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s v="PA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s v="PA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s v="WV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s v="WV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s v="LA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s v="OH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s v="PA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s v="OH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s v="MS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s v="MA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s v="NV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s v="NV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s v="NY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s v="PA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s v="MS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s v="OH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s v="OH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s v="PA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s v="PA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s v="MS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s v="PA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s v="MS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s v="KY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s v="OH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s v="OH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s v="OH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s v="PA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s v="PA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s v="PA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s v="WV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s v="WV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s v="LA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s v="OH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s v="PA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s v="OH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s v="MS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s v="NM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s v="PA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s v="AK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s v="OR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s v="OH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s v="WY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s v="WY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s v="WY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s v="WY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s v="WY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s v="CA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s v="NV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s v="NV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s v="AZ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s v="AZ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s v="AZ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s v="NC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s v="UT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s v="WA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s v="NC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s v="NC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s v="WY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s v="AZ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s v="AZ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s v="AZ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s v="AZ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s v="AZ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s v="NC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s v="NM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s v="NC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s v="WY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23" firstHeaderRow="1" firstDataRow="2" firstDataCol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>
      <items count="15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  <item t="default"/>
      </items>
    </pivotField>
    <pivotField showAll="0"/>
    <pivotField showAll="0"/>
    <pivotField dataField="1" numFmtId="164" showAll="0"/>
  </pivotFields>
  <rowFields count="1">
    <field x="1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9" sqref="B29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1</v>
      </c>
    </row>
    <row r="3" spans="1:2" x14ac:dyDescent="0.25">
      <c r="A3" s="1" t="s">
        <v>6</v>
      </c>
      <c r="B3" s="3" t="s">
        <v>2594</v>
      </c>
    </row>
    <row r="4" spans="1:2" x14ac:dyDescent="0.25">
      <c r="A4" s="2"/>
      <c r="B4" s="15">
        <v>2020</v>
      </c>
    </row>
    <row r="5" spans="1:2" x14ac:dyDescent="0.25">
      <c r="B5" t="s">
        <v>2595</v>
      </c>
    </row>
    <row r="6" spans="1:2" x14ac:dyDescent="0.25">
      <c r="B6" t="s">
        <v>2596</v>
      </c>
    </row>
    <row r="13" spans="1:2" x14ac:dyDescent="0.25">
      <c r="A13" s="1" t="s">
        <v>0</v>
      </c>
    </row>
    <row r="14" spans="1:2" x14ac:dyDescent="0.25">
      <c r="A14" s="2" t="s">
        <v>2</v>
      </c>
    </row>
    <row r="15" spans="1:2" x14ac:dyDescent="0.25">
      <c r="A15" s="2" t="s">
        <v>3</v>
      </c>
    </row>
    <row r="16" spans="1:2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2597</v>
      </c>
    </row>
    <row r="20" spans="1:1" x14ac:dyDescent="0.25">
      <c r="A20" s="2" t="s">
        <v>2598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0"/>
  <sheetViews>
    <sheetView workbookViewId="0">
      <selection activeCell="E16" sqref="A1:O1300"/>
    </sheetView>
  </sheetViews>
  <sheetFormatPr defaultRowHeight="15" x14ac:dyDescent="0.25"/>
  <sheetData>
    <row r="1" spans="1:15" x14ac:dyDescent="0.2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2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2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2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2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2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2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2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2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2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2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2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2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2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2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2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2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2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2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2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2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2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2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2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2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2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2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2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2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2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2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2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2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2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2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2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2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2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2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2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2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2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2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2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2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2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2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2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2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2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2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2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2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2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2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2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2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2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2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2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2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2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2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2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2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2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2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2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2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2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2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2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2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2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2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2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2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2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2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2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2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2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2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2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2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2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2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2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2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2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2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2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2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2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2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2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2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2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2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2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2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2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2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2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2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2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2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2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2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2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2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2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2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2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2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2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2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2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2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2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2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2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2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2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2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2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2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2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2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2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2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2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2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2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2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2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2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2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2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2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2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2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2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2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2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2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2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2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2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2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2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2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2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2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2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2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2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2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2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2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2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2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2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2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2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2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2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2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2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2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2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2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2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2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2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2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2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2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2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2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2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2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2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2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2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2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2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2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2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2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2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2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2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2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2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2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2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2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2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2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2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2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2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2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2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2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2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2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2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2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2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2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2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2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2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2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2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2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2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2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2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2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2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2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2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2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2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2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2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2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2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2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2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2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2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2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2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2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2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2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2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2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2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2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2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2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2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2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2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2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2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2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2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2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2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2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2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2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2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2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2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2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2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2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2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2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2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2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2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2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2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2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2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2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2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2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2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2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2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2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2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2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2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2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2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2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2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2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2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2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2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2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2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2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2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2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2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2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2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2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2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2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2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2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2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2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2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2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2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2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2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2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2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2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2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2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2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2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2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2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2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2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2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2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2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2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2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2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2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2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2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2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2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2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2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2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2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2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2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2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2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2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2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2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2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2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2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2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2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2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2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2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2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2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2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2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2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2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2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2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2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2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2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2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2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2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2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2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2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2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2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2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2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2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2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2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2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2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2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2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2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2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2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2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2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2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2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2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2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2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2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2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2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2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2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2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2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2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2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2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2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2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2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2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2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2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2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2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2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2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2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2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2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2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2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2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2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2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2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2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2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2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2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2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2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2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2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2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2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2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2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2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2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2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2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2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2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2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2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2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2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2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2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2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2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2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2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2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2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2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2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2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2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2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2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2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2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2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2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2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2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2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2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2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2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2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2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2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2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2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2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2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2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2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2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2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2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2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2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2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2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2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2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2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2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2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2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2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2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2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2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2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2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2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2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2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2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2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2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2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2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2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2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2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2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2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2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2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2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2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2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2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2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2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2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2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2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2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2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2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2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2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2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2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2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2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2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2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2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2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2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2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2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2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2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2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2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2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2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2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2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2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2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2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2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2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2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2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2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2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2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2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2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2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2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2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2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2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2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2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2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2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2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2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2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2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2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2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2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2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2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2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2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2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2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2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2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2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2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2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2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2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2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2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2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2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2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2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2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2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2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2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2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2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2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2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2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2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2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2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2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2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2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2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2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2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2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2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2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2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2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2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2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2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2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2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2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2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2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2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2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2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2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2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2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2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2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2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2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2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2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2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2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2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2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2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2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2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2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2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2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2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2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2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2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2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2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2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2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2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2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2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2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2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2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2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2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2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2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2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2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2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2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2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2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2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2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2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2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2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2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2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2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2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2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2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2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2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2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2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2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2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2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2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2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2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2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2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2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2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2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2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2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2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2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2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2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2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2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2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2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2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2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2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2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2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2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2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2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2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2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2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2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2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2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2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2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2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2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2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2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2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2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2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2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2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2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2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2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2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2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2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2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2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2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2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2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2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2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2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2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2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2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2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2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2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2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2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2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2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2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2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2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2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2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2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2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2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2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2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2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2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2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2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2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2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2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2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2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2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2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2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2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2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2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2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2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2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2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2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2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2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2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2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2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2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2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2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2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2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2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2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2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2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2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2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2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2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2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2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2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2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2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2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2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2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2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2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2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2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2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2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2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2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2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2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2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2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2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2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2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2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2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2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2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2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2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2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2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2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2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2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2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2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2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2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2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2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2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2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2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2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2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2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2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2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2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2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2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2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2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2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2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2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2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2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2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2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2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2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2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2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2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2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2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2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2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2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2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2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2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2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2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2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2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2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2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2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2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2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2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2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2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2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2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2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2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2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2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2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2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2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2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2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2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2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2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2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2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2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2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2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2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2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2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2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2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2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2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2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2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2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2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2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2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2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2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2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2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2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2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2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2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2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2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2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2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2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2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2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2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2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2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2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2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2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2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2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2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2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2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2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2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2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2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2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2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2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2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2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2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2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2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2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2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2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2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2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2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2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2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2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2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2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2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2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2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2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2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2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2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2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2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2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2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2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2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2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2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2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2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2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2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2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2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2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2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2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2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2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2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2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2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2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2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2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2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2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2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2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2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2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2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2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2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2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2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2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2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2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2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2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2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2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2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2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2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2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2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2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2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2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2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2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2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2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2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2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2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2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2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2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2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2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2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2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2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2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2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2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2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2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2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2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2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2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2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2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2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2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2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2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2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2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2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2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2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2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2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2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2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2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2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2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2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2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2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2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2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2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2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2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2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2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2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2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2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2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2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2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2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2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2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2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2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2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2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2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2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2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2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2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2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2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2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2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2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2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2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2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2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2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2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2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2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2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2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2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2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2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2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2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2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2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2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2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2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2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2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2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2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2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2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2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2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2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2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2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2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2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2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2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2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2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2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2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2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2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2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2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2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2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2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2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2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2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2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2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2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2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2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2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2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2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2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2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2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2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2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2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2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2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2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2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2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2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2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2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2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2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2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2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2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2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2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2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2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2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2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2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2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2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2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2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2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2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2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2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2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2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2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2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2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2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2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2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2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2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2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2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2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2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2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2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2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2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2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2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2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2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2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2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2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2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2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2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2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2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2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2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2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2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2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2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2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2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2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2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2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2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2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2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2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2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2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2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2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2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2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2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2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2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2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2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2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2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2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2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2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2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2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2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2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2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2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2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2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2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2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2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2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2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2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2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2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2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2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2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2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2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2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2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2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2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2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2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2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2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2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2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2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2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2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2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2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2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2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2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2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2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2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2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2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2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2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2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2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2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2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2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3" sqref="K23"/>
    </sheetView>
  </sheetViews>
  <sheetFormatPr defaultRowHeight="15" x14ac:dyDescent="0.25"/>
  <cols>
    <col min="1" max="1" width="38.140625" bestFit="1" customWidth="1"/>
    <col min="2" max="2" width="16.28515625" bestFit="1" customWidth="1"/>
    <col min="3" max="5" width="8" bestFit="1" customWidth="1"/>
    <col min="6" max="7" width="7" bestFit="1" customWidth="1"/>
    <col min="8" max="8" width="5" bestFit="1" customWidth="1"/>
    <col min="9" max="9" width="6" bestFit="1" customWidth="1"/>
    <col min="10" max="10" width="11.28515625" bestFit="1" customWidth="1"/>
  </cols>
  <sheetData>
    <row r="1" spans="1:11" x14ac:dyDescent="0.25">
      <c r="A1" s="14" t="s">
        <v>2589</v>
      </c>
      <c r="B1" s="14" t="s">
        <v>2590</v>
      </c>
    </row>
    <row r="2" spans="1:11" x14ac:dyDescent="0.25">
      <c r="A2" s="14" t="s">
        <v>2587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 t="s">
        <v>2588</v>
      </c>
      <c r="K2" t="s">
        <v>2591</v>
      </c>
    </row>
    <row r="3" spans="1:11" x14ac:dyDescent="0.25">
      <c r="A3" s="15" t="s">
        <v>1717</v>
      </c>
      <c r="B3" s="16"/>
      <c r="C3" s="16">
        <v>28.6</v>
      </c>
      <c r="D3" s="16">
        <v>70.099999999999994</v>
      </c>
      <c r="E3" s="16"/>
      <c r="F3" s="16"/>
      <c r="G3" s="16"/>
      <c r="H3" s="16"/>
      <c r="I3" s="16"/>
      <c r="J3" s="16">
        <v>98.699999999999989</v>
      </c>
    </row>
    <row r="4" spans="1:11" x14ac:dyDescent="0.25">
      <c r="A4" s="15" t="s">
        <v>58</v>
      </c>
      <c r="B4" s="16">
        <v>449.79999999999995</v>
      </c>
      <c r="C4" s="16">
        <v>2283.5</v>
      </c>
      <c r="D4" s="16">
        <v>849.3</v>
      </c>
      <c r="E4" s="16">
        <v>1331</v>
      </c>
      <c r="F4" s="16"/>
      <c r="G4" s="16"/>
      <c r="H4" s="16"/>
      <c r="I4" s="16"/>
      <c r="J4" s="16">
        <v>4913.6000000000004</v>
      </c>
    </row>
    <row r="5" spans="1:11" x14ac:dyDescent="0.25">
      <c r="A5" s="15" t="s">
        <v>140</v>
      </c>
      <c r="B5" s="16">
        <v>216.49999999999997</v>
      </c>
      <c r="C5" s="16">
        <v>34.099999999999994</v>
      </c>
      <c r="D5" s="16">
        <v>14.999999999999998</v>
      </c>
      <c r="E5" s="16">
        <v>256.89999999999998</v>
      </c>
      <c r="F5" s="16"/>
      <c r="G5" s="16"/>
      <c r="H5" s="16"/>
      <c r="I5" s="16">
        <v>9.6</v>
      </c>
      <c r="J5" s="16">
        <v>532.1</v>
      </c>
      <c r="K5" t="s">
        <v>11</v>
      </c>
    </row>
    <row r="6" spans="1:11" x14ac:dyDescent="0.25">
      <c r="A6" s="15" t="s">
        <v>2557</v>
      </c>
      <c r="B6" s="16"/>
      <c r="C6" s="16"/>
      <c r="D6" s="16"/>
      <c r="E6" s="16"/>
      <c r="F6" s="16"/>
      <c r="G6" s="16">
        <v>8.1</v>
      </c>
      <c r="H6" s="16"/>
      <c r="I6" s="16"/>
      <c r="J6" s="16">
        <v>8.1</v>
      </c>
    </row>
    <row r="7" spans="1:11" x14ac:dyDescent="0.25">
      <c r="A7" s="15" t="s">
        <v>1898</v>
      </c>
      <c r="B7" s="16"/>
      <c r="C7" s="16">
        <v>62</v>
      </c>
      <c r="D7" s="16"/>
      <c r="E7" s="16"/>
      <c r="F7" s="16"/>
      <c r="G7" s="16"/>
      <c r="H7" s="16"/>
      <c r="I7" s="16"/>
      <c r="J7" s="16">
        <v>62</v>
      </c>
      <c r="K7" t="s">
        <v>16</v>
      </c>
    </row>
    <row r="8" spans="1:11" x14ac:dyDescent="0.25">
      <c r="A8" s="15" t="s">
        <v>435</v>
      </c>
      <c r="B8" s="16">
        <v>3.6</v>
      </c>
      <c r="C8" s="16"/>
      <c r="D8" s="16">
        <v>3</v>
      </c>
      <c r="E8" s="16"/>
      <c r="F8" s="16">
        <v>3.2</v>
      </c>
      <c r="G8" s="16"/>
      <c r="H8" s="16"/>
      <c r="I8" s="16"/>
      <c r="J8" s="16">
        <v>9.8000000000000007</v>
      </c>
      <c r="K8" t="s">
        <v>15</v>
      </c>
    </row>
    <row r="9" spans="1:11" x14ac:dyDescent="0.25">
      <c r="A9" s="15" t="s">
        <v>291</v>
      </c>
      <c r="B9" s="16">
        <v>546.29999999999995</v>
      </c>
      <c r="C9" s="16">
        <v>4388.2999999999993</v>
      </c>
      <c r="D9" s="16">
        <v>15570.900000000001</v>
      </c>
      <c r="E9" s="16">
        <v>4983.5</v>
      </c>
      <c r="F9" s="16"/>
      <c r="G9" s="16">
        <v>2480</v>
      </c>
      <c r="H9" s="16"/>
      <c r="I9" s="16"/>
      <c r="J9" s="16">
        <v>27969</v>
      </c>
      <c r="K9" t="s">
        <v>9</v>
      </c>
    </row>
    <row r="10" spans="1:11" x14ac:dyDescent="0.25">
      <c r="A10" s="15" t="s">
        <v>100</v>
      </c>
      <c r="B10" s="16">
        <v>635.9</v>
      </c>
      <c r="C10" s="16">
        <v>5583.1</v>
      </c>
      <c r="D10" s="16">
        <v>752.5999999999998</v>
      </c>
      <c r="E10" s="16">
        <v>556.79999999999995</v>
      </c>
      <c r="F10" s="16">
        <v>1250.4000000000001</v>
      </c>
      <c r="G10" s="16">
        <v>790.5</v>
      </c>
      <c r="H10" s="16"/>
      <c r="I10" s="16"/>
      <c r="J10" s="16">
        <v>9569.2999999999993</v>
      </c>
      <c r="K10" t="s">
        <v>18</v>
      </c>
    </row>
    <row r="11" spans="1:11" x14ac:dyDescent="0.25">
      <c r="A11" s="15" t="s">
        <v>268</v>
      </c>
      <c r="B11" s="16">
        <v>5.4</v>
      </c>
      <c r="C11" s="16">
        <v>170.10000000000002</v>
      </c>
      <c r="D11" s="16"/>
      <c r="E11" s="16"/>
      <c r="F11" s="16"/>
      <c r="G11" s="16"/>
      <c r="H11" s="16"/>
      <c r="I11" s="16"/>
      <c r="J11" s="16">
        <v>175.50000000000003</v>
      </c>
      <c r="K11" t="s">
        <v>18</v>
      </c>
    </row>
    <row r="12" spans="1:11" x14ac:dyDescent="0.25">
      <c r="A12" s="15" t="s">
        <v>1344</v>
      </c>
      <c r="B12" s="16"/>
      <c r="C12" s="16">
        <v>18.2</v>
      </c>
      <c r="D12" s="16"/>
      <c r="E12" s="16">
        <v>445.5</v>
      </c>
      <c r="F12" s="16"/>
      <c r="G12" s="16"/>
      <c r="H12" s="16"/>
      <c r="I12" s="16"/>
      <c r="J12" s="16">
        <v>463.7</v>
      </c>
      <c r="K12" t="s">
        <v>18</v>
      </c>
    </row>
    <row r="13" spans="1:11" x14ac:dyDescent="0.25">
      <c r="A13" s="15" t="s">
        <v>2451</v>
      </c>
      <c r="B13" s="16"/>
      <c r="C13" s="16"/>
      <c r="D13" s="16"/>
      <c r="E13" s="16">
        <v>317</v>
      </c>
      <c r="F13" s="16"/>
      <c r="G13" s="16"/>
      <c r="H13" s="16"/>
      <c r="I13" s="16"/>
      <c r="J13" s="16">
        <v>317</v>
      </c>
      <c r="K13" t="s">
        <v>18</v>
      </c>
    </row>
    <row r="14" spans="1:11" x14ac:dyDescent="0.25">
      <c r="A14" s="15" t="s">
        <v>1811</v>
      </c>
      <c r="B14" s="16"/>
      <c r="C14" s="16">
        <v>1100</v>
      </c>
      <c r="D14" s="16">
        <v>1100</v>
      </c>
      <c r="E14" s="16"/>
      <c r="F14" s="16"/>
      <c r="G14" s="16"/>
      <c r="H14" s="16">
        <v>400</v>
      </c>
      <c r="I14" s="16">
        <v>200</v>
      </c>
      <c r="J14" s="16">
        <v>2800</v>
      </c>
      <c r="K14" t="s">
        <v>10</v>
      </c>
    </row>
    <row r="15" spans="1:11" x14ac:dyDescent="0.25">
      <c r="A15" s="15" t="s">
        <v>1387</v>
      </c>
      <c r="B15" s="16"/>
      <c r="C15" s="16">
        <v>12</v>
      </c>
      <c r="D15" s="16">
        <v>20.399999999999999</v>
      </c>
      <c r="E15" s="16">
        <v>800</v>
      </c>
      <c r="F15" s="16"/>
      <c r="G15" s="16"/>
      <c r="H15" s="16"/>
      <c r="I15" s="16"/>
      <c r="J15" s="16">
        <v>832.4</v>
      </c>
      <c r="K15" t="s">
        <v>20</v>
      </c>
    </row>
    <row r="16" spans="1:11" x14ac:dyDescent="0.25">
      <c r="A16" s="15" t="s">
        <v>83</v>
      </c>
      <c r="B16" s="16">
        <v>20567.8</v>
      </c>
      <c r="C16" s="16">
        <v>6732.8000000000011</v>
      </c>
      <c r="D16" s="16">
        <v>1946</v>
      </c>
      <c r="E16" s="16">
        <v>650</v>
      </c>
      <c r="F16" s="16">
        <v>895.5</v>
      </c>
      <c r="G16" s="16">
        <v>750</v>
      </c>
      <c r="H16" s="16">
        <v>750</v>
      </c>
      <c r="I16" s="16"/>
      <c r="J16" s="16">
        <v>32292.1</v>
      </c>
      <c r="K16" t="s">
        <v>2592</v>
      </c>
    </row>
    <row r="17" spans="1:11" x14ac:dyDescent="0.25">
      <c r="A17" s="15" t="s">
        <v>300</v>
      </c>
      <c r="B17" s="16">
        <v>11.3</v>
      </c>
      <c r="C17" s="16">
        <v>26.100000000000005</v>
      </c>
      <c r="D17" s="16"/>
      <c r="E17" s="16"/>
      <c r="F17" s="16"/>
      <c r="G17" s="16"/>
      <c r="H17" s="16"/>
      <c r="I17" s="16"/>
      <c r="J17" s="16">
        <v>37.400000000000006</v>
      </c>
    </row>
    <row r="18" spans="1:11" x14ac:dyDescent="0.25">
      <c r="A18" s="15" t="s">
        <v>387</v>
      </c>
      <c r="B18" s="16">
        <v>54.8</v>
      </c>
      <c r="C18" s="16">
        <v>2</v>
      </c>
      <c r="D18" s="16">
        <v>1.2</v>
      </c>
      <c r="E18" s="16">
        <v>21</v>
      </c>
      <c r="F18" s="16"/>
      <c r="G18" s="16"/>
      <c r="H18" s="16"/>
      <c r="I18" s="16"/>
      <c r="J18" s="16">
        <v>79</v>
      </c>
      <c r="K18" t="s">
        <v>15</v>
      </c>
    </row>
    <row r="19" spans="1:11" x14ac:dyDescent="0.25">
      <c r="A19" s="15" t="s">
        <v>295</v>
      </c>
      <c r="B19" s="16">
        <v>10.5</v>
      </c>
      <c r="C19" s="16"/>
      <c r="D19" s="16"/>
      <c r="E19" s="16"/>
      <c r="F19" s="16"/>
      <c r="G19" s="16"/>
      <c r="H19" s="16"/>
      <c r="I19" s="16"/>
      <c r="J19" s="16">
        <v>10.5</v>
      </c>
      <c r="K19" t="s">
        <v>17</v>
      </c>
    </row>
    <row r="20" spans="1:11" x14ac:dyDescent="0.25">
      <c r="A20" s="15" t="s">
        <v>44</v>
      </c>
      <c r="B20" s="16">
        <v>10153.900000000001</v>
      </c>
      <c r="C20" s="16">
        <v>11423.400000000001</v>
      </c>
      <c r="D20" s="16">
        <v>6249.3000000000011</v>
      </c>
      <c r="E20" s="16">
        <v>2677</v>
      </c>
      <c r="F20" s="16">
        <v>1100</v>
      </c>
      <c r="G20" s="16">
        <v>7.5</v>
      </c>
      <c r="H20" s="16"/>
      <c r="I20" s="16"/>
      <c r="J20" s="16">
        <v>31611.100000000006</v>
      </c>
      <c r="K20" t="s">
        <v>2593</v>
      </c>
    </row>
    <row r="21" spans="1:11" x14ac:dyDescent="0.25">
      <c r="A21" s="15" t="s">
        <v>1575</v>
      </c>
      <c r="B21" s="16"/>
      <c r="C21" s="16">
        <v>200</v>
      </c>
      <c r="D21" s="16"/>
      <c r="E21" s="16"/>
      <c r="F21" s="16"/>
      <c r="G21" s="16"/>
      <c r="H21" s="16"/>
      <c r="I21" s="16"/>
      <c r="J21" s="16">
        <v>200</v>
      </c>
      <c r="K21" t="s">
        <v>14</v>
      </c>
    </row>
    <row r="22" spans="1:11" x14ac:dyDescent="0.25">
      <c r="A22" s="15" t="s">
        <v>2085</v>
      </c>
      <c r="B22" s="16"/>
      <c r="C22" s="16"/>
      <c r="D22" s="16">
        <v>62</v>
      </c>
      <c r="E22" s="16"/>
      <c r="F22" s="16"/>
      <c r="G22" s="16"/>
      <c r="H22" s="16"/>
      <c r="I22" s="16"/>
      <c r="J22" s="16">
        <v>62</v>
      </c>
      <c r="K22" t="s">
        <v>15</v>
      </c>
    </row>
    <row r="23" spans="1:11" x14ac:dyDescent="0.25">
      <c r="A23" s="15" t="s">
        <v>2588</v>
      </c>
      <c r="B23" s="16">
        <v>32655.8</v>
      </c>
      <c r="C23" s="16">
        <v>32064.2</v>
      </c>
      <c r="D23" s="16">
        <v>26639.800000000003</v>
      </c>
      <c r="E23" s="16">
        <v>12038.7</v>
      </c>
      <c r="F23" s="16">
        <v>3249.1000000000004</v>
      </c>
      <c r="G23" s="16">
        <v>4036.1</v>
      </c>
      <c r="H23" s="16">
        <v>1150</v>
      </c>
      <c r="I23" s="16">
        <v>209.6</v>
      </c>
      <c r="J23" s="16">
        <v>112043.3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C2" sqref="C2:J17"/>
    </sheetView>
  </sheetViews>
  <sheetFormatPr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f>SUMIF(Calculations!$K$3:$K$22,BPMCCS!$A2,Calculations!B$3:B$22)</f>
        <v>0</v>
      </c>
      <c r="D2">
        <f>SUMIF(Calculations!$K$3:$K$22,BPMCCS!$A2,Calculations!C$3:C$22)</f>
        <v>0</v>
      </c>
      <c r="E2">
        <f>SUMIF(Calculations!$K$3:$K$22,BPMCCS!$A2,Calculations!D$3:D$22)</f>
        <v>0</v>
      </c>
      <c r="F2">
        <f>SUMIF(Calculations!$K$3:$K$22,BPMCCS!$A2,Calculations!E$3:E$22)</f>
        <v>0</v>
      </c>
      <c r="G2">
        <f>SUMIF(Calculations!$K$3:$K$22,BPMCCS!$A2,Calculations!F$3:F$22)</f>
        <v>0</v>
      </c>
      <c r="H2">
        <f>SUMIF(Calculations!$K$3:$K$22,BPMCCS!$A2,Calculations!G$3:G$22)</f>
        <v>0</v>
      </c>
      <c r="I2">
        <f>SUMIF(Calculations!$K$3:$K$22,BPMCCS!$A2,Calculations!H$3:H$22)</f>
        <v>0</v>
      </c>
      <c r="J2">
        <f>SUMIF(Calculations!$K$3:$K$22,BPMCCS!$A2,Calculations!I$3:I$22)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f>SUMIF(Calculations!$K$3:$K$22,BPMCCS!$A3,Calculations!B$3:B$22)</f>
        <v>546.29999999999995</v>
      </c>
      <c r="D3">
        <f>SUMIF(Calculations!$K$3:$K$22,BPMCCS!$A3,Calculations!C$3:C$22)</f>
        <v>4388.2999999999993</v>
      </c>
      <c r="E3">
        <f>SUMIF(Calculations!$K$3:$K$22,BPMCCS!$A3,Calculations!D$3:D$22)</f>
        <v>15570.900000000001</v>
      </c>
      <c r="F3">
        <f>SUMIF(Calculations!$K$3:$K$22,BPMCCS!$A3,Calculations!E$3:E$22)</f>
        <v>4983.5</v>
      </c>
      <c r="G3">
        <f>SUMIF(Calculations!$K$3:$K$22,BPMCCS!$A3,Calculations!F$3:F$22)</f>
        <v>0</v>
      </c>
      <c r="H3">
        <f>SUMIF(Calculations!$K$3:$K$22,BPMCCS!$A3,Calculations!G$3:G$22)</f>
        <v>2480</v>
      </c>
      <c r="I3">
        <f>SUMIF(Calculations!$K$3:$K$22,BPMCCS!$A3,Calculations!H$3:H$22)</f>
        <v>0</v>
      </c>
      <c r="J3">
        <f>SUMIF(Calculations!$K$3:$K$22,BPMCCS!$A3,Calculations!I$3:I$22)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f>SUMIF(Calculations!$K$3:$K$22,BPMCCS!$A4,Calculations!B$3:B$22)</f>
        <v>0</v>
      </c>
      <c r="D4">
        <f>SUMIF(Calculations!$K$3:$K$22,BPMCCS!$A4,Calculations!C$3:C$22)</f>
        <v>1100</v>
      </c>
      <c r="E4">
        <f>SUMIF(Calculations!$K$3:$K$22,BPMCCS!$A4,Calculations!D$3:D$22)</f>
        <v>1100</v>
      </c>
      <c r="F4">
        <f>SUMIF(Calculations!$K$3:$K$22,BPMCCS!$A4,Calculations!E$3:E$22)</f>
        <v>0</v>
      </c>
      <c r="G4">
        <f>SUMIF(Calculations!$K$3:$K$22,BPMCCS!$A4,Calculations!F$3:F$22)</f>
        <v>0</v>
      </c>
      <c r="H4">
        <f>SUMIF(Calculations!$K$3:$K$22,BPMCCS!$A4,Calculations!G$3:G$22)</f>
        <v>0</v>
      </c>
      <c r="I4">
        <f>SUMIF(Calculations!$K$3:$K$22,BPMCCS!$A4,Calculations!H$3:H$22)</f>
        <v>400</v>
      </c>
      <c r="J4">
        <f>SUMIF(Calculations!$K$3:$K$22,BPMCCS!$A4,Calculations!I$3:I$22)</f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f>SUMIF(Calculations!$K$3:$K$22,BPMCCS!$A5,Calculations!B$3:B$22)</f>
        <v>216.49999999999997</v>
      </c>
      <c r="D5">
        <f>SUMIF(Calculations!$K$3:$K$22,BPMCCS!$A5,Calculations!C$3:C$22)</f>
        <v>34.099999999999994</v>
      </c>
      <c r="E5">
        <f>SUMIF(Calculations!$K$3:$K$22,BPMCCS!$A5,Calculations!D$3:D$22)</f>
        <v>14.999999999999998</v>
      </c>
      <c r="F5">
        <f>SUMIF(Calculations!$K$3:$K$22,BPMCCS!$A5,Calculations!E$3:E$22)</f>
        <v>256.89999999999998</v>
      </c>
      <c r="G5">
        <f>SUMIF(Calculations!$K$3:$K$22,BPMCCS!$A5,Calculations!F$3:F$22)</f>
        <v>0</v>
      </c>
      <c r="H5">
        <f>SUMIF(Calculations!$K$3:$K$22,BPMCCS!$A5,Calculations!G$3:G$22)</f>
        <v>0</v>
      </c>
      <c r="I5">
        <f>SUMIF(Calculations!$K$3:$K$22,BPMCCS!$A5,Calculations!H$3:H$22)</f>
        <v>0</v>
      </c>
      <c r="J5">
        <f>SUMIF(Calculations!$K$3:$K$22,BPMCCS!$A5,Calculations!I$3:I$22)</f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f>SUMIF(Calculations!$K$3:$K$22,BPMCCS!$A6,Calculations!B$3:B$22)</f>
        <v>0</v>
      </c>
      <c r="D6">
        <f>SUMIF(Calculations!$K$3:$K$22,BPMCCS!$A6,Calculations!C$3:C$22)</f>
        <v>0</v>
      </c>
      <c r="E6">
        <f>SUMIF(Calculations!$K$3:$K$22,BPMCCS!$A6,Calculations!D$3:D$22)</f>
        <v>0</v>
      </c>
      <c r="F6">
        <f>SUMIF(Calculations!$K$3:$K$22,BPMCCS!$A6,Calculations!E$3:E$22)</f>
        <v>0</v>
      </c>
      <c r="G6">
        <f>SUMIF(Calculations!$K$3:$K$22,BPMCCS!$A6,Calculations!F$3:F$22)</f>
        <v>0</v>
      </c>
      <c r="H6">
        <f>SUMIF(Calculations!$K$3:$K$22,BPMCCS!$A6,Calculations!G$3:G$22)</f>
        <v>0</v>
      </c>
      <c r="I6">
        <f>SUMIF(Calculations!$K$3:$K$22,BPMCCS!$A6,Calculations!H$3:H$22)</f>
        <v>0</v>
      </c>
      <c r="J6">
        <f>SUMIF(Calculations!$K$3:$K$22,BPMCCS!$A6,Calculations!I$3:I$22)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f>SUMIF(Calculations!$K$3:$K$22,BPMCCS!$A7,Calculations!B$3:B$22)</f>
        <v>10153.900000000001</v>
      </c>
      <c r="D7">
        <f>SUMIF(Calculations!$K$3:$K$22,BPMCCS!$A7,Calculations!C$3:C$22)</f>
        <v>11423.400000000001</v>
      </c>
      <c r="E7">
        <f>SUMIF(Calculations!$K$3:$K$22,BPMCCS!$A7,Calculations!D$3:D$22)</f>
        <v>6249.3000000000011</v>
      </c>
      <c r="F7">
        <f>SUMIF(Calculations!$K$3:$K$22,BPMCCS!$A7,Calculations!E$3:E$22)</f>
        <v>2677</v>
      </c>
      <c r="G7">
        <f>SUMIF(Calculations!$K$3:$K$22,BPMCCS!$A7,Calculations!F$3:F$22)</f>
        <v>1100</v>
      </c>
      <c r="H7">
        <f>SUMIF(Calculations!$K$3:$K$22,BPMCCS!$A7,Calculations!G$3:G$22)</f>
        <v>7.5</v>
      </c>
      <c r="I7">
        <f>SUMIF(Calculations!$K$3:$K$22,BPMCCS!$A7,Calculations!H$3:H$22)</f>
        <v>0</v>
      </c>
      <c r="J7">
        <f>SUMIF(Calculations!$K$3:$K$22,BPMCCS!$A7,Calculations!I$3:I$22)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f>SUMIF(Calculations!$K$3:$K$22,BPMCCS!$A8,Calculations!B$3:B$22)</f>
        <v>0</v>
      </c>
      <c r="D8">
        <f>SUMIF(Calculations!$K$3:$K$22,BPMCCS!$A8,Calculations!C$3:C$22)</f>
        <v>200</v>
      </c>
      <c r="E8">
        <f>SUMIF(Calculations!$K$3:$K$22,BPMCCS!$A8,Calculations!D$3:D$22)</f>
        <v>0</v>
      </c>
      <c r="F8">
        <f>SUMIF(Calculations!$K$3:$K$22,BPMCCS!$A8,Calculations!E$3:E$22)</f>
        <v>0</v>
      </c>
      <c r="G8">
        <f>SUMIF(Calculations!$K$3:$K$22,BPMCCS!$A8,Calculations!F$3:F$22)</f>
        <v>0</v>
      </c>
      <c r="H8">
        <f>SUMIF(Calculations!$K$3:$K$22,BPMCCS!$A8,Calculations!G$3:G$22)</f>
        <v>0</v>
      </c>
      <c r="I8">
        <f>SUMIF(Calculations!$K$3:$K$22,BPMCCS!$A8,Calculations!H$3:H$22)</f>
        <v>0</v>
      </c>
      <c r="J8">
        <f>SUMIF(Calculations!$K$3:$K$22,BPMCCS!$A8,Calculations!I$3:I$22)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f>SUMIF(Calculations!$K$3:$K$22,BPMCCS!$A9,Calculations!B$3:B$22)</f>
        <v>58.4</v>
      </c>
      <c r="D9">
        <f>SUMIF(Calculations!$K$3:$K$22,BPMCCS!$A9,Calculations!C$3:C$22)</f>
        <v>2</v>
      </c>
      <c r="E9">
        <f>SUMIF(Calculations!$K$3:$K$22,BPMCCS!$A9,Calculations!D$3:D$22)</f>
        <v>66.2</v>
      </c>
      <c r="F9">
        <f>SUMIF(Calculations!$K$3:$K$22,BPMCCS!$A9,Calculations!E$3:E$22)</f>
        <v>21</v>
      </c>
      <c r="G9">
        <f>SUMIF(Calculations!$K$3:$K$22,BPMCCS!$A9,Calculations!F$3:F$22)</f>
        <v>3.2</v>
      </c>
      <c r="H9">
        <f>SUMIF(Calculations!$K$3:$K$22,BPMCCS!$A9,Calculations!G$3:G$22)</f>
        <v>0</v>
      </c>
      <c r="I9">
        <f>SUMIF(Calculations!$K$3:$K$22,BPMCCS!$A9,Calculations!H$3:H$22)</f>
        <v>0</v>
      </c>
      <c r="J9">
        <f>SUMIF(Calculations!$K$3:$K$22,BPMCCS!$A9,Calculations!I$3:I$22)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f>SUMIF(Calculations!$K$3:$K$22,BPMCCS!$A10,Calculations!B$3:B$22)</f>
        <v>0</v>
      </c>
      <c r="D10">
        <f>SUMIF(Calculations!$K$3:$K$22,BPMCCS!$A10,Calculations!C$3:C$22)</f>
        <v>62</v>
      </c>
      <c r="E10">
        <f>SUMIF(Calculations!$K$3:$K$22,BPMCCS!$A10,Calculations!D$3:D$22)</f>
        <v>0</v>
      </c>
      <c r="F10">
        <f>SUMIF(Calculations!$K$3:$K$22,BPMCCS!$A10,Calculations!E$3:E$22)</f>
        <v>0</v>
      </c>
      <c r="G10">
        <f>SUMIF(Calculations!$K$3:$K$22,BPMCCS!$A10,Calculations!F$3:F$22)</f>
        <v>0</v>
      </c>
      <c r="H10">
        <f>SUMIF(Calculations!$K$3:$K$22,BPMCCS!$A10,Calculations!G$3:G$22)</f>
        <v>0</v>
      </c>
      <c r="I10">
        <f>SUMIF(Calculations!$K$3:$K$22,BPMCCS!$A10,Calculations!H$3:H$22)</f>
        <v>0</v>
      </c>
      <c r="J10">
        <f>SUMIF(Calculations!$K$3:$K$22,BPMCCS!$A10,Calculations!I$3:I$22)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f>SUMIF(Calculations!$K$3:$K$22,BPMCCS!$A11,Calculations!B$3:B$22)</f>
        <v>10.5</v>
      </c>
      <c r="D11">
        <f>SUMIF(Calculations!$K$3:$K$22,BPMCCS!$A11,Calculations!C$3:C$22)</f>
        <v>0</v>
      </c>
      <c r="E11">
        <f>SUMIF(Calculations!$K$3:$K$22,BPMCCS!$A11,Calculations!D$3:D$22)</f>
        <v>0</v>
      </c>
      <c r="F11">
        <f>SUMIF(Calculations!$K$3:$K$22,BPMCCS!$A11,Calculations!E$3:E$22)</f>
        <v>0</v>
      </c>
      <c r="G11">
        <f>SUMIF(Calculations!$K$3:$K$22,BPMCCS!$A11,Calculations!F$3:F$22)</f>
        <v>0</v>
      </c>
      <c r="H11">
        <f>SUMIF(Calculations!$K$3:$K$22,BPMCCS!$A11,Calculations!G$3:G$22)</f>
        <v>0</v>
      </c>
      <c r="I11">
        <f>SUMIF(Calculations!$K$3:$K$22,BPMCCS!$A11,Calculations!H$3:H$22)</f>
        <v>0</v>
      </c>
      <c r="J11">
        <f>SUMIF(Calculations!$K$3:$K$22,BPMCCS!$A11,Calculations!I$3:I$22)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f>SUMIF(Calculations!$K$3:$K$22,BPMCCS!$A12,Calculations!B$3:B$22)</f>
        <v>641.29999999999995</v>
      </c>
      <c r="D12">
        <f>SUMIF(Calculations!$K$3:$K$22,BPMCCS!$A12,Calculations!C$3:C$22)</f>
        <v>5771.4000000000005</v>
      </c>
      <c r="E12">
        <f>SUMIF(Calculations!$K$3:$K$22,BPMCCS!$A12,Calculations!D$3:D$22)</f>
        <v>752.5999999999998</v>
      </c>
      <c r="F12">
        <f>SUMIF(Calculations!$K$3:$K$22,BPMCCS!$A12,Calculations!E$3:E$22)</f>
        <v>1319.3</v>
      </c>
      <c r="G12">
        <f>SUMIF(Calculations!$K$3:$K$22,BPMCCS!$A12,Calculations!F$3:F$22)</f>
        <v>1250.4000000000001</v>
      </c>
      <c r="H12">
        <f>SUMIF(Calculations!$K$3:$K$22,BPMCCS!$A12,Calculations!G$3:G$22)</f>
        <v>790.5</v>
      </c>
      <c r="I12">
        <f>SUMIF(Calculations!$K$3:$K$22,BPMCCS!$A12,Calculations!H$3:H$22)</f>
        <v>0</v>
      </c>
      <c r="J12">
        <f>SUMIF(Calculations!$K$3:$K$22,BPMCCS!$A12,Calculations!I$3:I$22)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f>SUMIF(Calculations!$K$3:$K$22,BPMCCS!$A13,Calculations!B$3:B$22)</f>
        <v>0</v>
      </c>
      <c r="D13">
        <f>SUMIF(Calculations!$K$3:$K$22,BPMCCS!$A13,Calculations!C$3:C$22)</f>
        <v>0</v>
      </c>
      <c r="E13">
        <f>SUMIF(Calculations!$K$3:$K$22,BPMCCS!$A13,Calculations!D$3:D$22)</f>
        <v>0</v>
      </c>
      <c r="F13">
        <f>SUMIF(Calculations!$K$3:$K$22,BPMCCS!$A13,Calculations!E$3:E$22)</f>
        <v>0</v>
      </c>
      <c r="G13">
        <f>SUMIF(Calculations!$K$3:$K$22,BPMCCS!$A13,Calculations!F$3:F$22)</f>
        <v>0</v>
      </c>
      <c r="H13">
        <f>SUMIF(Calculations!$K$3:$K$22,BPMCCS!$A13,Calculations!G$3:G$22)</f>
        <v>0</v>
      </c>
      <c r="I13">
        <f>SUMIF(Calculations!$K$3:$K$22,BPMCCS!$A13,Calculations!H$3:H$22)</f>
        <v>0</v>
      </c>
      <c r="J13">
        <f>SUMIF(Calculations!$K$3:$K$22,BPMCCS!$A13,Calculations!I$3:I$22)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f>SUMIF(Calculations!$K$3:$K$22,BPMCCS!$A14,Calculations!B$3:B$22)</f>
        <v>0</v>
      </c>
      <c r="D14">
        <f>SUMIF(Calculations!$K$3:$K$22,BPMCCS!$A14,Calculations!C$3:C$22)</f>
        <v>12</v>
      </c>
      <c r="E14">
        <f>SUMIF(Calculations!$K$3:$K$22,BPMCCS!$A14,Calculations!D$3:D$22)</f>
        <v>20.399999999999999</v>
      </c>
      <c r="F14">
        <f>SUMIF(Calculations!$K$3:$K$22,BPMCCS!$A14,Calculations!E$3:E$22)</f>
        <v>800</v>
      </c>
      <c r="G14">
        <f>SUMIF(Calculations!$K$3:$K$22,BPMCCS!$A14,Calculations!F$3:F$22)</f>
        <v>0</v>
      </c>
      <c r="H14">
        <f>SUMIF(Calculations!$K$3:$K$22,BPMCCS!$A14,Calculations!G$3:G$22)</f>
        <v>0</v>
      </c>
      <c r="I14">
        <f>SUMIF(Calculations!$K$3:$K$22,BPMCCS!$A14,Calculations!H$3:H$22)</f>
        <v>0</v>
      </c>
      <c r="J14">
        <f>SUMIF(Calculations!$K$3:$K$22,BPMCCS!$A14,Calculations!I$3:I$22)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f>SUMIF(Calculations!$K$3:$K$22,BPMCCS!$A15,Calculations!B$3:B$22)</f>
        <v>0</v>
      </c>
      <c r="D15">
        <f>SUMIF(Calculations!$K$3:$K$22,BPMCCS!$A15,Calculations!C$3:C$22)</f>
        <v>0</v>
      </c>
      <c r="E15">
        <f>SUMIF(Calculations!$K$3:$K$22,BPMCCS!$A15,Calculations!D$3:D$22)</f>
        <v>0</v>
      </c>
      <c r="F15">
        <f>SUMIF(Calculations!$K$3:$K$22,BPMCCS!$A15,Calculations!E$3:E$22)</f>
        <v>0</v>
      </c>
      <c r="G15">
        <f>SUMIF(Calculations!$K$3:$K$22,BPMCCS!$A15,Calculations!F$3:F$22)</f>
        <v>0</v>
      </c>
      <c r="H15">
        <f>SUMIF(Calculations!$K$3:$K$22,BPMCCS!$A15,Calculations!G$3:G$22)</f>
        <v>0</v>
      </c>
      <c r="I15">
        <f>SUMIF(Calculations!$K$3:$K$22,BPMCCS!$A15,Calculations!H$3:H$22)</f>
        <v>0</v>
      </c>
      <c r="J15">
        <f>SUMIF(Calculations!$K$3:$K$22,BPMCCS!$A15,Calculations!I$3:I$22)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f>SUMIF(Calculations!$K$3:$K$22,BPMCCS!$A16,Calculations!B$3:B$22)</f>
        <v>0</v>
      </c>
      <c r="D16">
        <f>SUMIF(Calculations!$K$3:$K$22,BPMCCS!$A16,Calculations!C$3:C$22)</f>
        <v>0</v>
      </c>
      <c r="E16">
        <f>SUMIF(Calculations!$K$3:$K$22,BPMCCS!$A16,Calculations!D$3:D$22)</f>
        <v>0</v>
      </c>
      <c r="F16">
        <f>SUMIF(Calculations!$K$3:$K$22,BPMCCS!$A16,Calculations!E$3:E$22)</f>
        <v>0</v>
      </c>
      <c r="G16">
        <f>SUMIF(Calculations!$K$3:$K$22,BPMCCS!$A16,Calculations!F$3:F$22)</f>
        <v>0</v>
      </c>
      <c r="H16">
        <f>SUMIF(Calculations!$K$3:$K$22,BPMCCS!$A16,Calculations!G$3:G$22)</f>
        <v>0</v>
      </c>
      <c r="I16">
        <f>SUMIF(Calculations!$K$3:$K$22,BPMCCS!$A16,Calculations!H$3:H$22)</f>
        <v>0</v>
      </c>
      <c r="J16">
        <f>SUMIF(Calculations!$K$3:$K$22,BPMCCS!$A16,Calculations!I$3:I$22)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f>SUMIF(Calculations!$K$3:$K$22,BPMCCS!$A17,Calculations!B$3:B$22)</f>
        <v>0</v>
      </c>
      <c r="D17">
        <f>SUMIF(Calculations!$K$3:$K$22,BPMCCS!$A17,Calculations!C$3:C$22)</f>
        <v>0</v>
      </c>
      <c r="E17">
        <f>SUMIF(Calculations!$K$3:$K$22,BPMCCS!$A17,Calculations!D$3:D$22)</f>
        <v>0</v>
      </c>
      <c r="F17">
        <f>SUMIF(Calculations!$K$3:$K$22,BPMCCS!$A17,Calculations!E$3:E$22)</f>
        <v>0</v>
      </c>
      <c r="G17">
        <f>SUMIF(Calculations!$K$3:$K$22,BPMCCS!$A17,Calculations!F$3:F$22)</f>
        <v>0</v>
      </c>
      <c r="H17">
        <f>SUMIF(Calculations!$K$3:$K$22,BPMCCS!$A17,Calculations!G$3:G$22)</f>
        <v>0</v>
      </c>
      <c r="I17">
        <f>SUMIF(Calculations!$K$3:$K$22,BPMCCS!$A17,Calculations!H$3:H$22)</f>
        <v>0</v>
      </c>
      <c r="J17">
        <f>SUMIF(Calculations!$K$3:$K$22,BPMCCS!$A17,Calculations!I$3:I$22)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Planned Additions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2015-06-10T01:27:30Z</dcterms:created>
  <dcterms:modified xsi:type="dcterms:W3CDTF">2020-08-03T21:13:26Z</dcterms:modified>
</cp:coreProperties>
</file>