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elec\EIaE\"/>
    </mc:Choice>
  </mc:AlternateContent>
  <xr:revisionPtr revIDLastSave="0" documentId="13_ncr:1_{73E12B54-6873-41F4-8AC1-8E30705E8534}" xr6:coauthVersionLast="45" xr6:coauthVersionMax="45" xr10:uidLastSave="{00000000-0000-0000-0000-000000000000}"/>
  <bookViews>
    <workbookView xWindow="45" yWindow="90" windowWidth="19065" windowHeight="9855" firstSheet="4" activeTab="5" xr2:uid="{00000000-000D-0000-FFFF-FFFF00000000}"/>
    <workbookView xWindow="150" yWindow="0" windowWidth="11235" windowHeight="9855" firstSheet="4" activeTab="4" xr2:uid="{366218DF-3065-4265-96D2-C4A91254D25C}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AEO Table 3" sheetId="11" r:id="rId5"/>
    <sheet name="EIaE-BIE" sheetId="3" r:id="rId6"/>
    <sheet name="EIaE-BEE" sheetId="5" r:id="rId7"/>
    <sheet name="EIaE-IEP" sheetId="9" r:id="rId8"/>
    <sheet name="EIaE-BEEP" sheetId="10" r:id="rId9"/>
  </sheets>
  <externalReferences>
    <externalReference r:id="rId10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B2" i="9"/>
  <c r="B2" i="3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AI17" i="8"/>
  <c r="AG17" i="3" s="1"/>
  <c r="AH17" i="8"/>
  <c r="AF17" i="3" s="1"/>
  <c r="AG17" i="8"/>
  <c r="AE17" i="3" s="1"/>
  <c r="AF17" i="8"/>
  <c r="AD17" i="3" s="1"/>
  <c r="AE17" i="8"/>
  <c r="AC17" i="3" s="1"/>
  <c r="AD17" i="8"/>
  <c r="AB17" i="3" s="1"/>
  <c r="AC17" i="8"/>
  <c r="AA17" i="3" s="1"/>
  <c r="AB17" i="8"/>
  <c r="Z17" i="3" s="1"/>
  <c r="AA17" i="8"/>
  <c r="Y17" i="3" s="1"/>
  <c r="Z17" i="8"/>
  <c r="X17" i="3" s="1"/>
  <c r="AI16" i="8"/>
  <c r="AG16" i="3" s="1"/>
  <c r="AH16" i="8"/>
  <c r="AF16" i="3" s="1"/>
  <c r="AG16" i="8"/>
  <c r="AE16" i="3" s="1"/>
  <c r="AF16" i="8"/>
  <c r="AD16" i="3" s="1"/>
  <c r="AE16" i="8"/>
  <c r="AC16" i="3" s="1"/>
  <c r="AD16" i="8"/>
  <c r="AB16" i="3" s="1"/>
  <c r="AC16" i="8"/>
  <c r="AA16" i="3" s="1"/>
  <c r="AB16" i="8"/>
  <c r="Z16" i="3" s="1"/>
  <c r="AA16" i="8"/>
  <c r="Y16" i="3" s="1"/>
  <c r="Z16" i="8"/>
  <c r="X16" i="3" s="1"/>
  <c r="AI15" i="8"/>
  <c r="AG15" i="3" s="1"/>
  <c r="AH15" i="8"/>
  <c r="AF15" i="3" s="1"/>
  <c r="AG15" i="8"/>
  <c r="AE15" i="3" s="1"/>
  <c r="AF15" i="8"/>
  <c r="AD15" i="3" s="1"/>
  <c r="AE15" i="8"/>
  <c r="AC15" i="3" s="1"/>
  <c r="AD15" i="8"/>
  <c r="AB15" i="3" s="1"/>
  <c r="AC15" i="8"/>
  <c r="AA15" i="3" s="1"/>
  <c r="AB15" i="8"/>
  <c r="Z15" i="3" s="1"/>
  <c r="AA15" i="8"/>
  <c r="Y15" i="3" s="1"/>
  <c r="Z15" i="8"/>
  <c r="X15" i="3" s="1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B2" i="8" l="1"/>
  <c r="B11" i="8"/>
  <c r="B5" i="8"/>
  <c r="B9" i="8"/>
  <c r="B4" i="8"/>
  <c r="B6" i="8"/>
  <c r="B7" i="8"/>
  <c r="B3" i="8"/>
  <c r="V5" i="8"/>
  <c r="T5" i="3" s="1"/>
  <c r="V11" i="8"/>
  <c r="T11" i="3" s="1"/>
  <c r="V9" i="8"/>
  <c r="T9" i="3" s="1"/>
  <c r="V4" i="8"/>
  <c r="T4" i="3" s="1"/>
  <c r="V6" i="8"/>
  <c r="T6" i="3" s="1"/>
  <c r="V3" i="8"/>
  <c r="T3" i="3" s="1"/>
  <c r="V7" i="8"/>
  <c r="T7" i="3" s="1"/>
  <c r="V2" i="8"/>
  <c r="T2" i="3" s="1"/>
  <c r="R5" i="8"/>
  <c r="P5" i="3" s="1"/>
  <c r="R11" i="8"/>
  <c r="P11" i="3" s="1"/>
  <c r="R6" i="8"/>
  <c r="P6" i="3" s="1"/>
  <c r="R4" i="8"/>
  <c r="P4" i="3" s="1"/>
  <c r="R9" i="8"/>
  <c r="P9" i="3" s="1"/>
  <c r="R3" i="8"/>
  <c r="P3" i="3" s="1"/>
  <c r="R7" i="8"/>
  <c r="P7" i="3" s="1"/>
  <c r="R2" i="8"/>
  <c r="P2" i="3" s="1"/>
  <c r="N5" i="8"/>
  <c r="L5" i="3" s="1"/>
  <c r="N11" i="8"/>
  <c r="L11" i="3" s="1"/>
  <c r="N9" i="8"/>
  <c r="L9" i="3" s="1"/>
  <c r="N4" i="8"/>
  <c r="L4" i="3" s="1"/>
  <c r="N3" i="8"/>
  <c r="L3" i="3" s="1"/>
  <c r="N7" i="8"/>
  <c r="L7" i="3" s="1"/>
  <c r="N2" i="8"/>
  <c r="L2" i="3" s="1"/>
  <c r="N6" i="8"/>
  <c r="L6" i="3" s="1"/>
  <c r="J5" i="8"/>
  <c r="H5" i="3" s="1"/>
  <c r="J11" i="8"/>
  <c r="H11" i="3" s="1"/>
  <c r="J9" i="8"/>
  <c r="H9" i="3" s="1"/>
  <c r="J4" i="8"/>
  <c r="H4" i="3" s="1"/>
  <c r="J6" i="8"/>
  <c r="H6" i="3" s="1"/>
  <c r="J3" i="8"/>
  <c r="H3" i="3" s="1"/>
  <c r="J7" i="8"/>
  <c r="H7" i="3" s="1"/>
  <c r="J2" i="8"/>
  <c r="H2" i="3" s="1"/>
  <c r="F5" i="8"/>
  <c r="D5" i="3" s="1"/>
  <c r="F11" i="8"/>
  <c r="D11" i="3" s="1"/>
  <c r="F4" i="8"/>
  <c r="D4" i="3" s="1"/>
  <c r="F9" i="8"/>
  <c r="D9" i="3" s="1"/>
  <c r="F3" i="8"/>
  <c r="D3" i="3" s="1"/>
  <c r="F7" i="8"/>
  <c r="D7" i="3" s="1"/>
  <c r="F2" i="8"/>
  <c r="D2" i="3" s="1"/>
  <c r="F6" i="8"/>
  <c r="D6" i="3" s="1"/>
  <c r="Y4" i="8"/>
  <c r="W4" i="3" s="1"/>
  <c r="Y9" i="8"/>
  <c r="W9" i="3" s="1"/>
  <c r="Y7" i="8"/>
  <c r="W7" i="3" s="1"/>
  <c r="Y5" i="8"/>
  <c r="W5" i="3" s="1"/>
  <c r="Y11" i="8"/>
  <c r="W11" i="3" s="1"/>
  <c r="Y3" i="8"/>
  <c r="W3" i="3" s="1"/>
  <c r="Y2" i="8"/>
  <c r="W2" i="3" s="1"/>
  <c r="Y6" i="8"/>
  <c r="W6" i="3" s="1"/>
  <c r="U4" i="8"/>
  <c r="S4" i="3" s="1"/>
  <c r="U9" i="8"/>
  <c r="S9" i="3" s="1"/>
  <c r="U3" i="8"/>
  <c r="S3" i="3" s="1"/>
  <c r="U7" i="8"/>
  <c r="S7" i="3" s="1"/>
  <c r="U5" i="8"/>
  <c r="S5" i="3" s="1"/>
  <c r="U2" i="8"/>
  <c r="S2" i="3" s="1"/>
  <c r="U6" i="8"/>
  <c r="S6" i="3" s="1"/>
  <c r="U11" i="8"/>
  <c r="S11" i="3" s="1"/>
  <c r="Q4" i="8"/>
  <c r="O4" i="3" s="1"/>
  <c r="Q9" i="8"/>
  <c r="O9" i="3" s="1"/>
  <c r="Q7" i="8"/>
  <c r="O7" i="3" s="1"/>
  <c r="Q11" i="8"/>
  <c r="O11" i="3" s="1"/>
  <c r="Q3" i="8"/>
  <c r="O3" i="3" s="1"/>
  <c r="Q2" i="8"/>
  <c r="O2" i="3" s="1"/>
  <c r="Q6" i="8"/>
  <c r="O6" i="3" s="1"/>
  <c r="Q5" i="8"/>
  <c r="O5" i="3" s="1"/>
  <c r="M4" i="8"/>
  <c r="K4" i="3" s="1"/>
  <c r="M9" i="8"/>
  <c r="K9" i="3" s="1"/>
  <c r="M7" i="8"/>
  <c r="K7" i="3" s="1"/>
  <c r="M5" i="8"/>
  <c r="K5" i="3" s="1"/>
  <c r="M3" i="8"/>
  <c r="K3" i="3" s="1"/>
  <c r="M2" i="8"/>
  <c r="K2" i="3" s="1"/>
  <c r="M6" i="8"/>
  <c r="K6" i="3" s="1"/>
  <c r="M11" i="8"/>
  <c r="K11" i="3" s="1"/>
  <c r="I4" i="8"/>
  <c r="G4" i="3" s="1"/>
  <c r="I9" i="8"/>
  <c r="G9" i="3" s="1"/>
  <c r="I3" i="8"/>
  <c r="G3" i="3" s="1"/>
  <c r="I7" i="8"/>
  <c r="G7" i="3" s="1"/>
  <c r="I11" i="8"/>
  <c r="G11" i="3" s="1"/>
  <c r="I2" i="8"/>
  <c r="G2" i="3" s="1"/>
  <c r="I6" i="8"/>
  <c r="G6" i="3" s="1"/>
  <c r="I5" i="8"/>
  <c r="G5" i="3" s="1"/>
  <c r="E4" i="8"/>
  <c r="C4" i="3" s="1"/>
  <c r="E9" i="8"/>
  <c r="C9" i="3" s="1"/>
  <c r="E7" i="8"/>
  <c r="C7" i="3" s="1"/>
  <c r="E5" i="8"/>
  <c r="C5" i="3" s="1"/>
  <c r="E3" i="8"/>
  <c r="C3" i="3" s="1"/>
  <c r="E2" i="8"/>
  <c r="C2" i="3" s="1"/>
  <c r="E6" i="8"/>
  <c r="C6" i="3" s="1"/>
  <c r="E11" i="8"/>
  <c r="C11" i="3" s="1"/>
  <c r="X3" i="8"/>
  <c r="V3" i="3" s="1"/>
  <c r="X7" i="8"/>
  <c r="V7" i="3" s="1"/>
  <c r="X9" i="8"/>
  <c r="V9" i="3" s="1"/>
  <c r="X2" i="8"/>
  <c r="V2" i="3" s="1"/>
  <c r="X6" i="8"/>
  <c r="V6" i="3" s="1"/>
  <c r="X4" i="8"/>
  <c r="V4" i="3" s="1"/>
  <c r="X5" i="8"/>
  <c r="V5" i="3" s="1"/>
  <c r="X11" i="8"/>
  <c r="V11" i="3" s="1"/>
  <c r="T3" i="8"/>
  <c r="R3" i="3" s="1"/>
  <c r="T7" i="8"/>
  <c r="R7" i="3" s="1"/>
  <c r="T2" i="8"/>
  <c r="R2" i="3" s="1"/>
  <c r="T6" i="8"/>
  <c r="R6" i="3" s="1"/>
  <c r="T5" i="8"/>
  <c r="R5" i="3" s="1"/>
  <c r="T11" i="8"/>
  <c r="R11" i="3" s="1"/>
  <c r="T4" i="8"/>
  <c r="R4" i="3" s="1"/>
  <c r="T9" i="8"/>
  <c r="R9" i="3" s="1"/>
  <c r="P3" i="8"/>
  <c r="N3" i="3" s="1"/>
  <c r="P7" i="8"/>
  <c r="N7" i="3" s="1"/>
  <c r="P4" i="8"/>
  <c r="N4" i="3" s="1"/>
  <c r="P9" i="8"/>
  <c r="N9" i="3" s="1"/>
  <c r="P2" i="8"/>
  <c r="N2" i="3" s="1"/>
  <c r="P6" i="8"/>
  <c r="N6" i="3" s="1"/>
  <c r="P5" i="8"/>
  <c r="N5" i="3" s="1"/>
  <c r="P11" i="8"/>
  <c r="N11" i="3" s="1"/>
  <c r="L3" i="8"/>
  <c r="J3" i="3" s="1"/>
  <c r="L7" i="8"/>
  <c r="J7" i="3" s="1"/>
  <c r="L2" i="8"/>
  <c r="J2" i="3" s="1"/>
  <c r="L6" i="8"/>
  <c r="J6" i="3" s="1"/>
  <c r="L9" i="8"/>
  <c r="J9" i="3" s="1"/>
  <c r="L5" i="8"/>
  <c r="J5" i="3" s="1"/>
  <c r="L11" i="8"/>
  <c r="J11" i="3" s="1"/>
  <c r="L4" i="8"/>
  <c r="J4" i="3" s="1"/>
  <c r="H3" i="8"/>
  <c r="F3" i="3" s="1"/>
  <c r="H7" i="8"/>
  <c r="F7" i="3" s="1"/>
  <c r="H4" i="8"/>
  <c r="F4" i="3" s="1"/>
  <c r="H9" i="8"/>
  <c r="F9" i="3" s="1"/>
  <c r="H2" i="8"/>
  <c r="F2" i="3" s="1"/>
  <c r="H6" i="8"/>
  <c r="F6" i="3" s="1"/>
  <c r="H5" i="8"/>
  <c r="F5" i="3" s="1"/>
  <c r="H11" i="8"/>
  <c r="F11" i="3" s="1"/>
  <c r="D3" i="8"/>
  <c r="B3" i="3" s="1"/>
  <c r="D7" i="8"/>
  <c r="B7" i="3" s="1"/>
  <c r="D2" i="8"/>
  <c r="D6" i="8"/>
  <c r="B6" i="3" s="1"/>
  <c r="D5" i="8"/>
  <c r="B5" i="3" s="1"/>
  <c r="D11" i="8"/>
  <c r="B11" i="3" s="1"/>
  <c r="D4" i="8"/>
  <c r="B4" i="3" s="1"/>
  <c r="D9" i="8"/>
  <c r="B9" i="3" s="1"/>
  <c r="W2" i="8"/>
  <c r="U2" i="3" s="1"/>
  <c r="W6" i="8"/>
  <c r="U6" i="3" s="1"/>
  <c r="W3" i="8"/>
  <c r="U3" i="3" s="1"/>
  <c r="W5" i="8"/>
  <c r="U5" i="3" s="1"/>
  <c r="W11" i="8"/>
  <c r="U11" i="3" s="1"/>
  <c r="W7" i="8"/>
  <c r="U7" i="3" s="1"/>
  <c r="W4" i="8"/>
  <c r="U4" i="3" s="1"/>
  <c r="W9" i="8"/>
  <c r="U9" i="3" s="1"/>
  <c r="S2" i="8"/>
  <c r="S6" i="8"/>
  <c r="Q6" i="3" s="1"/>
  <c r="S11" i="8"/>
  <c r="Q11" i="3" s="1"/>
  <c r="S7" i="8"/>
  <c r="Q7" i="3" s="1"/>
  <c r="S5" i="8"/>
  <c r="Q5" i="3" s="1"/>
  <c r="S4" i="8"/>
  <c r="Q4" i="3" s="1"/>
  <c r="S9" i="8"/>
  <c r="Q9" i="3" s="1"/>
  <c r="S3" i="8"/>
  <c r="O2" i="8"/>
  <c r="M2" i="3" s="1"/>
  <c r="O6" i="8"/>
  <c r="M6" i="3" s="1"/>
  <c r="O5" i="8"/>
  <c r="M5" i="3" s="1"/>
  <c r="O11" i="8"/>
  <c r="M11" i="3" s="1"/>
  <c r="O3" i="8"/>
  <c r="M3" i="3" s="1"/>
  <c r="O4" i="8"/>
  <c r="M4" i="3" s="1"/>
  <c r="O9" i="8"/>
  <c r="M9" i="3" s="1"/>
  <c r="O7" i="8"/>
  <c r="M7" i="3" s="1"/>
  <c r="K2" i="8"/>
  <c r="I2" i="3" s="1"/>
  <c r="K6" i="8"/>
  <c r="I6" i="3" s="1"/>
  <c r="K11" i="8"/>
  <c r="I11" i="3" s="1"/>
  <c r="K5" i="8"/>
  <c r="I5" i="3" s="1"/>
  <c r="K7" i="8"/>
  <c r="I7" i="3" s="1"/>
  <c r="K4" i="8"/>
  <c r="I4" i="3" s="1"/>
  <c r="K9" i="8"/>
  <c r="I9" i="3" s="1"/>
  <c r="K3" i="8"/>
  <c r="I3" i="3" s="1"/>
  <c r="G2" i="8"/>
  <c r="E2" i="3" s="1"/>
  <c r="G6" i="8"/>
  <c r="E6" i="3" s="1"/>
  <c r="G11" i="8"/>
  <c r="E11" i="3" s="1"/>
  <c r="G3" i="8"/>
  <c r="E3" i="3" s="1"/>
  <c r="G5" i="8"/>
  <c r="E5" i="3" s="1"/>
  <c r="G4" i="8"/>
  <c r="E4" i="3" s="1"/>
  <c r="G9" i="8"/>
  <c r="E9" i="3" s="1"/>
  <c r="G7" i="8"/>
  <c r="E7" i="3" s="1"/>
  <c r="C2" i="8"/>
  <c r="C6" i="8"/>
  <c r="C7" i="8"/>
  <c r="C5" i="8"/>
  <c r="C11" i="8"/>
  <c r="C4" i="8"/>
  <c r="C9" i="8"/>
  <c r="C3" i="8"/>
  <c r="AI5" i="8"/>
  <c r="AG5" i="3" s="1"/>
  <c r="AE11" i="8"/>
  <c r="AC11" i="3" s="1"/>
  <c r="Z8" i="8"/>
  <c r="X8" i="3" s="1"/>
  <c r="AA8" i="8"/>
  <c r="Y8" i="3" s="1"/>
  <c r="AB8" i="8"/>
  <c r="Z8" i="3" s="1"/>
  <c r="AC8" i="8"/>
  <c r="AA8" i="3" s="1"/>
  <c r="AD8" i="8"/>
  <c r="AB8" i="3" s="1"/>
  <c r="AE8" i="8"/>
  <c r="AC8" i="3" s="1"/>
  <c r="AF8" i="8"/>
  <c r="AD8" i="3" s="1"/>
  <c r="AG8" i="8"/>
  <c r="AE8" i="3" s="1"/>
  <c r="AH8" i="8"/>
  <c r="AF8" i="3" s="1"/>
  <c r="AI8" i="8"/>
  <c r="AG8" i="3" s="1"/>
  <c r="Z10" i="8"/>
  <c r="X10" i="3" s="1"/>
  <c r="AA10" i="8"/>
  <c r="Y10" i="3" s="1"/>
  <c r="AB10" i="8"/>
  <c r="Z10" i="3" s="1"/>
  <c r="AC10" i="8"/>
  <c r="AA10" i="3" s="1"/>
  <c r="AD10" i="8"/>
  <c r="AB10" i="3" s="1"/>
  <c r="AE10" i="8"/>
  <c r="AC10" i="3" s="1"/>
  <c r="AF10" i="8"/>
  <c r="AD10" i="3" s="1"/>
  <c r="AG10" i="8"/>
  <c r="AE10" i="3" s="1"/>
  <c r="AH10" i="8"/>
  <c r="AF10" i="3" s="1"/>
  <c r="AI10" i="8"/>
  <c r="AG10" i="3" s="1"/>
  <c r="Q3" i="3" l="1"/>
  <c r="Z3" i="8"/>
  <c r="X3" i="3" s="1"/>
  <c r="Z2" i="8"/>
  <c r="X2" i="3" s="1"/>
  <c r="AF2" i="8"/>
  <c r="AD2" i="3" s="1"/>
  <c r="AC2" i="8"/>
  <c r="AA2" i="3" s="1"/>
  <c r="AG2" i="8"/>
  <c r="AE2" i="3" s="1"/>
  <c r="Q2" i="3"/>
  <c r="AD2" i="8"/>
  <c r="AB2" i="3" s="1"/>
  <c r="AH2" i="8"/>
  <c r="AF2" i="3" s="1"/>
  <c r="AB2" i="8"/>
  <c r="Z2" i="3" s="1"/>
  <c r="AE2" i="8"/>
  <c r="AC2" i="3" s="1"/>
  <c r="AI2" i="8"/>
  <c r="AG2" i="3" s="1"/>
  <c r="AE3" i="8"/>
  <c r="AC3" i="3" s="1"/>
  <c r="AG6" i="8"/>
  <c r="AE6" i="3" s="1"/>
  <c r="AE7" i="8"/>
  <c r="AC7" i="3" s="1"/>
  <c r="AA5" i="8"/>
  <c r="Y5" i="3" s="1"/>
  <c r="AB11" i="8"/>
  <c r="Z11" i="3" s="1"/>
  <c r="AF9" i="8"/>
  <c r="AD9" i="3" s="1"/>
  <c r="AF7" i="8"/>
  <c r="AD7" i="3" s="1"/>
  <c r="AF5" i="8"/>
  <c r="AD5" i="3" s="1"/>
  <c r="Z4" i="8"/>
  <c r="X4" i="3" s="1"/>
  <c r="AF3" i="8"/>
  <c r="AD3" i="3" s="1"/>
  <c r="Z9" i="8"/>
  <c r="X9" i="3" s="1"/>
  <c r="AD7" i="8"/>
  <c r="AB7" i="3" s="1"/>
  <c r="AB4" i="8"/>
  <c r="Z4" i="3" s="1"/>
  <c r="AD3" i="8"/>
  <c r="AB3" i="3" s="1"/>
  <c r="AF11" i="8"/>
  <c r="AD11" i="3" s="1"/>
  <c r="AB9" i="8"/>
  <c r="Z9" i="3" s="1"/>
  <c r="AB5" i="8"/>
  <c r="Z5" i="3" s="1"/>
  <c r="AD4" i="8"/>
  <c r="AB4" i="3" s="1"/>
  <c r="Z5" i="8"/>
  <c r="X5" i="3" s="1"/>
  <c r="AI9" i="8"/>
  <c r="AG9" i="3" s="1"/>
  <c r="AC4" i="8"/>
  <c r="AA4" i="3" s="1"/>
  <c r="AD11" i="8"/>
  <c r="AB11" i="3" s="1"/>
  <c r="Z6" i="8"/>
  <c r="X6" i="3" s="1"/>
  <c r="AA9" i="8"/>
  <c r="Y9" i="3" s="1"/>
  <c r="AC11" i="8"/>
  <c r="AA11" i="3" s="1"/>
  <c r="AG9" i="8"/>
  <c r="AE9" i="3" s="1"/>
  <c r="AC7" i="8"/>
  <c r="AA7" i="3" s="1"/>
  <c r="AE6" i="8"/>
  <c r="AC6" i="3" s="1"/>
  <c r="AG5" i="8"/>
  <c r="AE5" i="3" s="1"/>
  <c r="AI4" i="8"/>
  <c r="AG4" i="3" s="1"/>
  <c r="AA4" i="8"/>
  <c r="Y4" i="3" s="1"/>
  <c r="AC3" i="8"/>
  <c r="AA3" i="3" s="1"/>
  <c r="AI11" i="8"/>
  <c r="AG11" i="3" s="1"/>
  <c r="AA11" i="8"/>
  <c r="Y11" i="3" s="1"/>
  <c r="AE9" i="8"/>
  <c r="AC9" i="3" s="1"/>
  <c r="AI7" i="8"/>
  <c r="AG7" i="3" s="1"/>
  <c r="AA7" i="8"/>
  <c r="Y7" i="3" s="1"/>
  <c r="AC6" i="8"/>
  <c r="AA6" i="3" s="1"/>
  <c r="AE5" i="8"/>
  <c r="AC5" i="3" s="1"/>
  <c r="AG4" i="8"/>
  <c r="AE4" i="3" s="1"/>
  <c r="AI3" i="8"/>
  <c r="AG3" i="3" s="1"/>
  <c r="AA3" i="8"/>
  <c r="Y3" i="3" s="1"/>
  <c r="AH5" i="8"/>
  <c r="AF5" i="3" s="1"/>
  <c r="AB7" i="8"/>
  <c r="Z7" i="3" s="1"/>
  <c r="AH4" i="8"/>
  <c r="AF4" i="3" s="1"/>
  <c r="AH11" i="8"/>
  <c r="AF11" i="3" s="1"/>
  <c r="Z11" i="8"/>
  <c r="X11" i="3" s="1"/>
  <c r="AD9" i="8"/>
  <c r="AB9" i="3" s="1"/>
  <c r="AH7" i="8"/>
  <c r="AF7" i="3" s="1"/>
  <c r="Z7" i="8"/>
  <c r="X7" i="3" s="1"/>
  <c r="AB6" i="8"/>
  <c r="Z6" i="3" s="1"/>
  <c r="AD5" i="8"/>
  <c r="AB5" i="3" s="1"/>
  <c r="AF4" i="8"/>
  <c r="AD4" i="3" s="1"/>
  <c r="AH3" i="8"/>
  <c r="AF3" i="3" s="1"/>
  <c r="AH9" i="8"/>
  <c r="AF9" i="3" s="1"/>
  <c r="AF6" i="8"/>
  <c r="AD6" i="3" s="1"/>
  <c r="AD6" i="8"/>
  <c r="AB6" i="3" s="1"/>
  <c r="AB3" i="8"/>
  <c r="Z3" i="3" s="1"/>
  <c r="AG11" i="8"/>
  <c r="AE11" i="3" s="1"/>
  <c r="AC9" i="8"/>
  <c r="AA9" i="3" s="1"/>
  <c r="AG7" i="8"/>
  <c r="AE7" i="3" s="1"/>
  <c r="AI6" i="8"/>
  <c r="AG6" i="3" s="1"/>
  <c r="AA6" i="8"/>
  <c r="Y6" i="3" s="1"/>
  <c r="AC5" i="8"/>
  <c r="AA5" i="3" s="1"/>
  <c r="AE4" i="8"/>
  <c r="AC4" i="3" s="1"/>
  <c r="AG3" i="8"/>
  <c r="AE3" i="3" s="1"/>
  <c r="AA2" i="8"/>
  <c r="Y2" i="3" s="1"/>
  <c r="AH6" i="8"/>
  <c r="AF6" i="3" s="1"/>
  <c r="AI14" i="8"/>
  <c r="AG14" i="3" s="1"/>
  <c r="AH14" i="8"/>
  <c r="AF14" i="3" s="1"/>
  <c r="AG14" i="8"/>
  <c r="AE14" i="3" s="1"/>
  <c r="AF14" i="8"/>
  <c r="AD14" i="3" s="1"/>
  <c r="AE14" i="8"/>
  <c r="AC14" i="3" s="1"/>
  <c r="AD14" i="8"/>
  <c r="AB14" i="3" s="1"/>
  <c r="AC14" i="8"/>
  <c r="AA14" i="3" s="1"/>
  <c r="AB14" i="8"/>
  <c r="Z14" i="3" s="1"/>
  <c r="AA14" i="8"/>
  <c r="Y14" i="3" s="1"/>
  <c r="Z14" i="8"/>
  <c r="X14" i="3" s="1"/>
  <c r="AI13" i="8"/>
  <c r="AG13" i="3" s="1"/>
  <c r="AH13" i="8"/>
  <c r="AF13" i="3" s="1"/>
  <c r="AG13" i="8"/>
  <c r="AE13" i="3" s="1"/>
  <c r="AF13" i="8"/>
  <c r="AD13" i="3" s="1"/>
  <c r="AE13" i="8"/>
  <c r="AC13" i="3" s="1"/>
  <c r="AD13" i="8"/>
  <c r="AB13" i="3" s="1"/>
  <c r="AC13" i="8"/>
  <c r="AA13" i="3" s="1"/>
  <c r="AB13" i="8"/>
  <c r="Z13" i="3" s="1"/>
  <c r="AA13" i="8"/>
  <c r="Y13" i="3" s="1"/>
  <c r="Z13" i="8"/>
  <c r="X13" i="3" s="1"/>
  <c r="AI12" i="8"/>
  <c r="AG12" i="3" s="1"/>
  <c r="AH12" i="8"/>
  <c r="AF12" i="3" s="1"/>
  <c r="AG12" i="8"/>
  <c r="AE12" i="3" s="1"/>
  <c r="AF12" i="8"/>
  <c r="AD12" i="3" s="1"/>
  <c r="AE12" i="8"/>
  <c r="AC12" i="3" s="1"/>
  <c r="AD12" i="8"/>
  <c r="AB12" i="3" s="1"/>
  <c r="AC12" i="8"/>
  <c r="AA12" i="3" s="1"/>
  <c r="AB12" i="8"/>
  <c r="Z12" i="3" s="1"/>
  <c r="AA12" i="8"/>
  <c r="Y12" i="3" s="1"/>
  <c r="Z12" i="8"/>
  <c r="X12" i="3" s="1"/>
</calcChain>
</file>

<file path=xl/sharedStrings.xml><?xml version="1.0" encoding="utf-8"?>
<sst xmlns="http://schemas.openxmlformats.org/spreadsheetml/2006/main" count="1219" uniqueCount="314">
  <si>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</si>
  <si>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</si>
  <si>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</si>
  <si>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</si>
  <si>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</si>
  <si>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</si>
  <si>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</si>
  <si>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</si>
  <si>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</si>
  <si>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</si>
  <si>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</si>
  <si>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</si>
  <si>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</si>
  <si>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</si>
  <si>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</si>
  <si>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</si>
  <si>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</si>
  <si>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</si>
  <si>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</si>
  <si>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</si>
  <si>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</si>
  <si>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</si>
  <si>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</si>
  <si>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</si>
  <si>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</si>
  <si>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</si>
  <si>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</si>
  <si>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</si>
  <si>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</si>
  <si>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</si>
  <si>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</si>
  <si>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</si>
  <si>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</si>
  <si>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</si>
  <si>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</si>
  <si>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</si>
  <si>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</si>
  <si>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</si>
  <si>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</si>
  <si>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</si>
  <si>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</si>
  <si>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</si>
  <si>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</si>
  <si>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</si>
  <si>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</si>
  <si>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</si>
  <si>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</si>
  <si>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</si>
  <si>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</si>
  <si>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</si>
  <si>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</si>
  <si>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</si>
  <si>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</si>
  <si>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</si>
  <si>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</si>
  <si>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</si>
  <si>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</si>
  <si>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</si>
  <si>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</si>
  <si>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</si>
  <si>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</si>
  <si>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</si>
  <si>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</si>
  <si>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</si>
  <si>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</si>
  <si>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</si>
  <si>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</si>
  <si>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</si>
  <si>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</si>
  <si>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</si>
  <si>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</si>
  <si>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</si>
  <si>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</si>
  <si>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</si>
  <si>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</si>
  <si>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</si>
  <si>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</si>
  <si>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</si>
  <si>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</si>
  <si>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</si>
  <si>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</si>
  <si>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</si>
  <si>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</si>
  <si>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</si>
  <si>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</si>
  <si>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</si>
  <si>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</si>
  <si>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</si>
  <si>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</si>
  <si>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</si>
  <si>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</si>
  <si>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</si>
  <si>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</si>
  <si>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</si>
  <si>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</si>
  <si>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</si>
  <si>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</si>
  <si>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</si>
  <si>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</si>
  <si>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</si>
  <si>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</si>
  <si>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</si>
  <si>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</si>
  <si>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</si>
  <si>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</si>
  <si>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</si>
  <si>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</si>
  <si>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</si>
  <si>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</si>
  <si>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</si>
  <si>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</si>
  <si>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</si>
  <si>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</si>
  <si>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</si>
  <si>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</si>
  <si>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</si>
  <si>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</si>
  <si>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</si>
  <si>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</si>
  <si>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</si>
  <si>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</si>
  <si>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</si>
  <si>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</si>
  <si>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</si>
  <si>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</si>
  <si>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</si>
  <si>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</si>
  <si>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</si>
  <si>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</si>
  <si>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</si>
  <si>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</si>
  <si>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</si>
  <si>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</si>
  <si>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Annual Energy Outlook 2019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</si>
  <si>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</si>
  <si>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</si>
  <si>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</si>
  <si>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</si>
  <si>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</si>
  <si>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</si>
  <si>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</si>
  <si>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</si>
  <si>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</si>
  <si>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</si>
  <si>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</si>
  <si>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</si>
  <si>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</si>
  <si>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</si>
  <si>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</si>
  <si>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</si>
  <si>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</si>
  <si>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</si>
  <si>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</si>
  <si>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</si>
  <si>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</si>
  <si>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</si>
  <si>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</si>
  <si>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</si>
  <si>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</si>
  <si>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</si>
  <si>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</si>
  <si>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</si>
  <si>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</si>
  <si>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</si>
  <si>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</si>
  <si>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</si>
  <si>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</si>
  <si>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</si>
  <si>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</si>
  <si>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</si>
  <si>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</si>
  <si>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</si>
  <si>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</si>
  <si>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</si>
  <si>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</si>
  <si>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</si>
  <si>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</si>
  <si>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</si>
  <si>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</si>
  <si>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</si>
  <si>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</si>
  <si>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</si>
  <si>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</si>
  <si>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</si>
  <si>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</si>
  <si>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</si>
  <si>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</si>
  <si>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</si>
  <si>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</si>
  <si>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</si>
  <si>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</si>
  <si>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</si>
  <si>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</si>
  <si>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</si>
  <si>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</si>
  <si>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</si>
  <si>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</si>
  <si>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</si>
  <si>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</si>
  <si>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</si>
  <si>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</si>
  <si>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</si>
  <si>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</si>
  <si>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</si>
  <si>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</si>
  <si>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</si>
  <si>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</si>
  <si>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</si>
  <si>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</si>
  <si>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</si>
  <si>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</si>
  <si>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</si>
  <si>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</si>
  <si>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</si>
  <si>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</si>
  <si>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</si>
  <si>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</si>
  <si>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</si>
  <si>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</si>
  <si>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</si>
  <si>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</si>
  <si>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</si>
  <si>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</si>
  <si>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</si>
  <si>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</si>
  <si>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</si>
  <si>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</si>
  <si>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</si>
  <si>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</si>
  <si>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</si>
  <si>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</si>
  <si>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</si>
  <si>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</si>
  <si>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</si>
  <si>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</si>
  <si>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</si>
  <si>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</si>
  <si>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</si>
  <si>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</si>
  <si>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</si>
  <si>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</si>
  <si>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</si>
  <si>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</si>
  <si>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</si>
  <si>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</si>
  <si>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</si>
  <si>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</si>
  <si>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</si>
  <si>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</si>
  <si>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</si>
  <si>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</si>
  <si>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</si>
  <si>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</si>
  <si>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</si>
  <si>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</si>
  <si>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</si>
  <si>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</si>
  <si>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</si>
  <si>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</si>
  <si>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</si>
  <si>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</si>
  <si>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</si>
  <si>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</si>
  <si>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</si>
  <si>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</si>
  <si>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</si>
  <si>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</si>
  <si>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</si>
  <si>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</si>
  <si>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</si>
  <si>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</si>
  <si>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</si>
  <si>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</si>
  <si>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</si>
  <si>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</si>
  <si>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</si>
  <si>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</si>
  <si>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</si>
  <si>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</si>
  <si>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</si>
  <si>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</si>
  <si>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</si>
  <si>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</si>
  <si>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</si>
  <si>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</si>
  <si>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</si>
  <si>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>Imported and Exported Electricity Prices</t>
  </si>
  <si>
    <t>http://www.eia.gov/forecasts/aeo/excel/aeotab_3.xlsx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</si>
  <si>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</si>
  <si>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</si>
  <si>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</si>
  <si>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</si>
  <si>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</si>
  <si>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</si>
  <si>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</si>
  <si>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</si>
  <si>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2012 USD/2018 USD</t>
  </si>
  <si>
    <t>Conversion Factors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</si>
  <si>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</si>
  <si>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</si>
  <si>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</si>
  <si>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</si>
  <si>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</si>
  <si>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</si>
  <si>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   Total Gross Domestic Sales</t>
  </si>
  <si>
    <t xml:space="preserve">  Gross Domestic Sales (million 2019 dollars)</t>
  </si>
  <si>
    <t xml:space="preserve">      Total Imports from Canada and Mexico</t>
  </si>
  <si>
    <t xml:space="preserve">      Total Exports to Canada and Mexico</t>
  </si>
  <si>
    <t xml:space="preserve">   Note:  Totals may not equal sum of components due to independent rounding.</t>
  </si>
  <si>
    <t>Firm power sales are capacity sales, meaning the delivery of the power is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</si>
  <si>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</si>
  <si>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</si>
  <si>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million Btu, unless otherwise noted)</t>
  </si>
  <si>
    <t>(billion 2019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</si>
</sst>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3" fillId="0" borderId="0" xfId="9" applyFont="1" applyAlignment="1" applyProtection="1"/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165" fontId="3" fillId="0" borderId="2" xfId="4" applyNumberFormat="1" applyAlignment="1">
      <alignment horizontal="right" wrapText="1"/>
    </xf>
    <xf numFmtId="0" fontId="2" fillId="0" borderId="4" xfId="6">
      <alignment wrapText="1"/>
    </xf>
    <xf numFmtId="4" fontId="0" fillId="0" borderId="3" xfId="5" applyNumberFormat="1" applyFont="1" applyAlignment="1">
      <alignment horizontal="right" wrapText="1"/>
    </xf>
    <xf numFmtId="43" fontId="0" fillId="0" borderId="0" xfId="10" applyFont="1"/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able1" displayName="Table1" ref="A8:AK16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10" displayName="Table10" ref="A107:AK11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Table11" displayName="Table11" ref="A118:AK12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Table12" displayName="Table12" ref="A129:AK137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Table13" displayName="Table13" ref="A140:AK148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Table14" displayName="Table14" ref="A151:AK159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Table2" displayName="Table2" ref="A19:AK27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Table3" displayName="Table3" ref="A30:AK38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4" displayName="Table4" ref="A41:AK49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52:AK60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6" displayName="Table6" ref="A63:AK71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7" displayName="Table7" ref="A74:AK82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Table8" displayName="Table8" ref="A85:AK93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Table9" displayName="Table9" ref="A96:AK10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0.xlsx" TargetMode="External"/><Relationship Id="rId1" Type="http://schemas.openxmlformats.org/officeDocument/2006/relationships/hyperlink" Target="http://www.eia.gov/forecasts/aeo/excel/aeotab_3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opLeftCell="A10" workbookViewId="0">
      <selection activeCell="B24" sqref="B24"/>
    </sheetView>
    <sheetView workbookViewId="1"/>
  </sheetViews>
  <sheetFormatPr defaultRowHeight="14.25" x14ac:dyDescent="0.45"/>
  <cols>
    <col min="2" max="2" width="70.1328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3" spans="1:2" x14ac:dyDescent="0.45">
      <c r="A3" s="1" t="s">
        <v>292</v>
      </c>
    </row>
    <row r="4" spans="1:2" x14ac:dyDescent="0.45">
      <c r="A4" s="1" t="s">
        <v>293</v>
      </c>
    </row>
    <row r="6" spans="1:2" x14ac:dyDescent="0.45">
      <c r="A6" s="1" t="s">
        <v>2</v>
      </c>
      <c r="B6" s="3" t="s">
        <v>115</v>
      </c>
    </row>
    <row r="7" spans="1:2" x14ac:dyDescent="0.45">
      <c r="B7" t="s">
        <v>3</v>
      </c>
    </row>
    <row r="8" spans="1:2" x14ac:dyDescent="0.45">
      <c r="B8" s="2">
        <v>2019</v>
      </c>
    </row>
    <row r="9" spans="1:2" x14ac:dyDescent="0.45">
      <c r="B9" t="s">
        <v>133</v>
      </c>
    </row>
    <row r="10" spans="1:2" x14ac:dyDescent="0.45">
      <c r="B10" s="4" t="s">
        <v>5</v>
      </c>
    </row>
    <row r="11" spans="1:2" x14ac:dyDescent="0.45">
      <c r="B11" t="s">
        <v>4</v>
      </c>
    </row>
    <row r="13" spans="1:2" x14ac:dyDescent="0.45">
      <c r="B13" s="3" t="s">
        <v>116</v>
      </c>
    </row>
    <row r="14" spans="1:2" x14ac:dyDescent="0.45">
      <c r="B14" t="s">
        <v>117</v>
      </c>
    </row>
    <row r="15" spans="1:2" x14ac:dyDescent="0.45">
      <c r="B15" s="2">
        <v>2018</v>
      </c>
    </row>
    <row r="16" spans="1:2" x14ac:dyDescent="0.45">
      <c r="B16" t="s">
        <v>135</v>
      </c>
    </row>
    <row r="17" spans="1:2" x14ac:dyDescent="0.45">
      <c r="B17" s="4" t="s">
        <v>118</v>
      </c>
    </row>
    <row r="18" spans="1:2" x14ac:dyDescent="0.45">
      <c r="B18" t="s">
        <v>119</v>
      </c>
    </row>
    <row r="20" spans="1:2" x14ac:dyDescent="0.45">
      <c r="B20" s="3" t="s">
        <v>286</v>
      </c>
    </row>
    <row r="21" spans="1:2" x14ac:dyDescent="0.45">
      <c r="B21" t="s">
        <v>3</v>
      </c>
    </row>
    <row r="22" spans="1:2" x14ac:dyDescent="0.45">
      <c r="B22" s="2">
        <v>2019</v>
      </c>
    </row>
    <row r="23" spans="1:2" x14ac:dyDescent="0.45">
      <c r="B23" t="s">
        <v>133</v>
      </c>
    </row>
    <row r="24" spans="1:2" x14ac:dyDescent="0.45">
      <c r="B24" s="15" t="s">
        <v>287</v>
      </c>
    </row>
    <row r="25" spans="1:2" x14ac:dyDescent="0.45">
      <c r="B25" t="s">
        <v>288</v>
      </c>
    </row>
    <row r="27" spans="1:2" x14ac:dyDescent="0.45">
      <c r="A27" s="1" t="s">
        <v>120</v>
      </c>
    </row>
    <row r="28" spans="1:2" x14ac:dyDescent="0.45">
      <c r="A28" t="s">
        <v>124</v>
      </c>
    </row>
    <row r="29" spans="1:2" x14ac:dyDescent="0.45">
      <c r="A29" t="s">
        <v>125</v>
      </c>
    </row>
    <row r="30" spans="1:2" x14ac:dyDescent="0.45">
      <c r="A30" t="s">
        <v>126</v>
      </c>
    </row>
    <row r="31" spans="1:2" x14ac:dyDescent="0.45">
      <c r="A31" t="s">
        <v>127</v>
      </c>
    </row>
    <row r="32" spans="1:2" x14ac:dyDescent="0.45">
      <c r="A32" t="s">
        <v>128</v>
      </c>
    </row>
    <row r="34" spans="1:1" x14ac:dyDescent="0.45">
      <c r="A34" t="s">
        <v>129</v>
      </c>
    </row>
    <row r="35" spans="1:1" x14ac:dyDescent="0.45">
      <c r="A35" t="s">
        <v>130</v>
      </c>
    </row>
    <row r="37" spans="1:1" x14ac:dyDescent="0.45">
      <c r="A37" t="s">
        <v>121</v>
      </c>
    </row>
    <row r="38" spans="1:1" x14ac:dyDescent="0.45">
      <c r="A38" t="s">
        <v>122</v>
      </c>
    </row>
    <row r="39" spans="1:1" x14ac:dyDescent="0.45">
      <c r="A39" t="s">
        <v>123</v>
      </c>
    </row>
    <row r="41" spans="1:1" x14ac:dyDescent="0.45">
      <c r="A41" t="s">
        <v>142</v>
      </c>
    </row>
    <row r="42" spans="1:1" x14ac:dyDescent="0.45">
      <c r="A42" t="s">
        <v>132</v>
      </c>
    </row>
    <row r="43" spans="1:1" x14ac:dyDescent="0.45">
      <c r="A43" t="s">
        <v>131</v>
      </c>
    </row>
    <row r="45" spans="1:1" x14ac:dyDescent="0.45">
      <c r="A45" s="1" t="s">
        <v>289</v>
      </c>
    </row>
    <row r="46" spans="1:1" x14ac:dyDescent="0.45">
      <c r="A46" t="s">
        <v>290</v>
      </c>
    </row>
    <row r="47" spans="1:1" x14ac:dyDescent="0.45">
      <c r="A47" t="s">
        <v>294</v>
      </c>
    </row>
    <row r="48" spans="1:1" x14ac:dyDescent="0.45">
      <c r="A48" t="s">
        <v>291</v>
      </c>
    </row>
    <row r="50" spans="1:2" x14ac:dyDescent="0.45">
      <c r="A50" s="1" t="s">
        <v>297</v>
      </c>
    </row>
    <row r="51" spans="1:2" x14ac:dyDescent="0.45">
      <c r="A51" s="16">
        <v>2.931E-7</v>
      </c>
      <c r="B51" t="s">
        <v>295</v>
      </c>
    </row>
    <row r="52" spans="1:2" x14ac:dyDescent="0.45">
      <c r="A52" s="17">
        <v>0.91400000000000003</v>
      </c>
      <c r="B52" t="s">
        <v>296</v>
      </c>
    </row>
    <row r="53" spans="1:2" x14ac:dyDescent="0.45">
      <c r="A53" s="17"/>
    </row>
  </sheetData>
  <hyperlinks>
    <hyperlink ref="B24" r:id="rId1" xr:uid="{3CBEB456-AF1C-44FD-B702-B8131A0EC292}"/>
    <hyperlink ref="B10" r:id="rId2" xr:uid="{AFD35F6A-FEA0-4C73-BF4E-D10E2270A42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6" sqref="AB6"/>
    </sheetView>
    <sheetView workbookViewId="1"/>
  </sheetViews>
  <sheetFormatPr defaultRowHeight="15" customHeight="1" x14ac:dyDescent="0.45"/>
  <cols>
    <col min="1" max="1" width="6.33203125" customWidth="1"/>
    <col min="2" max="2" width="42.6640625" customWidth="1"/>
  </cols>
  <sheetData>
    <row r="1" spans="1:35" ht="15" customHeight="1" thickBot="1" x14ac:dyDescent="0.5">
      <c r="B1" s="19" t="s">
        <v>298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39</v>
      </c>
      <c r="D3" s="7" t="s">
        <v>299</v>
      </c>
      <c r="E3" s="7"/>
      <c r="F3" s="7"/>
      <c r="G3" s="7"/>
    </row>
    <row r="4" spans="1:35" ht="15" customHeight="1" x14ac:dyDescent="0.45">
      <c r="C4" s="7" t="s">
        <v>38</v>
      </c>
      <c r="D4" s="7" t="s">
        <v>300</v>
      </c>
      <c r="E4" s="7"/>
      <c r="F4" s="7"/>
      <c r="G4" s="7" t="s">
        <v>37</v>
      </c>
    </row>
    <row r="5" spans="1:35" ht="15" customHeight="1" x14ac:dyDescent="0.45">
      <c r="C5" s="7" t="s">
        <v>36</v>
      </c>
      <c r="D5" s="7" t="s">
        <v>301</v>
      </c>
      <c r="E5" s="7"/>
      <c r="F5" s="7"/>
      <c r="G5" s="7"/>
    </row>
    <row r="6" spans="1:35" ht="15" customHeight="1" x14ac:dyDescent="0.45">
      <c r="C6" s="7" t="s">
        <v>35</v>
      </c>
      <c r="D6" s="7"/>
      <c r="E6" s="7" t="s">
        <v>302</v>
      </c>
      <c r="F6" s="7"/>
      <c r="G6" s="7"/>
    </row>
    <row r="10" spans="1:35" ht="15" customHeight="1" x14ac:dyDescent="0.5">
      <c r="A10" s="8" t="s">
        <v>6</v>
      </c>
      <c r="B10" s="21" t="s">
        <v>7</v>
      </c>
    </row>
    <row r="11" spans="1:35" ht="15" customHeight="1" x14ac:dyDescent="0.45">
      <c r="B11" s="19" t="s">
        <v>8</v>
      </c>
    </row>
    <row r="12" spans="1:35" ht="15" customHeight="1" x14ac:dyDescent="0.45">
      <c r="B12" s="19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303</v>
      </c>
    </row>
    <row r="13" spans="1:35" ht="15" customHeight="1" thickBot="1" x14ac:dyDescent="0.5">
      <c r="B13" s="20" t="s">
        <v>10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4" spans="1:35" ht="15" customHeight="1" thickTop="1" x14ac:dyDescent="0.45"/>
    <row r="15" spans="1:35" ht="15" customHeight="1" x14ac:dyDescent="0.45">
      <c r="B15" s="22" t="s">
        <v>11</v>
      </c>
    </row>
    <row r="17" spans="1:35" ht="15" customHeight="1" x14ac:dyDescent="0.45">
      <c r="B17" s="22" t="s">
        <v>12</v>
      </c>
    </row>
    <row r="18" spans="1:35" ht="15" customHeight="1" x14ac:dyDescent="0.45">
      <c r="A18" s="8" t="s">
        <v>13</v>
      </c>
      <c r="B18" s="23" t="s">
        <v>14</v>
      </c>
      <c r="C18" s="24">
        <v>106.23751799999999</v>
      </c>
      <c r="D18" s="24">
        <v>107.82785800000001</v>
      </c>
      <c r="E18" s="24">
        <v>107.702698</v>
      </c>
      <c r="F18" s="24">
        <v>107.61740899999999</v>
      </c>
      <c r="G18" s="24">
        <v>106.264633</v>
      </c>
      <c r="H18" s="24">
        <v>105.023453</v>
      </c>
      <c r="I18" s="24">
        <v>102.020554</v>
      </c>
      <c r="J18" s="24">
        <v>101.472908</v>
      </c>
      <c r="K18" s="24">
        <v>100.92525500000001</v>
      </c>
      <c r="L18" s="24">
        <v>99.779747</v>
      </c>
      <c r="M18" s="24">
        <v>99.232094000000004</v>
      </c>
      <c r="N18" s="24">
        <v>98.768142999999995</v>
      </c>
      <c r="O18" s="24">
        <v>98.010840999999999</v>
      </c>
      <c r="P18" s="24">
        <v>97.253532000000007</v>
      </c>
      <c r="Q18" s="24">
        <v>95.218384</v>
      </c>
      <c r="R18" s="24">
        <v>89.006111000000004</v>
      </c>
      <c r="S18" s="24">
        <v>86.054237000000001</v>
      </c>
      <c r="T18" s="24">
        <v>84.202431000000004</v>
      </c>
      <c r="U18" s="24">
        <v>82.350632000000004</v>
      </c>
      <c r="V18" s="24">
        <v>80.498833000000005</v>
      </c>
      <c r="W18" s="24">
        <v>76.957047000000003</v>
      </c>
      <c r="X18" s="24">
        <v>75.081322</v>
      </c>
      <c r="Y18" s="24">
        <v>71.188782000000003</v>
      </c>
      <c r="Z18" s="24">
        <v>67.694832000000005</v>
      </c>
      <c r="AA18" s="24">
        <v>65.199721999999994</v>
      </c>
      <c r="AB18" s="24">
        <v>63.103194999999999</v>
      </c>
      <c r="AC18" s="24">
        <v>61.006659999999997</v>
      </c>
      <c r="AD18" s="24">
        <v>59.069561</v>
      </c>
      <c r="AE18" s="24">
        <v>57.132469</v>
      </c>
      <c r="AF18" s="24">
        <v>55.195362000000003</v>
      </c>
      <c r="AG18" s="24">
        <v>53.258259000000002</v>
      </c>
      <c r="AH18" s="24">
        <v>51.345078000000001</v>
      </c>
      <c r="AI18" s="25">
        <v>-2.3182000000000001E-2</v>
      </c>
    </row>
    <row r="19" spans="1:35" ht="15" customHeight="1" x14ac:dyDescent="0.45">
      <c r="A19" s="8" t="s">
        <v>15</v>
      </c>
      <c r="B19" s="23" t="s">
        <v>16</v>
      </c>
      <c r="C19" s="24">
        <v>190.65158099999999</v>
      </c>
      <c r="D19" s="24">
        <v>204.931915</v>
      </c>
      <c r="E19" s="24">
        <v>194.20632900000001</v>
      </c>
      <c r="F19" s="24">
        <v>202.49537699999999</v>
      </c>
      <c r="G19" s="24">
        <v>213.045242</v>
      </c>
      <c r="H19" s="24">
        <v>204.808167</v>
      </c>
      <c r="I19" s="24">
        <v>240.16258199999999</v>
      </c>
      <c r="J19" s="24">
        <v>250.57633999999999</v>
      </c>
      <c r="K19" s="24">
        <v>278.80642699999999</v>
      </c>
      <c r="L19" s="24">
        <v>283.295074</v>
      </c>
      <c r="M19" s="24">
        <v>279.07412699999998</v>
      </c>
      <c r="N19" s="24">
        <v>258.18277</v>
      </c>
      <c r="O19" s="24">
        <v>266.25854500000003</v>
      </c>
      <c r="P19" s="24">
        <v>267.047394</v>
      </c>
      <c r="Q19" s="24">
        <v>262.40335099999999</v>
      </c>
      <c r="R19" s="24">
        <v>256.73330700000002</v>
      </c>
      <c r="S19" s="24">
        <v>261.41839599999997</v>
      </c>
      <c r="T19" s="24">
        <v>262.02810699999998</v>
      </c>
      <c r="U19" s="24">
        <v>260.77185100000003</v>
      </c>
      <c r="V19" s="24">
        <v>257.66436800000002</v>
      </c>
      <c r="W19" s="24">
        <v>258.35232500000001</v>
      </c>
      <c r="X19" s="24">
        <v>260.28994799999998</v>
      </c>
      <c r="Y19" s="24">
        <v>257.30831899999998</v>
      </c>
      <c r="Z19" s="24">
        <v>260.83523600000001</v>
      </c>
      <c r="AA19" s="24">
        <v>276.39254799999998</v>
      </c>
      <c r="AB19" s="24">
        <v>283.433899</v>
      </c>
      <c r="AC19" s="24">
        <v>295.470032</v>
      </c>
      <c r="AD19" s="24">
        <v>300.74624599999999</v>
      </c>
      <c r="AE19" s="24">
        <v>295.528839</v>
      </c>
      <c r="AF19" s="24">
        <v>292.61441000000002</v>
      </c>
      <c r="AG19" s="24">
        <v>294.22204599999998</v>
      </c>
      <c r="AH19" s="24">
        <v>302.65130599999998</v>
      </c>
      <c r="AI19" s="25">
        <v>1.5018999999999999E-2</v>
      </c>
    </row>
    <row r="20" spans="1:35" ht="15" customHeight="1" x14ac:dyDescent="0.45">
      <c r="A20" s="8" t="s">
        <v>17</v>
      </c>
      <c r="B20" s="22" t="s">
        <v>304</v>
      </c>
      <c r="C20" s="26">
        <v>296.88909899999999</v>
      </c>
      <c r="D20" s="26">
        <v>312.75976600000001</v>
      </c>
      <c r="E20" s="26">
        <v>301.90902699999998</v>
      </c>
      <c r="F20" s="26">
        <v>310.11276199999998</v>
      </c>
      <c r="G20" s="26">
        <v>319.30987499999998</v>
      </c>
      <c r="H20" s="26">
        <v>309.83160400000003</v>
      </c>
      <c r="I20" s="26">
        <v>342.18313599999999</v>
      </c>
      <c r="J20" s="26">
        <v>352.04925500000002</v>
      </c>
      <c r="K20" s="26">
        <v>379.73168900000002</v>
      </c>
      <c r="L20" s="26">
        <v>383.07482900000002</v>
      </c>
      <c r="M20" s="26">
        <v>378.30624399999999</v>
      </c>
      <c r="N20" s="26">
        <v>356.950897</v>
      </c>
      <c r="O20" s="26">
        <v>364.26937900000001</v>
      </c>
      <c r="P20" s="26">
        <v>364.30093399999998</v>
      </c>
      <c r="Q20" s="26">
        <v>357.621735</v>
      </c>
      <c r="R20" s="26">
        <v>345.73937999999998</v>
      </c>
      <c r="S20" s="26">
        <v>347.47265599999997</v>
      </c>
      <c r="T20" s="26">
        <v>346.23056000000003</v>
      </c>
      <c r="U20" s="26">
        <v>343.12249800000001</v>
      </c>
      <c r="V20" s="26">
        <v>338.163208</v>
      </c>
      <c r="W20" s="26">
        <v>335.30935699999998</v>
      </c>
      <c r="X20" s="26">
        <v>335.37127700000002</v>
      </c>
      <c r="Y20" s="26">
        <v>328.49707000000001</v>
      </c>
      <c r="Z20" s="26">
        <v>328.53008999999997</v>
      </c>
      <c r="AA20" s="26">
        <v>341.59225500000002</v>
      </c>
      <c r="AB20" s="26">
        <v>346.53707900000001</v>
      </c>
      <c r="AC20" s="26">
        <v>356.47671500000001</v>
      </c>
      <c r="AD20" s="26">
        <v>359.81579599999998</v>
      </c>
      <c r="AE20" s="26">
        <v>352.66128500000002</v>
      </c>
      <c r="AF20" s="26">
        <v>347.809753</v>
      </c>
      <c r="AG20" s="26">
        <v>347.48028599999998</v>
      </c>
      <c r="AH20" s="26">
        <v>353.99636800000002</v>
      </c>
      <c r="AI20" s="27">
        <v>5.6909999999999999E-3</v>
      </c>
    </row>
    <row r="22" spans="1:35" ht="15" customHeight="1" x14ac:dyDescent="0.45">
      <c r="B22" s="22" t="s">
        <v>305</v>
      </c>
    </row>
    <row r="23" spans="1:35" ht="15" customHeight="1" x14ac:dyDescent="0.45">
      <c r="A23" s="8" t="s">
        <v>18</v>
      </c>
      <c r="B23" s="23" t="s">
        <v>14</v>
      </c>
      <c r="C23" s="24">
        <v>7319.9677730000003</v>
      </c>
      <c r="D23" s="24">
        <v>7429.544922</v>
      </c>
      <c r="E23" s="24">
        <v>7420.9208980000003</v>
      </c>
      <c r="F23" s="24">
        <v>7415.0439450000003</v>
      </c>
      <c r="G23" s="24">
        <v>7321.8349609999996</v>
      </c>
      <c r="H23" s="24">
        <v>7236.3149409999996</v>
      </c>
      <c r="I23" s="24">
        <v>7029.4096680000002</v>
      </c>
      <c r="J23" s="24">
        <v>6991.6757809999999</v>
      </c>
      <c r="K23" s="24">
        <v>6953.9418949999999</v>
      </c>
      <c r="L23" s="24">
        <v>6875.0131840000004</v>
      </c>
      <c r="M23" s="24">
        <v>6837.279297</v>
      </c>
      <c r="N23" s="24">
        <v>6805.3115230000003</v>
      </c>
      <c r="O23" s="24">
        <v>6753.1323240000002</v>
      </c>
      <c r="P23" s="24">
        <v>6700.9526370000003</v>
      </c>
      <c r="Q23" s="24">
        <v>6560.7270509999998</v>
      </c>
      <c r="R23" s="24">
        <v>6132.6904299999997</v>
      </c>
      <c r="S23" s="24">
        <v>5929.2993159999996</v>
      </c>
      <c r="T23" s="24">
        <v>5801.7070309999999</v>
      </c>
      <c r="U23" s="24">
        <v>5674.1137699999999</v>
      </c>
      <c r="V23" s="24">
        <v>5546.5219729999999</v>
      </c>
      <c r="W23" s="24">
        <v>5302.4853519999997</v>
      </c>
      <c r="X23" s="24">
        <v>5173.2451170000004</v>
      </c>
      <c r="Y23" s="24">
        <v>4905.0415039999998</v>
      </c>
      <c r="Z23" s="24">
        <v>4664.3022460000002</v>
      </c>
      <c r="AA23" s="24">
        <v>4492.3847660000001</v>
      </c>
      <c r="AB23" s="24">
        <v>4347.9296880000002</v>
      </c>
      <c r="AC23" s="24">
        <v>4203.4746089999999</v>
      </c>
      <c r="AD23" s="24">
        <v>4070.0048830000001</v>
      </c>
      <c r="AE23" s="24">
        <v>3936.5351559999999</v>
      </c>
      <c r="AF23" s="24">
        <v>3803.0651859999998</v>
      </c>
      <c r="AG23" s="24">
        <v>3669.595703</v>
      </c>
      <c r="AH23" s="24">
        <v>3537.773682</v>
      </c>
      <c r="AI23" s="25">
        <v>-2.3182000000000001E-2</v>
      </c>
    </row>
    <row r="24" spans="1:35" ht="15" customHeight="1" x14ac:dyDescent="0.45">
      <c r="A24" s="8" t="s">
        <v>19</v>
      </c>
      <c r="B24" s="23" t="s">
        <v>16</v>
      </c>
      <c r="C24" s="24">
        <v>6186.6455079999996</v>
      </c>
      <c r="D24" s="24">
        <v>5709.859375</v>
      </c>
      <c r="E24" s="24">
        <v>6077.5380859999996</v>
      </c>
      <c r="F24" s="24">
        <v>6031.5981449999999</v>
      </c>
      <c r="G24" s="24">
        <v>6169.548828</v>
      </c>
      <c r="H24" s="24">
        <v>6092.7475590000004</v>
      </c>
      <c r="I24" s="24">
        <v>7676.5180659999996</v>
      </c>
      <c r="J24" s="24">
        <v>8449.8203119999998</v>
      </c>
      <c r="K24" s="24">
        <v>9508.7714840000008</v>
      </c>
      <c r="L24" s="24">
        <v>9612.3085940000001</v>
      </c>
      <c r="M24" s="24">
        <v>9414.0683590000008</v>
      </c>
      <c r="N24" s="24">
        <v>8860.1210940000001</v>
      </c>
      <c r="O24" s="24">
        <v>9024.7832030000009</v>
      </c>
      <c r="P24" s="24">
        <v>9118.6601559999999</v>
      </c>
      <c r="Q24" s="24">
        <v>9318.2392579999996</v>
      </c>
      <c r="R24" s="24">
        <v>9324.4853519999997</v>
      </c>
      <c r="S24" s="24">
        <v>8897.1660159999992</v>
      </c>
      <c r="T24" s="24">
        <v>8845.2529300000006</v>
      </c>
      <c r="U24" s="24">
        <v>8900.6494139999995</v>
      </c>
      <c r="V24" s="24">
        <v>8727.1210940000001</v>
      </c>
      <c r="W24" s="24">
        <v>8852.6074219999991</v>
      </c>
      <c r="X24" s="24">
        <v>8903.7070309999999</v>
      </c>
      <c r="Y24" s="24">
        <v>8799.5439449999994</v>
      </c>
      <c r="Z24" s="24">
        <v>8974.7353519999997</v>
      </c>
      <c r="AA24" s="24">
        <v>9456.1386719999991</v>
      </c>
      <c r="AB24" s="24">
        <v>9798.2998050000006</v>
      </c>
      <c r="AC24" s="24">
        <v>10454.373046999999</v>
      </c>
      <c r="AD24" s="24">
        <v>10788.466796999999</v>
      </c>
      <c r="AE24" s="24">
        <v>10885.360352</v>
      </c>
      <c r="AF24" s="24">
        <v>11342.302734000001</v>
      </c>
      <c r="AG24" s="24">
        <v>11413.541015999999</v>
      </c>
      <c r="AH24" s="24">
        <v>12066.113281</v>
      </c>
      <c r="AI24" s="25">
        <v>2.1783E-2</v>
      </c>
    </row>
    <row r="25" spans="1:35" ht="15" customHeight="1" x14ac:dyDescent="0.45">
      <c r="A25" s="8" t="s">
        <v>20</v>
      </c>
      <c r="B25" s="22" t="s">
        <v>304</v>
      </c>
      <c r="C25" s="26">
        <v>13506.613281</v>
      </c>
      <c r="D25" s="26">
        <v>13139.404296999999</v>
      </c>
      <c r="E25" s="26">
        <v>13498.458984000001</v>
      </c>
      <c r="F25" s="26">
        <v>13446.642578000001</v>
      </c>
      <c r="G25" s="26">
        <v>13491.383789</v>
      </c>
      <c r="H25" s="26">
        <v>13329.0625</v>
      </c>
      <c r="I25" s="26">
        <v>14705.927734000001</v>
      </c>
      <c r="J25" s="26">
        <v>15441.496094</v>
      </c>
      <c r="K25" s="26">
        <v>16462.712890999999</v>
      </c>
      <c r="L25" s="26">
        <v>16487.322265999999</v>
      </c>
      <c r="M25" s="26">
        <v>16251.347656</v>
      </c>
      <c r="N25" s="26">
        <v>15665.432617</v>
      </c>
      <c r="O25" s="26">
        <v>15777.916015999999</v>
      </c>
      <c r="P25" s="26">
        <v>15819.613281</v>
      </c>
      <c r="Q25" s="26">
        <v>15878.966796999999</v>
      </c>
      <c r="R25" s="26">
        <v>15457.175781</v>
      </c>
      <c r="S25" s="26">
        <v>14826.464844</v>
      </c>
      <c r="T25" s="26">
        <v>14646.959961</v>
      </c>
      <c r="U25" s="26">
        <v>14574.763671999999</v>
      </c>
      <c r="V25" s="26">
        <v>14273.642578000001</v>
      </c>
      <c r="W25" s="26">
        <v>14155.092773</v>
      </c>
      <c r="X25" s="26">
        <v>14076.952148</v>
      </c>
      <c r="Y25" s="26">
        <v>13704.585938</v>
      </c>
      <c r="Z25" s="26">
        <v>13639.037109000001</v>
      </c>
      <c r="AA25" s="26">
        <v>13948.523438</v>
      </c>
      <c r="AB25" s="26">
        <v>14146.229492</v>
      </c>
      <c r="AC25" s="26">
        <v>14657.847656</v>
      </c>
      <c r="AD25" s="26">
        <v>14858.471680000001</v>
      </c>
      <c r="AE25" s="26">
        <v>14821.895508</v>
      </c>
      <c r="AF25" s="26">
        <v>15145.368164</v>
      </c>
      <c r="AG25" s="26">
        <v>15083.136719</v>
      </c>
      <c r="AH25" s="26">
        <v>15603.886719</v>
      </c>
      <c r="AI25" s="27">
        <v>4.6670000000000001E-3</v>
      </c>
    </row>
    <row r="27" spans="1:35" ht="15" customHeight="1" x14ac:dyDescent="0.45">
      <c r="B27" s="22" t="s">
        <v>21</v>
      </c>
    </row>
    <row r="29" spans="1:35" ht="15" customHeight="1" x14ac:dyDescent="0.45">
      <c r="B29" s="22" t="s">
        <v>22</v>
      </c>
    </row>
    <row r="30" spans="1:35" ht="15" customHeight="1" x14ac:dyDescent="0.45">
      <c r="A30" s="8" t="s">
        <v>23</v>
      </c>
      <c r="B30" s="23" t="s">
        <v>14</v>
      </c>
      <c r="C30" s="28">
        <v>17.548684999999999</v>
      </c>
      <c r="D30" s="28">
        <v>19.630865</v>
      </c>
      <c r="E30" s="28">
        <v>16.850370000000002</v>
      </c>
      <c r="F30" s="28">
        <v>18.334682000000001</v>
      </c>
      <c r="G30" s="28">
        <v>18.334682000000001</v>
      </c>
      <c r="H30" s="28">
        <v>18.334682000000001</v>
      </c>
      <c r="I30" s="28">
        <v>18.334682000000001</v>
      </c>
      <c r="J30" s="28">
        <v>18.334682000000001</v>
      </c>
      <c r="K30" s="28">
        <v>19.992775000000002</v>
      </c>
      <c r="L30" s="28">
        <v>19.992775000000002</v>
      </c>
      <c r="M30" s="28">
        <v>19.992775000000002</v>
      </c>
      <c r="N30" s="28">
        <v>19.992775000000002</v>
      </c>
      <c r="O30" s="28">
        <v>19.992775000000002</v>
      </c>
      <c r="P30" s="28">
        <v>19.773555999999999</v>
      </c>
      <c r="Q30" s="28">
        <v>19.554337</v>
      </c>
      <c r="R30" s="28">
        <v>19.335117</v>
      </c>
      <c r="S30" s="28">
        <v>19.1159</v>
      </c>
      <c r="T30" s="28">
        <v>18.617671999999999</v>
      </c>
      <c r="U30" s="28">
        <v>18.398454999999998</v>
      </c>
      <c r="V30" s="28">
        <v>18.179234999999998</v>
      </c>
      <c r="W30" s="28">
        <v>17.960016</v>
      </c>
      <c r="X30" s="28">
        <v>17.740797000000001</v>
      </c>
      <c r="Y30" s="28">
        <v>17.52158</v>
      </c>
      <c r="Z30" s="28">
        <v>17.52158</v>
      </c>
      <c r="AA30" s="28">
        <v>17.52158</v>
      </c>
      <c r="AB30" s="28">
        <v>17.52158</v>
      </c>
      <c r="AC30" s="28">
        <v>17.52158</v>
      </c>
      <c r="AD30" s="28">
        <v>17.52158</v>
      </c>
      <c r="AE30" s="28">
        <v>17.52158</v>
      </c>
      <c r="AF30" s="28">
        <v>17.52158</v>
      </c>
      <c r="AG30" s="28">
        <v>17.52158</v>
      </c>
      <c r="AH30" s="28">
        <v>17.52158</v>
      </c>
      <c r="AI30" s="25">
        <v>-5.0000000000000002E-5</v>
      </c>
    </row>
    <row r="31" spans="1:35" ht="15" customHeight="1" x14ac:dyDescent="0.45">
      <c r="A31" s="8" t="s">
        <v>24</v>
      </c>
      <c r="B31" s="23" t="s">
        <v>16</v>
      </c>
      <c r="C31" s="28">
        <v>39.950031000000003</v>
      </c>
      <c r="D31" s="28">
        <v>49.645747999999998</v>
      </c>
      <c r="E31" s="28">
        <v>47.967796</v>
      </c>
      <c r="F31" s="28">
        <v>41.997143000000001</v>
      </c>
      <c r="G31" s="28">
        <v>40.165894000000002</v>
      </c>
      <c r="H31" s="28">
        <v>42.323425</v>
      </c>
      <c r="I31" s="28">
        <v>38.972510999999997</v>
      </c>
      <c r="J31" s="28">
        <v>40.323807000000002</v>
      </c>
      <c r="K31" s="28">
        <v>42.433258000000002</v>
      </c>
      <c r="L31" s="28">
        <v>44.332886000000002</v>
      </c>
      <c r="M31" s="28">
        <v>43.464908999999999</v>
      </c>
      <c r="N31" s="28">
        <v>46.030453000000001</v>
      </c>
      <c r="O31" s="28">
        <v>43.657935999999999</v>
      </c>
      <c r="P31" s="28">
        <v>46.142029000000001</v>
      </c>
      <c r="Q31" s="28">
        <v>46.362225000000002</v>
      </c>
      <c r="R31" s="28">
        <v>49.158515999999999</v>
      </c>
      <c r="S31" s="28">
        <v>48.821517999999998</v>
      </c>
      <c r="T31" s="28">
        <v>47.931289999999997</v>
      </c>
      <c r="U31" s="28">
        <v>47.812457999999999</v>
      </c>
      <c r="V31" s="28">
        <v>47.654339</v>
      </c>
      <c r="W31" s="28">
        <v>48.159388999999997</v>
      </c>
      <c r="X31" s="28">
        <v>48.173724999999997</v>
      </c>
      <c r="Y31" s="28">
        <v>48.870120999999997</v>
      </c>
      <c r="Z31" s="28">
        <v>48.460487000000001</v>
      </c>
      <c r="AA31" s="28">
        <v>48.049545000000002</v>
      </c>
      <c r="AB31" s="28">
        <v>47.628120000000003</v>
      </c>
      <c r="AC31" s="28">
        <v>47.348422999999997</v>
      </c>
      <c r="AD31" s="28">
        <v>46.064174999999999</v>
      </c>
      <c r="AE31" s="28">
        <v>45.432129000000003</v>
      </c>
      <c r="AF31" s="28">
        <v>44.660736</v>
      </c>
      <c r="AG31" s="28">
        <v>44.250388999999998</v>
      </c>
      <c r="AH31" s="28">
        <v>43.828170999999998</v>
      </c>
      <c r="AI31" s="25">
        <v>2.993E-3</v>
      </c>
    </row>
    <row r="32" spans="1:35" ht="15" customHeight="1" x14ac:dyDescent="0.45">
      <c r="A32" s="8" t="s">
        <v>25</v>
      </c>
      <c r="B32" s="22" t="s">
        <v>306</v>
      </c>
      <c r="C32" s="29">
        <v>57.498717999999997</v>
      </c>
      <c r="D32" s="29">
        <v>69.276611000000003</v>
      </c>
      <c r="E32" s="29">
        <v>64.818168999999997</v>
      </c>
      <c r="F32" s="29">
        <v>60.331820999999998</v>
      </c>
      <c r="G32" s="29">
        <v>58.500571999999998</v>
      </c>
      <c r="H32" s="29">
        <v>60.658104000000002</v>
      </c>
      <c r="I32" s="29">
        <v>57.307189999999999</v>
      </c>
      <c r="J32" s="29">
        <v>58.658484999999999</v>
      </c>
      <c r="K32" s="29">
        <v>62.426032999999997</v>
      </c>
      <c r="L32" s="29">
        <v>64.325660999999997</v>
      </c>
      <c r="M32" s="29">
        <v>63.457684</v>
      </c>
      <c r="N32" s="29">
        <v>66.023223999999999</v>
      </c>
      <c r="O32" s="29">
        <v>63.650711000000001</v>
      </c>
      <c r="P32" s="29">
        <v>65.915581000000003</v>
      </c>
      <c r="Q32" s="29">
        <v>65.916565000000006</v>
      </c>
      <c r="R32" s="29">
        <v>68.493628999999999</v>
      </c>
      <c r="S32" s="29">
        <v>67.937415999999999</v>
      </c>
      <c r="T32" s="29">
        <v>66.548964999999995</v>
      </c>
      <c r="U32" s="29">
        <v>66.210907000000006</v>
      </c>
      <c r="V32" s="29">
        <v>65.833572000000004</v>
      </c>
      <c r="W32" s="29">
        <v>66.119408000000007</v>
      </c>
      <c r="X32" s="29">
        <v>65.914519999999996</v>
      </c>
      <c r="Y32" s="29">
        <v>66.391700999999998</v>
      </c>
      <c r="Z32" s="29">
        <v>65.982062999999997</v>
      </c>
      <c r="AA32" s="29">
        <v>65.571128999999999</v>
      </c>
      <c r="AB32" s="29">
        <v>65.149696000000006</v>
      </c>
      <c r="AC32" s="29">
        <v>64.870002999999997</v>
      </c>
      <c r="AD32" s="29">
        <v>63.585754000000001</v>
      </c>
      <c r="AE32" s="29">
        <v>62.953704999999999</v>
      </c>
      <c r="AF32" s="29">
        <v>62.182316</v>
      </c>
      <c r="AG32" s="29">
        <v>61.771968999999999</v>
      </c>
      <c r="AH32" s="29">
        <v>61.349750999999998</v>
      </c>
      <c r="AI32" s="27">
        <v>2.0929999999999998E-3</v>
      </c>
    </row>
    <row r="34" spans="1:35" ht="15" customHeight="1" x14ac:dyDescent="0.45">
      <c r="B34" s="22" t="s">
        <v>26</v>
      </c>
    </row>
    <row r="35" spans="1:35" ht="15" customHeight="1" x14ac:dyDescent="0.45">
      <c r="A35" s="8" t="s">
        <v>27</v>
      </c>
      <c r="B35" s="23" t="s">
        <v>14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5" t="s">
        <v>28</v>
      </c>
    </row>
    <row r="36" spans="1:35" ht="15" customHeight="1" x14ac:dyDescent="0.45">
      <c r="A36" s="8" t="s">
        <v>29</v>
      </c>
      <c r="B36" s="23" t="s">
        <v>16</v>
      </c>
      <c r="C36" s="28">
        <v>9.1191859999999991</v>
      </c>
      <c r="D36" s="28">
        <v>8.8191860000000002</v>
      </c>
      <c r="E36" s="28">
        <v>8.8191860000000002</v>
      </c>
      <c r="F36" s="28">
        <v>8.8191860000000002</v>
      </c>
      <c r="G36" s="28">
        <v>8.8191860000000002</v>
      </c>
      <c r="H36" s="28">
        <v>8.7691859999999995</v>
      </c>
      <c r="I36" s="28">
        <v>8.8191860000000002</v>
      </c>
      <c r="J36" s="28">
        <v>8.8191860000000002</v>
      </c>
      <c r="K36" s="28">
        <v>8.8191860000000002</v>
      </c>
      <c r="L36" s="28">
        <v>8.8191860000000002</v>
      </c>
      <c r="M36" s="28">
        <v>8.8191860000000002</v>
      </c>
      <c r="N36" s="28">
        <v>8.8191860000000002</v>
      </c>
      <c r="O36" s="28">
        <v>8.8191860000000002</v>
      </c>
      <c r="P36" s="28">
        <v>8.8191860000000002</v>
      </c>
      <c r="Q36" s="28">
        <v>8.8191860000000002</v>
      </c>
      <c r="R36" s="28">
        <v>8.8191860000000002</v>
      </c>
      <c r="S36" s="28">
        <v>8.8191860000000002</v>
      </c>
      <c r="T36" s="28">
        <v>8.8191860000000002</v>
      </c>
      <c r="U36" s="28">
        <v>8.8191860000000002</v>
      </c>
      <c r="V36" s="28">
        <v>8.8191860000000002</v>
      </c>
      <c r="W36" s="28">
        <v>8.8191860000000002</v>
      </c>
      <c r="X36" s="28">
        <v>8.8191860000000002</v>
      </c>
      <c r="Y36" s="28">
        <v>8.8191860000000002</v>
      </c>
      <c r="Z36" s="28">
        <v>8.8191860000000002</v>
      </c>
      <c r="AA36" s="28">
        <v>8.8191860000000002</v>
      </c>
      <c r="AB36" s="28">
        <v>8.8191860000000002</v>
      </c>
      <c r="AC36" s="28">
        <v>8.8191860000000002</v>
      </c>
      <c r="AD36" s="28">
        <v>8.8191860000000002</v>
      </c>
      <c r="AE36" s="28">
        <v>8.8191860000000002</v>
      </c>
      <c r="AF36" s="28">
        <v>8.8191860000000002</v>
      </c>
      <c r="AG36" s="28">
        <v>8.8191860000000002</v>
      </c>
      <c r="AH36" s="28">
        <v>8.8191860000000002</v>
      </c>
      <c r="AI36" s="25">
        <v>-1.078E-3</v>
      </c>
    </row>
    <row r="37" spans="1:35" ht="15" customHeight="1" x14ac:dyDescent="0.45">
      <c r="A37" s="8" t="s">
        <v>30</v>
      </c>
      <c r="B37" s="22" t="s">
        <v>307</v>
      </c>
      <c r="C37" s="29">
        <v>9.1191859999999991</v>
      </c>
      <c r="D37" s="29">
        <v>8.8191860000000002</v>
      </c>
      <c r="E37" s="29">
        <v>8.8191860000000002</v>
      </c>
      <c r="F37" s="29">
        <v>8.8191860000000002</v>
      </c>
      <c r="G37" s="29">
        <v>8.8191860000000002</v>
      </c>
      <c r="H37" s="29">
        <v>8.7691859999999995</v>
      </c>
      <c r="I37" s="29">
        <v>8.8191860000000002</v>
      </c>
      <c r="J37" s="29">
        <v>8.8191860000000002</v>
      </c>
      <c r="K37" s="29">
        <v>8.8191860000000002</v>
      </c>
      <c r="L37" s="29">
        <v>8.8191860000000002</v>
      </c>
      <c r="M37" s="29">
        <v>8.8191860000000002</v>
      </c>
      <c r="N37" s="29">
        <v>8.8191860000000002</v>
      </c>
      <c r="O37" s="29">
        <v>8.8191860000000002</v>
      </c>
      <c r="P37" s="29">
        <v>8.8191860000000002</v>
      </c>
      <c r="Q37" s="29">
        <v>8.8191860000000002</v>
      </c>
      <c r="R37" s="29">
        <v>8.8191860000000002</v>
      </c>
      <c r="S37" s="29">
        <v>8.8191860000000002</v>
      </c>
      <c r="T37" s="29">
        <v>8.8191860000000002</v>
      </c>
      <c r="U37" s="29">
        <v>8.8191860000000002</v>
      </c>
      <c r="V37" s="29">
        <v>8.8191860000000002</v>
      </c>
      <c r="W37" s="29">
        <v>8.8191860000000002</v>
      </c>
      <c r="X37" s="29">
        <v>8.8191860000000002</v>
      </c>
      <c r="Y37" s="29">
        <v>8.8191860000000002</v>
      </c>
      <c r="Z37" s="29">
        <v>8.8191860000000002</v>
      </c>
      <c r="AA37" s="29">
        <v>8.8191860000000002</v>
      </c>
      <c r="AB37" s="29">
        <v>8.8191860000000002</v>
      </c>
      <c r="AC37" s="29">
        <v>8.8191860000000002</v>
      </c>
      <c r="AD37" s="29">
        <v>8.8191860000000002</v>
      </c>
      <c r="AE37" s="29">
        <v>8.8191860000000002</v>
      </c>
      <c r="AF37" s="29">
        <v>8.8191860000000002</v>
      </c>
      <c r="AG37" s="29">
        <v>8.8191860000000002</v>
      </c>
      <c r="AH37" s="29">
        <v>8.8191860000000002</v>
      </c>
      <c r="AI37" s="27">
        <v>-1.078E-3</v>
      </c>
    </row>
    <row r="38" spans="1:35" ht="15" customHeight="1" thickBot="1" x14ac:dyDescent="0.5"/>
    <row r="39" spans="1:35" ht="15" customHeight="1" x14ac:dyDescent="0.45">
      <c r="B39" s="30" t="s">
        <v>31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spans="1:35" ht="15" customHeight="1" x14ac:dyDescent="0.45">
      <c r="B40" s="9" t="s">
        <v>308</v>
      </c>
    </row>
    <row r="41" spans="1:35" ht="15" customHeight="1" x14ac:dyDescent="0.45">
      <c r="B41" s="9" t="s">
        <v>309</v>
      </c>
    </row>
    <row r="42" spans="1:35" ht="15" customHeight="1" x14ac:dyDescent="0.45">
      <c r="B42" s="9" t="s">
        <v>34</v>
      </c>
    </row>
    <row r="43" spans="1:35" ht="15" customHeight="1" x14ac:dyDescent="0.45">
      <c r="B43" s="9" t="s">
        <v>33</v>
      </c>
    </row>
    <row r="44" spans="1:35" ht="15" customHeight="1" x14ac:dyDescent="0.45">
      <c r="B44" s="9" t="s">
        <v>310</v>
      </c>
    </row>
    <row r="45" spans="1:35" ht="15" customHeight="1" x14ac:dyDescent="0.45">
      <c r="B45" s="9" t="s">
        <v>311</v>
      </c>
    </row>
  </sheetData>
  <mergeCells count="1">
    <mergeCell ref="B39:AI39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9"/>
  <sheetViews>
    <sheetView workbookViewId="0"/>
    <sheetView workbookViewId="1"/>
  </sheetViews>
  <sheetFormatPr defaultColWidth="9" defaultRowHeight="14.25" x14ac:dyDescent="0.45"/>
  <cols>
    <col min="1" max="16384" width="9" style="11"/>
  </cols>
  <sheetData>
    <row r="1" spans="1:37" ht="21" x14ac:dyDescent="0.65">
      <c r="A1" s="10" t="s">
        <v>134</v>
      </c>
    </row>
    <row r="2" spans="1:37" ht="21" x14ac:dyDescent="0.65">
      <c r="A2" s="10" t="s">
        <v>40</v>
      </c>
    </row>
    <row r="3" spans="1:37" ht="21" x14ac:dyDescent="0.65">
      <c r="A3" s="10" t="s">
        <v>41</v>
      </c>
    </row>
    <row r="4" spans="1:37" ht="21" x14ac:dyDescent="0.65">
      <c r="A4" s="10" t="s">
        <v>42</v>
      </c>
    </row>
    <row r="7" spans="1:37" ht="18" x14ac:dyDescent="0.55000000000000004">
      <c r="A7" s="12" t="s">
        <v>43</v>
      </c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11">
        <v>2016</v>
      </c>
      <c r="N7" s="11">
        <v>2017</v>
      </c>
      <c r="O7" s="11">
        <v>2018</v>
      </c>
      <c r="P7" s="11">
        <v>2019</v>
      </c>
      <c r="Q7" s="11">
        <v>2020</v>
      </c>
      <c r="R7" s="11">
        <v>2021</v>
      </c>
      <c r="S7" s="11">
        <v>2022</v>
      </c>
      <c r="T7" s="11">
        <v>2023</v>
      </c>
      <c r="U7" s="11">
        <v>2024</v>
      </c>
      <c r="V7" s="11">
        <v>2025</v>
      </c>
      <c r="W7" s="11">
        <v>2026</v>
      </c>
      <c r="X7" s="11">
        <v>2027</v>
      </c>
      <c r="Y7" s="11">
        <v>2028</v>
      </c>
      <c r="Z7" s="11">
        <v>2029</v>
      </c>
      <c r="AA7" s="11">
        <v>2030</v>
      </c>
      <c r="AB7" s="11">
        <v>2031</v>
      </c>
      <c r="AC7" s="11">
        <v>2032</v>
      </c>
      <c r="AD7" s="11">
        <v>2033</v>
      </c>
      <c r="AE7" s="11">
        <v>2034</v>
      </c>
      <c r="AF7" s="11">
        <v>2035</v>
      </c>
      <c r="AG7" s="11">
        <v>2036</v>
      </c>
      <c r="AH7" s="11">
        <v>2037</v>
      </c>
      <c r="AI7" s="11">
        <v>2038</v>
      </c>
      <c r="AJ7" s="11">
        <v>2039</v>
      </c>
      <c r="AK7" s="11">
        <v>2040</v>
      </c>
    </row>
    <row r="8" spans="1:37" x14ac:dyDescent="0.45">
      <c r="A8" s="11" t="s">
        <v>44</v>
      </c>
      <c r="B8" s="11" t="s">
        <v>45</v>
      </c>
      <c r="C8" s="11" t="s">
        <v>46</v>
      </c>
      <c r="D8" s="11" t="s">
        <v>47</v>
      </c>
      <c r="E8" s="11" t="s">
        <v>48</v>
      </c>
      <c r="F8" s="11" t="s">
        <v>49</v>
      </c>
      <c r="G8" s="11" t="s">
        <v>50</v>
      </c>
      <c r="H8" s="11" t="s">
        <v>51</v>
      </c>
      <c r="I8" s="11" t="s">
        <v>52</v>
      </c>
      <c r="J8" s="11" t="s">
        <v>53</v>
      </c>
      <c r="K8" s="11" t="s">
        <v>54</v>
      </c>
      <c r="L8" s="11" t="s">
        <v>55</v>
      </c>
      <c r="M8" s="11" t="s">
        <v>56</v>
      </c>
      <c r="N8" s="11" t="s">
        <v>57</v>
      </c>
      <c r="O8" s="11" t="s">
        <v>58</v>
      </c>
      <c r="P8" s="11" t="s">
        <v>59</v>
      </c>
      <c r="Q8" s="11" t="s">
        <v>60</v>
      </c>
      <c r="R8" s="11" t="s">
        <v>61</v>
      </c>
      <c r="S8" s="11" t="s">
        <v>62</v>
      </c>
      <c r="T8" s="11" t="s">
        <v>63</v>
      </c>
      <c r="U8" s="11" t="s">
        <v>64</v>
      </c>
      <c r="V8" s="11" t="s">
        <v>65</v>
      </c>
      <c r="W8" s="11" t="s">
        <v>66</v>
      </c>
      <c r="X8" s="11" t="s">
        <v>67</v>
      </c>
      <c r="Y8" s="11" t="s">
        <v>68</v>
      </c>
      <c r="Z8" s="11" t="s">
        <v>69</v>
      </c>
      <c r="AA8" s="11" t="s">
        <v>70</v>
      </c>
      <c r="AB8" s="11" t="s">
        <v>71</v>
      </c>
      <c r="AC8" s="11" t="s">
        <v>72</v>
      </c>
      <c r="AD8" s="11" t="s">
        <v>73</v>
      </c>
      <c r="AE8" s="11" t="s">
        <v>74</v>
      </c>
      <c r="AF8" s="11" t="s">
        <v>75</v>
      </c>
      <c r="AG8" s="11" t="s">
        <v>76</v>
      </c>
      <c r="AH8" s="11" t="s">
        <v>77</v>
      </c>
      <c r="AI8" s="11" t="s">
        <v>78</v>
      </c>
      <c r="AJ8" s="11" t="s">
        <v>79</v>
      </c>
      <c r="AK8" s="11" t="s">
        <v>80</v>
      </c>
    </row>
    <row r="9" spans="1:37" x14ac:dyDescent="0.45">
      <c r="A9" s="11" t="s">
        <v>81</v>
      </c>
      <c r="B9" s="11">
        <v>358371.91</v>
      </c>
      <c r="C9" s="11">
        <v>349122.81</v>
      </c>
      <c r="D9" s="11">
        <v>363798.49</v>
      </c>
      <c r="E9" s="11">
        <v>373817.3</v>
      </c>
      <c r="F9" s="11">
        <v>365011.8</v>
      </c>
      <c r="G9" s="11">
        <v>347903.23</v>
      </c>
      <c r="H9" s="11">
        <v>371953.21</v>
      </c>
      <c r="I9" s="11">
        <v>375757.63</v>
      </c>
      <c r="J9" s="11">
        <v>387396.19</v>
      </c>
      <c r="K9" s="11">
        <v>378786.31</v>
      </c>
      <c r="L9" s="11">
        <v>378512.6</v>
      </c>
      <c r="M9" s="11">
        <v>381952.4</v>
      </c>
      <c r="N9" s="11">
        <v>383442.89</v>
      </c>
      <c r="O9" s="11">
        <v>385788.67</v>
      </c>
      <c r="P9" s="11">
        <v>382791.96</v>
      </c>
      <c r="Q9" s="11">
        <v>390960.34</v>
      </c>
      <c r="R9" s="11">
        <v>394967.27</v>
      </c>
      <c r="S9" s="11">
        <v>396822.57</v>
      </c>
      <c r="T9" s="11">
        <v>397814.93</v>
      </c>
      <c r="U9" s="11">
        <v>397505.61</v>
      </c>
      <c r="V9" s="11">
        <v>401697.67</v>
      </c>
      <c r="W9" s="11">
        <v>402566.73</v>
      </c>
      <c r="X9" s="11">
        <v>406012.09</v>
      </c>
      <c r="Y9" s="11">
        <v>409985.55</v>
      </c>
      <c r="Z9" s="11">
        <v>416323.75</v>
      </c>
      <c r="AA9" s="11">
        <v>418029.94</v>
      </c>
      <c r="AB9" s="11">
        <v>421737.15</v>
      </c>
      <c r="AC9" s="11">
        <v>422153.95</v>
      </c>
      <c r="AD9" s="11">
        <v>423390.53</v>
      </c>
      <c r="AE9" s="11">
        <v>422230.2</v>
      </c>
      <c r="AF9" s="11">
        <v>422821.49</v>
      </c>
      <c r="AG9" s="11">
        <v>422837.69</v>
      </c>
      <c r="AH9" s="11">
        <v>423772.77</v>
      </c>
      <c r="AI9" s="11">
        <v>424175.68</v>
      </c>
      <c r="AJ9" s="11">
        <v>424671.24</v>
      </c>
      <c r="AK9" s="11">
        <v>424693.73</v>
      </c>
    </row>
    <row r="10" spans="1:37" x14ac:dyDescent="0.45">
      <c r="A10" s="11" t="s">
        <v>82</v>
      </c>
      <c r="B10" s="11">
        <v>1453.41</v>
      </c>
      <c r="C10" s="11">
        <v>2529.41</v>
      </c>
      <c r="D10" s="11">
        <v>3683.41</v>
      </c>
      <c r="E10" s="11">
        <v>4715.4399999999996</v>
      </c>
      <c r="F10" s="11">
        <v>7031.23</v>
      </c>
      <c r="G10" s="11">
        <v>8354.23</v>
      </c>
      <c r="H10" s="11">
        <v>11740.8</v>
      </c>
      <c r="I10" s="11">
        <v>13996.52</v>
      </c>
      <c r="J10" s="11">
        <v>17544.740000000002</v>
      </c>
      <c r="K10" s="11">
        <v>22009.5</v>
      </c>
      <c r="L10" s="11">
        <v>29450.27</v>
      </c>
      <c r="M10" s="11">
        <v>30317.64</v>
      </c>
      <c r="N10" s="11">
        <v>32458.11</v>
      </c>
      <c r="O10" s="11">
        <v>35180.449999999997</v>
      </c>
      <c r="P10" s="11">
        <v>37002.660000000003</v>
      </c>
      <c r="Q10" s="11">
        <v>38926.06</v>
      </c>
      <c r="R10" s="11">
        <v>40349.43</v>
      </c>
      <c r="S10" s="11">
        <v>42089.55</v>
      </c>
      <c r="T10" s="11">
        <v>43535.15</v>
      </c>
      <c r="U10" s="11">
        <v>45667.040000000001</v>
      </c>
      <c r="V10" s="11">
        <v>48641.85</v>
      </c>
      <c r="W10" s="11">
        <v>50994.18</v>
      </c>
      <c r="X10" s="11">
        <v>53532.17</v>
      </c>
      <c r="Y10" s="11">
        <v>55851.94</v>
      </c>
      <c r="Z10" s="11">
        <v>57140.34</v>
      </c>
      <c r="AA10" s="11">
        <v>60961.53</v>
      </c>
      <c r="AB10" s="11">
        <v>61789.22</v>
      </c>
      <c r="AC10" s="11">
        <v>62808.77</v>
      </c>
      <c r="AD10" s="11">
        <v>63326.26</v>
      </c>
      <c r="AE10" s="11">
        <v>64043.5</v>
      </c>
      <c r="AF10" s="11">
        <v>64762.84</v>
      </c>
      <c r="AG10" s="11">
        <v>65263.5</v>
      </c>
      <c r="AH10" s="11">
        <v>65762.25</v>
      </c>
      <c r="AI10" s="11">
        <v>66918.64</v>
      </c>
      <c r="AJ10" s="11">
        <v>67768.3</v>
      </c>
      <c r="AK10" s="11">
        <v>68620.649999999994</v>
      </c>
    </row>
    <row r="11" spans="1:37" x14ac:dyDescent="0.45">
      <c r="A11" s="11" t="s">
        <v>83</v>
      </c>
      <c r="B11" s="11">
        <v>6967.59</v>
      </c>
      <c r="C11" s="11">
        <v>7113.54</v>
      </c>
      <c r="D11" s="11">
        <v>6974.67</v>
      </c>
      <c r="E11" s="11">
        <v>6318.38</v>
      </c>
      <c r="F11" s="11">
        <v>6056.45</v>
      </c>
      <c r="G11" s="11">
        <v>8265.16</v>
      </c>
      <c r="H11" s="11">
        <v>8716.1200000000008</v>
      </c>
      <c r="I11" s="11">
        <v>9060.57</v>
      </c>
      <c r="J11" s="11">
        <v>9324.56</v>
      </c>
      <c r="K11" s="11">
        <v>12634.6</v>
      </c>
      <c r="L11" s="11">
        <v>6680.71</v>
      </c>
      <c r="M11" s="11">
        <v>8085.29</v>
      </c>
      <c r="N11" s="11">
        <v>8974.35</v>
      </c>
      <c r="O11" s="11">
        <v>9085.77</v>
      </c>
      <c r="P11" s="11">
        <v>9520.34</v>
      </c>
      <c r="Q11" s="11">
        <v>9402.0400000000009</v>
      </c>
      <c r="R11" s="11">
        <v>9691.23</v>
      </c>
      <c r="S11" s="11">
        <v>9842.2999999999993</v>
      </c>
      <c r="T11" s="11">
        <v>10595.95</v>
      </c>
      <c r="U11" s="11">
        <v>10605.82</v>
      </c>
      <c r="V11" s="11">
        <v>10798.86</v>
      </c>
      <c r="W11" s="11">
        <v>10944.33</v>
      </c>
      <c r="X11" s="11">
        <v>11155.85</v>
      </c>
      <c r="Y11" s="11">
        <v>11674.37</v>
      </c>
      <c r="Z11" s="11">
        <v>11730.84</v>
      </c>
      <c r="AA11" s="11">
        <v>11784.13</v>
      </c>
      <c r="AB11" s="11">
        <v>11790.09</v>
      </c>
      <c r="AC11" s="11">
        <v>11792.4</v>
      </c>
      <c r="AD11" s="11">
        <v>12233.17</v>
      </c>
      <c r="AE11" s="11">
        <v>12235.04</v>
      </c>
      <c r="AF11" s="11">
        <v>12109.95</v>
      </c>
      <c r="AG11" s="11">
        <v>11870.16</v>
      </c>
      <c r="AH11" s="11">
        <v>12033.24</v>
      </c>
      <c r="AI11" s="11">
        <v>12032.85</v>
      </c>
      <c r="AJ11" s="11">
        <v>12213.67</v>
      </c>
      <c r="AK11" s="11">
        <v>12210.51</v>
      </c>
    </row>
    <row r="12" spans="1:37" x14ac:dyDescent="0.45">
      <c r="A12" s="11" t="s">
        <v>84</v>
      </c>
      <c r="B12" s="11">
        <v>0</v>
      </c>
      <c r="C12" s="11">
        <v>0</v>
      </c>
      <c r="D12" s="11">
        <v>0</v>
      </c>
      <c r="E12" s="11">
        <v>0</v>
      </c>
      <c r="F12" s="11">
        <v>5</v>
      </c>
      <c r="G12" s="11">
        <v>123</v>
      </c>
      <c r="H12" s="11">
        <v>398</v>
      </c>
      <c r="I12" s="11">
        <v>842</v>
      </c>
      <c r="J12" s="11">
        <v>1173</v>
      </c>
      <c r="K12" s="11">
        <v>1757.71</v>
      </c>
      <c r="L12" s="11">
        <v>2967.25</v>
      </c>
      <c r="M12" s="11">
        <v>3191.12</v>
      </c>
      <c r="N12" s="11">
        <v>4068.07</v>
      </c>
      <c r="O12" s="11">
        <v>4255.91</v>
      </c>
      <c r="P12" s="11">
        <v>4664.67</v>
      </c>
      <c r="Q12" s="11">
        <v>4833.03</v>
      </c>
      <c r="R12" s="11">
        <v>4873.1000000000004</v>
      </c>
      <c r="S12" s="11">
        <v>5014.63</v>
      </c>
      <c r="T12" s="11">
        <v>5136.92</v>
      </c>
      <c r="U12" s="11">
        <v>5299.98</v>
      </c>
      <c r="V12" s="11">
        <v>5797.32</v>
      </c>
      <c r="W12" s="11">
        <v>5946.69</v>
      </c>
      <c r="X12" s="11">
        <v>6121.72</v>
      </c>
      <c r="Y12" s="11">
        <v>6273.33</v>
      </c>
      <c r="Z12" s="11">
        <v>6421.31</v>
      </c>
      <c r="AA12" s="11">
        <v>6637.06</v>
      </c>
      <c r="AB12" s="11">
        <v>6786.31</v>
      </c>
      <c r="AC12" s="11">
        <v>7037.33</v>
      </c>
      <c r="AD12" s="11">
        <v>7192.49</v>
      </c>
      <c r="AE12" s="11">
        <v>7373.85</v>
      </c>
      <c r="AF12" s="11">
        <v>7622.59</v>
      </c>
      <c r="AG12" s="11">
        <v>7882.79</v>
      </c>
      <c r="AH12" s="11">
        <v>8057.35</v>
      </c>
      <c r="AI12" s="11">
        <v>8146.48</v>
      </c>
      <c r="AJ12" s="11">
        <v>8228.9500000000007</v>
      </c>
      <c r="AK12" s="11">
        <v>8482.31</v>
      </c>
    </row>
    <row r="13" spans="1:37" x14ac:dyDescent="0.45">
      <c r="A13" s="11" t="s">
        <v>85</v>
      </c>
      <c r="B13" s="11">
        <v>86668.58</v>
      </c>
      <c r="C13" s="11">
        <v>92144.58</v>
      </c>
      <c r="D13" s="11">
        <v>88190.58</v>
      </c>
      <c r="E13" s="11">
        <v>90585.23</v>
      </c>
      <c r="F13" s="11">
        <v>84992.26</v>
      </c>
      <c r="G13" s="11">
        <v>85526.59</v>
      </c>
      <c r="H13" s="11">
        <v>88291.22</v>
      </c>
      <c r="I13" s="11">
        <v>89487.62</v>
      </c>
      <c r="J13" s="11">
        <v>97581.99</v>
      </c>
      <c r="K13" s="11">
        <v>101207.81</v>
      </c>
      <c r="L13" s="11">
        <v>96045.8</v>
      </c>
      <c r="M13" s="11">
        <v>95418.13</v>
      </c>
      <c r="N13" s="11">
        <v>98610.17</v>
      </c>
      <c r="O13" s="11">
        <v>89082.98</v>
      </c>
      <c r="P13" s="11">
        <v>89082.98</v>
      </c>
      <c r="Q13" s="11">
        <v>84814.84</v>
      </c>
      <c r="R13" s="11">
        <v>84814.84</v>
      </c>
      <c r="S13" s="11">
        <v>71909.78</v>
      </c>
      <c r="T13" s="11">
        <v>68974.399999999994</v>
      </c>
      <c r="U13" s="11">
        <v>76201.39</v>
      </c>
      <c r="V13" s="11">
        <v>61564.4</v>
      </c>
      <c r="W13" s="11">
        <v>69755</v>
      </c>
      <c r="X13" s="11">
        <v>71059.63</v>
      </c>
      <c r="Y13" s="11">
        <v>78334.210000000006</v>
      </c>
      <c r="Z13" s="11">
        <v>72413.710000000006</v>
      </c>
      <c r="AA13" s="11">
        <v>79854.05</v>
      </c>
      <c r="AB13" s="11">
        <v>73931.59</v>
      </c>
      <c r="AC13" s="11">
        <v>81289.990000000005</v>
      </c>
      <c r="AD13" s="11">
        <v>81289.990000000005</v>
      </c>
      <c r="AE13" s="11">
        <v>88648.39</v>
      </c>
      <c r="AF13" s="11">
        <v>88648.39</v>
      </c>
      <c r="AG13" s="11">
        <v>88648.39</v>
      </c>
      <c r="AH13" s="11">
        <v>88648.39</v>
      </c>
      <c r="AI13" s="11">
        <v>88648.39</v>
      </c>
      <c r="AJ13" s="11">
        <v>88648.39</v>
      </c>
      <c r="AK13" s="11">
        <v>88648.39</v>
      </c>
    </row>
    <row r="14" spans="1:37" x14ac:dyDescent="0.45">
      <c r="A14" s="11" t="s">
        <v>86</v>
      </c>
      <c r="B14" s="11">
        <v>109770.36</v>
      </c>
      <c r="C14" s="11">
        <v>110119.02</v>
      </c>
      <c r="D14" s="11">
        <v>95220.26</v>
      </c>
      <c r="E14" s="11">
        <v>89680.89</v>
      </c>
      <c r="F14" s="11">
        <v>75576.98</v>
      </c>
      <c r="G14" s="11">
        <v>73985.7</v>
      </c>
      <c r="H14" s="11">
        <v>65013.32</v>
      </c>
      <c r="I14" s="11">
        <v>61476.85</v>
      </c>
      <c r="J14" s="11">
        <v>62818.12</v>
      </c>
      <c r="K14" s="11">
        <v>63743.89</v>
      </c>
      <c r="L14" s="11">
        <v>60593.43</v>
      </c>
      <c r="M14" s="11">
        <v>59542.01</v>
      </c>
      <c r="N14" s="11">
        <v>59377.02</v>
      </c>
      <c r="O14" s="11">
        <v>57621.84</v>
      </c>
      <c r="P14" s="11">
        <v>56491.81</v>
      </c>
      <c r="Q14" s="11">
        <v>50396.79</v>
      </c>
      <c r="R14" s="11">
        <v>45236.03</v>
      </c>
      <c r="S14" s="11">
        <v>37031.4</v>
      </c>
      <c r="T14" s="11">
        <v>30880.85</v>
      </c>
      <c r="U14" s="11">
        <v>28696.92</v>
      </c>
      <c r="V14" s="11">
        <v>27616.400000000001</v>
      </c>
      <c r="W14" s="11">
        <v>26259.35</v>
      </c>
      <c r="X14" s="11">
        <v>25469.26</v>
      </c>
      <c r="Y14" s="11">
        <v>13617.25</v>
      </c>
      <c r="Z14" s="11">
        <v>13741.29</v>
      </c>
      <c r="AA14" s="11">
        <v>3097.69</v>
      </c>
      <c r="AB14" s="11">
        <v>3333.33</v>
      </c>
      <c r="AC14" s="11">
        <v>2938.02</v>
      </c>
      <c r="AD14" s="11">
        <v>2781.02</v>
      </c>
      <c r="AE14" s="11">
        <v>3036.76</v>
      </c>
      <c r="AF14" s="11">
        <v>2789.59</v>
      </c>
      <c r="AG14" s="11">
        <v>3493.56</v>
      </c>
      <c r="AH14" s="11">
        <v>1800.7</v>
      </c>
      <c r="AI14" s="11">
        <v>1802.48</v>
      </c>
      <c r="AJ14" s="11">
        <v>1814.94</v>
      </c>
      <c r="AK14" s="11">
        <v>2141.8200000000002</v>
      </c>
    </row>
    <row r="15" spans="1:37" x14ac:dyDescent="0.45">
      <c r="A15" s="11" t="s">
        <v>87</v>
      </c>
      <c r="B15" s="11">
        <v>40011.620000000003</v>
      </c>
      <c r="C15" s="11">
        <v>43063.7</v>
      </c>
      <c r="D15" s="11">
        <v>47354.33</v>
      </c>
      <c r="E15" s="11">
        <v>43982.43</v>
      </c>
      <c r="F15" s="11">
        <v>51478.04</v>
      </c>
      <c r="G15" s="11">
        <v>54190.82</v>
      </c>
      <c r="H15" s="11">
        <v>63659.31</v>
      </c>
      <c r="I15" s="11">
        <v>64039.16</v>
      </c>
      <c r="J15" s="11">
        <v>60451.72</v>
      </c>
      <c r="K15" s="11">
        <v>58930.3</v>
      </c>
      <c r="L15" s="11">
        <v>64022.03</v>
      </c>
      <c r="M15" s="11">
        <v>61178.77</v>
      </c>
      <c r="N15" s="11">
        <v>49063.29</v>
      </c>
      <c r="O15" s="11">
        <v>52826.6</v>
      </c>
      <c r="P15" s="11">
        <v>54572.09</v>
      </c>
      <c r="Q15" s="11">
        <v>60889.98</v>
      </c>
      <c r="R15" s="11">
        <v>65338.080000000002</v>
      </c>
      <c r="S15" s="11">
        <v>76584.05</v>
      </c>
      <c r="T15" s="11">
        <v>82399.48</v>
      </c>
      <c r="U15" s="11">
        <v>82969.48</v>
      </c>
      <c r="V15" s="11">
        <v>88855.59</v>
      </c>
      <c r="W15" s="11">
        <v>86373.06</v>
      </c>
      <c r="X15" s="11">
        <v>84185.29</v>
      </c>
      <c r="Y15" s="11">
        <v>93162.58</v>
      </c>
      <c r="Z15" s="11">
        <v>95776.21</v>
      </c>
      <c r="AA15" s="11">
        <v>102397.93</v>
      </c>
      <c r="AB15" s="11">
        <v>105528.6</v>
      </c>
      <c r="AC15" s="11">
        <v>103598.93</v>
      </c>
      <c r="AD15" s="11">
        <v>104807.51</v>
      </c>
      <c r="AE15" s="11">
        <v>102319.32</v>
      </c>
      <c r="AF15" s="11">
        <v>103968.62</v>
      </c>
      <c r="AG15" s="11">
        <v>107196.11</v>
      </c>
      <c r="AH15" s="11">
        <v>110262.8</v>
      </c>
      <c r="AI15" s="11">
        <v>111749.84</v>
      </c>
      <c r="AJ15" s="11">
        <v>113207.03999999999</v>
      </c>
      <c r="AK15" s="11">
        <v>113896.54</v>
      </c>
    </row>
    <row r="16" spans="1:37" x14ac:dyDescent="0.45">
      <c r="A16" s="11" t="s">
        <v>88</v>
      </c>
      <c r="B16" s="11">
        <v>10301.86</v>
      </c>
      <c r="C16" s="11">
        <v>9326.57</v>
      </c>
      <c r="D16" s="11">
        <v>10284.540000000001</v>
      </c>
      <c r="E16" s="11">
        <v>7830.64</v>
      </c>
      <c r="F16" s="11">
        <v>8265.67</v>
      </c>
      <c r="G16" s="11">
        <v>5740.37</v>
      </c>
      <c r="H16" s="11">
        <v>4764.3900000000003</v>
      </c>
      <c r="I16" s="11">
        <v>4910.92</v>
      </c>
      <c r="J16" s="11">
        <v>5238.87</v>
      </c>
      <c r="K16" s="11">
        <v>6004.21</v>
      </c>
      <c r="L16" s="11">
        <v>4230.22</v>
      </c>
      <c r="M16" s="11">
        <v>4332.1499999999996</v>
      </c>
      <c r="N16" s="11">
        <v>2669.99</v>
      </c>
      <c r="O16" s="11">
        <v>2563.34</v>
      </c>
      <c r="P16" s="11">
        <v>2559.9</v>
      </c>
      <c r="Q16" s="11">
        <v>1453.36</v>
      </c>
      <c r="R16" s="11">
        <v>1449.38</v>
      </c>
      <c r="S16" s="11">
        <v>1527.27</v>
      </c>
      <c r="T16" s="11">
        <v>1522.71</v>
      </c>
      <c r="U16" s="11">
        <v>1225.51</v>
      </c>
      <c r="V16" s="11">
        <v>1341.87</v>
      </c>
      <c r="W16" s="11">
        <v>1371.91</v>
      </c>
      <c r="X16" s="11">
        <v>1369.4</v>
      </c>
      <c r="Y16" s="11">
        <v>1166.1500000000001</v>
      </c>
      <c r="Z16" s="11">
        <v>1146.97</v>
      </c>
      <c r="AA16" s="11">
        <v>1128.68</v>
      </c>
      <c r="AB16" s="11">
        <v>1151.44</v>
      </c>
      <c r="AC16" s="11">
        <v>1254.76</v>
      </c>
      <c r="AD16" s="11">
        <v>1160.3699999999999</v>
      </c>
      <c r="AE16" s="11">
        <v>1166.6600000000001</v>
      </c>
      <c r="AF16" s="11">
        <v>1144.3699999999999</v>
      </c>
      <c r="AG16" s="11">
        <v>1171.01</v>
      </c>
      <c r="AH16" s="11">
        <v>1187.0999999999999</v>
      </c>
      <c r="AI16" s="11">
        <v>1188.98</v>
      </c>
      <c r="AJ16" s="11">
        <v>1187.8</v>
      </c>
      <c r="AK16" s="11">
        <v>1189.83</v>
      </c>
    </row>
    <row r="18" spans="1:37" ht="18" x14ac:dyDescent="0.55000000000000004">
      <c r="A18" s="12" t="s">
        <v>89</v>
      </c>
    </row>
    <row r="19" spans="1:37" x14ac:dyDescent="0.45">
      <c r="A19" s="11" t="s">
        <v>44</v>
      </c>
      <c r="B19" s="11" t="s">
        <v>45</v>
      </c>
      <c r="C19" s="11" t="s">
        <v>46</v>
      </c>
      <c r="D19" s="11" t="s">
        <v>47</v>
      </c>
      <c r="E19" s="11" t="s">
        <v>48</v>
      </c>
      <c r="F19" s="11" t="s">
        <v>49</v>
      </c>
      <c r="G19" s="11" t="s">
        <v>50</v>
      </c>
      <c r="H19" s="11" t="s">
        <v>51</v>
      </c>
      <c r="I19" s="11" t="s">
        <v>52</v>
      </c>
      <c r="J19" s="11" t="s">
        <v>53</v>
      </c>
      <c r="K19" s="11" t="s">
        <v>54</v>
      </c>
      <c r="L19" s="11" t="s">
        <v>55</v>
      </c>
      <c r="M19" s="11" t="s">
        <v>56</v>
      </c>
      <c r="N19" s="11" t="s">
        <v>57</v>
      </c>
      <c r="O19" s="11" t="s">
        <v>58</v>
      </c>
      <c r="P19" s="11" t="s">
        <v>59</v>
      </c>
      <c r="Q19" s="11" t="s">
        <v>60</v>
      </c>
      <c r="R19" s="11" t="s">
        <v>61</v>
      </c>
      <c r="S19" s="11" t="s">
        <v>62</v>
      </c>
      <c r="T19" s="11" t="s">
        <v>63</v>
      </c>
      <c r="U19" s="11" t="s">
        <v>64</v>
      </c>
      <c r="V19" s="11" t="s">
        <v>65</v>
      </c>
      <c r="W19" s="11" t="s">
        <v>66</v>
      </c>
      <c r="X19" s="11" t="s">
        <v>67</v>
      </c>
      <c r="Y19" s="11" t="s">
        <v>68</v>
      </c>
      <c r="Z19" s="11" t="s">
        <v>69</v>
      </c>
      <c r="AA19" s="11" t="s">
        <v>70</v>
      </c>
      <c r="AB19" s="11" t="s">
        <v>71</v>
      </c>
      <c r="AC19" s="11" t="s">
        <v>72</v>
      </c>
      <c r="AD19" s="11" t="s">
        <v>73</v>
      </c>
      <c r="AE19" s="11" t="s">
        <v>74</v>
      </c>
      <c r="AF19" s="11" t="s">
        <v>75</v>
      </c>
      <c r="AG19" s="11" t="s">
        <v>76</v>
      </c>
      <c r="AH19" s="11" t="s">
        <v>77</v>
      </c>
      <c r="AI19" s="11" t="s">
        <v>78</v>
      </c>
      <c r="AJ19" s="11" t="s">
        <v>79</v>
      </c>
      <c r="AK19" s="11" t="s">
        <v>80</v>
      </c>
    </row>
    <row r="20" spans="1:37" x14ac:dyDescent="0.45">
      <c r="A20" s="11" t="s">
        <v>81</v>
      </c>
      <c r="B20" s="11">
        <v>40741.370000000003</v>
      </c>
      <c r="C20" s="11">
        <v>41953.37</v>
      </c>
      <c r="D20" s="11">
        <v>40291.379999999997</v>
      </c>
      <c r="E20" s="11">
        <v>41897.25</v>
      </c>
      <c r="F20" s="11">
        <v>36728</v>
      </c>
      <c r="G20" s="11">
        <v>40286.800000000003</v>
      </c>
      <c r="H20" s="11">
        <v>40033.370000000003</v>
      </c>
      <c r="I20" s="11">
        <v>42202.52</v>
      </c>
      <c r="J20" s="11">
        <v>41441.68</v>
      </c>
      <c r="K20" s="11">
        <v>39047.83</v>
      </c>
      <c r="L20" s="11">
        <v>39700.550000000003</v>
      </c>
      <c r="M20" s="11">
        <v>39482.620000000003</v>
      </c>
      <c r="N20" s="11">
        <v>38323.29</v>
      </c>
      <c r="O20" s="11">
        <v>38203.269999999997</v>
      </c>
      <c r="P20" s="11">
        <v>38168.35</v>
      </c>
      <c r="Q20" s="11">
        <v>42337.19</v>
      </c>
      <c r="R20" s="11">
        <v>42346.3</v>
      </c>
      <c r="S20" s="11">
        <v>42333.57</v>
      </c>
      <c r="T20" s="11">
        <v>42311.95</v>
      </c>
      <c r="U20" s="11">
        <v>42280.05</v>
      </c>
      <c r="V20" s="11">
        <v>42301.71</v>
      </c>
      <c r="W20" s="11">
        <v>42304.43</v>
      </c>
      <c r="X20" s="11">
        <v>42302.95</v>
      </c>
      <c r="Y20" s="11">
        <v>42198.98</v>
      </c>
      <c r="Z20" s="11">
        <v>42234.48</v>
      </c>
      <c r="AA20" s="11">
        <v>42264.88</v>
      </c>
      <c r="AB20" s="11">
        <v>42281.66</v>
      </c>
      <c r="AC20" s="11">
        <v>42292.22</v>
      </c>
      <c r="AD20" s="11">
        <v>42286.15</v>
      </c>
      <c r="AE20" s="11">
        <v>42280.7</v>
      </c>
      <c r="AF20" s="11">
        <v>42266.15</v>
      </c>
      <c r="AG20" s="11">
        <v>42265.16</v>
      </c>
      <c r="AH20" s="11">
        <v>42258.27</v>
      </c>
      <c r="AI20" s="11">
        <v>42260.66</v>
      </c>
      <c r="AJ20" s="11">
        <v>42260.21</v>
      </c>
      <c r="AK20" s="11">
        <v>42252.28</v>
      </c>
    </row>
    <row r="21" spans="1:37" x14ac:dyDescent="0.45">
      <c r="A21" s="11" t="s">
        <v>82</v>
      </c>
      <c r="B21" s="11">
        <v>0</v>
      </c>
      <c r="C21" s="11">
        <v>0</v>
      </c>
      <c r="D21" s="11">
        <v>0</v>
      </c>
      <c r="E21" s="11">
        <v>0</v>
      </c>
      <c r="F21" s="11">
        <v>102</v>
      </c>
      <c r="G21" s="11">
        <v>183</v>
      </c>
      <c r="H21" s="11">
        <v>198</v>
      </c>
      <c r="I21" s="11">
        <v>195</v>
      </c>
      <c r="J21" s="11">
        <v>192</v>
      </c>
      <c r="K21" s="11">
        <v>176.96</v>
      </c>
      <c r="L21" s="11">
        <v>172.39</v>
      </c>
      <c r="M21" s="11">
        <v>190</v>
      </c>
      <c r="N21" s="11">
        <v>189.97</v>
      </c>
      <c r="O21" s="11">
        <v>189.97</v>
      </c>
      <c r="P21" s="11">
        <v>189.97</v>
      </c>
      <c r="Q21" s="11">
        <v>189.61</v>
      </c>
      <c r="R21" s="11">
        <v>189.61</v>
      </c>
      <c r="S21" s="11">
        <v>189.61</v>
      </c>
      <c r="T21" s="11">
        <v>189.61</v>
      </c>
      <c r="U21" s="11">
        <v>189.6</v>
      </c>
      <c r="V21" s="11">
        <v>189.61</v>
      </c>
      <c r="W21" s="11">
        <v>189.61</v>
      </c>
      <c r="X21" s="11">
        <v>189.61</v>
      </c>
      <c r="Y21" s="11">
        <v>189.59</v>
      </c>
      <c r="Z21" s="11">
        <v>189.6</v>
      </c>
      <c r="AA21" s="11">
        <v>189.6</v>
      </c>
      <c r="AB21" s="11">
        <v>189.6</v>
      </c>
      <c r="AC21" s="11">
        <v>189.6</v>
      </c>
      <c r="AD21" s="11">
        <v>189.6</v>
      </c>
      <c r="AE21" s="11">
        <v>189.6</v>
      </c>
      <c r="AF21" s="11">
        <v>189.6</v>
      </c>
      <c r="AG21" s="11">
        <v>189.6</v>
      </c>
      <c r="AH21" s="11">
        <v>189.6</v>
      </c>
      <c r="AI21" s="11">
        <v>189.6</v>
      </c>
      <c r="AJ21" s="11">
        <v>189.6</v>
      </c>
      <c r="AK21" s="11">
        <v>189.6</v>
      </c>
    </row>
    <row r="22" spans="1:37" x14ac:dyDescent="0.45">
      <c r="A22" s="11" t="s">
        <v>83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</row>
    <row r="23" spans="1:37" x14ac:dyDescent="0.45">
      <c r="A23" s="11" t="s">
        <v>84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</row>
    <row r="24" spans="1:37" x14ac:dyDescent="0.45">
      <c r="A24" s="11" t="s">
        <v>85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</row>
    <row r="25" spans="1:37" x14ac:dyDescent="0.45">
      <c r="A25" s="11" t="s">
        <v>86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</row>
    <row r="26" spans="1:37" x14ac:dyDescent="0.45">
      <c r="A26" s="11" t="s">
        <v>87</v>
      </c>
      <c r="B26" s="11">
        <v>267.07</v>
      </c>
      <c r="C26" s="11">
        <v>277.82</v>
      </c>
      <c r="D26" s="11">
        <v>236.77</v>
      </c>
      <c r="E26" s="11">
        <v>456.94</v>
      </c>
      <c r="F26" s="11">
        <v>447.62</v>
      </c>
      <c r="G26" s="11">
        <v>454.97</v>
      </c>
      <c r="H26" s="11">
        <v>449.29</v>
      </c>
      <c r="I26" s="11">
        <v>418.8</v>
      </c>
      <c r="J26" s="11">
        <v>444.36</v>
      </c>
      <c r="K26" s="11">
        <v>239.4</v>
      </c>
      <c r="L26" s="11">
        <v>956.51</v>
      </c>
      <c r="M26" s="11">
        <v>928.59</v>
      </c>
      <c r="N26" s="11">
        <v>928.58</v>
      </c>
      <c r="O26" s="11">
        <v>1138.82</v>
      </c>
      <c r="P26" s="11">
        <v>1138.82</v>
      </c>
      <c r="Q26" s="11">
        <v>818.48</v>
      </c>
      <c r="R26" s="11">
        <v>819.39</v>
      </c>
      <c r="S26" s="11">
        <v>817.13</v>
      </c>
      <c r="T26" s="11">
        <v>813.73</v>
      </c>
      <c r="U26" s="11">
        <v>808.74</v>
      </c>
      <c r="V26" s="11">
        <v>811.84</v>
      </c>
      <c r="W26" s="11">
        <v>812.32</v>
      </c>
      <c r="X26" s="11">
        <v>812.19</v>
      </c>
      <c r="Y26" s="11">
        <v>932.27</v>
      </c>
      <c r="Z26" s="11">
        <v>938.33</v>
      </c>
      <c r="AA26" s="11">
        <v>943.34</v>
      </c>
      <c r="AB26" s="11">
        <v>946.02</v>
      </c>
      <c r="AC26" s="11">
        <v>947.82</v>
      </c>
      <c r="AD26" s="11">
        <v>946.99</v>
      </c>
      <c r="AE26" s="11">
        <v>946.61</v>
      </c>
      <c r="AF26" s="11">
        <v>944.85</v>
      </c>
      <c r="AG26" s="11">
        <v>945.35</v>
      </c>
      <c r="AH26" s="11">
        <v>944.67</v>
      </c>
      <c r="AI26" s="11">
        <v>945.45</v>
      </c>
      <c r="AJ26" s="11">
        <v>945.88</v>
      </c>
      <c r="AK26" s="11">
        <v>945.2</v>
      </c>
    </row>
    <row r="27" spans="1:37" x14ac:dyDescent="0.45">
      <c r="A27" s="11" t="s">
        <v>88</v>
      </c>
      <c r="B27" s="11">
        <v>1306.21</v>
      </c>
      <c r="C27" s="11">
        <v>823.06</v>
      </c>
      <c r="D27" s="11">
        <v>1305.52</v>
      </c>
      <c r="E27" s="11">
        <v>1139.06</v>
      </c>
      <c r="F27" s="11">
        <v>1121.5899999999999</v>
      </c>
      <c r="G27" s="11">
        <v>1017.23</v>
      </c>
      <c r="H27" s="11">
        <v>1039.3599999999999</v>
      </c>
      <c r="I27" s="11">
        <v>998.93</v>
      </c>
      <c r="J27" s="11">
        <v>1085.28</v>
      </c>
      <c r="K27" s="11">
        <v>1472.24</v>
      </c>
      <c r="L27" s="11">
        <v>1563.07</v>
      </c>
      <c r="M27" s="11">
        <v>1804.63</v>
      </c>
      <c r="N27" s="11">
        <v>1011.24</v>
      </c>
      <c r="O27" s="11">
        <v>892.89</v>
      </c>
      <c r="P27" s="11">
        <v>869.72</v>
      </c>
      <c r="Q27" s="11">
        <v>8.08</v>
      </c>
      <c r="R27" s="11">
        <v>8.09</v>
      </c>
      <c r="S27" s="11">
        <v>8.07</v>
      </c>
      <c r="T27" s="11">
        <v>8.0399999999999991</v>
      </c>
      <c r="U27" s="11">
        <v>7.99</v>
      </c>
      <c r="V27" s="11">
        <v>8.02</v>
      </c>
      <c r="W27" s="11">
        <v>8.02</v>
      </c>
      <c r="X27" s="11">
        <v>8.02</v>
      </c>
      <c r="Y27" s="11">
        <v>7.88</v>
      </c>
      <c r="Z27" s="11">
        <v>7.93</v>
      </c>
      <c r="AA27" s="11">
        <v>7.97</v>
      </c>
      <c r="AB27" s="11">
        <v>7.99</v>
      </c>
      <c r="AC27" s="11">
        <v>8.01</v>
      </c>
      <c r="AD27" s="11">
        <v>8</v>
      </c>
      <c r="AE27" s="11">
        <v>8</v>
      </c>
      <c r="AF27" s="11">
        <v>7.98</v>
      </c>
      <c r="AG27" s="11">
        <v>7.99</v>
      </c>
      <c r="AH27" s="11">
        <v>14.92</v>
      </c>
      <c r="AI27" s="11">
        <v>14.93</v>
      </c>
      <c r="AJ27" s="11">
        <v>14.93</v>
      </c>
      <c r="AK27" s="11">
        <v>16.64</v>
      </c>
    </row>
    <row r="29" spans="1:37" ht="18" x14ac:dyDescent="0.55000000000000004">
      <c r="A29" s="12" t="s">
        <v>90</v>
      </c>
    </row>
    <row r="30" spans="1:37" x14ac:dyDescent="0.45">
      <c r="A30" s="11" t="s">
        <v>44</v>
      </c>
      <c r="B30" s="11" t="s">
        <v>45</v>
      </c>
      <c r="C30" s="11" t="s">
        <v>46</v>
      </c>
      <c r="D30" s="11" t="s">
        <v>47</v>
      </c>
      <c r="E30" s="11" t="s">
        <v>48</v>
      </c>
      <c r="F30" s="11" t="s">
        <v>49</v>
      </c>
      <c r="G30" s="11" t="s">
        <v>50</v>
      </c>
      <c r="H30" s="11" t="s">
        <v>51</v>
      </c>
      <c r="I30" s="11" t="s">
        <v>52</v>
      </c>
      <c r="J30" s="11" t="s">
        <v>53</v>
      </c>
      <c r="K30" s="11" t="s">
        <v>54</v>
      </c>
      <c r="L30" s="11" t="s">
        <v>55</v>
      </c>
      <c r="M30" s="11" t="s">
        <v>56</v>
      </c>
      <c r="N30" s="11" t="s">
        <v>57</v>
      </c>
      <c r="O30" s="11" t="s">
        <v>58</v>
      </c>
      <c r="P30" s="11" t="s">
        <v>59</v>
      </c>
      <c r="Q30" s="11" t="s">
        <v>60</v>
      </c>
      <c r="R30" s="11" t="s">
        <v>61</v>
      </c>
      <c r="S30" s="11" t="s">
        <v>62</v>
      </c>
      <c r="T30" s="11" t="s">
        <v>63</v>
      </c>
      <c r="U30" s="11" t="s">
        <v>64</v>
      </c>
      <c r="V30" s="11" t="s">
        <v>65</v>
      </c>
      <c r="W30" s="11" t="s">
        <v>66</v>
      </c>
      <c r="X30" s="11" t="s">
        <v>67</v>
      </c>
      <c r="Y30" s="11" t="s">
        <v>68</v>
      </c>
      <c r="Z30" s="11" t="s">
        <v>69</v>
      </c>
      <c r="AA30" s="11" t="s">
        <v>70</v>
      </c>
      <c r="AB30" s="11" t="s">
        <v>71</v>
      </c>
      <c r="AC30" s="11" t="s">
        <v>72</v>
      </c>
      <c r="AD30" s="11" t="s">
        <v>73</v>
      </c>
      <c r="AE30" s="11" t="s">
        <v>74</v>
      </c>
      <c r="AF30" s="11" t="s">
        <v>75</v>
      </c>
      <c r="AG30" s="11" t="s">
        <v>76</v>
      </c>
      <c r="AH30" s="11" t="s">
        <v>77</v>
      </c>
      <c r="AI30" s="11" t="s">
        <v>78</v>
      </c>
      <c r="AJ30" s="11" t="s">
        <v>79</v>
      </c>
      <c r="AK30" s="11" t="s">
        <v>80</v>
      </c>
    </row>
    <row r="31" spans="1:37" x14ac:dyDescent="0.45">
      <c r="A31" s="11" t="s">
        <v>81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</row>
    <row r="32" spans="1:37" x14ac:dyDescent="0.45">
      <c r="A32" s="11" t="s">
        <v>82</v>
      </c>
      <c r="B32" s="11">
        <v>40</v>
      </c>
      <c r="C32" s="11">
        <v>36</v>
      </c>
      <c r="D32" s="11">
        <v>40</v>
      </c>
      <c r="E32" s="11">
        <v>142</v>
      </c>
      <c r="F32" s="11">
        <v>347</v>
      </c>
      <c r="G32" s="11">
        <v>458</v>
      </c>
      <c r="H32" s="11">
        <v>488</v>
      </c>
      <c r="I32" s="11">
        <v>468</v>
      </c>
      <c r="J32" s="11">
        <v>499</v>
      </c>
      <c r="K32" s="11">
        <v>611.28</v>
      </c>
      <c r="L32" s="11">
        <v>606.09</v>
      </c>
      <c r="M32" s="11">
        <v>564.82000000000005</v>
      </c>
      <c r="N32" s="11">
        <v>599.53</v>
      </c>
      <c r="O32" s="11">
        <v>599.53</v>
      </c>
      <c r="P32" s="11">
        <v>599.53</v>
      </c>
      <c r="Q32" s="11">
        <v>704.65</v>
      </c>
      <c r="R32" s="11">
        <v>704.65</v>
      </c>
      <c r="S32" s="11">
        <v>704.65</v>
      </c>
      <c r="T32" s="11">
        <v>704.65</v>
      </c>
      <c r="U32" s="11">
        <v>704.65</v>
      </c>
      <c r="V32" s="11">
        <v>809.77</v>
      </c>
      <c r="W32" s="11">
        <v>809.77</v>
      </c>
      <c r="X32" s="11">
        <v>809.77</v>
      </c>
      <c r="Y32" s="11">
        <v>809.77</v>
      </c>
      <c r="Z32" s="11">
        <v>809.77</v>
      </c>
      <c r="AA32" s="11">
        <v>914.89</v>
      </c>
      <c r="AB32" s="11">
        <v>914.89</v>
      </c>
      <c r="AC32" s="11">
        <v>914.89</v>
      </c>
      <c r="AD32" s="11">
        <v>914.89</v>
      </c>
      <c r="AE32" s="11">
        <v>914.89</v>
      </c>
      <c r="AF32" s="11">
        <v>914.89</v>
      </c>
      <c r="AG32" s="11">
        <v>940.56</v>
      </c>
      <c r="AH32" s="11">
        <v>966.93</v>
      </c>
      <c r="AI32" s="11">
        <v>995.22</v>
      </c>
      <c r="AJ32" s="11">
        <v>1023.69</v>
      </c>
      <c r="AK32" s="11">
        <v>1052.25</v>
      </c>
    </row>
    <row r="33" spans="1:37" x14ac:dyDescent="0.45">
      <c r="A33" s="11" t="s">
        <v>83</v>
      </c>
      <c r="B33" s="11">
        <v>0</v>
      </c>
      <c r="C33" s="11">
        <v>0</v>
      </c>
      <c r="D33" s="11">
        <v>0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2.5</v>
      </c>
      <c r="L33" s="11">
        <v>2.6</v>
      </c>
      <c r="M33" s="11">
        <v>2.7</v>
      </c>
      <c r="N33" s="11">
        <v>2.7</v>
      </c>
      <c r="O33" s="11">
        <v>2.7</v>
      </c>
      <c r="P33" s="11">
        <v>2.7</v>
      </c>
      <c r="Q33" s="11">
        <v>2.7</v>
      </c>
      <c r="R33" s="11">
        <v>2.7</v>
      </c>
      <c r="S33" s="11">
        <v>2.7</v>
      </c>
      <c r="T33" s="11">
        <v>2.7</v>
      </c>
      <c r="U33" s="11">
        <v>2.7</v>
      </c>
      <c r="V33" s="11">
        <v>2.7</v>
      </c>
      <c r="W33" s="11">
        <v>2.7</v>
      </c>
      <c r="X33" s="11">
        <v>2.7</v>
      </c>
      <c r="Y33" s="11">
        <v>2.7</v>
      </c>
      <c r="Z33" s="11">
        <v>2.7</v>
      </c>
      <c r="AA33" s="11">
        <v>2.7</v>
      </c>
      <c r="AB33" s="11">
        <v>2.7</v>
      </c>
      <c r="AC33" s="11">
        <v>2.7</v>
      </c>
      <c r="AD33" s="11">
        <v>2.7</v>
      </c>
      <c r="AE33" s="11">
        <v>2.7</v>
      </c>
      <c r="AF33" s="11">
        <v>2.7</v>
      </c>
      <c r="AG33" s="11">
        <v>2.7</v>
      </c>
      <c r="AH33" s="11">
        <v>2.7</v>
      </c>
      <c r="AI33" s="11">
        <v>2.7</v>
      </c>
      <c r="AJ33" s="11">
        <v>2.7</v>
      </c>
      <c r="AK33" s="11">
        <v>2.7</v>
      </c>
    </row>
    <row r="34" spans="1:37" x14ac:dyDescent="0.45">
      <c r="A34" s="11" t="s">
        <v>84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</row>
    <row r="35" spans="1:37" x14ac:dyDescent="0.45">
      <c r="A35" s="11" t="s">
        <v>85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</row>
    <row r="36" spans="1:37" x14ac:dyDescent="0.45">
      <c r="A36" s="11" t="s">
        <v>86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</row>
    <row r="37" spans="1:37" x14ac:dyDescent="0.45">
      <c r="A37" s="11" t="s">
        <v>87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</row>
    <row r="38" spans="1:37" x14ac:dyDescent="0.45">
      <c r="A38" s="11" t="s">
        <v>88</v>
      </c>
      <c r="B38" s="11">
        <v>0.88</v>
      </c>
      <c r="C38" s="11">
        <v>0.88</v>
      </c>
      <c r="D38" s="11">
        <v>0.88</v>
      </c>
      <c r="E38" s="11">
        <v>0.48</v>
      </c>
      <c r="F38" s="11">
        <v>2.72</v>
      </c>
      <c r="G38" s="11">
        <v>0</v>
      </c>
      <c r="H38" s="11">
        <v>0</v>
      </c>
      <c r="I38" s="11">
        <v>8.16</v>
      </c>
      <c r="J38" s="11">
        <v>2.17</v>
      </c>
      <c r="K38" s="11">
        <v>5.8</v>
      </c>
      <c r="L38" s="11">
        <v>7.3</v>
      </c>
      <c r="M38" s="11">
        <v>6.3</v>
      </c>
      <c r="N38" s="11">
        <v>0</v>
      </c>
      <c r="O38" s="11">
        <v>0</v>
      </c>
      <c r="P38" s="11">
        <v>0</v>
      </c>
      <c r="Q38" s="11">
        <v>0</v>
      </c>
      <c r="R38" s="11">
        <v>0.81</v>
      </c>
      <c r="S38" s="11">
        <v>0.81</v>
      </c>
      <c r="T38" s="11">
        <v>3.43</v>
      </c>
      <c r="U38" s="11">
        <v>6.05</v>
      </c>
      <c r="V38" s="11">
        <v>0</v>
      </c>
      <c r="W38" s="11">
        <v>6.33</v>
      </c>
      <c r="X38" s="11">
        <v>6.33</v>
      </c>
      <c r="Y38" s="11">
        <v>7.22</v>
      </c>
      <c r="Z38" s="11">
        <v>16.54</v>
      </c>
      <c r="AA38" s="11">
        <v>0</v>
      </c>
      <c r="AB38" s="11">
        <v>19.16</v>
      </c>
      <c r="AC38" s="11">
        <v>24.4</v>
      </c>
      <c r="AD38" s="11">
        <v>29.64</v>
      </c>
      <c r="AE38" s="11">
        <v>37.5</v>
      </c>
      <c r="AF38" s="11">
        <v>45.37</v>
      </c>
      <c r="AG38" s="11">
        <v>42.93</v>
      </c>
      <c r="AH38" s="11">
        <v>42.9</v>
      </c>
      <c r="AI38" s="11">
        <v>39.68</v>
      </c>
      <c r="AJ38" s="11">
        <v>36.4</v>
      </c>
      <c r="AK38" s="11">
        <v>33.1</v>
      </c>
    </row>
    <row r="40" spans="1:37" ht="18" x14ac:dyDescent="0.55000000000000004">
      <c r="A40" s="12" t="s">
        <v>91</v>
      </c>
    </row>
    <row r="41" spans="1:37" x14ac:dyDescent="0.45">
      <c r="A41" s="11" t="s">
        <v>44</v>
      </c>
      <c r="B41" s="11" t="s">
        <v>45</v>
      </c>
      <c r="C41" s="11" t="s">
        <v>46</v>
      </c>
      <c r="D41" s="11" t="s">
        <v>47</v>
      </c>
      <c r="E41" s="11" t="s">
        <v>48</v>
      </c>
      <c r="F41" s="11" t="s">
        <v>49</v>
      </c>
      <c r="G41" s="11" t="s">
        <v>50</v>
      </c>
      <c r="H41" s="11" t="s">
        <v>51</v>
      </c>
      <c r="I41" s="11" t="s">
        <v>52</v>
      </c>
      <c r="J41" s="11" t="s">
        <v>53</v>
      </c>
      <c r="K41" s="11" t="s">
        <v>54</v>
      </c>
      <c r="L41" s="11" t="s">
        <v>55</v>
      </c>
      <c r="M41" s="11" t="s">
        <v>56</v>
      </c>
      <c r="N41" s="11" t="s">
        <v>57</v>
      </c>
      <c r="O41" s="11" t="s">
        <v>58</v>
      </c>
      <c r="P41" s="11" t="s">
        <v>59</v>
      </c>
      <c r="Q41" s="11" t="s">
        <v>60</v>
      </c>
      <c r="R41" s="11" t="s">
        <v>61</v>
      </c>
      <c r="S41" s="11" t="s">
        <v>62</v>
      </c>
      <c r="T41" s="11" t="s">
        <v>63</v>
      </c>
      <c r="U41" s="11" t="s">
        <v>64</v>
      </c>
      <c r="V41" s="11" t="s">
        <v>65</v>
      </c>
      <c r="W41" s="11" t="s">
        <v>66</v>
      </c>
      <c r="X41" s="11" t="s">
        <v>67</v>
      </c>
      <c r="Y41" s="11" t="s">
        <v>68</v>
      </c>
      <c r="Z41" s="11" t="s">
        <v>69</v>
      </c>
      <c r="AA41" s="11" t="s">
        <v>70</v>
      </c>
      <c r="AB41" s="11" t="s">
        <v>71</v>
      </c>
      <c r="AC41" s="11" t="s">
        <v>72</v>
      </c>
      <c r="AD41" s="11" t="s">
        <v>73</v>
      </c>
      <c r="AE41" s="11" t="s">
        <v>74</v>
      </c>
      <c r="AF41" s="11" t="s">
        <v>75</v>
      </c>
      <c r="AG41" s="11" t="s">
        <v>76</v>
      </c>
      <c r="AH41" s="11" t="s">
        <v>77</v>
      </c>
      <c r="AI41" s="11" t="s">
        <v>78</v>
      </c>
      <c r="AJ41" s="11" t="s">
        <v>79</v>
      </c>
      <c r="AK41" s="11" t="s">
        <v>80</v>
      </c>
    </row>
    <row r="42" spans="1:37" x14ac:dyDescent="0.45">
      <c r="A42" s="11" t="s">
        <v>81</v>
      </c>
      <c r="B42" s="11">
        <v>926.06</v>
      </c>
      <c r="C42" s="11">
        <v>926.06</v>
      </c>
      <c r="D42" s="11">
        <v>926.06</v>
      </c>
      <c r="E42" s="11">
        <v>1096.6600000000001</v>
      </c>
      <c r="F42" s="11">
        <v>1074.1400000000001</v>
      </c>
      <c r="G42" s="11">
        <v>1007.81</v>
      </c>
      <c r="H42" s="11">
        <v>1112.47</v>
      </c>
      <c r="I42" s="11">
        <v>851.5</v>
      </c>
      <c r="J42" s="11">
        <v>1005.76</v>
      </c>
      <c r="K42" s="11">
        <v>1128.69</v>
      </c>
      <c r="L42" s="11">
        <v>1013.91</v>
      </c>
      <c r="M42" s="11">
        <v>870.97</v>
      </c>
      <c r="N42" s="11">
        <v>873.01</v>
      </c>
      <c r="O42" s="11">
        <v>872.97</v>
      </c>
      <c r="P42" s="11">
        <v>872.99</v>
      </c>
      <c r="Q42" s="11">
        <v>872.99</v>
      </c>
      <c r="R42" s="11">
        <v>872.98</v>
      </c>
      <c r="S42" s="11">
        <v>972.2</v>
      </c>
      <c r="T42" s="11">
        <v>972.21</v>
      </c>
      <c r="U42" s="11">
        <v>972.23</v>
      </c>
      <c r="V42" s="11">
        <v>1061.52</v>
      </c>
      <c r="W42" s="11">
        <v>1141.8800000000001</v>
      </c>
      <c r="X42" s="11">
        <v>1141.8900000000001</v>
      </c>
      <c r="Y42" s="11">
        <v>1141.8900000000001</v>
      </c>
      <c r="Z42" s="11">
        <v>1141.8699999999999</v>
      </c>
      <c r="AA42" s="11">
        <v>1141.8699999999999</v>
      </c>
      <c r="AB42" s="11">
        <v>1141.8699999999999</v>
      </c>
      <c r="AC42" s="11">
        <v>1141.8800000000001</v>
      </c>
      <c r="AD42" s="11">
        <v>1141.8800000000001</v>
      </c>
      <c r="AE42" s="11">
        <v>1141.8800000000001</v>
      </c>
      <c r="AF42" s="11">
        <v>1141.8699999999999</v>
      </c>
      <c r="AG42" s="11">
        <v>1141.8699999999999</v>
      </c>
      <c r="AH42" s="11">
        <v>1141.8900000000001</v>
      </c>
      <c r="AI42" s="11">
        <v>1141.8800000000001</v>
      </c>
      <c r="AJ42" s="11">
        <v>1141.8699999999999</v>
      </c>
      <c r="AK42" s="11">
        <v>1141.8900000000001</v>
      </c>
    </row>
    <row r="43" spans="1:37" x14ac:dyDescent="0.45">
      <c r="A43" s="11" t="s">
        <v>82</v>
      </c>
      <c r="B43" s="11">
        <v>85</v>
      </c>
      <c r="C43" s="11">
        <v>110</v>
      </c>
      <c r="D43" s="11">
        <v>157</v>
      </c>
      <c r="E43" s="11">
        <v>149</v>
      </c>
      <c r="F43" s="11">
        <v>154</v>
      </c>
      <c r="G43" s="11">
        <v>387</v>
      </c>
      <c r="H43" s="11">
        <v>782</v>
      </c>
      <c r="I43" s="11">
        <v>800</v>
      </c>
      <c r="J43" s="11">
        <v>765</v>
      </c>
      <c r="K43" s="11">
        <v>748.68</v>
      </c>
      <c r="L43" s="11">
        <v>686.13</v>
      </c>
      <c r="M43" s="11">
        <v>1026.45</v>
      </c>
      <c r="N43" s="11">
        <v>1026.47</v>
      </c>
      <c r="O43" s="11">
        <v>1026.45</v>
      </c>
      <c r="P43" s="11">
        <v>1061.5</v>
      </c>
      <c r="Q43" s="11">
        <v>1096.54</v>
      </c>
      <c r="R43" s="11">
        <v>1131.57</v>
      </c>
      <c r="S43" s="11">
        <v>1166.6099999999999</v>
      </c>
      <c r="T43" s="11">
        <v>1201.6600000000001</v>
      </c>
      <c r="U43" s="11">
        <v>1236.71</v>
      </c>
      <c r="V43" s="11">
        <v>1271.74</v>
      </c>
      <c r="W43" s="11">
        <v>1306.78</v>
      </c>
      <c r="X43" s="11">
        <v>1341.83</v>
      </c>
      <c r="Y43" s="11">
        <v>1376.87</v>
      </c>
      <c r="Z43" s="11">
        <v>1411.89</v>
      </c>
      <c r="AA43" s="11">
        <v>1446.93</v>
      </c>
      <c r="AB43" s="11">
        <v>1481.97</v>
      </c>
      <c r="AC43" s="11">
        <v>1517.02</v>
      </c>
      <c r="AD43" s="11">
        <v>1552.06</v>
      </c>
      <c r="AE43" s="11">
        <v>1587.1</v>
      </c>
      <c r="AF43" s="11">
        <v>1622.13</v>
      </c>
      <c r="AG43" s="11">
        <v>1657.17</v>
      </c>
      <c r="AH43" s="11">
        <v>1692.23</v>
      </c>
      <c r="AI43" s="11">
        <v>1727.26</v>
      </c>
      <c r="AJ43" s="11">
        <v>1762.29</v>
      </c>
      <c r="AK43" s="11">
        <v>1797.35</v>
      </c>
    </row>
    <row r="44" spans="1:37" x14ac:dyDescent="0.45">
      <c r="A44" s="11" t="s">
        <v>83</v>
      </c>
      <c r="B44" s="11">
        <v>318</v>
      </c>
      <c r="C44" s="11">
        <v>318</v>
      </c>
      <c r="D44" s="11">
        <v>318</v>
      </c>
      <c r="E44" s="11">
        <v>322</v>
      </c>
      <c r="F44" s="11">
        <v>245</v>
      </c>
      <c r="G44" s="11">
        <v>378</v>
      </c>
      <c r="H44" s="11">
        <v>363</v>
      </c>
      <c r="I44" s="11">
        <v>387</v>
      </c>
      <c r="J44" s="11">
        <v>331</v>
      </c>
      <c r="K44" s="11">
        <v>253.9</v>
      </c>
      <c r="L44" s="11">
        <v>413.5</v>
      </c>
      <c r="M44" s="11">
        <v>376.4</v>
      </c>
      <c r="N44" s="11">
        <v>335.94</v>
      </c>
      <c r="O44" s="11">
        <v>335.93</v>
      </c>
      <c r="P44" s="11">
        <v>342.7</v>
      </c>
      <c r="Q44" s="11">
        <v>333.12</v>
      </c>
      <c r="R44" s="11">
        <v>333.11</v>
      </c>
      <c r="S44" s="11">
        <v>335.97</v>
      </c>
      <c r="T44" s="11">
        <v>333.12</v>
      </c>
      <c r="U44" s="11">
        <v>324.70999999999998</v>
      </c>
      <c r="V44" s="11">
        <v>324.70999999999998</v>
      </c>
      <c r="W44" s="11">
        <v>324.70999999999998</v>
      </c>
      <c r="X44" s="11">
        <v>324.70999999999998</v>
      </c>
      <c r="Y44" s="11">
        <v>324.70999999999998</v>
      </c>
      <c r="Z44" s="11">
        <v>320.23</v>
      </c>
      <c r="AA44" s="11">
        <v>320.23</v>
      </c>
      <c r="AB44" s="11">
        <v>320.23</v>
      </c>
      <c r="AC44" s="11">
        <v>320.23</v>
      </c>
      <c r="AD44" s="11">
        <v>320.23</v>
      </c>
      <c r="AE44" s="11">
        <v>320.23</v>
      </c>
      <c r="AF44" s="11">
        <v>320.23</v>
      </c>
      <c r="AG44" s="11">
        <v>320.23</v>
      </c>
      <c r="AH44" s="11">
        <v>320.23</v>
      </c>
      <c r="AI44" s="11">
        <v>320.23</v>
      </c>
      <c r="AJ44" s="11">
        <v>320.23</v>
      </c>
      <c r="AK44" s="11">
        <v>320.23</v>
      </c>
    </row>
    <row r="45" spans="1:37" x14ac:dyDescent="0.45">
      <c r="A45" s="11" t="s">
        <v>84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18.399999999999999</v>
      </c>
      <c r="Q45" s="11">
        <v>18.399999999999999</v>
      </c>
      <c r="R45" s="11">
        <v>18.399999999999999</v>
      </c>
      <c r="S45" s="11">
        <v>36.79</v>
      </c>
      <c r="T45" s="11">
        <v>55.19</v>
      </c>
      <c r="U45" s="11">
        <v>73.59</v>
      </c>
      <c r="V45" s="11">
        <v>91.98</v>
      </c>
      <c r="W45" s="11">
        <v>91.98</v>
      </c>
      <c r="X45" s="11">
        <v>91.98</v>
      </c>
      <c r="Y45" s="11">
        <v>91.98</v>
      </c>
      <c r="Z45" s="11">
        <v>91.98</v>
      </c>
      <c r="AA45" s="11">
        <v>91.98</v>
      </c>
      <c r="AB45" s="11">
        <v>91.98</v>
      </c>
      <c r="AC45" s="11">
        <v>91.98</v>
      </c>
      <c r="AD45" s="11">
        <v>91.98</v>
      </c>
      <c r="AE45" s="11">
        <v>91.98</v>
      </c>
      <c r="AF45" s="11">
        <v>91.98</v>
      </c>
      <c r="AG45" s="11">
        <v>91.98</v>
      </c>
      <c r="AH45" s="11">
        <v>91.98</v>
      </c>
      <c r="AI45" s="11">
        <v>91.98</v>
      </c>
      <c r="AJ45" s="11">
        <v>91.98</v>
      </c>
      <c r="AK45" s="11">
        <v>91.98</v>
      </c>
    </row>
    <row r="46" spans="1:37" x14ac:dyDescent="0.45">
      <c r="A46" s="11" t="s">
        <v>85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</row>
    <row r="47" spans="1:37" x14ac:dyDescent="0.45">
      <c r="A47" s="11" t="s">
        <v>86</v>
      </c>
      <c r="B47" s="11">
        <v>6768</v>
      </c>
      <c r="C47" s="11">
        <v>6558</v>
      </c>
      <c r="D47" s="11">
        <v>7208</v>
      </c>
      <c r="E47" s="11">
        <v>7793</v>
      </c>
      <c r="F47" s="11">
        <v>6961</v>
      </c>
      <c r="G47" s="11">
        <v>6792</v>
      </c>
      <c r="H47" s="11">
        <v>6016</v>
      </c>
      <c r="I47" s="11">
        <v>5393</v>
      </c>
      <c r="J47" s="11">
        <v>5503</v>
      </c>
      <c r="K47" s="11">
        <v>5540</v>
      </c>
      <c r="L47" s="11">
        <v>6044</v>
      </c>
      <c r="M47" s="11">
        <v>5915</v>
      </c>
      <c r="N47" s="11">
        <v>4685.97</v>
      </c>
      <c r="O47" s="11">
        <v>4686.01</v>
      </c>
      <c r="P47" s="11">
        <v>4181.38</v>
      </c>
      <c r="Q47" s="11">
        <v>2920.1</v>
      </c>
      <c r="R47" s="11">
        <v>2706.32</v>
      </c>
      <c r="S47" s="11">
        <v>2592.52</v>
      </c>
      <c r="T47" s="11">
        <v>2566.12</v>
      </c>
      <c r="U47" s="11">
        <v>1901.2</v>
      </c>
      <c r="V47" s="11">
        <v>2037.66</v>
      </c>
      <c r="W47" s="11">
        <v>2000.48</v>
      </c>
      <c r="X47" s="11">
        <v>2028.7</v>
      </c>
      <c r="Y47" s="11">
        <v>2013.07</v>
      </c>
      <c r="Z47" s="11">
        <v>1302.4100000000001</v>
      </c>
      <c r="AA47" s="11">
        <v>1306.5999999999999</v>
      </c>
      <c r="AB47" s="11">
        <v>1541.32</v>
      </c>
      <c r="AC47" s="11">
        <v>1038.4100000000001</v>
      </c>
      <c r="AD47" s="11">
        <v>1026.76</v>
      </c>
      <c r="AE47" s="11">
        <v>1258.49</v>
      </c>
      <c r="AF47" s="11">
        <v>1021.3</v>
      </c>
      <c r="AG47" s="11">
        <v>1322.8</v>
      </c>
      <c r="AH47" s="11">
        <v>1305.94</v>
      </c>
      <c r="AI47" s="11">
        <v>1287.67</v>
      </c>
      <c r="AJ47" s="11">
        <v>1241.1500000000001</v>
      </c>
      <c r="AK47" s="11">
        <v>1582.94</v>
      </c>
    </row>
    <row r="48" spans="1:37" x14ac:dyDescent="0.45">
      <c r="A48" s="11" t="s">
        <v>87</v>
      </c>
      <c r="B48" s="11">
        <v>181</v>
      </c>
      <c r="C48" s="11">
        <v>388</v>
      </c>
      <c r="D48" s="11">
        <v>882</v>
      </c>
      <c r="E48" s="11">
        <v>1257</v>
      </c>
      <c r="F48" s="11">
        <v>1610</v>
      </c>
      <c r="G48" s="11">
        <v>2275</v>
      </c>
      <c r="H48" s="11">
        <v>2430</v>
      </c>
      <c r="I48" s="11">
        <v>2258</v>
      </c>
      <c r="J48" s="11">
        <v>1374</v>
      </c>
      <c r="K48" s="11">
        <v>1468</v>
      </c>
      <c r="L48" s="11">
        <v>1302</v>
      </c>
      <c r="M48" s="11">
        <v>1244</v>
      </c>
      <c r="N48" s="11">
        <v>725.77</v>
      </c>
      <c r="O48" s="11">
        <v>803.65</v>
      </c>
      <c r="P48" s="11">
        <v>855.08</v>
      </c>
      <c r="Q48" s="11">
        <v>464.41</v>
      </c>
      <c r="R48" s="11">
        <v>723.87</v>
      </c>
      <c r="S48" s="11">
        <v>697.38</v>
      </c>
      <c r="T48" s="11">
        <v>691.49</v>
      </c>
      <c r="U48" s="11">
        <v>1900.35</v>
      </c>
      <c r="V48" s="11">
        <v>1703.73</v>
      </c>
      <c r="W48" s="11">
        <v>1664.45</v>
      </c>
      <c r="X48" s="11">
        <v>1598.51</v>
      </c>
      <c r="Y48" s="11">
        <v>1590.08</v>
      </c>
      <c r="Z48" s="11">
        <v>2484.14</v>
      </c>
      <c r="AA48" s="11">
        <v>2483.5</v>
      </c>
      <c r="AB48" s="11">
        <v>2246.79</v>
      </c>
      <c r="AC48" s="11">
        <v>2892.5</v>
      </c>
      <c r="AD48" s="11">
        <v>2901.31</v>
      </c>
      <c r="AE48" s="11">
        <v>2394.85</v>
      </c>
      <c r="AF48" s="11">
        <v>2606.9699999999998</v>
      </c>
      <c r="AG48" s="11">
        <v>2316.17</v>
      </c>
      <c r="AH48" s="11">
        <v>2298.59</v>
      </c>
      <c r="AI48" s="11">
        <v>2276.5</v>
      </c>
      <c r="AJ48" s="11">
        <v>2296.33</v>
      </c>
      <c r="AK48" s="11">
        <v>1877.63</v>
      </c>
    </row>
    <row r="49" spans="1:37" x14ac:dyDescent="0.45">
      <c r="A49" s="11" t="s">
        <v>88</v>
      </c>
      <c r="B49" s="11">
        <v>3995</v>
      </c>
      <c r="C49" s="11">
        <v>3030</v>
      </c>
      <c r="D49" s="11">
        <v>3069</v>
      </c>
      <c r="E49" s="11">
        <v>1582</v>
      </c>
      <c r="F49" s="11">
        <v>1547</v>
      </c>
      <c r="G49" s="11">
        <v>1100</v>
      </c>
      <c r="H49" s="11">
        <v>884</v>
      </c>
      <c r="I49" s="11">
        <v>1389</v>
      </c>
      <c r="J49" s="11">
        <v>1775</v>
      </c>
      <c r="K49" s="11">
        <v>1477</v>
      </c>
      <c r="L49" s="11">
        <v>309</v>
      </c>
      <c r="M49" s="11">
        <v>176</v>
      </c>
      <c r="N49" s="11">
        <v>380.46</v>
      </c>
      <c r="O49" s="11">
        <v>387.95</v>
      </c>
      <c r="P49" s="11">
        <v>415.06</v>
      </c>
      <c r="Q49" s="11">
        <v>186.58</v>
      </c>
      <c r="R49" s="11">
        <v>199.71</v>
      </c>
      <c r="S49" s="11">
        <v>159.6</v>
      </c>
      <c r="T49" s="11">
        <v>153.09</v>
      </c>
      <c r="U49" s="11">
        <v>39.44</v>
      </c>
      <c r="V49" s="11">
        <v>23.1</v>
      </c>
      <c r="W49" s="11">
        <v>44.91</v>
      </c>
      <c r="X49" s="11">
        <v>44.18</v>
      </c>
      <c r="Y49" s="11">
        <v>23.67</v>
      </c>
      <c r="Z49" s="11">
        <v>5.26</v>
      </c>
      <c r="AA49" s="11">
        <v>5.23</v>
      </c>
      <c r="AB49" s="11">
        <v>5.24</v>
      </c>
      <c r="AC49" s="11">
        <v>3.4</v>
      </c>
      <c r="AD49" s="11">
        <v>3.36</v>
      </c>
      <c r="AE49" s="11">
        <v>3.92</v>
      </c>
      <c r="AF49" s="11">
        <v>3.11</v>
      </c>
      <c r="AG49" s="11">
        <v>4.17</v>
      </c>
      <c r="AH49" s="11">
        <v>4.1100000000000003</v>
      </c>
      <c r="AI49" s="11">
        <v>4.05</v>
      </c>
      <c r="AJ49" s="11">
        <v>3.91</v>
      </c>
      <c r="AK49" s="11">
        <v>5.58</v>
      </c>
    </row>
    <row r="51" spans="1:37" ht="18" x14ac:dyDescent="0.55000000000000004">
      <c r="A51" s="12" t="s">
        <v>92</v>
      </c>
    </row>
    <row r="52" spans="1:37" x14ac:dyDescent="0.45">
      <c r="A52" s="11" t="s">
        <v>44</v>
      </c>
      <c r="B52" s="11" t="s">
        <v>45</v>
      </c>
      <c r="C52" s="11" t="s">
        <v>46</v>
      </c>
      <c r="D52" s="11" t="s">
        <v>47</v>
      </c>
      <c r="E52" s="11" t="s">
        <v>48</v>
      </c>
      <c r="F52" s="11" t="s">
        <v>49</v>
      </c>
      <c r="G52" s="11" t="s">
        <v>50</v>
      </c>
      <c r="H52" s="11" t="s">
        <v>51</v>
      </c>
      <c r="I52" s="11" t="s">
        <v>52</v>
      </c>
      <c r="J52" s="11" t="s">
        <v>53</v>
      </c>
      <c r="K52" s="11" t="s">
        <v>54</v>
      </c>
      <c r="L52" s="11" t="s">
        <v>55</v>
      </c>
      <c r="M52" s="11" t="s">
        <v>56</v>
      </c>
      <c r="N52" s="11" t="s">
        <v>57</v>
      </c>
      <c r="O52" s="11" t="s">
        <v>58</v>
      </c>
      <c r="P52" s="11" t="s">
        <v>59</v>
      </c>
      <c r="Q52" s="11" t="s">
        <v>60</v>
      </c>
      <c r="R52" s="11" t="s">
        <v>61</v>
      </c>
      <c r="S52" s="11" t="s">
        <v>62</v>
      </c>
      <c r="T52" s="11" t="s">
        <v>63</v>
      </c>
      <c r="U52" s="11" t="s">
        <v>64</v>
      </c>
      <c r="V52" s="11" t="s">
        <v>65</v>
      </c>
      <c r="W52" s="11" t="s">
        <v>66</v>
      </c>
      <c r="X52" s="11" t="s">
        <v>67</v>
      </c>
      <c r="Y52" s="11" t="s">
        <v>68</v>
      </c>
      <c r="Z52" s="11" t="s">
        <v>69</v>
      </c>
      <c r="AA52" s="11" t="s">
        <v>70</v>
      </c>
      <c r="AB52" s="11" t="s">
        <v>71</v>
      </c>
      <c r="AC52" s="11" t="s">
        <v>72</v>
      </c>
      <c r="AD52" s="11" t="s">
        <v>73</v>
      </c>
      <c r="AE52" s="11" t="s">
        <v>74</v>
      </c>
      <c r="AF52" s="11" t="s">
        <v>75</v>
      </c>
      <c r="AG52" s="11" t="s">
        <v>76</v>
      </c>
      <c r="AH52" s="11" t="s">
        <v>77</v>
      </c>
      <c r="AI52" s="11" t="s">
        <v>78</v>
      </c>
      <c r="AJ52" s="11" t="s">
        <v>79</v>
      </c>
      <c r="AK52" s="11" t="s">
        <v>80</v>
      </c>
    </row>
    <row r="53" spans="1:37" x14ac:dyDescent="0.45">
      <c r="A53" s="11" t="s">
        <v>81</v>
      </c>
      <c r="B53" s="11">
        <v>3875</v>
      </c>
      <c r="C53" s="11">
        <v>3731</v>
      </c>
      <c r="D53" s="11">
        <v>2793.76</v>
      </c>
      <c r="E53" s="11">
        <v>3536.09</v>
      </c>
      <c r="F53" s="11">
        <v>2964.24</v>
      </c>
      <c r="G53" s="11">
        <v>3325.35</v>
      </c>
      <c r="H53" s="11">
        <v>3921.29</v>
      </c>
      <c r="I53" s="11">
        <v>2957.28</v>
      </c>
      <c r="J53" s="11">
        <v>3410.31</v>
      </c>
      <c r="K53" s="11">
        <v>2963.11</v>
      </c>
      <c r="L53" s="11">
        <v>2615.12</v>
      </c>
      <c r="M53" s="11">
        <v>3134.08</v>
      </c>
      <c r="N53" s="11">
        <v>3280.96</v>
      </c>
      <c r="O53" s="11">
        <v>3280.93</v>
      </c>
      <c r="P53" s="11">
        <v>3280.95</v>
      </c>
      <c r="Q53" s="11">
        <v>3280.94</v>
      </c>
      <c r="R53" s="11">
        <v>3280.92</v>
      </c>
      <c r="S53" s="11">
        <v>3280.95</v>
      </c>
      <c r="T53" s="11">
        <v>3280.93</v>
      </c>
      <c r="U53" s="11">
        <v>3280.94</v>
      </c>
      <c r="V53" s="11">
        <v>3280.93</v>
      </c>
      <c r="W53" s="11">
        <v>3280.95</v>
      </c>
      <c r="X53" s="11">
        <v>3280.93</v>
      </c>
      <c r="Y53" s="11">
        <v>3280.94</v>
      </c>
      <c r="Z53" s="11">
        <v>3280.93</v>
      </c>
      <c r="AA53" s="11">
        <v>3280.94</v>
      </c>
      <c r="AB53" s="11">
        <v>3280.95</v>
      </c>
      <c r="AC53" s="11">
        <v>3280.94</v>
      </c>
      <c r="AD53" s="11">
        <v>3280.92</v>
      </c>
      <c r="AE53" s="11">
        <v>3280.93</v>
      </c>
      <c r="AF53" s="11">
        <v>3280.94</v>
      </c>
      <c r="AG53" s="11">
        <v>3280.96</v>
      </c>
      <c r="AH53" s="11">
        <v>3280.93</v>
      </c>
      <c r="AI53" s="11">
        <v>3280.96</v>
      </c>
      <c r="AJ53" s="11">
        <v>3280.92</v>
      </c>
      <c r="AK53" s="11">
        <v>3280.91</v>
      </c>
    </row>
    <row r="54" spans="1:37" x14ac:dyDescent="0.45">
      <c r="A54" s="11" t="s">
        <v>82</v>
      </c>
      <c r="B54" s="11">
        <v>0</v>
      </c>
      <c r="C54" s="11">
        <v>0</v>
      </c>
      <c r="D54" s="11">
        <v>0</v>
      </c>
      <c r="E54" s="11">
        <v>0</v>
      </c>
      <c r="F54" s="11">
        <v>270</v>
      </c>
      <c r="G54" s="11">
        <v>389</v>
      </c>
      <c r="H54" s="11">
        <v>693</v>
      </c>
      <c r="I54" s="11">
        <v>733</v>
      </c>
      <c r="J54" s="11">
        <v>737</v>
      </c>
      <c r="K54" s="11">
        <v>785.85</v>
      </c>
      <c r="L54" s="11">
        <v>792.08</v>
      </c>
      <c r="M54" s="11">
        <v>856.27</v>
      </c>
      <c r="N54" s="11">
        <v>856.28</v>
      </c>
      <c r="O54" s="11">
        <v>856.28</v>
      </c>
      <c r="P54" s="11">
        <v>856.28</v>
      </c>
      <c r="Q54" s="11">
        <v>938.44</v>
      </c>
      <c r="R54" s="11">
        <v>938.44</v>
      </c>
      <c r="S54" s="11">
        <v>938.45</v>
      </c>
      <c r="T54" s="11">
        <v>938.44</v>
      </c>
      <c r="U54" s="11">
        <v>938.44</v>
      </c>
      <c r="V54" s="11">
        <v>938.44</v>
      </c>
      <c r="W54" s="11">
        <v>938.45</v>
      </c>
      <c r="X54" s="11">
        <v>938.44</v>
      </c>
      <c r="Y54" s="11">
        <v>938.44</v>
      </c>
      <c r="Z54" s="11">
        <v>938.44</v>
      </c>
      <c r="AA54" s="11">
        <v>1201.25</v>
      </c>
      <c r="AB54" s="11">
        <v>1201.25</v>
      </c>
      <c r="AC54" s="11">
        <v>1201.25</v>
      </c>
      <c r="AD54" s="11">
        <v>1201.24</v>
      </c>
      <c r="AE54" s="11">
        <v>1201.24</v>
      </c>
      <c r="AF54" s="11">
        <v>1201.24</v>
      </c>
      <c r="AG54" s="11">
        <v>1201.25</v>
      </c>
      <c r="AH54" s="11">
        <v>1201.24</v>
      </c>
      <c r="AI54" s="11">
        <v>1201.25</v>
      </c>
      <c r="AJ54" s="11">
        <v>1201.24</v>
      </c>
      <c r="AK54" s="11">
        <v>1201.23</v>
      </c>
    </row>
    <row r="55" spans="1:37" x14ac:dyDescent="0.45">
      <c r="A55" s="11" t="s">
        <v>83</v>
      </c>
      <c r="B55" s="11">
        <v>610</v>
      </c>
      <c r="C55" s="11">
        <v>610</v>
      </c>
      <c r="D55" s="11">
        <v>562</v>
      </c>
      <c r="E55" s="11">
        <v>647</v>
      </c>
      <c r="F55" s="11">
        <v>576</v>
      </c>
      <c r="G55" s="11">
        <v>585</v>
      </c>
      <c r="H55" s="11">
        <v>569</v>
      </c>
      <c r="I55" s="11">
        <v>579</v>
      </c>
      <c r="J55" s="11">
        <v>558</v>
      </c>
      <c r="K55" s="11">
        <v>474.7</v>
      </c>
      <c r="L55" s="11">
        <v>308.3</v>
      </c>
      <c r="M55" s="11">
        <v>334.7</v>
      </c>
      <c r="N55" s="11">
        <v>334.7</v>
      </c>
      <c r="O55" s="11">
        <v>334.7</v>
      </c>
      <c r="P55" s="11">
        <v>334.7</v>
      </c>
      <c r="Q55" s="11">
        <v>334.7</v>
      </c>
      <c r="R55" s="11">
        <v>334.7</v>
      </c>
      <c r="S55" s="11">
        <v>334.7</v>
      </c>
      <c r="T55" s="11">
        <v>334.7</v>
      </c>
      <c r="U55" s="11">
        <v>334.7</v>
      </c>
      <c r="V55" s="11">
        <v>334.7</v>
      </c>
      <c r="W55" s="11">
        <v>334.7</v>
      </c>
      <c r="X55" s="11">
        <v>334.7</v>
      </c>
      <c r="Y55" s="11">
        <v>334.7</v>
      </c>
      <c r="Z55" s="11">
        <v>334.7</v>
      </c>
      <c r="AA55" s="11">
        <v>334.7</v>
      </c>
      <c r="AB55" s="11">
        <v>334.7</v>
      </c>
      <c r="AC55" s="11">
        <v>334.7</v>
      </c>
      <c r="AD55" s="11">
        <v>334.7</v>
      </c>
      <c r="AE55" s="11">
        <v>334.7</v>
      </c>
      <c r="AF55" s="11">
        <v>334.7</v>
      </c>
      <c r="AG55" s="11">
        <v>334.7</v>
      </c>
      <c r="AH55" s="11">
        <v>334.7</v>
      </c>
      <c r="AI55" s="11">
        <v>334.7</v>
      </c>
      <c r="AJ55" s="11">
        <v>334.7</v>
      </c>
      <c r="AK55" s="11">
        <v>334.7</v>
      </c>
    </row>
    <row r="56" spans="1:37" x14ac:dyDescent="0.45">
      <c r="A56" s="11" t="s">
        <v>84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262.8</v>
      </c>
      <c r="W56" s="11">
        <v>262.8</v>
      </c>
      <c r="X56" s="11">
        <v>262.8</v>
      </c>
      <c r="Y56" s="11">
        <v>262.8</v>
      </c>
      <c r="Z56" s="11">
        <v>262.8</v>
      </c>
      <c r="AA56" s="11">
        <v>262.8</v>
      </c>
      <c r="AB56" s="11">
        <v>262.8</v>
      </c>
      <c r="AC56" s="11">
        <v>262.8</v>
      </c>
      <c r="AD56" s="11">
        <v>262.8</v>
      </c>
      <c r="AE56" s="11">
        <v>262.8</v>
      </c>
      <c r="AF56" s="11">
        <v>262.8</v>
      </c>
      <c r="AG56" s="11">
        <v>262.8</v>
      </c>
      <c r="AH56" s="11">
        <v>262.8</v>
      </c>
      <c r="AI56" s="11">
        <v>262.8</v>
      </c>
      <c r="AJ56" s="11">
        <v>262.8</v>
      </c>
      <c r="AK56" s="11">
        <v>268.93</v>
      </c>
    </row>
    <row r="57" spans="1:37" x14ac:dyDescent="0.45">
      <c r="A57" s="11" t="s">
        <v>85</v>
      </c>
      <c r="B57" s="11">
        <v>4378</v>
      </c>
      <c r="C57" s="11">
        <v>4366</v>
      </c>
      <c r="D57" s="11">
        <v>4119</v>
      </c>
      <c r="E57" s="11">
        <v>1129</v>
      </c>
      <c r="F57" s="11">
        <v>0</v>
      </c>
      <c r="G57" s="11">
        <v>0</v>
      </c>
      <c r="H57" s="11">
        <v>0</v>
      </c>
      <c r="I57" s="11">
        <v>409</v>
      </c>
      <c r="J57" s="11">
        <v>4479</v>
      </c>
      <c r="K57" s="11">
        <v>5012.22</v>
      </c>
      <c r="L57" s="11">
        <v>4277.04</v>
      </c>
      <c r="M57" s="11">
        <v>4544.84</v>
      </c>
      <c r="N57" s="11">
        <v>4544.8599999999997</v>
      </c>
      <c r="O57" s="11">
        <v>4544.8599999999997</v>
      </c>
      <c r="P57" s="11">
        <v>4544.8599999999997</v>
      </c>
      <c r="Q57" s="11">
        <v>4544.8599999999997</v>
      </c>
      <c r="R57" s="11">
        <v>4544.8599999999997</v>
      </c>
      <c r="S57" s="11">
        <v>4544.8599999999997</v>
      </c>
      <c r="T57" s="11">
        <v>4544.8599999999997</v>
      </c>
      <c r="U57" s="11">
        <v>4544.8599999999997</v>
      </c>
      <c r="V57" s="11">
        <v>4544.8599999999997</v>
      </c>
      <c r="W57" s="11">
        <v>4544.8599999999997</v>
      </c>
      <c r="X57" s="11">
        <v>4544.8599999999997</v>
      </c>
      <c r="Y57" s="11">
        <v>4461.05</v>
      </c>
      <c r="Z57" s="11">
        <v>4462.92</v>
      </c>
      <c r="AA57" s="11">
        <v>4544.8599999999997</v>
      </c>
      <c r="AB57" s="11">
        <v>4544.8599999999997</v>
      </c>
      <c r="AC57" s="11">
        <v>4544.8599999999997</v>
      </c>
      <c r="AD57" s="11">
        <v>4544.8599999999997</v>
      </c>
      <c r="AE57" s="11">
        <v>4544.8599999999997</v>
      </c>
      <c r="AF57" s="11">
        <v>4544.8599999999997</v>
      </c>
      <c r="AG57" s="11">
        <v>4544.8599999999997</v>
      </c>
      <c r="AH57" s="11">
        <v>4544.8599999999997</v>
      </c>
      <c r="AI57" s="11">
        <v>4544.8599999999997</v>
      </c>
      <c r="AJ57" s="11">
        <v>4544.8599999999997</v>
      </c>
      <c r="AK57" s="11">
        <v>4544.8599999999997</v>
      </c>
    </row>
    <row r="58" spans="1:37" x14ac:dyDescent="0.45">
      <c r="A58" s="11" t="s">
        <v>86</v>
      </c>
      <c r="B58" s="11">
        <v>2922</v>
      </c>
      <c r="C58" s="11">
        <v>2928</v>
      </c>
      <c r="D58" s="11">
        <v>2914</v>
      </c>
      <c r="E58" s="11">
        <v>3010</v>
      </c>
      <c r="F58" s="11">
        <v>2955</v>
      </c>
      <c r="G58" s="11">
        <v>2290</v>
      </c>
      <c r="H58" s="11">
        <v>2579</v>
      </c>
      <c r="I58" s="11">
        <v>2076</v>
      </c>
      <c r="J58" s="11">
        <v>2470</v>
      </c>
      <c r="K58" s="11">
        <v>2906</v>
      </c>
      <c r="L58" s="11">
        <v>1958</v>
      </c>
      <c r="M58" s="11">
        <v>2544</v>
      </c>
      <c r="N58" s="11">
        <v>2507.96</v>
      </c>
      <c r="O58" s="11">
        <v>2525.14</v>
      </c>
      <c r="P58" s="11">
        <v>1125.82</v>
      </c>
      <c r="Q58" s="11">
        <v>1025.69</v>
      </c>
      <c r="R58" s="11">
        <v>292.64</v>
      </c>
      <c r="S58" s="11">
        <v>272.89999999999998</v>
      </c>
      <c r="T58" s="11">
        <v>396.56</v>
      </c>
      <c r="U58" s="11">
        <v>285.49</v>
      </c>
      <c r="V58" s="11">
        <v>225.05</v>
      </c>
      <c r="W58" s="11">
        <v>12.95</v>
      </c>
      <c r="X58" s="11">
        <v>27.06</v>
      </c>
      <c r="Y58" s="11">
        <v>12.95</v>
      </c>
      <c r="Z58" s="11">
        <v>32.97</v>
      </c>
      <c r="AA58" s="11">
        <v>32.97</v>
      </c>
      <c r="AB58" s="11">
        <v>47.16</v>
      </c>
      <c r="AC58" s="11">
        <v>47.16</v>
      </c>
      <c r="AD58" s="11">
        <v>47.16</v>
      </c>
      <c r="AE58" s="11">
        <v>47.16</v>
      </c>
      <c r="AF58" s="11">
        <v>47.16</v>
      </c>
      <c r="AG58" s="11">
        <v>47.16</v>
      </c>
      <c r="AH58" s="11">
        <v>47.16</v>
      </c>
      <c r="AI58" s="11">
        <v>82.62</v>
      </c>
      <c r="AJ58" s="11">
        <v>47.16</v>
      </c>
      <c r="AK58" s="11">
        <v>47.16</v>
      </c>
    </row>
    <row r="59" spans="1:37" x14ac:dyDescent="0.45">
      <c r="A59" s="11" t="s">
        <v>87</v>
      </c>
      <c r="B59" s="11">
        <v>1980</v>
      </c>
      <c r="C59" s="11">
        <v>2332</v>
      </c>
      <c r="D59" s="11">
        <v>1876</v>
      </c>
      <c r="E59" s="11">
        <v>1483</v>
      </c>
      <c r="F59" s="11">
        <v>1974</v>
      </c>
      <c r="G59" s="11">
        <v>2035</v>
      </c>
      <c r="H59" s="11">
        <v>2177</v>
      </c>
      <c r="I59" s="11">
        <v>1967</v>
      </c>
      <c r="J59" s="11">
        <v>1966</v>
      </c>
      <c r="K59" s="11">
        <v>2016.2</v>
      </c>
      <c r="L59" s="11">
        <v>2761.2</v>
      </c>
      <c r="M59" s="11">
        <v>2793</v>
      </c>
      <c r="N59" s="11">
        <v>2434.15</v>
      </c>
      <c r="O59" s="11">
        <v>2434.15</v>
      </c>
      <c r="P59" s="11">
        <v>2434.15</v>
      </c>
      <c r="Q59" s="11">
        <v>2434.14</v>
      </c>
      <c r="R59" s="11">
        <v>2434.12</v>
      </c>
      <c r="S59" s="11">
        <v>2434.15</v>
      </c>
      <c r="T59" s="11">
        <v>2434.13</v>
      </c>
      <c r="U59" s="11">
        <v>2434.14</v>
      </c>
      <c r="V59" s="11">
        <v>2434.13</v>
      </c>
      <c r="W59" s="11">
        <v>2454.7399999999998</v>
      </c>
      <c r="X59" s="11">
        <v>609.11</v>
      </c>
      <c r="Y59" s="11">
        <v>444.63</v>
      </c>
      <c r="Z59" s="11">
        <v>412.25</v>
      </c>
      <c r="AA59" s="11">
        <v>381.02</v>
      </c>
      <c r="AB59" s="11">
        <v>379.29</v>
      </c>
      <c r="AC59" s="11">
        <v>377.48</v>
      </c>
      <c r="AD59" s="11">
        <v>374.37</v>
      </c>
      <c r="AE59" s="11">
        <v>371.21</v>
      </c>
      <c r="AF59" s="11">
        <v>368.11</v>
      </c>
      <c r="AG59" s="11">
        <v>364.11</v>
      </c>
      <c r="AH59" s="11">
        <v>381.7</v>
      </c>
      <c r="AI59" s="11">
        <v>376.69</v>
      </c>
      <c r="AJ59" s="11">
        <v>371.36</v>
      </c>
      <c r="AK59" s="11">
        <v>17.600000000000001</v>
      </c>
    </row>
    <row r="60" spans="1:37" x14ac:dyDescent="0.45">
      <c r="A60" s="11" t="s">
        <v>88</v>
      </c>
      <c r="B60" s="11">
        <v>3622.76</v>
      </c>
      <c r="C60" s="11">
        <v>3622.79</v>
      </c>
      <c r="D60" s="11">
        <v>3622.74</v>
      </c>
      <c r="E60" s="11">
        <v>3341.97</v>
      </c>
      <c r="F60" s="11">
        <v>4200.75</v>
      </c>
      <c r="G60" s="11">
        <v>2546.0100000000002</v>
      </c>
      <c r="H60" s="11">
        <v>1910.48</v>
      </c>
      <c r="I60" s="11">
        <v>1629.3</v>
      </c>
      <c r="J60" s="11">
        <v>1323.38</v>
      </c>
      <c r="K60" s="11">
        <v>1592.6</v>
      </c>
      <c r="L60" s="11">
        <v>1032.82</v>
      </c>
      <c r="M60" s="11">
        <v>823.73</v>
      </c>
      <c r="N60" s="11">
        <v>12.93</v>
      </c>
      <c r="O60" s="11">
        <v>13.01</v>
      </c>
      <c r="P60" s="11">
        <v>5.8</v>
      </c>
      <c r="Q60" s="11">
        <v>5.29</v>
      </c>
      <c r="R60" s="11">
        <v>1.51</v>
      </c>
      <c r="S60" s="11">
        <v>1.41</v>
      </c>
      <c r="T60" s="11">
        <v>2.04</v>
      </c>
      <c r="U60" s="11">
        <v>1.47</v>
      </c>
      <c r="V60" s="11">
        <v>1.1599999999999999</v>
      </c>
      <c r="W60" s="11">
        <v>7.88</v>
      </c>
      <c r="X60" s="11">
        <v>16.37</v>
      </c>
      <c r="Y60" s="11">
        <v>1.28</v>
      </c>
      <c r="Z60" s="11">
        <v>0.17</v>
      </c>
      <c r="AA60" s="11">
        <v>0.17</v>
      </c>
      <c r="AB60" s="11">
        <v>0.24</v>
      </c>
      <c r="AC60" s="11">
        <v>0.24</v>
      </c>
      <c r="AD60" s="11">
        <v>0.24</v>
      </c>
      <c r="AE60" s="11">
        <v>0.24</v>
      </c>
      <c r="AF60" s="11">
        <v>0.24</v>
      </c>
      <c r="AG60" s="11">
        <v>0.24</v>
      </c>
      <c r="AH60" s="11">
        <v>0.24</v>
      </c>
      <c r="AI60" s="11">
        <v>0.43</v>
      </c>
      <c r="AJ60" s="11">
        <v>0.24</v>
      </c>
      <c r="AK60" s="11">
        <v>0.24</v>
      </c>
    </row>
    <row r="62" spans="1:37" ht="18" x14ac:dyDescent="0.55000000000000004">
      <c r="A62" s="12" t="s">
        <v>93</v>
      </c>
    </row>
    <row r="63" spans="1:37" x14ac:dyDescent="0.45">
      <c r="A63" s="11" t="s">
        <v>44</v>
      </c>
      <c r="B63" s="11" t="s">
        <v>45</v>
      </c>
      <c r="C63" s="11" t="s">
        <v>46</v>
      </c>
      <c r="D63" s="11" t="s">
        <v>47</v>
      </c>
      <c r="E63" s="11" t="s">
        <v>48</v>
      </c>
      <c r="F63" s="11" t="s">
        <v>49</v>
      </c>
      <c r="G63" s="11" t="s">
        <v>50</v>
      </c>
      <c r="H63" s="11" t="s">
        <v>51</v>
      </c>
      <c r="I63" s="11" t="s">
        <v>52</v>
      </c>
      <c r="J63" s="11" t="s">
        <v>53</v>
      </c>
      <c r="K63" s="11" t="s">
        <v>54</v>
      </c>
      <c r="L63" s="11" t="s">
        <v>55</v>
      </c>
      <c r="M63" s="11" t="s">
        <v>56</v>
      </c>
      <c r="N63" s="11" t="s">
        <v>57</v>
      </c>
      <c r="O63" s="11" t="s">
        <v>58</v>
      </c>
      <c r="P63" s="11" t="s">
        <v>59</v>
      </c>
      <c r="Q63" s="11" t="s">
        <v>60</v>
      </c>
      <c r="R63" s="11" t="s">
        <v>61</v>
      </c>
      <c r="S63" s="11" t="s">
        <v>62</v>
      </c>
      <c r="T63" s="11" t="s">
        <v>63</v>
      </c>
      <c r="U63" s="11" t="s">
        <v>64</v>
      </c>
      <c r="V63" s="11" t="s">
        <v>65</v>
      </c>
      <c r="W63" s="11" t="s">
        <v>66</v>
      </c>
      <c r="X63" s="11" t="s">
        <v>67</v>
      </c>
      <c r="Y63" s="11" t="s">
        <v>68</v>
      </c>
      <c r="Z63" s="11" t="s">
        <v>69</v>
      </c>
      <c r="AA63" s="11" t="s">
        <v>70</v>
      </c>
      <c r="AB63" s="11" t="s">
        <v>71</v>
      </c>
      <c r="AC63" s="11" t="s">
        <v>72</v>
      </c>
      <c r="AD63" s="11" t="s">
        <v>73</v>
      </c>
      <c r="AE63" s="11" t="s">
        <v>74</v>
      </c>
      <c r="AF63" s="11" t="s">
        <v>75</v>
      </c>
      <c r="AG63" s="11" t="s">
        <v>76</v>
      </c>
      <c r="AH63" s="11" t="s">
        <v>77</v>
      </c>
      <c r="AI63" s="11" t="s">
        <v>78</v>
      </c>
      <c r="AJ63" s="11" t="s">
        <v>79</v>
      </c>
      <c r="AK63" s="11" t="s">
        <v>80</v>
      </c>
    </row>
    <row r="64" spans="1:37" x14ac:dyDescent="0.45">
      <c r="A64" s="11" t="s">
        <v>81</v>
      </c>
      <c r="B64" s="11">
        <v>173112.6</v>
      </c>
      <c r="C64" s="11">
        <v>172347.6</v>
      </c>
      <c r="D64" s="11">
        <v>180856.6</v>
      </c>
      <c r="E64" s="11">
        <v>187783.8</v>
      </c>
      <c r="F64" s="11">
        <v>189423</v>
      </c>
      <c r="G64" s="11">
        <v>177402.2</v>
      </c>
      <c r="H64" s="11">
        <v>189675.6</v>
      </c>
      <c r="I64" s="11">
        <v>191955.4</v>
      </c>
      <c r="J64" s="11">
        <v>202512.3</v>
      </c>
      <c r="K64" s="11">
        <v>197207.4</v>
      </c>
      <c r="L64" s="11">
        <v>194351.5</v>
      </c>
      <c r="M64" s="11">
        <v>197243.2</v>
      </c>
      <c r="N64" s="11">
        <v>197459.5</v>
      </c>
      <c r="O64" s="11">
        <v>199632.9</v>
      </c>
      <c r="P64" s="11">
        <v>196381.3</v>
      </c>
      <c r="Q64" s="11">
        <v>196901.5</v>
      </c>
      <c r="R64" s="11">
        <v>198109.5</v>
      </c>
      <c r="S64" s="11">
        <v>198981.9</v>
      </c>
      <c r="T64" s="11">
        <v>199148.6</v>
      </c>
      <c r="U64" s="11">
        <v>198650.1</v>
      </c>
      <c r="V64" s="11">
        <v>199087.8</v>
      </c>
      <c r="W64" s="11">
        <v>199169.1</v>
      </c>
      <c r="X64" s="11">
        <v>199301.1</v>
      </c>
      <c r="Y64" s="11">
        <v>200686.2</v>
      </c>
      <c r="Z64" s="11">
        <v>202011.6</v>
      </c>
      <c r="AA64" s="11">
        <v>202836.8</v>
      </c>
      <c r="AB64" s="11">
        <v>205999.3</v>
      </c>
      <c r="AC64" s="11">
        <v>206071.2</v>
      </c>
      <c r="AD64" s="11">
        <v>206784.3</v>
      </c>
      <c r="AE64" s="11">
        <v>205389.3</v>
      </c>
      <c r="AF64" s="11">
        <v>205576.8</v>
      </c>
      <c r="AG64" s="11">
        <v>205461.6</v>
      </c>
      <c r="AH64" s="11">
        <v>206070.39999999999</v>
      </c>
      <c r="AI64" s="11">
        <v>206431.9</v>
      </c>
      <c r="AJ64" s="11">
        <v>206710.7</v>
      </c>
      <c r="AK64" s="11">
        <v>206793.5</v>
      </c>
    </row>
    <row r="65" spans="1:37" x14ac:dyDescent="0.45">
      <c r="A65" s="11" t="s">
        <v>82</v>
      </c>
      <c r="B65" s="11">
        <v>416</v>
      </c>
      <c r="C65" s="11">
        <v>419</v>
      </c>
      <c r="D65" s="11">
        <v>617</v>
      </c>
      <c r="E65" s="11">
        <v>565</v>
      </c>
      <c r="F65" s="11">
        <v>1322</v>
      </c>
      <c r="G65" s="11">
        <v>1535.14</v>
      </c>
      <c r="H65" s="11">
        <v>1393.8</v>
      </c>
      <c r="I65" s="11">
        <v>2557.79</v>
      </c>
      <c r="J65" s="11">
        <v>4717.8599999999997</v>
      </c>
      <c r="K65" s="11">
        <v>6649.31</v>
      </c>
      <c r="L65" s="11">
        <v>8958</v>
      </c>
      <c r="M65" s="11">
        <v>7216.67</v>
      </c>
      <c r="N65" s="11">
        <v>7868.2</v>
      </c>
      <c r="O65" s="11">
        <v>8838.5400000000009</v>
      </c>
      <c r="P65" s="11">
        <v>9329.1</v>
      </c>
      <c r="Q65" s="11">
        <v>9548.11</v>
      </c>
      <c r="R65" s="11">
        <v>9548.1</v>
      </c>
      <c r="S65" s="11">
        <v>9548.11</v>
      </c>
      <c r="T65" s="11">
        <v>9548.1</v>
      </c>
      <c r="U65" s="11">
        <v>9548.11</v>
      </c>
      <c r="V65" s="11">
        <v>10424.120000000001</v>
      </c>
      <c r="W65" s="11">
        <v>10424.120000000001</v>
      </c>
      <c r="X65" s="11">
        <v>10424.120000000001</v>
      </c>
      <c r="Y65" s="11">
        <v>10424.11</v>
      </c>
      <c r="Z65" s="11">
        <v>10424.120000000001</v>
      </c>
      <c r="AA65" s="11">
        <v>11300.11</v>
      </c>
      <c r="AB65" s="11">
        <v>11300.11</v>
      </c>
      <c r="AC65" s="11">
        <v>11300.11</v>
      </c>
      <c r="AD65" s="11">
        <v>11300.12</v>
      </c>
      <c r="AE65" s="11">
        <v>11300.11</v>
      </c>
      <c r="AF65" s="11">
        <v>11606.71</v>
      </c>
      <c r="AG65" s="11">
        <v>11606.7</v>
      </c>
      <c r="AH65" s="11">
        <v>11606.69</v>
      </c>
      <c r="AI65" s="11">
        <v>11957.1</v>
      </c>
      <c r="AJ65" s="11">
        <v>12307.52</v>
      </c>
      <c r="AK65" s="11">
        <v>12657.92</v>
      </c>
    </row>
    <row r="66" spans="1:37" x14ac:dyDescent="0.45">
      <c r="A66" s="11" t="s">
        <v>83</v>
      </c>
      <c r="B66" s="11">
        <v>646</v>
      </c>
      <c r="C66" s="11">
        <v>646</v>
      </c>
      <c r="D66" s="11">
        <v>646</v>
      </c>
      <c r="E66" s="11">
        <v>439</v>
      </c>
      <c r="F66" s="11">
        <v>550</v>
      </c>
      <c r="G66" s="11">
        <v>843.91</v>
      </c>
      <c r="H66" s="11">
        <v>1088.82</v>
      </c>
      <c r="I66" s="11">
        <v>1232.8499999999999</v>
      </c>
      <c r="J66" s="11">
        <v>1613.84</v>
      </c>
      <c r="K66" s="11">
        <v>943.52</v>
      </c>
      <c r="L66" s="11">
        <v>916.61</v>
      </c>
      <c r="M66" s="11">
        <v>1379.17</v>
      </c>
      <c r="N66" s="11">
        <v>1321.48</v>
      </c>
      <c r="O66" s="11">
        <v>1432.91</v>
      </c>
      <c r="P66" s="11">
        <v>1559.05</v>
      </c>
      <c r="Q66" s="11">
        <v>1559.05</v>
      </c>
      <c r="R66" s="11">
        <v>1559.05</v>
      </c>
      <c r="S66" s="11">
        <v>1685.2</v>
      </c>
      <c r="T66" s="11">
        <v>1685.19</v>
      </c>
      <c r="U66" s="11">
        <v>1685.2</v>
      </c>
      <c r="V66" s="11">
        <v>1685.2</v>
      </c>
      <c r="W66" s="11">
        <v>1811.34</v>
      </c>
      <c r="X66" s="11">
        <v>1811.34</v>
      </c>
      <c r="Y66" s="11">
        <v>1811.34</v>
      </c>
      <c r="Z66" s="11">
        <v>1811.34</v>
      </c>
      <c r="AA66" s="11">
        <v>1853.39</v>
      </c>
      <c r="AB66" s="11">
        <v>1853.39</v>
      </c>
      <c r="AC66" s="11">
        <v>1853.39</v>
      </c>
      <c r="AD66" s="11">
        <v>1853.39</v>
      </c>
      <c r="AE66" s="11">
        <v>1853.39</v>
      </c>
      <c r="AF66" s="11">
        <v>1853.39</v>
      </c>
      <c r="AG66" s="11">
        <v>1853.39</v>
      </c>
      <c r="AH66" s="11">
        <v>1853.39</v>
      </c>
      <c r="AI66" s="11">
        <v>1853.39</v>
      </c>
      <c r="AJ66" s="11">
        <v>1853.39</v>
      </c>
      <c r="AK66" s="11">
        <v>1853.39</v>
      </c>
    </row>
    <row r="67" spans="1:37" x14ac:dyDescent="0.45">
      <c r="A67" s="11" t="s">
        <v>84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0.52</v>
      </c>
      <c r="O67" s="11">
        <v>0.52</v>
      </c>
      <c r="P67" s="11">
        <v>0.52</v>
      </c>
      <c r="Q67" s="11">
        <v>35.56</v>
      </c>
      <c r="R67" s="11">
        <v>35.56</v>
      </c>
      <c r="S67" s="11">
        <v>35.56</v>
      </c>
      <c r="T67" s="11">
        <v>35.56</v>
      </c>
      <c r="U67" s="11">
        <v>70.599999999999994</v>
      </c>
      <c r="V67" s="11">
        <v>70.599999999999994</v>
      </c>
      <c r="W67" s="11">
        <v>70.599999999999994</v>
      </c>
      <c r="X67" s="11">
        <v>70.599999999999994</v>
      </c>
      <c r="Y67" s="11">
        <v>105.64</v>
      </c>
      <c r="Z67" s="11">
        <v>105.64</v>
      </c>
      <c r="AA67" s="11">
        <v>105.64</v>
      </c>
      <c r="AB67" s="11">
        <v>105.64</v>
      </c>
      <c r="AC67" s="11">
        <v>158.19999999999999</v>
      </c>
      <c r="AD67" s="11">
        <v>158.19999999999999</v>
      </c>
      <c r="AE67" s="11">
        <v>158.19999999999999</v>
      </c>
      <c r="AF67" s="11">
        <v>158.19999999999999</v>
      </c>
      <c r="AG67" s="11">
        <v>210.76</v>
      </c>
      <c r="AH67" s="11">
        <v>210.76</v>
      </c>
      <c r="AI67" s="11">
        <v>210.76</v>
      </c>
      <c r="AJ67" s="11">
        <v>210.76</v>
      </c>
      <c r="AK67" s="11">
        <v>350.92</v>
      </c>
    </row>
    <row r="68" spans="1:37" x14ac:dyDescent="0.45">
      <c r="A68" s="11" t="s">
        <v>85</v>
      </c>
      <c r="B68" s="11">
        <v>4321.58</v>
      </c>
      <c r="C68" s="11">
        <v>4321.58</v>
      </c>
      <c r="D68" s="11">
        <v>4321.58</v>
      </c>
      <c r="E68" s="11">
        <v>3624.23</v>
      </c>
      <c r="F68" s="11">
        <v>3596.28</v>
      </c>
      <c r="G68" s="11">
        <v>3551.59</v>
      </c>
      <c r="H68" s="11">
        <v>3525.22</v>
      </c>
      <c r="I68" s="11">
        <v>4212.62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</row>
    <row r="69" spans="1:37" x14ac:dyDescent="0.45">
      <c r="A69" s="11" t="s">
        <v>86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</row>
    <row r="70" spans="1:37" x14ac:dyDescent="0.45">
      <c r="A70" s="11" t="s">
        <v>87</v>
      </c>
      <c r="B70" s="11">
        <v>269</v>
      </c>
      <c r="C70" s="11">
        <v>1326</v>
      </c>
      <c r="D70" s="11">
        <v>3945</v>
      </c>
      <c r="E70" s="11">
        <v>228</v>
      </c>
      <c r="F70" s="11">
        <v>264</v>
      </c>
      <c r="G70" s="11">
        <v>222.4</v>
      </c>
      <c r="H70" s="11">
        <v>174.24</v>
      </c>
      <c r="I70" s="11">
        <v>185.01</v>
      </c>
      <c r="J70" s="11">
        <v>112.84</v>
      </c>
      <c r="K70" s="11">
        <v>156.54</v>
      </c>
      <c r="L70" s="11">
        <v>110.4</v>
      </c>
      <c r="M70" s="11">
        <v>102.7</v>
      </c>
      <c r="N70" s="11">
        <v>102.7</v>
      </c>
      <c r="O70" s="11">
        <v>102.7</v>
      </c>
      <c r="P70" s="11">
        <v>102.7</v>
      </c>
      <c r="Q70" s="11">
        <v>102.7</v>
      </c>
      <c r="R70" s="11">
        <v>102.7</v>
      </c>
      <c r="S70" s="11">
        <v>102.7</v>
      </c>
      <c r="T70" s="11">
        <v>102.7</v>
      </c>
      <c r="U70" s="11">
        <v>102.7</v>
      </c>
      <c r="V70" s="11">
        <v>102.7</v>
      </c>
      <c r="W70" s="11">
        <v>102.7</v>
      </c>
      <c r="X70" s="11">
        <v>102.7</v>
      </c>
      <c r="Y70" s="11">
        <v>102.7</v>
      </c>
      <c r="Z70" s="11">
        <v>102.7</v>
      </c>
      <c r="AA70" s="11">
        <v>102.7</v>
      </c>
      <c r="AB70" s="11">
        <v>102.73</v>
      </c>
      <c r="AC70" s="11">
        <v>102.7</v>
      </c>
      <c r="AD70" s="11">
        <v>102.7</v>
      </c>
      <c r="AE70" s="11">
        <v>102.7</v>
      </c>
      <c r="AF70" s="11">
        <v>102.7</v>
      </c>
      <c r="AG70" s="11">
        <v>102.74</v>
      </c>
      <c r="AH70" s="11">
        <v>102.76</v>
      </c>
      <c r="AI70" s="11">
        <v>102.76</v>
      </c>
      <c r="AJ70" s="11">
        <v>102.76</v>
      </c>
      <c r="AK70" s="11">
        <v>102.76</v>
      </c>
    </row>
    <row r="71" spans="1:37" x14ac:dyDescent="0.45">
      <c r="A71" s="11" t="s">
        <v>88</v>
      </c>
      <c r="B71" s="11">
        <v>215.13</v>
      </c>
      <c r="C71" s="11">
        <v>400.9</v>
      </c>
      <c r="D71" s="11">
        <v>703.7</v>
      </c>
      <c r="E71" s="11">
        <v>554.29999999999995</v>
      </c>
      <c r="F71" s="11">
        <v>778.7</v>
      </c>
      <c r="G71" s="11">
        <v>587.69000000000005</v>
      </c>
      <c r="H71" s="11">
        <v>546.17999999999995</v>
      </c>
      <c r="I71" s="11">
        <v>518.65</v>
      </c>
      <c r="J71" s="11">
        <v>475.06</v>
      </c>
      <c r="K71" s="11">
        <v>496.68</v>
      </c>
      <c r="L71" s="11">
        <v>538.79</v>
      </c>
      <c r="M71" s="11">
        <v>583.59</v>
      </c>
      <c r="N71" s="11">
        <v>583.54999999999995</v>
      </c>
      <c r="O71" s="11">
        <v>583.54999999999995</v>
      </c>
      <c r="P71" s="11">
        <v>583.54999999999995</v>
      </c>
      <c r="Q71" s="11">
        <v>583.54999999999995</v>
      </c>
      <c r="R71" s="11">
        <v>583.54999999999995</v>
      </c>
      <c r="S71" s="11">
        <v>583.54999999999995</v>
      </c>
      <c r="T71" s="11">
        <v>583.54999999999995</v>
      </c>
      <c r="U71" s="11">
        <v>583.54999999999995</v>
      </c>
      <c r="V71" s="11">
        <v>583.54999999999995</v>
      </c>
      <c r="W71" s="11">
        <v>583.54999999999995</v>
      </c>
      <c r="X71" s="11">
        <v>583.54999999999995</v>
      </c>
      <c r="Y71" s="11">
        <v>583.54999999999995</v>
      </c>
      <c r="Z71" s="11">
        <v>583.54999999999995</v>
      </c>
      <c r="AA71" s="11">
        <v>583.54999999999995</v>
      </c>
      <c r="AB71" s="11">
        <v>583.54999999999995</v>
      </c>
      <c r="AC71" s="11">
        <v>583.54999999999995</v>
      </c>
      <c r="AD71" s="11">
        <v>583.54999999999995</v>
      </c>
      <c r="AE71" s="11">
        <v>583.54999999999995</v>
      </c>
      <c r="AF71" s="11">
        <v>554.84</v>
      </c>
      <c r="AG71" s="11">
        <v>554.84</v>
      </c>
      <c r="AH71" s="11">
        <v>554.84</v>
      </c>
      <c r="AI71" s="11">
        <v>554.84</v>
      </c>
      <c r="AJ71" s="11">
        <v>554.84</v>
      </c>
      <c r="AK71" s="11">
        <v>554.84</v>
      </c>
    </row>
    <row r="73" spans="1:37" ht="18" x14ac:dyDescent="0.55000000000000004">
      <c r="A73" s="12" t="s">
        <v>94</v>
      </c>
    </row>
    <row r="74" spans="1:37" x14ac:dyDescent="0.45">
      <c r="A74" s="11" t="s">
        <v>44</v>
      </c>
      <c r="B74" s="11" t="s">
        <v>45</v>
      </c>
      <c r="C74" s="11" t="s">
        <v>46</v>
      </c>
      <c r="D74" s="11" t="s">
        <v>47</v>
      </c>
      <c r="E74" s="11" t="s">
        <v>48</v>
      </c>
      <c r="F74" s="11" t="s">
        <v>49</v>
      </c>
      <c r="G74" s="11" t="s">
        <v>50</v>
      </c>
      <c r="H74" s="11" t="s">
        <v>51</v>
      </c>
      <c r="I74" s="11" t="s">
        <v>52</v>
      </c>
      <c r="J74" s="11" t="s">
        <v>53</v>
      </c>
      <c r="K74" s="11" t="s">
        <v>54</v>
      </c>
      <c r="L74" s="11" t="s">
        <v>55</v>
      </c>
      <c r="M74" s="11" t="s">
        <v>56</v>
      </c>
      <c r="N74" s="11" t="s">
        <v>57</v>
      </c>
      <c r="O74" s="11" t="s">
        <v>58</v>
      </c>
      <c r="P74" s="11" t="s">
        <v>59</v>
      </c>
      <c r="Q74" s="11" t="s">
        <v>60</v>
      </c>
      <c r="R74" s="11" t="s">
        <v>61</v>
      </c>
      <c r="S74" s="11" t="s">
        <v>62</v>
      </c>
      <c r="T74" s="11" t="s">
        <v>63</v>
      </c>
      <c r="U74" s="11" t="s">
        <v>64</v>
      </c>
      <c r="V74" s="11" t="s">
        <v>65</v>
      </c>
      <c r="W74" s="11" t="s">
        <v>66</v>
      </c>
      <c r="X74" s="11" t="s">
        <v>67</v>
      </c>
      <c r="Y74" s="11" t="s">
        <v>68</v>
      </c>
      <c r="Z74" s="11" t="s">
        <v>69</v>
      </c>
      <c r="AA74" s="11" t="s">
        <v>70</v>
      </c>
      <c r="AB74" s="11" t="s">
        <v>71</v>
      </c>
      <c r="AC74" s="11" t="s">
        <v>72</v>
      </c>
      <c r="AD74" s="11" t="s">
        <v>73</v>
      </c>
      <c r="AE74" s="11" t="s">
        <v>74</v>
      </c>
      <c r="AF74" s="11" t="s">
        <v>75</v>
      </c>
      <c r="AG74" s="11" t="s">
        <v>76</v>
      </c>
      <c r="AH74" s="11" t="s">
        <v>77</v>
      </c>
      <c r="AI74" s="11" t="s">
        <v>78</v>
      </c>
      <c r="AJ74" s="11" t="s">
        <v>79</v>
      </c>
      <c r="AK74" s="11" t="s">
        <v>80</v>
      </c>
    </row>
    <row r="75" spans="1:37" x14ac:dyDescent="0.45">
      <c r="A75" s="11" t="s">
        <v>81</v>
      </c>
      <c r="B75" s="11">
        <v>35480</v>
      </c>
      <c r="C75" s="11">
        <v>36031.99</v>
      </c>
      <c r="D75" s="11">
        <v>34315</v>
      </c>
      <c r="E75" s="11">
        <v>39614.99</v>
      </c>
      <c r="F75" s="11">
        <v>39685.01</v>
      </c>
      <c r="G75" s="11">
        <v>32555</v>
      </c>
      <c r="H75" s="11">
        <v>34907</v>
      </c>
      <c r="I75" s="11">
        <v>33887</v>
      </c>
      <c r="J75" s="11">
        <v>37936</v>
      </c>
      <c r="K75" s="11">
        <v>39199.480000000003</v>
      </c>
      <c r="L75" s="11">
        <v>35043.46</v>
      </c>
      <c r="M75" s="11">
        <v>33856.660000000003</v>
      </c>
      <c r="N75" s="11">
        <v>35022.129999999997</v>
      </c>
      <c r="O75" s="11">
        <v>35022.15</v>
      </c>
      <c r="P75" s="11">
        <v>35201.25</v>
      </c>
      <c r="Q75" s="11">
        <v>35201.39</v>
      </c>
      <c r="R75" s="11">
        <v>35380.51</v>
      </c>
      <c r="S75" s="11">
        <v>35380.550000000003</v>
      </c>
      <c r="T75" s="11">
        <v>35575.14</v>
      </c>
      <c r="U75" s="11">
        <v>35559.72</v>
      </c>
      <c r="V75" s="11">
        <v>35754.230000000003</v>
      </c>
      <c r="W75" s="11">
        <v>35754.19</v>
      </c>
      <c r="X75" s="11">
        <v>35933.230000000003</v>
      </c>
      <c r="Y75" s="11">
        <v>35914.46</v>
      </c>
      <c r="Z75" s="11">
        <v>36112.300000000003</v>
      </c>
      <c r="AA75" s="11">
        <v>36093.64</v>
      </c>
      <c r="AB75" s="11">
        <v>36291.339999999997</v>
      </c>
      <c r="AC75" s="11">
        <v>36272.82</v>
      </c>
      <c r="AD75" s="11">
        <v>36541.43</v>
      </c>
      <c r="AE75" s="11">
        <v>36541.519999999997</v>
      </c>
      <c r="AF75" s="11">
        <v>36720.629999999997</v>
      </c>
      <c r="AG75" s="11">
        <v>36718.660000000003</v>
      </c>
      <c r="AH75" s="11">
        <v>36987.22</v>
      </c>
      <c r="AI75" s="11">
        <v>36987.279999999999</v>
      </c>
      <c r="AJ75" s="11">
        <v>37166.300000000003</v>
      </c>
      <c r="AK75" s="11">
        <v>37186.61</v>
      </c>
    </row>
    <row r="76" spans="1:37" x14ac:dyDescent="0.45">
      <c r="A76" s="11" t="s">
        <v>82</v>
      </c>
      <c r="B76" s="11">
        <v>26</v>
      </c>
      <c r="C76" s="11">
        <v>145</v>
      </c>
      <c r="D76" s="11">
        <v>494</v>
      </c>
      <c r="E76" s="11">
        <v>1400</v>
      </c>
      <c r="F76" s="11">
        <v>2300</v>
      </c>
      <c r="G76" s="11">
        <v>2800</v>
      </c>
      <c r="H76" s="11">
        <v>3900</v>
      </c>
      <c r="I76" s="11">
        <v>4600</v>
      </c>
      <c r="J76" s="11">
        <v>5200</v>
      </c>
      <c r="K76" s="11">
        <v>6900.64</v>
      </c>
      <c r="L76" s="11">
        <v>11395.51</v>
      </c>
      <c r="M76" s="11">
        <v>12122.88</v>
      </c>
      <c r="N76" s="11">
        <v>12723.31</v>
      </c>
      <c r="O76" s="11">
        <v>13511.7</v>
      </c>
      <c r="P76" s="11">
        <v>14037.3</v>
      </c>
      <c r="Q76" s="11">
        <v>14037.34</v>
      </c>
      <c r="R76" s="11">
        <v>14037.34</v>
      </c>
      <c r="S76" s="11">
        <v>14037.33</v>
      </c>
      <c r="T76" s="11">
        <v>14037.33</v>
      </c>
      <c r="U76" s="11">
        <v>14037.34</v>
      </c>
      <c r="V76" s="11">
        <v>14037.34</v>
      </c>
      <c r="W76" s="11">
        <v>14037.33</v>
      </c>
      <c r="X76" s="11">
        <v>14037.34</v>
      </c>
      <c r="Y76" s="11">
        <v>14037.34</v>
      </c>
      <c r="Z76" s="11">
        <v>14037.33</v>
      </c>
      <c r="AA76" s="11">
        <v>14037.34</v>
      </c>
      <c r="AB76" s="11">
        <v>14037.33</v>
      </c>
      <c r="AC76" s="11">
        <v>14037.33</v>
      </c>
      <c r="AD76" s="11">
        <v>14037.33</v>
      </c>
      <c r="AE76" s="11">
        <v>14037.33</v>
      </c>
      <c r="AF76" s="11">
        <v>14037.33</v>
      </c>
      <c r="AG76" s="11">
        <v>14037.34</v>
      </c>
      <c r="AH76" s="11">
        <v>14037.33</v>
      </c>
      <c r="AI76" s="11">
        <v>14037.34</v>
      </c>
      <c r="AJ76" s="11">
        <v>14037.33</v>
      </c>
      <c r="AK76" s="11">
        <v>14037.34</v>
      </c>
    </row>
    <row r="77" spans="1:37" x14ac:dyDescent="0.45">
      <c r="A77" s="11" t="s">
        <v>83</v>
      </c>
      <c r="B77" s="11">
        <v>807.53</v>
      </c>
      <c r="C77" s="11">
        <v>733.51</v>
      </c>
      <c r="D77" s="11">
        <v>598.95000000000005</v>
      </c>
      <c r="E77" s="11">
        <v>484.04</v>
      </c>
      <c r="F77" s="11">
        <v>657.05</v>
      </c>
      <c r="G77" s="11">
        <v>735.1</v>
      </c>
      <c r="H77" s="11">
        <v>607.89</v>
      </c>
      <c r="I77" s="11">
        <v>672.86</v>
      </c>
      <c r="J77" s="11">
        <v>586.34</v>
      </c>
      <c r="K77" s="11">
        <v>1429.39</v>
      </c>
      <c r="L77" s="11">
        <v>1031.45</v>
      </c>
      <c r="M77" s="11">
        <v>1237.05</v>
      </c>
      <c r="N77" s="11">
        <v>1093.21</v>
      </c>
      <c r="O77" s="11">
        <v>1093.21</v>
      </c>
      <c r="P77" s="11">
        <v>1093.21</v>
      </c>
      <c r="Q77" s="11">
        <v>1093.22</v>
      </c>
      <c r="R77" s="11">
        <v>1093.22</v>
      </c>
      <c r="S77" s="11">
        <v>1093.22</v>
      </c>
      <c r="T77" s="11">
        <v>1093.22</v>
      </c>
      <c r="U77" s="11">
        <v>1093.22</v>
      </c>
      <c r="V77" s="11">
        <v>1093.22</v>
      </c>
      <c r="W77" s="11">
        <v>1093.22</v>
      </c>
      <c r="X77" s="11">
        <v>1093.22</v>
      </c>
      <c r="Y77" s="11">
        <v>1093.22</v>
      </c>
      <c r="Z77" s="11">
        <v>1093.22</v>
      </c>
      <c r="AA77" s="11">
        <v>1093.22</v>
      </c>
      <c r="AB77" s="11">
        <v>1093.22</v>
      </c>
      <c r="AC77" s="11">
        <v>1093.22</v>
      </c>
      <c r="AD77" s="11">
        <v>1093.22</v>
      </c>
      <c r="AE77" s="11">
        <v>1093.22</v>
      </c>
      <c r="AF77" s="11">
        <v>1093.22</v>
      </c>
      <c r="AG77" s="11">
        <v>1093.22</v>
      </c>
      <c r="AH77" s="11">
        <v>1093.22</v>
      </c>
      <c r="AI77" s="11">
        <v>1093.22</v>
      </c>
      <c r="AJ77" s="11">
        <v>1093.22</v>
      </c>
      <c r="AK77" s="11">
        <v>1093.22</v>
      </c>
    </row>
    <row r="78" spans="1:37" x14ac:dyDescent="0.45">
      <c r="A78" s="11" t="s">
        <v>84</v>
      </c>
      <c r="B78" s="11">
        <v>0</v>
      </c>
      <c r="C78" s="11">
        <v>0</v>
      </c>
      <c r="D78" s="11">
        <v>0</v>
      </c>
      <c r="E78" s="11">
        <v>0</v>
      </c>
      <c r="F78" s="11">
        <v>5</v>
      </c>
      <c r="G78" s="11">
        <v>123</v>
      </c>
      <c r="H78" s="11">
        <v>398</v>
      </c>
      <c r="I78" s="11">
        <v>842</v>
      </c>
      <c r="J78" s="11">
        <v>1173</v>
      </c>
      <c r="K78" s="11">
        <v>1757.71</v>
      </c>
      <c r="L78" s="11">
        <v>2967.25</v>
      </c>
      <c r="M78" s="11">
        <v>3191.12</v>
      </c>
      <c r="N78" s="11">
        <v>4032.07</v>
      </c>
      <c r="O78" s="11">
        <v>4207.2700000000004</v>
      </c>
      <c r="P78" s="11">
        <v>4557.67</v>
      </c>
      <c r="Q78" s="11">
        <v>4557.68</v>
      </c>
      <c r="R78" s="11">
        <v>4557.68</v>
      </c>
      <c r="S78" s="11">
        <v>4557.68</v>
      </c>
      <c r="T78" s="11">
        <v>4557.68</v>
      </c>
      <c r="U78" s="11">
        <v>4610.24</v>
      </c>
      <c r="V78" s="11">
        <v>4662.8</v>
      </c>
      <c r="W78" s="11">
        <v>4715.3500000000004</v>
      </c>
      <c r="X78" s="11">
        <v>4767.92</v>
      </c>
      <c r="Y78" s="11">
        <v>4820.4799999999996</v>
      </c>
      <c r="Z78" s="11">
        <v>4873.04</v>
      </c>
      <c r="AA78" s="11">
        <v>4925.6000000000004</v>
      </c>
      <c r="AB78" s="11">
        <v>4978.16</v>
      </c>
      <c r="AC78" s="11">
        <v>5030.72</v>
      </c>
      <c r="AD78" s="11">
        <v>5083.28</v>
      </c>
      <c r="AE78" s="11">
        <v>5135.84</v>
      </c>
      <c r="AF78" s="11">
        <v>5188.3999999999996</v>
      </c>
      <c r="AG78" s="11">
        <v>5240.96</v>
      </c>
      <c r="AH78" s="11">
        <v>5293.52</v>
      </c>
      <c r="AI78" s="11">
        <v>5346.08</v>
      </c>
      <c r="AJ78" s="11">
        <v>5398.63</v>
      </c>
      <c r="AK78" s="11">
        <v>5451.2</v>
      </c>
    </row>
    <row r="79" spans="1:37" x14ac:dyDescent="0.45">
      <c r="A79" s="11" t="s">
        <v>85</v>
      </c>
      <c r="B79" s="11">
        <v>77969</v>
      </c>
      <c r="C79" s="11">
        <v>83457</v>
      </c>
      <c r="D79" s="11">
        <v>79750</v>
      </c>
      <c r="E79" s="11">
        <v>85832</v>
      </c>
      <c r="F79" s="11">
        <v>81395.98</v>
      </c>
      <c r="G79" s="11">
        <v>81975</v>
      </c>
      <c r="H79" s="11">
        <v>84766</v>
      </c>
      <c r="I79" s="11">
        <v>84866</v>
      </c>
      <c r="J79" s="11">
        <v>93102.99</v>
      </c>
      <c r="K79" s="11">
        <v>96195.59</v>
      </c>
      <c r="L79" s="11">
        <v>91768.76</v>
      </c>
      <c r="M79" s="11">
        <v>90873.29</v>
      </c>
      <c r="N79" s="11">
        <v>94065.31</v>
      </c>
      <c r="O79" s="11">
        <v>84538.12</v>
      </c>
      <c r="P79" s="11">
        <v>84538.12</v>
      </c>
      <c r="Q79" s="11">
        <v>80269.98</v>
      </c>
      <c r="R79" s="11">
        <v>80269.98</v>
      </c>
      <c r="S79" s="11">
        <v>67364.92</v>
      </c>
      <c r="T79" s="11">
        <v>64429.54</v>
      </c>
      <c r="U79" s="11">
        <v>71656.53</v>
      </c>
      <c r="V79" s="11">
        <v>57019.54</v>
      </c>
      <c r="W79" s="11">
        <v>65210.14</v>
      </c>
      <c r="X79" s="11">
        <v>66514.77</v>
      </c>
      <c r="Y79" s="11">
        <v>73873.16</v>
      </c>
      <c r="Z79" s="11">
        <v>67950.789999999994</v>
      </c>
      <c r="AA79" s="11">
        <v>75309.19</v>
      </c>
      <c r="AB79" s="11">
        <v>69386.73</v>
      </c>
      <c r="AC79" s="11">
        <v>76745.13</v>
      </c>
      <c r="AD79" s="11">
        <v>76745.13</v>
      </c>
      <c r="AE79" s="11">
        <v>84103.53</v>
      </c>
      <c r="AF79" s="11">
        <v>84103.53</v>
      </c>
      <c r="AG79" s="11">
        <v>84103.53</v>
      </c>
      <c r="AH79" s="11">
        <v>84103.53</v>
      </c>
      <c r="AI79" s="11">
        <v>84103.53</v>
      </c>
      <c r="AJ79" s="11">
        <v>84103.53</v>
      </c>
      <c r="AK79" s="11">
        <v>84103.53</v>
      </c>
    </row>
    <row r="80" spans="1:37" x14ac:dyDescent="0.45">
      <c r="A80" s="11" t="s">
        <v>86</v>
      </c>
      <c r="B80" s="11">
        <v>43254.69</v>
      </c>
      <c r="C80" s="11">
        <v>43790.66</v>
      </c>
      <c r="D80" s="11">
        <v>27468.720000000001</v>
      </c>
      <c r="E80" s="11">
        <v>22638.21</v>
      </c>
      <c r="F80" s="11">
        <v>10461.15</v>
      </c>
      <c r="G80" s="11">
        <v>10336.620000000001</v>
      </c>
      <c r="H80" s="11">
        <v>4329.34</v>
      </c>
      <c r="I80" s="11">
        <v>3596.74</v>
      </c>
      <c r="J80" s="11">
        <v>2742.24</v>
      </c>
      <c r="K80" s="11">
        <v>94.81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</row>
    <row r="81" spans="1:37" x14ac:dyDescent="0.45">
      <c r="A81" s="11" t="s">
        <v>87</v>
      </c>
      <c r="B81" s="11">
        <v>13282.59</v>
      </c>
      <c r="C81" s="11">
        <v>11807.7</v>
      </c>
      <c r="D81" s="11">
        <v>13530.81</v>
      </c>
      <c r="E81" s="11">
        <v>11214.3</v>
      </c>
      <c r="F81" s="11">
        <v>16317</v>
      </c>
      <c r="G81" s="11">
        <v>16885.54</v>
      </c>
      <c r="H81" s="11">
        <v>24281.59</v>
      </c>
      <c r="I81" s="11">
        <v>23380.22</v>
      </c>
      <c r="J81" s="11">
        <v>18653.16</v>
      </c>
      <c r="K81" s="11">
        <v>15720.97</v>
      </c>
      <c r="L81" s="11">
        <v>16654.97</v>
      </c>
      <c r="M81" s="11">
        <v>14825.01</v>
      </c>
      <c r="N81" s="11">
        <v>6895.47</v>
      </c>
      <c r="O81" s="11">
        <v>7056.3</v>
      </c>
      <c r="P81" s="11">
        <v>6415.6</v>
      </c>
      <c r="Q81" s="11">
        <v>7061.34</v>
      </c>
      <c r="R81" s="11">
        <v>7044.79</v>
      </c>
      <c r="S81" s="11">
        <v>11271.63</v>
      </c>
      <c r="T81" s="11">
        <v>12564.95</v>
      </c>
      <c r="U81" s="11">
        <v>9810.6299999999992</v>
      </c>
      <c r="V81" s="11">
        <v>15640.73</v>
      </c>
      <c r="W81" s="11">
        <v>12748.36</v>
      </c>
      <c r="X81" s="11">
        <v>12434.2</v>
      </c>
      <c r="Y81" s="11">
        <v>13382.72</v>
      </c>
      <c r="Z81" s="11">
        <v>16112.66</v>
      </c>
      <c r="AA81" s="11">
        <v>13805.52</v>
      </c>
      <c r="AB81" s="11">
        <v>16369.34</v>
      </c>
      <c r="AC81" s="11">
        <v>13951.05</v>
      </c>
      <c r="AD81" s="11">
        <v>14395.57</v>
      </c>
      <c r="AE81" s="11">
        <v>12119.1</v>
      </c>
      <c r="AF81" s="11">
        <v>12672.02</v>
      </c>
      <c r="AG81" s="11">
        <v>15150.11</v>
      </c>
      <c r="AH81" s="11">
        <v>15770.11</v>
      </c>
      <c r="AI81" s="11">
        <v>16174.95</v>
      </c>
      <c r="AJ81" s="11">
        <v>16464.05</v>
      </c>
      <c r="AK81" s="11">
        <v>16727.89</v>
      </c>
    </row>
    <row r="82" spans="1:37" x14ac:dyDescent="0.45">
      <c r="A82" s="11" t="s">
        <v>88</v>
      </c>
      <c r="B82" s="11">
        <v>309.95</v>
      </c>
      <c r="C82" s="11">
        <v>309.95</v>
      </c>
      <c r="D82" s="11">
        <v>309.95</v>
      </c>
      <c r="E82" s="11">
        <v>182.56</v>
      </c>
      <c r="F82" s="11">
        <v>215.24</v>
      </c>
      <c r="G82" s="11">
        <v>73.47</v>
      </c>
      <c r="H82" s="11">
        <v>45.67</v>
      </c>
      <c r="I82" s="11">
        <v>65.78</v>
      </c>
      <c r="J82" s="11">
        <v>45.15</v>
      </c>
      <c r="K82" s="11">
        <v>381.14</v>
      </c>
      <c r="L82" s="11">
        <v>207.2</v>
      </c>
      <c r="M82" s="11">
        <v>503.06</v>
      </c>
      <c r="N82" s="11">
        <v>225.99</v>
      </c>
      <c r="O82" s="11">
        <v>226.01</v>
      </c>
      <c r="P82" s="11">
        <v>226.01</v>
      </c>
      <c r="Q82" s="11">
        <v>226.01</v>
      </c>
      <c r="R82" s="11">
        <v>225.99</v>
      </c>
      <c r="S82" s="11">
        <v>395.98</v>
      </c>
      <c r="T82" s="11">
        <v>395.98</v>
      </c>
      <c r="U82" s="11">
        <v>225.99</v>
      </c>
      <c r="V82" s="11">
        <v>395.98</v>
      </c>
      <c r="W82" s="11">
        <v>395.98</v>
      </c>
      <c r="X82" s="11">
        <v>395.98</v>
      </c>
      <c r="Y82" s="11">
        <v>226.01</v>
      </c>
      <c r="Z82" s="11">
        <v>226.15</v>
      </c>
      <c r="AA82" s="11">
        <v>225.99</v>
      </c>
      <c r="AB82" s="11">
        <v>230.96</v>
      </c>
      <c r="AC82" s="11">
        <v>324.11</v>
      </c>
      <c r="AD82" s="11">
        <v>226.21</v>
      </c>
      <c r="AE82" s="11">
        <v>225.99</v>
      </c>
      <c r="AF82" s="11">
        <v>226.07</v>
      </c>
      <c r="AG82" s="11">
        <v>256.5</v>
      </c>
      <c r="AH82" s="11">
        <v>267.95</v>
      </c>
      <c r="AI82" s="11">
        <v>275</v>
      </c>
      <c r="AJ82" s="11">
        <v>279.79000000000002</v>
      </c>
      <c r="AK82" s="11">
        <v>283.98</v>
      </c>
    </row>
    <row r="84" spans="1:37" ht="18" x14ac:dyDescent="0.55000000000000004">
      <c r="A84" s="12" t="s">
        <v>95</v>
      </c>
    </row>
    <row r="85" spans="1:37" x14ac:dyDescent="0.45">
      <c r="A85" s="11" t="s">
        <v>44</v>
      </c>
      <c r="B85" s="11" t="s">
        <v>45</v>
      </c>
      <c r="C85" s="11" t="s">
        <v>46</v>
      </c>
      <c r="D85" s="11" t="s">
        <v>47</v>
      </c>
      <c r="E85" s="11" t="s">
        <v>48</v>
      </c>
      <c r="F85" s="11" t="s">
        <v>49</v>
      </c>
      <c r="G85" s="11" t="s">
        <v>50</v>
      </c>
      <c r="H85" s="11" t="s">
        <v>51</v>
      </c>
      <c r="I85" s="11" t="s">
        <v>52</v>
      </c>
      <c r="J85" s="11" t="s">
        <v>53</v>
      </c>
      <c r="K85" s="11" t="s">
        <v>54</v>
      </c>
      <c r="L85" s="11" t="s">
        <v>55</v>
      </c>
      <c r="M85" s="11" t="s">
        <v>56</v>
      </c>
      <c r="N85" s="11" t="s">
        <v>57</v>
      </c>
      <c r="O85" s="11" t="s">
        <v>58</v>
      </c>
      <c r="P85" s="11" t="s">
        <v>59</v>
      </c>
      <c r="Q85" s="11" t="s">
        <v>60</v>
      </c>
      <c r="R85" s="11" t="s">
        <v>61</v>
      </c>
      <c r="S85" s="11" t="s">
        <v>62</v>
      </c>
      <c r="T85" s="11" t="s">
        <v>63</v>
      </c>
      <c r="U85" s="11" t="s">
        <v>64</v>
      </c>
      <c r="V85" s="11" t="s">
        <v>65</v>
      </c>
      <c r="W85" s="11" t="s">
        <v>66</v>
      </c>
      <c r="X85" s="11" t="s">
        <v>67</v>
      </c>
      <c r="Y85" s="11" t="s">
        <v>68</v>
      </c>
      <c r="Z85" s="11" t="s">
        <v>69</v>
      </c>
      <c r="AA85" s="11" t="s">
        <v>70</v>
      </c>
      <c r="AB85" s="11" t="s">
        <v>71</v>
      </c>
      <c r="AC85" s="11" t="s">
        <v>72</v>
      </c>
      <c r="AD85" s="11" t="s">
        <v>73</v>
      </c>
      <c r="AE85" s="11" t="s">
        <v>74</v>
      </c>
      <c r="AF85" s="11" t="s">
        <v>75</v>
      </c>
      <c r="AG85" s="11" t="s">
        <v>76</v>
      </c>
      <c r="AH85" s="11" t="s">
        <v>77</v>
      </c>
      <c r="AI85" s="11" t="s">
        <v>78</v>
      </c>
      <c r="AJ85" s="11" t="s">
        <v>79</v>
      </c>
      <c r="AK85" s="11" t="s">
        <v>80</v>
      </c>
    </row>
    <row r="86" spans="1:37" x14ac:dyDescent="0.45">
      <c r="A86" s="11" t="s">
        <v>81</v>
      </c>
      <c r="B86" s="11">
        <v>36440</v>
      </c>
      <c r="C86" s="11">
        <v>33651</v>
      </c>
      <c r="D86" s="11">
        <v>33513</v>
      </c>
      <c r="E86" s="11">
        <v>34588</v>
      </c>
      <c r="F86" s="11">
        <v>33549</v>
      </c>
      <c r="G86" s="11">
        <v>33269</v>
      </c>
      <c r="H86" s="11">
        <v>34206</v>
      </c>
      <c r="I86" s="11">
        <v>32185</v>
      </c>
      <c r="J86" s="11">
        <v>35337</v>
      </c>
      <c r="K86" s="11">
        <v>34494.879999999997</v>
      </c>
      <c r="L86" s="11">
        <v>34773.94</v>
      </c>
      <c r="M86" s="11">
        <v>35599.449999999997</v>
      </c>
      <c r="N86" s="11">
        <v>35599.449999999997</v>
      </c>
      <c r="O86" s="11">
        <v>35599.440000000002</v>
      </c>
      <c r="P86" s="11">
        <v>35599.43</v>
      </c>
      <c r="Q86" s="11">
        <v>38132.82</v>
      </c>
      <c r="R86" s="11">
        <v>40032.89</v>
      </c>
      <c r="S86" s="11">
        <v>40032.839999999997</v>
      </c>
      <c r="T86" s="11">
        <v>40032.879999999997</v>
      </c>
      <c r="U86" s="11">
        <v>40032.879999999997</v>
      </c>
      <c r="V86" s="11">
        <v>40032.879999999997</v>
      </c>
      <c r="W86" s="11">
        <v>40032.870000000003</v>
      </c>
      <c r="X86" s="11">
        <v>42832.84</v>
      </c>
      <c r="Y86" s="11">
        <v>42832.84</v>
      </c>
      <c r="Z86" s="11">
        <v>47092.11</v>
      </c>
      <c r="AA86" s="11">
        <v>47092.05</v>
      </c>
      <c r="AB86" s="11">
        <v>47092.05</v>
      </c>
      <c r="AC86" s="11">
        <v>47092.05</v>
      </c>
      <c r="AD86" s="11">
        <v>47092.07</v>
      </c>
      <c r="AE86" s="11">
        <v>47092.07</v>
      </c>
      <c r="AF86" s="11">
        <v>47092.07</v>
      </c>
      <c r="AG86" s="11">
        <v>47092.07</v>
      </c>
      <c r="AH86" s="11">
        <v>47092.05</v>
      </c>
      <c r="AI86" s="11">
        <v>47092.04</v>
      </c>
      <c r="AJ86" s="11">
        <v>47092.04</v>
      </c>
      <c r="AK86" s="11">
        <v>47092.04</v>
      </c>
    </row>
    <row r="87" spans="1:37" x14ac:dyDescent="0.45">
      <c r="A87" s="11" t="s">
        <v>82</v>
      </c>
      <c r="B87" s="11">
        <v>53</v>
      </c>
      <c r="C87" s="11">
        <v>325</v>
      </c>
      <c r="D87" s="11">
        <v>325</v>
      </c>
      <c r="E87" s="11">
        <v>412</v>
      </c>
      <c r="F87" s="11">
        <v>365</v>
      </c>
      <c r="G87" s="11">
        <v>343</v>
      </c>
      <c r="H87" s="11">
        <v>747</v>
      </c>
      <c r="I87" s="11">
        <v>877</v>
      </c>
      <c r="J87" s="11">
        <v>868</v>
      </c>
      <c r="K87" s="11">
        <v>911.32</v>
      </c>
      <c r="L87" s="11">
        <v>903.47</v>
      </c>
      <c r="M87" s="11">
        <v>862.95</v>
      </c>
      <c r="N87" s="11">
        <v>862.96</v>
      </c>
      <c r="O87" s="11">
        <v>862.96</v>
      </c>
      <c r="P87" s="11">
        <v>862.96</v>
      </c>
      <c r="Q87" s="11">
        <v>862.95</v>
      </c>
      <c r="R87" s="11">
        <v>968.07</v>
      </c>
      <c r="S87" s="11">
        <v>1073.19</v>
      </c>
      <c r="T87" s="11">
        <v>1073.19</v>
      </c>
      <c r="U87" s="11">
        <v>1178.31</v>
      </c>
      <c r="V87" s="11">
        <v>1178.31</v>
      </c>
      <c r="W87" s="11">
        <v>1493.67</v>
      </c>
      <c r="X87" s="11">
        <v>1598.79</v>
      </c>
      <c r="Y87" s="11">
        <v>1598.79</v>
      </c>
      <c r="Z87" s="11">
        <v>1703.91</v>
      </c>
      <c r="AA87" s="11">
        <v>1703.91</v>
      </c>
      <c r="AB87" s="11">
        <v>1809.03</v>
      </c>
      <c r="AC87" s="11">
        <v>1809.03</v>
      </c>
      <c r="AD87" s="11">
        <v>1914.15</v>
      </c>
      <c r="AE87" s="11">
        <v>1914.15</v>
      </c>
      <c r="AF87" s="11">
        <v>1914.15</v>
      </c>
      <c r="AG87" s="11">
        <v>1914.15</v>
      </c>
      <c r="AH87" s="11">
        <v>1914.15</v>
      </c>
      <c r="AI87" s="11">
        <v>1914.15</v>
      </c>
      <c r="AJ87" s="11">
        <v>1914.15</v>
      </c>
      <c r="AK87" s="11">
        <v>1914.15</v>
      </c>
    </row>
    <row r="88" spans="1:37" x14ac:dyDescent="0.45">
      <c r="A88" s="11" t="s">
        <v>83</v>
      </c>
      <c r="B88" s="11">
        <v>27.33</v>
      </c>
      <c r="C88" s="11">
        <v>32</v>
      </c>
      <c r="D88" s="11">
        <v>27</v>
      </c>
      <c r="E88" s="11">
        <v>38</v>
      </c>
      <c r="F88" s="11">
        <v>0</v>
      </c>
      <c r="G88" s="11">
        <v>0</v>
      </c>
      <c r="H88" s="11">
        <v>0</v>
      </c>
      <c r="I88" s="11">
        <v>39</v>
      </c>
      <c r="J88" s="11">
        <v>42</v>
      </c>
      <c r="K88" s="11">
        <v>64.400000000000006</v>
      </c>
      <c r="L88" s="11">
        <v>61.3</v>
      </c>
      <c r="M88" s="11">
        <v>71.599999999999994</v>
      </c>
      <c r="N88" s="11">
        <v>71.599999999999994</v>
      </c>
      <c r="O88" s="11">
        <v>71.599999999999994</v>
      </c>
      <c r="P88" s="11">
        <v>71.599999999999994</v>
      </c>
      <c r="Q88" s="11">
        <v>71.599999999999994</v>
      </c>
      <c r="R88" s="11">
        <v>71.599999999999994</v>
      </c>
      <c r="S88" s="11">
        <v>71.599999999999994</v>
      </c>
      <c r="T88" s="11">
        <v>71.599999999999994</v>
      </c>
      <c r="U88" s="11">
        <v>71.599999999999994</v>
      </c>
      <c r="V88" s="11">
        <v>71.599999999999994</v>
      </c>
      <c r="W88" s="11">
        <v>71.599999999999994</v>
      </c>
      <c r="X88" s="11">
        <v>71.599999999999994</v>
      </c>
      <c r="Y88" s="11">
        <v>71.599999999999994</v>
      </c>
      <c r="Z88" s="11">
        <v>71.599999999999994</v>
      </c>
      <c r="AA88" s="11">
        <v>71.599999999999994</v>
      </c>
      <c r="AB88" s="11">
        <v>71.599999999999994</v>
      </c>
      <c r="AC88" s="11">
        <v>71.599999999999994</v>
      </c>
      <c r="AD88" s="11">
        <v>71.599999999999994</v>
      </c>
      <c r="AE88" s="11">
        <v>71.599999999999994</v>
      </c>
      <c r="AF88" s="11">
        <v>71.599999999999994</v>
      </c>
      <c r="AG88" s="11">
        <v>71.599999999999994</v>
      </c>
      <c r="AH88" s="11">
        <v>71.599999999999994</v>
      </c>
      <c r="AI88" s="11">
        <v>71.599999999999994</v>
      </c>
      <c r="AJ88" s="11">
        <v>71.599999999999994</v>
      </c>
      <c r="AK88" s="11">
        <v>71.599999999999994</v>
      </c>
    </row>
    <row r="89" spans="1:37" x14ac:dyDescent="0.45">
      <c r="A89" s="11" t="s">
        <v>84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6.57</v>
      </c>
      <c r="O89" s="11">
        <v>7.88</v>
      </c>
      <c r="P89" s="11">
        <v>9.1999999999999993</v>
      </c>
      <c r="Q89" s="11">
        <v>36.79</v>
      </c>
      <c r="R89" s="11">
        <v>38.11</v>
      </c>
      <c r="S89" s="11">
        <v>39.42</v>
      </c>
      <c r="T89" s="11">
        <v>40.729999999999997</v>
      </c>
      <c r="U89" s="11">
        <v>68.33</v>
      </c>
      <c r="V89" s="11">
        <v>69.64</v>
      </c>
      <c r="W89" s="11">
        <v>70.959999999999994</v>
      </c>
      <c r="X89" s="11">
        <v>72.27</v>
      </c>
      <c r="Y89" s="11">
        <v>99.86</v>
      </c>
      <c r="Z89" s="11">
        <v>101.18</v>
      </c>
      <c r="AA89" s="11">
        <v>102.49</v>
      </c>
      <c r="AB89" s="11">
        <v>103.81</v>
      </c>
      <c r="AC89" s="11">
        <v>131.4</v>
      </c>
      <c r="AD89" s="11">
        <v>132.71</v>
      </c>
      <c r="AE89" s="11">
        <v>134.03</v>
      </c>
      <c r="AF89" s="11">
        <v>135.34</v>
      </c>
      <c r="AG89" s="11">
        <v>162.94</v>
      </c>
      <c r="AH89" s="11">
        <v>164.25</v>
      </c>
      <c r="AI89" s="11">
        <v>165.56</v>
      </c>
      <c r="AJ89" s="11">
        <v>166.88</v>
      </c>
      <c r="AK89" s="11">
        <v>193.16</v>
      </c>
    </row>
    <row r="90" spans="1:37" x14ac:dyDescent="0.45">
      <c r="A90" s="11" t="s">
        <v>85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</row>
    <row r="91" spans="1:37" x14ac:dyDescent="0.45">
      <c r="A91" s="11" t="s">
        <v>86</v>
      </c>
      <c r="B91" s="11">
        <v>413.26</v>
      </c>
      <c r="C91" s="11">
        <v>316.98</v>
      </c>
      <c r="D91" s="11">
        <v>380.97</v>
      </c>
      <c r="E91" s="11">
        <v>380.18</v>
      </c>
      <c r="F91" s="11">
        <v>137.79</v>
      </c>
      <c r="G91" s="11">
        <v>43.57</v>
      </c>
      <c r="H91" s="11">
        <v>48.77</v>
      </c>
      <c r="I91" s="11">
        <v>50.54</v>
      </c>
      <c r="J91" s="11">
        <v>64.180000000000007</v>
      </c>
      <c r="K91" s="11">
        <v>67.62</v>
      </c>
      <c r="L91" s="11">
        <v>55.84</v>
      </c>
      <c r="M91" s="11">
        <v>27.97</v>
      </c>
      <c r="N91" s="11">
        <v>27.97</v>
      </c>
      <c r="O91" s="11">
        <v>27.97</v>
      </c>
      <c r="P91" s="11">
        <v>27.97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</row>
    <row r="92" spans="1:37" x14ac:dyDescent="0.45">
      <c r="A92" s="11" t="s">
        <v>87</v>
      </c>
      <c r="B92" s="11">
        <v>41.65</v>
      </c>
      <c r="C92" s="11">
        <v>90.76</v>
      </c>
      <c r="D92" s="11">
        <v>172.59</v>
      </c>
      <c r="E92" s="11">
        <v>133.66</v>
      </c>
      <c r="F92" s="11">
        <v>129.41</v>
      </c>
      <c r="G92" s="11">
        <v>98.95</v>
      </c>
      <c r="H92" s="11">
        <v>109.3</v>
      </c>
      <c r="I92" s="11">
        <v>60.7</v>
      </c>
      <c r="J92" s="11">
        <v>30.49</v>
      </c>
      <c r="K92" s="11">
        <v>32.090000000000003</v>
      </c>
      <c r="L92" s="11">
        <v>115.69</v>
      </c>
      <c r="M92" s="11">
        <v>85.95</v>
      </c>
      <c r="N92" s="11">
        <v>3.61</v>
      </c>
      <c r="O92" s="11">
        <v>158.59</v>
      </c>
      <c r="P92" s="11">
        <v>44.32</v>
      </c>
      <c r="Q92" s="11">
        <v>32.53</v>
      </c>
      <c r="R92" s="11">
        <v>0.91</v>
      </c>
      <c r="S92" s="11">
        <v>0.91</v>
      </c>
      <c r="T92" s="11">
        <v>0.91</v>
      </c>
      <c r="U92" s="11">
        <v>0.91</v>
      </c>
      <c r="V92" s="11">
        <v>0.91</v>
      </c>
      <c r="W92" s="11">
        <v>0.91</v>
      </c>
      <c r="X92" s="11">
        <v>0.91</v>
      </c>
      <c r="Y92" s="11">
        <v>0.91</v>
      </c>
      <c r="Z92" s="11">
        <v>0.91</v>
      </c>
      <c r="AA92" s="11">
        <v>0.91</v>
      </c>
      <c r="AB92" s="11">
        <v>0.91</v>
      </c>
      <c r="AC92" s="11">
        <v>0.91</v>
      </c>
      <c r="AD92" s="11">
        <v>0.91</v>
      </c>
      <c r="AE92" s="11">
        <v>0.91</v>
      </c>
      <c r="AF92" s="11">
        <v>0.91</v>
      </c>
      <c r="AG92" s="11">
        <v>0.91</v>
      </c>
      <c r="AH92" s="11">
        <v>0.91</v>
      </c>
      <c r="AI92" s="11">
        <v>0.91</v>
      </c>
      <c r="AJ92" s="11">
        <v>0.91</v>
      </c>
      <c r="AK92" s="11">
        <v>0.91</v>
      </c>
    </row>
    <row r="93" spans="1:37" x14ac:dyDescent="0.45">
      <c r="A93" s="11" t="s">
        <v>88</v>
      </c>
      <c r="B93" s="11">
        <v>15.12</v>
      </c>
      <c r="C93" s="11">
        <v>20.21</v>
      </c>
      <c r="D93" s="11">
        <v>21.96</v>
      </c>
      <c r="E93" s="11">
        <v>15.33</v>
      </c>
      <c r="F93" s="11">
        <v>14.86</v>
      </c>
      <c r="G93" s="11">
        <v>16.989999999999998</v>
      </c>
      <c r="H93" s="11">
        <v>15.29</v>
      </c>
      <c r="I93" s="11">
        <v>15.16</v>
      </c>
      <c r="J93" s="11">
        <v>1.51</v>
      </c>
      <c r="K93" s="11">
        <v>1.59</v>
      </c>
      <c r="L93" s="11">
        <v>14.41</v>
      </c>
      <c r="M93" s="11">
        <v>15.52</v>
      </c>
      <c r="N93" s="11">
        <v>0.54</v>
      </c>
      <c r="O93" s="11">
        <v>0.54</v>
      </c>
      <c r="P93" s="11">
        <v>0.54</v>
      </c>
      <c r="Q93" s="11">
        <v>0.01</v>
      </c>
      <c r="R93" s="11">
        <v>0.01</v>
      </c>
      <c r="S93" s="11">
        <v>0.01</v>
      </c>
      <c r="T93" s="11">
        <v>0.01</v>
      </c>
      <c r="U93" s="11">
        <v>0.01</v>
      </c>
      <c r="V93" s="11">
        <v>0.01</v>
      </c>
      <c r="W93" s="11">
        <v>0.01</v>
      </c>
      <c r="X93" s="11">
        <v>0.01</v>
      </c>
      <c r="Y93" s="11">
        <v>0.01</v>
      </c>
      <c r="Z93" s="11">
        <v>0.01</v>
      </c>
      <c r="AA93" s="11">
        <v>0.01</v>
      </c>
      <c r="AB93" s="11">
        <v>0.01</v>
      </c>
      <c r="AC93" s="11">
        <v>0.01</v>
      </c>
      <c r="AD93" s="11">
        <v>0.01</v>
      </c>
      <c r="AE93" s="11">
        <v>0.01</v>
      </c>
      <c r="AF93" s="11">
        <v>0.01</v>
      </c>
      <c r="AG93" s="11">
        <v>0.01</v>
      </c>
      <c r="AH93" s="11">
        <v>0.01</v>
      </c>
      <c r="AI93" s="11">
        <v>0.01</v>
      </c>
      <c r="AJ93" s="11">
        <v>0.01</v>
      </c>
      <c r="AK93" s="11">
        <v>0.01</v>
      </c>
    </row>
    <row r="95" spans="1:37" ht="18" x14ac:dyDescent="0.55000000000000004">
      <c r="A95" s="12" t="s">
        <v>96</v>
      </c>
    </row>
    <row r="96" spans="1:37" x14ac:dyDescent="0.45">
      <c r="A96" s="11" t="s">
        <v>44</v>
      </c>
      <c r="B96" s="11" t="s">
        <v>45</v>
      </c>
      <c r="C96" s="11" t="s">
        <v>46</v>
      </c>
      <c r="D96" s="11" t="s">
        <v>47</v>
      </c>
      <c r="E96" s="11" t="s">
        <v>48</v>
      </c>
      <c r="F96" s="11" t="s">
        <v>49</v>
      </c>
      <c r="G96" s="11" t="s">
        <v>50</v>
      </c>
      <c r="H96" s="11" t="s">
        <v>51</v>
      </c>
      <c r="I96" s="11" t="s">
        <v>52</v>
      </c>
      <c r="J96" s="11" t="s">
        <v>53</v>
      </c>
      <c r="K96" s="11" t="s">
        <v>54</v>
      </c>
      <c r="L96" s="11" t="s">
        <v>55</v>
      </c>
      <c r="M96" s="11" t="s">
        <v>56</v>
      </c>
      <c r="N96" s="11" t="s">
        <v>57</v>
      </c>
      <c r="O96" s="11" t="s">
        <v>58</v>
      </c>
      <c r="P96" s="11" t="s">
        <v>59</v>
      </c>
      <c r="Q96" s="11" t="s">
        <v>60</v>
      </c>
      <c r="R96" s="11" t="s">
        <v>61</v>
      </c>
      <c r="S96" s="11" t="s">
        <v>62</v>
      </c>
      <c r="T96" s="11" t="s">
        <v>63</v>
      </c>
      <c r="U96" s="11" t="s">
        <v>64</v>
      </c>
      <c r="V96" s="11" t="s">
        <v>65</v>
      </c>
      <c r="W96" s="11" t="s">
        <v>66</v>
      </c>
      <c r="X96" s="11" t="s">
        <v>67</v>
      </c>
      <c r="Y96" s="11" t="s">
        <v>68</v>
      </c>
      <c r="Z96" s="11" t="s">
        <v>69</v>
      </c>
      <c r="AA96" s="11" t="s">
        <v>70</v>
      </c>
      <c r="AB96" s="11" t="s">
        <v>71</v>
      </c>
      <c r="AC96" s="11" t="s">
        <v>72</v>
      </c>
      <c r="AD96" s="11" t="s">
        <v>73</v>
      </c>
      <c r="AE96" s="11" t="s">
        <v>74</v>
      </c>
      <c r="AF96" s="11" t="s">
        <v>75</v>
      </c>
      <c r="AG96" s="11" t="s">
        <v>76</v>
      </c>
      <c r="AH96" s="11" t="s">
        <v>77</v>
      </c>
      <c r="AI96" s="11" t="s">
        <v>78</v>
      </c>
      <c r="AJ96" s="11" t="s">
        <v>79</v>
      </c>
      <c r="AK96" s="11" t="s">
        <v>80</v>
      </c>
    </row>
    <row r="97" spans="1:37" x14ac:dyDescent="0.45">
      <c r="A97" s="11" t="s">
        <v>81</v>
      </c>
      <c r="B97" s="11">
        <v>2316</v>
      </c>
      <c r="C97" s="11">
        <v>1966</v>
      </c>
      <c r="D97" s="11">
        <v>2113</v>
      </c>
      <c r="E97" s="11">
        <v>2150</v>
      </c>
      <c r="F97" s="11">
        <v>1695</v>
      </c>
      <c r="G97" s="11">
        <v>1620</v>
      </c>
      <c r="H97" s="11">
        <v>2036</v>
      </c>
      <c r="I97" s="11">
        <v>2319</v>
      </c>
      <c r="J97" s="11">
        <v>2028</v>
      </c>
      <c r="K97" s="11">
        <v>1821.38</v>
      </c>
      <c r="L97" s="11">
        <v>1977.46</v>
      </c>
      <c r="M97" s="11">
        <v>2281.7199999999998</v>
      </c>
      <c r="N97" s="11">
        <v>2281.64</v>
      </c>
      <c r="O97" s="11">
        <v>2281.69</v>
      </c>
      <c r="P97" s="11">
        <v>2281.69</v>
      </c>
      <c r="Q97" s="11">
        <v>2281.73</v>
      </c>
      <c r="R97" s="11">
        <v>2281.7800000000002</v>
      </c>
      <c r="S97" s="11">
        <v>2281.66</v>
      </c>
      <c r="T97" s="11">
        <v>2281.7399999999998</v>
      </c>
      <c r="U97" s="11">
        <v>2281.66</v>
      </c>
      <c r="V97" s="11">
        <v>2281.6999999999998</v>
      </c>
      <c r="W97" s="11">
        <v>2303.81</v>
      </c>
      <c r="X97" s="11">
        <v>2323.8000000000002</v>
      </c>
      <c r="Y97" s="11">
        <v>2766.52</v>
      </c>
      <c r="Z97" s="11">
        <v>3191.39</v>
      </c>
      <c r="AA97" s="11">
        <v>3616.16</v>
      </c>
      <c r="AB97" s="11">
        <v>3616.26</v>
      </c>
      <c r="AC97" s="11">
        <v>3616.21</v>
      </c>
      <c r="AD97" s="11">
        <v>3616.25</v>
      </c>
      <c r="AE97" s="11">
        <v>3616.28</v>
      </c>
      <c r="AF97" s="11">
        <v>3616.27</v>
      </c>
      <c r="AG97" s="11">
        <v>3616.26</v>
      </c>
      <c r="AH97" s="11">
        <v>3616.17</v>
      </c>
      <c r="AI97" s="11">
        <v>3616.26</v>
      </c>
      <c r="AJ97" s="11">
        <v>3616.26</v>
      </c>
      <c r="AK97" s="11">
        <v>3616.17</v>
      </c>
    </row>
    <row r="98" spans="1:37" x14ac:dyDescent="0.45">
      <c r="A98" s="11" t="s">
        <v>82</v>
      </c>
      <c r="B98" s="11">
        <v>741</v>
      </c>
      <c r="C98" s="11">
        <v>921</v>
      </c>
      <c r="D98" s="11">
        <v>1430</v>
      </c>
      <c r="E98" s="11">
        <v>1473</v>
      </c>
      <c r="F98" s="11">
        <v>1558</v>
      </c>
      <c r="G98" s="11">
        <v>1629</v>
      </c>
      <c r="H98" s="11">
        <v>2372</v>
      </c>
      <c r="I98" s="11">
        <v>2601</v>
      </c>
      <c r="J98" s="11">
        <v>3058</v>
      </c>
      <c r="K98" s="11">
        <v>3518.87</v>
      </c>
      <c r="L98" s="11">
        <v>4089.32</v>
      </c>
      <c r="M98" s="11">
        <v>5673.55</v>
      </c>
      <c r="N98" s="11">
        <v>5673.53</v>
      </c>
      <c r="O98" s="11">
        <v>6495.24</v>
      </c>
      <c r="P98" s="11">
        <v>7194.71</v>
      </c>
      <c r="Q98" s="11">
        <v>8464.9599999999991</v>
      </c>
      <c r="R98" s="11">
        <v>9735.1200000000008</v>
      </c>
      <c r="S98" s="11">
        <v>11005.36</v>
      </c>
      <c r="T98" s="11">
        <v>12275.54</v>
      </c>
      <c r="U98" s="11">
        <v>13545.76</v>
      </c>
      <c r="V98" s="11">
        <v>14815.92</v>
      </c>
      <c r="W98" s="11">
        <v>16086.15</v>
      </c>
      <c r="X98" s="11">
        <v>17877.54</v>
      </c>
      <c r="Y98" s="11">
        <v>19454.37</v>
      </c>
      <c r="Z98" s="11">
        <v>19958.07</v>
      </c>
      <c r="AA98" s="11">
        <v>21841.46</v>
      </c>
      <c r="AB98" s="11">
        <v>22345.15</v>
      </c>
      <c r="AC98" s="11">
        <v>23155.45</v>
      </c>
      <c r="AD98" s="11">
        <v>23352.54</v>
      </c>
      <c r="AE98" s="11">
        <v>23549.65</v>
      </c>
      <c r="AF98" s="11">
        <v>23746.75</v>
      </c>
      <c r="AG98" s="11">
        <v>23943.85</v>
      </c>
      <c r="AH98" s="11">
        <v>24140.97</v>
      </c>
      <c r="AI98" s="11">
        <v>24338.05</v>
      </c>
      <c r="AJ98" s="11">
        <v>24535.18</v>
      </c>
      <c r="AK98" s="11">
        <v>24732.26</v>
      </c>
    </row>
    <row r="99" spans="1:37" x14ac:dyDescent="0.45">
      <c r="A99" s="11" t="s">
        <v>83</v>
      </c>
      <c r="B99" s="11">
        <v>1695.33</v>
      </c>
      <c r="C99" s="11">
        <v>1825.34</v>
      </c>
      <c r="D99" s="11">
        <v>1874.01</v>
      </c>
      <c r="E99" s="11">
        <v>1915.95</v>
      </c>
      <c r="F99" s="11">
        <v>1860.56</v>
      </c>
      <c r="G99" s="11">
        <v>1907.42</v>
      </c>
      <c r="H99" s="11">
        <v>1971.42</v>
      </c>
      <c r="I99" s="11">
        <v>2088.77</v>
      </c>
      <c r="J99" s="11">
        <v>2249.4899999999998</v>
      </c>
      <c r="K99" s="11">
        <v>3497.13</v>
      </c>
      <c r="L99" s="11">
        <v>795.55</v>
      </c>
      <c r="M99" s="11">
        <v>853.5</v>
      </c>
      <c r="N99" s="11">
        <v>1143.5899999999999</v>
      </c>
      <c r="O99" s="11">
        <v>1143.5899999999999</v>
      </c>
      <c r="P99" s="11">
        <v>1143.5899999999999</v>
      </c>
      <c r="Q99" s="11">
        <v>1143.5899999999999</v>
      </c>
      <c r="R99" s="11">
        <v>1143.5899999999999</v>
      </c>
      <c r="S99" s="11">
        <v>1143.5899999999999</v>
      </c>
      <c r="T99" s="11">
        <v>1581.59</v>
      </c>
      <c r="U99" s="11">
        <v>1581.59</v>
      </c>
      <c r="V99" s="11">
        <v>1581.59</v>
      </c>
      <c r="W99" s="11">
        <v>1581.59</v>
      </c>
      <c r="X99" s="11">
        <v>1581.59</v>
      </c>
      <c r="Y99" s="11">
        <v>2019.59</v>
      </c>
      <c r="Z99" s="11">
        <v>2019.59</v>
      </c>
      <c r="AA99" s="11">
        <v>2019.59</v>
      </c>
      <c r="AB99" s="11">
        <v>2019.59</v>
      </c>
      <c r="AC99" s="11">
        <v>2019.59</v>
      </c>
      <c r="AD99" s="11">
        <v>2457.59</v>
      </c>
      <c r="AE99" s="11">
        <v>2457.59</v>
      </c>
      <c r="AF99" s="11">
        <v>2330.73</v>
      </c>
      <c r="AG99" s="11">
        <v>2093.9299999999998</v>
      </c>
      <c r="AH99" s="11">
        <v>2262.98</v>
      </c>
      <c r="AI99" s="11">
        <v>2269.6999999999998</v>
      </c>
      <c r="AJ99" s="11">
        <v>2457.59</v>
      </c>
      <c r="AK99" s="11">
        <v>2457.59</v>
      </c>
    </row>
    <row r="100" spans="1:37" x14ac:dyDescent="0.45">
      <c r="A100" s="11" t="s">
        <v>84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28.21</v>
      </c>
      <c r="O100" s="11">
        <v>28.21</v>
      </c>
      <c r="P100" s="11">
        <v>28.21</v>
      </c>
      <c r="Q100" s="11">
        <v>93.91</v>
      </c>
      <c r="R100" s="11">
        <v>93.91</v>
      </c>
      <c r="S100" s="11">
        <v>185.89</v>
      </c>
      <c r="T100" s="11">
        <v>277.87</v>
      </c>
      <c r="U100" s="11">
        <v>304.14999999999998</v>
      </c>
      <c r="V100" s="11">
        <v>461.83</v>
      </c>
      <c r="W100" s="11">
        <v>553.80999999999995</v>
      </c>
      <c r="X100" s="11">
        <v>645.79</v>
      </c>
      <c r="Y100" s="11">
        <v>672.07</v>
      </c>
      <c r="Z100" s="11">
        <v>764.05</v>
      </c>
      <c r="AA100" s="11">
        <v>921.73</v>
      </c>
      <c r="AB100" s="11">
        <v>1013.71</v>
      </c>
      <c r="AC100" s="11">
        <v>1105.69</v>
      </c>
      <c r="AD100" s="11">
        <v>1197.67</v>
      </c>
      <c r="AE100" s="11">
        <v>1322.5</v>
      </c>
      <c r="AF100" s="11">
        <v>1513.03</v>
      </c>
      <c r="AG100" s="11">
        <v>1637.86</v>
      </c>
      <c r="AH100" s="11">
        <v>1729.84</v>
      </c>
      <c r="AI100" s="11">
        <v>1756.12</v>
      </c>
      <c r="AJ100" s="11">
        <v>1782.4</v>
      </c>
      <c r="AK100" s="11">
        <v>1808.68</v>
      </c>
    </row>
    <row r="101" spans="1:37" x14ac:dyDescent="0.45">
      <c r="A101" s="11" t="s">
        <v>85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</row>
    <row r="102" spans="1:37" x14ac:dyDescent="0.45">
      <c r="A102" s="11" t="s">
        <v>86</v>
      </c>
      <c r="B102" s="11">
        <v>43254.69</v>
      </c>
      <c r="C102" s="11">
        <v>43790.66</v>
      </c>
      <c r="D102" s="11">
        <v>43541.85</v>
      </c>
      <c r="E102" s="11">
        <v>41804.43</v>
      </c>
      <c r="F102" s="11">
        <v>40615.83</v>
      </c>
      <c r="G102" s="11">
        <v>41013.1</v>
      </c>
      <c r="H102" s="11">
        <v>38859</v>
      </c>
      <c r="I102" s="11">
        <v>37270.75</v>
      </c>
      <c r="J102" s="11">
        <v>38460.42</v>
      </c>
      <c r="K102" s="11">
        <v>43408.71</v>
      </c>
      <c r="L102" s="11">
        <v>40524.11</v>
      </c>
      <c r="M102" s="11">
        <v>39000.370000000003</v>
      </c>
      <c r="N102" s="11">
        <v>41668.75</v>
      </c>
      <c r="O102" s="11">
        <v>39870.6</v>
      </c>
      <c r="P102" s="11">
        <v>41210.39</v>
      </c>
      <c r="Q102" s="11">
        <v>36716.089999999997</v>
      </c>
      <c r="R102" s="11">
        <v>33199.440000000002</v>
      </c>
      <c r="S102" s="11">
        <v>27321.279999999999</v>
      </c>
      <c r="T102" s="11">
        <v>20947.46</v>
      </c>
      <c r="U102" s="11">
        <v>19265.54</v>
      </c>
      <c r="V102" s="11">
        <v>18075.169999999998</v>
      </c>
      <c r="W102" s="11">
        <v>18526.71</v>
      </c>
      <c r="X102" s="11">
        <v>17891.18</v>
      </c>
      <c r="Y102" s="11">
        <v>9819.5300000000007</v>
      </c>
      <c r="Z102" s="11">
        <v>10488.54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</row>
    <row r="103" spans="1:37" x14ac:dyDescent="0.45">
      <c r="A103" s="11" t="s">
        <v>87</v>
      </c>
      <c r="B103" s="11">
        <v>19568.75</v>
      </c>
      <c r="C103" s="11">
        <v>22063.15</v>
      </c>
      <c r="D103" s="11">
        <v>22337.96</v>
      </c>
      <c r="E103" s="11">
        <v>23347.09</v>
      </c>
      <c r="F103" s="11">
        <v>26233.32</v>
      </c>
      <c r="G103" s="11">
        <v>27594.87</v>
      </c>
      <c r="H103" s="11">
        <v>28106.9</v>
      </c>
      <c r="I103" s="11">
        <v>29938.06</v>
      </c>
      <c r="J103" s="11">
        <v>31739.49</v>
      </c>
      <c r="K103" s="11">
        <v>31585.45</v>
      </c>
      <c r="L103" s="11">
        <v>32929.67</v>
      </c>
      <c r="M103" s="11">
        <v>29994.05</v>
      </c>
      <c r="N103" s="11">
        <v>28814.11</v>
      </c>
      <c r="O103" s="11">
        <v>31900.42</v>
      </c>
      <c r="P103" s="11">
        <v>33502.46</v>
      </c>
      <c r="Q103" s="11">
        <v>39912.67</v>
      </c>
      <c r="R103" s="11">
        <v>43461.46</v>
      </c>
      <c r="S103" s="11">
        <v>48556.09</v>
      </c>
      <c r="T103" s="11">
        <v>52788.14</v>
      </c>
      <c r="U103" s="11">
        <v>54673.59</v>
      </c>
      <c r="V103" s="11">
        <v>55470.7</v>
      </c>
      <c r="W103" s="11">
        <v>54783.51</v>
      </c>
      <c r="X103" s="11">
        <v>54585.64</v>
      </c>
      <c r="Y103" s="11">
        <v>58903.79</v>
      </c>
      <c r="Z103" s="11">
        <v>58562.79</v>
      </c>
      <c r="AA103" s="11">
        <v>67901.119999999995</v>
      </c>
      <c r="AB103" s="11">
        <v>68423.22</v>
      </c>
      <c r="AC103" s="11">
        <v>68579.48</v>
      </c>
      <c r="AD103" s="11">
        <v>69264.320000000007</v>
      </c>
      <c r="AE103" s="11">
        <v>69959.87</v>
      </c>
      <c r="AF103" s="11">
        <v>70895.5</v>
      </c>
      <c r="AG103" s="11">
        <v>72355.19</v>
      </c>
      <c r="AH103" s="11">
        <v>73443.09</v>
      </c>
      <c r="AI103" s="11">
        <v>74880.66</v>
      </c>
      <c r="AJ103" s="11">
        <v>76240.95</v>
      </c>
      <c r="AK103" s="11">
        <v>77555.67</v>
      </c>
    </row>
    <row r="104" spans="1:37" x14ac:dyDescent="0.45">
      <c r="A104" s="11" t="s">
        <v>88</v>
      </c>
      <c r="B104" s="11">
        <v>509.44</v>
      </c>
      <c r="C104" s="11">
        <v>860.08</v>
      </c>
      <c r="D104" s="11">
        <v>922.06</v>
      </c>
      <c r="E104" s="11">
        <v>635.87</v>
      </c>
      <c r="F104" s="11">
        <v>14.15</v>
      </c>
      <c r="G104" s="11">
        <v>26.51</v>
      </c>
      <c r="H104" s="11">
        <v>25.4</v>
      </c>
      <c r="I104" s="11">
        <v>28.93</v>
      </c>
      <c r="J104" s="11">
        <v>27</v>
      </c>
      <c r="K104" s="11">
        <v>78.41</v>
      </c>
      <c r="L104" s="11">
        <v>61.03</v>
      </c>
      <c r="M104" s="11">
        <v>24.1</v>
      </c>
      <c r="N104" s="11">
        <v>24.1</v>
      </c>
      <c r="O104" s="11">
        <v>24.1</v>
      </c>
      <c r="P104" s="11">
        <v>24.1</v>
      </c>
      <c r="Q104" s="11">
        <v>24.1</v>
      </c>
      <c r="R104" s="11">
        <v>24.1</v>
      </c>
      <c r="S104" s="11">
        <v>24.1</v>
      </c>
      <c r="T104" s="11">
        <v>24.1</v>
      </c>
      <c r="U104" s="11">
        <v>24.1</v>
      </c>
      <c r="V104" s="11">
        <v>24.1</v>
      </c>
      <c r="W104" s="11">
        <v>24.1</v>
      </c>
      <c r="X104" s="11">
        <v>24.1</v>
      </c>
      <c r="Y104" s="11">
        <v>24.1</v>
      </c>
      <c r="Z104" s="11">
        <v>24.1</v>
      </c>
      <c r="AA104" s="11">
        <v>24.1</v>
      </c>
      <c r="AB104" s="11">
        <v>24.1</v>
      </c>
      <c r="AC104" s="11">
        <v>24.1</v>
      </c>
      <c r="AD104" s="11">
        <v>24.1</v>
      </c>
      <c r="AE104" s="11">
        <v>24.1</v>
      </c>
      <c r="AF104" s="11">
        <v>24.1</v>
      </c>
      <c r="AG104" s="11">
        <v>24.1</v>
      </c>
      <c r="AH104" s="11">
        <v>24.1</v>
      </c>
      <c r="AI104" s="11">
        <v>24.1</v>
      </c>
      <c r="AJ104" s="11">
        <v>24.1</v>
      </c>
      <c r="AK104" s="11">
        <v>24.1</v>
      </c>
    </row>
    <row r="106" spans="1:37" ht="18" x14ac:dyDescent="0.55000000000000004">
      <c r="A106" s="12" t="s">
        <v>97</v>
      </c>
    </row>
    <row r="107" spans="1:37" x14ac:dyDescent="0.45">
      <c r="A107" s="11" t="s">
        <v>44</v>
      </c>
      <c r="B107" s="11" t="s">
        <v>45</v>
      </c>
      <c r="C107" s="11" t="s">
        <v>46</v>
      </c>
      <c r="D107" s="11" t="s">
        <v>47</v>
      </c>
      <c r="E107" s="11" t="s">
        <v>48</v>
      </c>
      <c r="F107" s="11" t="s">
        <v>49</v>
      </c>
      <c r="G107" s="11" t="s">
        <v>50</v>
      </c>
      <c r="H107" s="11" t="s">
        <v>51</v>
      </c>
      <c r="I107" s="11" t="s">
        <v>52</v>
      </c>
      <c r="J107" s="11" t="s">
        <v>53</v>
      </c>
      <c r="K107" s="11" t="s">
        <v>54</v>
      </c>
      <c r="L107" s="11" t="s">
        <v>55</v>
      </c>
      <c r="M107" s="11" t="s">
        <v>56</v>
      </c>
      <c r="N107" s="11" t="s">
        <v>57</v>
      </c>
      <c r="O107" s="11" t="s">
        <v>58</v>
      </c>
      <c r="P107" s="11" t="s">
        <v>59</v>
      </c>
      <c r="Q107" s="11" t="s">
        <v>60</v>
      </c>
      <c r="R107" s="11" t="s">
        <v>61</v>
      </c>
      <c r="S107" s="11" t="s">
        <v>62</v>
      </c>
      <c r="T107" s="11" t="s">
        <v>63</v>
      </c>
      <c r="U107" s="11" t="s">
        <v>64</v>
      </c>
      <c r="V107" s="11" t="s">
        <v>65</v>
      </c>
      <c r="W107" s="11" t="s">
        <v>66</v>
      </c>
      <c r="X107" s="11" t="s">
        <v>67</v>
      </c>
      <c r="Y107" s="11" t="s">
        <v>68</v>
      </c>
      <c r="Z107" s="11" t="s">
        <v>69</v>
      </c>
      <c r="AA107" s="11" t="s">
        <v>70</v>
      </c>
      <c r="AB107" s="11" t="s">
        <v>71</v>
      </c>
      <c r="AC107" s="11" t="s">
        <v>72</v>
      </c>
      <c r="AD107" s="11" t="s">
        <v>73</v>
      </c>
      <c r="AE107" s="11" t="s">
        <v>74</v>
      </c>
      <c r="AF107" s="11" t="s">
        <v>75</v>
      </c>
      <c r="AG107" s="11" t="s">
        <v>76</v>
      </c>
      <c r="AH107" s="11" t="s">
        <v>77</v>
      </c>
      <c r="AI107" s="11" t="s">
        <v>78</v>
      </c>
      <c r="AJ107" s="11" t="s">
        <v>79</v>
      </c>
      <c r="AK107" s="11" t="s">
        <v>80</v>
      </c>
    </row>
    <row r="108" spans="1:37" x14ac:dyDescent="0.45">
      <c r="A108" s="11" t="s">
        <v>81</v>
      </c>
      <c r="B108" s="11">
        <v>60327</v>
      </c>
      <c r="C108" s="11">
        <v>53902.91</v>
      </c>
      <c r="D108" s="11">
        <v>64015.8</v>
      </c>
      <c r="E108" s="11">
        <v>58525.63</v>
      </c>
      <c r="F108" s="11">
        <v>56298.400000000001</v>
      </c>
      <c r="G108" s="11">
        <v>53970.879999999997</v>
      </c>
      <c r="H108" s="11">
        <v>60772.07</v>
      </c>
      <c r="I108" s="11">
        <v>64477.04</v>
      </c>
      <c r="J108" s="11">
        <v>58666.27</v>
      </c>
      <c r="K108" s="11">
        <v>57572.87</v>
      </c>
      <c r="L108" s="11">
        <v>65025.29</v>
      </c>
      <c r="M108" s="11">
        <v>65524.33</v>
      </c>
      <c r="N108" s="11">
        <v>66654.210000000006</v>
      </c>
      <c r="O108" s="11">
        <v>66937.919999999998</v>
      </c>
      <c r="P108" s="11">
        <v>67038.740000000005</v>
      </c>
      <c r="Q108" s="11">
        <v>67985.66</v>
      </c>
      <c r="R108" s="11">
        <v>68465.77</v>
      </c>
      <c r="S108" s="11">
        <v>69303.350000000006</v>
      </c>
      <c r="T108" s="11">
        <v>69957.06</v>
      </c>
      <c r="U108" s="11">
        <v>70206.759999999995</v>
      </c>
      <c r="V108" s="11">
        <v>73583.360000000001</v>
      </c>
      <c r="W108" s="11">
        <v>74271.539999999994</v>
      </c>
      <c r="X108" s="11">
        <v>74583.3</v>
      </c>
      <c r="Y108" s="11">
        <v>76851.88</v>
      </c>
      <c r="Z108" s="11">
        <v>76937.539999999994</v>
      </c>
      <c r="AA108" s="11">
        <v>77393.149999999994</v>
      </c>
      <c r="AB108" s="11">
        <v>77724.33</v>
      </c>
      <c r="AC108" s="11">
        <v>77969.59</v>
      </c>
      <c r="AD108" s="11">
        <v>78231.48</v>
      </c>
      <c r="AE108" s="11">
        <v>78490.12</v>
      </c>
      <c r="AF108" s="11">
        <v>78729.37</v>
      </c>
      <c r="AG108" s="11">
        <v>78865.960000000006</v>
      </c>
      <c r="AH108" s="11">
        <v>78930.61</v>
      </c>
      <c r="AI108" s="11">
        <v>78971.570000000007</v>
      </c>
      <c r="AJ108" s="11">
        <v>79011.37</v>
      </c>
      <c r="AK108" s="11">
        <v>78942.09</v>
      </c>
    </row>
    <row r="109" spans="1:37" x14ac:dyDescent="0.45">
      <c r="A109" s="11" t="s">
        <v>82</v>
      </c>
      <c r="B109" s="11">
        <v>0</v>
      </c>
      <c r="C109" s="11">
        <v>0</v>
      </c>
      <c r="D109" s="11">
        <v>0</v>
      </c>
      <c r="E109" s="11">
        <v>0</v>
      </c>
      <c r="F109" s="11">
        <v>34</v>
      </c>
      <c r="G109" s="11">
        <v>123</v>
      </c>
      <c r="H109" s="11">
        <v>484.6</v>
      </c>
      <c r="I109" s="11">
        <v>507.98</v>
      </c>
      <c r="J109" s="11">
        <v>860</v>
      </c>
      <c r="K109" s="11">
        <v>1071.1400000000001</v>
      </c>
      <c r="L109" s="11">
        <v>1206</v>
      </c>
      <c r="M109" s="11">
        <v>1058.95</v>
      </c>
      <c r="N109" s="11">
        <v>1494.15</v>
      </c>
      <c r="O109" s="11">
        <v>1636.07</v>
      </c>
      <c r="P109" s="11">
        <v>1701.05</v>
      </c>
      <c r="Q109" s="11">
        <v>1601.75</v>
      </c>
      <c r="R109" s="11">
        <v>1609.92</v>
      </c>
      <c r="S109" s="11">
        <v>1628.45</v>
      </c>
      <c r="T109" s="11">
        <v>1778.03</v>
      </c>
      <c r="U109" s="11">
        <v>1846.67</v>
      </c>
      <c r="V109" s="11">
        <v>1845.46</v>
      </c>
      <c r="W109" s="11">
        <v>1925.17</v>
      </c>
      <c r="X109" s="11">
        <v>1878.53</v>
      </c>
      <c r="Y109" s="11">
        <v>1933.91</v>
      </c>
      <c r="Z109" s="11">
        <v>1930.47</v>
      </c>
      <c r="AA109" s="11">
        <v>1938.46</v>
      </c>
      <c r="AB109" s="11">
        <v>1942.54</v>
      </c>
      <c r="AC109" s="11">
        <v>1943.98</v>
      </c>
      <c r="AD109" s="11">
        <v>1945.9</v>
      </c>
      <c r="AE109" s="11">
        <v>1947.72</v>
      </c>
      <c r="AF109" s="11">
        <v>1948.93</v>
      </c>
      <c r="AG109" s="11">
        <v>2013.29</v>
      </c>
      <c r="AH109" s="11">
        <v>2075.2800000000002</v>
      </c>
      <c r="AI109" s="11">
        <v>2136.2399999999998</v>
      </c>
      <c r="AJ109" s="11">
        <v>2196.88</v>
      </c>
      <c r="AK109" s="11">
        <v>2260.37</v>
      </c>
    </row>
    <row r="110" spans="1:37" x14ac:dyDescent="0.45">
      <c r="A110" s="11" t="s">
        <v>83</v>
      </c>
      <c r="B110" s="11">
        <v>2863.41</v>
      </c>
      <c r="C110" s="11">
        <v>2948.7</v>
      </c>
      <c r="D110" s="11">
        <v>2948.7</v>
      </c>
      <c r="E110" s="11">
        <v>2467.38</v>
      </c>
      <c r="F110" s="11">
        <v>2162.84</v>
      </c>
      <c r="G110" s="11">
        <v>3810.74</v>
      </c>
      <c r="H110" s="11">
        <v>4111</v>
      </c>
      <c r="I110" s="11">
        <v>4034.09</v>
      </c>
      <c r="J110" s="11">
        <v>3821.9</v>
      </c>
      <c r="K110" s="11">
        <v>5856.07</v>
      </c>
      <c r="L110" s="11">
        <v>3151.39</v>
      </c>
      <c r="M110" s="11">
        <v>3830.17</v>
      </c>
      <c r="N110" s="11">
        <v>4233.1400000000003</v>
      </c>
      <c r="O110" s="11">
        <v>4233.1400000000003</v>
      </c>
      <c r="P110" s="11">
        <v>4530.9799999999996</v>
      </c>
      <c r="Q110" s="11">
        <v>4421.91</v>
      </c>
      <c r="R110" s="11">
        <v>4711.4799999999996</v>
      </c>
      <c r="S110" s="11">
        <v>4734.09</v>
      </c>
      <c r="T110" s="11">
        <v>5036.55</v>
      </c>
      <c r="U110" s="11">
        <v>5038.05</v>
      </c>
      <c r="V110" s="11">
        <v>5232.3599999999997</v>
      </c>
      <c r="W110" s="11">
        <v>5251.42</v>
      </c>
      <c r="X110" s="11">
        <v>5462.61</v>
      </c>
      <c r="Y110" s="11">
        <v>5542.63</v>
      </c>
      <c r="Z110" s="11">
        <v>5607.48</v>
      </c>
      <c r="AA110" s="11">
        <v>5619.32</v>
      </c>
      <c r="AB110" s="11">
        <v>5625.36</v>
      </c>
      <c r="AC110" s="11">
        <v>5627.5</v>
      </c>
      <c r="AD110" s="11">
        <v>5630.35</v>
      </c>
      <c r="AE110" s="11">
        <v>5633.03</v>
      </c>
      <c r="AF110" s="11">
        <v>5634.82</v>
      </c>
      <c r="AG110" s="11">
        <v>5631.97</v>
      </c>
      <c r="AH110" s="11">
        <v>5626.01</v>
      </c>
      <c r="AI110" s="11">
        <v>5619.02</v>
      </c>
      <c r="AJ110" s="11">
        <v>5612.05</v>
      </c>
      <c r="AK110" s="11">
        <v>5609.08</v>
      </c>
    </row>
    <row r="111" spans="1:37" x14ac:dyDescent="0.45">
      <c r="A111" s="11" t="s">
        <v>84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7.01</v>
      </c>
      <c r="P111" s="11">
        <v>7.01</v>
      </c>
      <c r="Q111" s="11">
        <v>6.58</v>
      </c>
      <c r="R111" s="11">
        <v>6.61</v>
      </c>
      <c r="S111" s="11">
        <v>6.69</v>
      </c>
      <c r="T111" s="11">
        <v>13.49</v>
      </c>
      <c r="U111" s="11">
        <v>13.49</v>
      </c>
      <c r="V111" s="11">
        <v>13.01</v>
      </c>
      <c r="W111" s="11">
        <v>13.11</v>
      </c>
      <c r="X111" s="11">
        <v>12.79</v>
      </c>
      <c r="Y111" s="11">
        <v>19.75</v>
      </c>
      <c r="Z111" s="11">
        <v>19.72</v>
      </c>
      <c r="AA111" s="11">
        <v>19.8</v>
      </c>
      <c r="AB111" s="11">
        <v>19.84</v>
      </c>
      <c r="AC111" s="11">
        <v>19.86</v>
      </c>
      <c r="AD111" s="11">
        <v>26.5</v>
      </c>
      <c r="AE111" s="11">
        <v>26.53</v>
      </c>
      <c r="AF111" s="11">
        <v>26.54</v>
      </c>
      <c r="AG111" s="11">
        <v>26.52</v>
      </c>
      <c r="AH111" s="11">
        <v>26.46</v>
      </c>
      <c r="AI111" s="11">
        <v>33</v>
      </c>
      <c r="AJ111" s="11">
        <v>32.92</v>
      </c>
      <c r="AK111" s="11">
        <v>32.880000000000003</v>
      </c>
    </row>
    <row r="112" spans="1:37" x14ac:dyDescent="0.45">
      <c r="A112" s="11" t="s">
        <v>85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</row>
    <row r="113" spans="1:37" x14ac:dyDescent="0.45">
      <c r="A113" s="11" t="s">
        <v>86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</row>
    <row r="114" spans="1:37" x14ac:dyDescent="0.45">
      <c r="A114" s="11" t="s">
        <v>87</v>
      </c>
      <c r="B114" s="11">
        <v>2382.92</v>
      </c>
      <c r="C114" s="11">
        <v>2388.62</v>
      </c>
      <c r="D114" s="11">
        <v>2388.62</v>
      </c>
      <c r="E114" s="11">
        <v>2635.13</v>
      </c>
      <c r="F114" s="11">
        <v>1635.69</v>
      </c>
      <c r="G114" s="11">
        <v>2089</v>
      </c>
      <c r="H114" s="11">
        <v>3214.86</v>
      </c>
      <c r="I114" s="11">
        <v>2557.92</v>
      </c>
      <c r="J114" s="11">
        <v>1520.03</v>
      </c>
      <c r="K114" s="11">
        <v>1689.2</v>
      </c>
      <c r="L114" s="11">
        <v>1833.08</v>
      </c>
      <c r="M114" s="11">
        <v>2522.5300000000002</v>
      </c>
      <c r="N114" s="11">
        <v>565.91</v>
      </c>
      <c r="O114" s="11">
        <v>557.97</v>
      </c>
      <c r="P114" s="11">
        <v>546.15</v>
      </c>
      <c r="Q114" s="11">
        <v>515.37</v>
      </c>
      <c r="R114" s="11">
        <v>523.24</v>
      </c>
      <c r="S114" s="11">
        <v>622.26</v>
      </c>
      <c r="T114" s="11">
        <v>533.59</v>
      </c>
      <c r="U114" s="11">
        <v>1486.5</v>
      </c>
      <c r="V114" s="11">
        <v>1472.47</v>
      </c>
      <c r="W114" s="11">
        <v>1591.66</v>
      </c>
      <c r="X114" s="11">
        <v>1872.44</v>
      </c>
      <c r="Y114" s="11">
        <v>1908.69</v>
      </c>
      <c r="Z114" s="11">
        <v>1898.28</v>
      </c>
      <c r="AA114" s="11">
        <v>1900.13</v>
      </c>
      <c r="AB114" s="11">
        <v>2234.3000000000002</v>
      </c>
      <c r="AC114" s="11">
        <v>2234.64</v>
      </c>
      <c r="AD114" s="11">
        <v>2235.08</v>
      </c>
      <c r="AE114" s="11">
        <v>2235.5</v>
      </c>
      <c r="AF114" s="11">
        <v>2235.7800000000002</v>
      </c>
      <c r="AG114" s="11">
        <v>2301.63</v>
      </c>
      <c r="AH114" s="11">
        <v>2294.06</v>
      </c>
      <c r="AI114" s="11">
        <v>2283.12</v>
      </c>
      <c r="AJ114" s="11">
        <v>2274.3000000000002</v>
      </c>
      <c r="AK114" s="11">
        <v>2274.58</v>
      </c>
    </row>
    <row r="115" spans="1:37" x14ac:dyDescent="0.45">
      <c r="A115" s="11" t="s">
        <v>88</v>
      </c>
      <c r="B115" s="11">
        <v>91.06</v>
      </c>
      <c r="C115" s="11">
        <v>35.56</v>
      </c>
      <c r="D115" s="11">
        <v>91.56</v>
      </c>
      <c r="E115" s="11">
        <v>94.57</v>
      </c>
      <c r="F115" s="11">
        <v>111.11</v>
      </c>
      <c r="G115" s="11">
        <v>107.1</v>
      </c>
      <c r="H115" s="11">
        <v>91.71</v>
      </c>
      <c r="I115" s="11">
        <v>46.18</v>
      </c>
      <c r="J115" s="11">
        <v>289.31</v>
      </c>
      <c r="K115" s="11">
        <v>204</v>
      </c>
      <c r="L115" s="11">
        <v>151.5</v>
      </c>
      <c r="M115" s="11">
        <v>116</v>
      </c>
      <c r="N115" s="11">
        <v>221.12</v>
      </c>
      <c r="O115" s="11">
        <v>221.12</v>
      </c>
      <c r="P115" s="11">
        <v>221.12</v>
      </c>
      <c r="Q115" s="11">
        <v>207.59</v>
      </c>
      <c r="R115" s="11">
        <v>208.65</v>
      </c>
      <c r="S115" s="11">
        <v>211.05</v>
      </c>
      <c r="T115" s="11">
        <v>212.74</v>
      </c>
      <c r="U115" s="11">
        <v>212.88</v>
      </c>
      <c r="V115" s="11">
        <v>205.24</v>
      </c>
      <c r="W115" s="11">
        <v>206.82</v>
      </c>
      <c r="X115" s="11">
        <v>201.81</v>
      </c>
      <c r="Y115" s="11">
        <v>207.76</v>
      </c>
      <c r="Z115" s="11">
        <v>207.39</v>
      </c>
      <c r="AA115" s="11">
        <v>208.25</v>
      </c>
      <c r="AB115" s="11">
        <v>208.68</v>
      </c>
      <c r="AC115" s="11">
        <v>208.84</v>
      </c>
      <c r="AD115" s="11">
        <v>209.05</v>
      </c>
      <c r="AE115" s="11">
        <v>209.24</v>
      </c>
      <c r="AF115" s="11">
        <v>209.37</v>
      </c>
      <c r="AG115" s="11">
        <v>209.16</v>
      </c>
      <c r="AH115" s="11">
        <v>208.73</v>
      </c>
      <c r="AI115" s="11">
        <v>208.23</v>
      </c>
      <c r="AJ115" s="11">
        <v>207.72</v>
      </c>
      <c r="AK115" s="11">
        <v>207.5</v>
      </c>
    </row>
    <row r="117" spans="1:37" ht="18" x14ac:dyDescent="0.55000000000000004">
      <c r="A117" s="12" t="s">
        <v>98</v>
      </c>
    </row>
    <row r="118" spans="1:37" x14ac:dyDescent="0.45">
      <c r="A118" s="11" t="s">
        <v>44</v>
      </c>
      <c r="B118" s="11" t="s">
        <v>45</v>
      </c>
      <c r="C118" s="11" t="s">
        <v>46</v>
      </c>
      <c r="D118" s="11" t="s">
        <v>47</v>
      </c>
      <c r="E118" s="11" t="s">
        <v>48</v>
      </c>
      <c r="F118" s="11" t="s">
        <v>49</v>
      </c>
      <c r="G118" s="11" t="s">
        <v>50</v>
      </c>
      <c r="H118" s="11" t="s">
        <v>51</v>
      </c>
      <c r="I118" s="11" t="s">
        <v>52</v>
      </c>
      <c r="J118" s="11" t="s">
        <v>53</v>
      </c>
      <c r="K118" s="11" t="s">
        <v>54</v>
      </c>
      <c r="L118" s="11" t="s">
        <v>55</v>
      </c>
      <c r="M118" s="11" t="s">
        <v>56</v>
      </c>
      <c r="N118" s="11" t="s">
        <v>57</v>
      </c>
      <c r="O118" s="11" t="s">
        <v>58</v>
      </c>
      <c r="P118" s="11" t="s">
        <v>59</v>
      </c>
      <c r="Q118" s="11" t="s">
        <v>60</v>
      </c>
      <c r="R118" s="11" t="s">
        <v>61</v>
      </c>
      <c r="S118" s="11" t="s">
        <v>62</v>
      </c>
      <c r="T118" s="11" t="s">
        <v>63</v>
      </c>
      <c r="U118" s="11" t="s">
        <v>64</v>
      </c>
      <c r="V118" s="11" t="s">
        <v>65</v>
      </c>
      <c r="W118" s="11" t="s">
        <v>66</v>
      </c>
      <c r="X118" s="11" t="s">
        <v>67</v>
      </c>
      <c r="Y118" s="11" t="s">
        <v>68</v>
      </c>
      <c r="Z118" s="11" t="s">
        <v>69</v>
      </c>
      <c r="AA118" s="11" t="s">
        <v>70</v>
      </c>
      <c r="AB118" s="11" t="s">
        <v>71</v>
      </c>
      <c r="AC118" s="11" t="s">
        <v>72</v>
      </c>
      <c r="AD118" s="11" t="s">
        <v>73</v>
      </c>
      <c r="AE118" s="11" t="s">
        <v>74</v>
      </c>
      <c r="AF118" s="11" t="s">
        <v>75</v>
      </c>
      <c r="AG118" s="11" t="s">
        <v>76</v>
      </c>
      <c r="AH118" s="11" t="s">
        <v>77</v>
      </c>
      <c r="AI118" s="11" t="s">
        <v>78</v>
      </c>
      <c r="AJ118" s="11" t="s">
        <v>79</v>
      </c>
      <c r="AK118" s="11" t="s">
        <v>80</v>
      </c>
    </row>
    <row r="119" spans="1:37" x14ac:dyDescent="0.45">
      <c r="A119" s="11" t="s">
        <v>81</v>
      </c>
      <c r="B119" s="11">
        <v>4573</v>
      </c>
      <c r="C119" s="11">
        <v>4032</v>
      </c>
      <c r="D119" s="11">
        <v>4393</v>
      </c>
      <c r="E119" s="11">
        <v>4030</v>
      </c>
      <c r="F119" s="11">
        <v>2962</v>
      </c>
      <c r="G119" s="11">
        <v>3866</v>
      </c>
      <c r="H119" s="11">
        <v>4641</v>
      </c>
      <c r="I119" s="11">
        <v>4240</v>
      </c>
      <c r="J119" s="11">
        <v>4449</v>
      </c>
      <c r="K119" s="11">
        <v>4706.09</v>
      </c>
      <c r="L119" s="11">
        <v>3425.61</v>
      </c>
      <c r="M119" s="11">
        <v>3284.77</v>
      </c>
      <c r="N119" s="11">
        <v>3284.78</v>
      </c>
      <c r="O119" s="11">
        <v>3284.76</v>
      </c>
      <c r="P119" s="11">
        <v>3284.76</v>
      </c>
      <c r="Q119" s="11">
        <v>3284.76</v>
      </c>
      <c r="R119" s="11">
        <v>3518.89</v>
      </c>
      <c r="S119" s="11">
        <v>3518.94</v>
      </c>
      <c r="T119" s="11">
        <v>3518.9</v>
      </c>
      <c r="U119" s="11">
        <v>3518.92</v>
      </c>
      <c r="V119" s="11">
        <v>3622.04</v>
      </c>
      <c r="W119" s="11">
        <v>3622.06</v>
      </c>
      <c r="X119" s="11">
        <v>3622.05</v>
      </c>
      <c r="Y119" s="11">
        <v>3622.05</v>
      </c>
      <c r="Z119" s="11">
        <v>3622.06</v>
      </c>
      <c r="AA119" s="11">
        <v>3622.09</v>
      </c>
      <c r="AB119" s="11">
        <v>3622.07</v>
      </c>
      <c r="AC119" s="11">
        <v>3725.22</v>
      </c>
      <c r="AD119" s="11">
        <v>3725.22</v>
      </c>
      <c r="AE119" s="11">
        <v>3725.2</v>
      </c>
      <c r="AF119" s="11">
        <v>3725.23</v>
      </c>
      <c r="AG119" s="11">
        <v>3725.21</v>
      </c>
      <c r="AH119" s="11">
        <v>3725.24</v>
      </c>
      <c r="AI119" s="11">
        <v>3725.24</v>
      </c>
      <c r="AJ119" s="11">
        <v>3725.2</v>
      </c>
      <c r="AK119" s="11">
        <v>3725.2</v>
      </c>
    </row>
    <row r="120" spans="1:37" x14ac:dyDescent="0.45">
      <c r="A120" s="11" t="s">
        <v>82</v>
      </c>
      <c r="B120" s="11">
        <v>92</v>
      </c>
      <c r="C120" s="11">
        <v>573</v>
      </c>
      <c r="D120" s="11">
        <v>620</v>
      </c>
      <c r="E120" s="11">
        <v>574</v>
      </c>
      <c r="F120" s="11">
        <v>579</v>
      </c>
      <c r="G120" s="11">
        <v>507</v>
      </c>
      <c r="H120" s="11">
        <v>682</v>
      </c>
      <c r="I120" s="11">
        <v>655</v>
      </c>
      <c r="J120" s="11">
        <v>646</v>
      </c>
      <c r="K120" s="11">
        <v>615.26</v>
      </c>
      <c r="L120" s="11">
        <v>619.83000000000004</v>
      </c>
      <c r="M120" s="11">
        <v>730.28</v>
      </c>
      <c r="N120" s="11">
        <v>1148.92</v>
      </c>
      <c r="O120" s="11">
        <v>1148.92</v>
      </c>
      <c r="P120" s="11">
        <v>1148.92</v>
      </c>
      <c r="Q120" s="11">
        <v>1455.52</v>
      </c>
      <c r="R120" s="11">
        <v>1455.52</v>
      </c>
      <c r="S120" s="11">
        <v>1762.12</v>
      </c>
      <c r="T120" s="11">
        <v>1762.12</v>
      </c>
      <c r="U120" s="11">
        <v>2410.36</v>
      </c>
      <c r="V120" s="11">
        <v>3058.61</v>
      </c>
      <c r="W120" s="11">
        <v>3706.85</v>
      </c>
      <c r="X120" s="11">
        <v>4355.08</v>
      </c>
      <c r="Y120" s="11">
        <v>5003.3100000000004</v>
      </c>
      <c r="Z120" s="11">
        <v>5651.56</v>
      </c>
      <c r="AA120" s="11">
        <v>6299.81</v>
      </c>
      <c r="AB120" s="11">
        <v>6475.01</v>
      </c>
      <c r="AC120" s="11">
        <v>6650.19</v>
      </c>
      <c r="AD120" s="11">
        <v>6825.39</v>
      </c>
      <c r="AE120" s="11">
        <v>7307.2</v>
      </c>
      <c r="AF120" s="11">
        <v>7482.41</v>
      </c>
      <c r="AG120" s="11">
        <v>7657.61</v>
      </c>
      <c r="AH120" s="11">
        <v>7832.8</v>
      </c>
      <c r="AI120" s="11">
        <v>8314.6</v>
      </c>
      <c r="AJ120" s="11">
        <v>8489.81</v>
      </c>
      <c r="AK120" s="11">
        <v>8665</v>
      </c>
    </row>
    <row r="121" spans="1:37" x14ac:dyDescent="0.45">
      <c r="A121" s="11" t="s">
        <v>83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22</v>
      </c>
      <c r="J121" s="11">
        <v>117</v>
      </c>
      <c r="K121" s="11">
        <v>113</v>
      </c>
      <c r="L121" s="11">
        <v>0</v>
      </c>
      <c r="M121" s="11">
        <v>0</v>
      </c>
      <c r="N121" s="11">
        <v>438</v>
      </c>
      <c r="O121" s="11">
        <v>438</v>
      </c>
      <c r="P121" s="11">
        <v>438</v>
      </c>
      <c r="Q121" s="11">
        <v>438</v>
      </c>
      <c r="R121" s="11">
        <v>438</v>
      </c>
      <c r="S121" s="11">
        <v>438</v>
      </c>
      <c r="T121" s="11">
        <v>438</v>
      </c>
      <c r="U121" s="11">
        <v>438</v>
      </c>
      <c r="V121" s="11">
        <v>438</v>
      </c>
      <c r="W121" s="11">
        <v>438</v>
      </c>
      <c r="X121" s="11">
        <v>438</v>
      </c>
      <c r="Y121" s="11">
        <v>438</v>
      </c>
      <c r="Z121" s="11">
        <v>438</v>
      </c>
      <c r="AA121" s="11">
        <v>438</v>
      </c>
      <c r="AB121" s="11">
        <v>438</v>
      </c>
      <c r="AC121" s="11">
        <v>438</v>
      </c>
      <c r="AD121" s="11">
        <v>438</v>
      </c>
      <c r="AE121" s="11">
        <v>438</v>
      </c>
      <c r="AF121" s="11">
        <v>438</v>
      </c>
      <c r="AG121" s="11">
        <v>438</v>
      </c>
      <c r="AH121" s="11">
        <v>438</v>
      </c>
      <c r="AI121" s="11">
        <v>438</v>
      </c>
      <c r="AJ121" s="11">
        <v>438</v>
      </c>
      <c r="AK121" s="11">
        <v>438</v>
      </c>
    </row>
    <row r="122" spans="1:37" x14ac:dyDescent="0.45">
      <c r="A122" s="11" t="s">
        <v>84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35.04</v>
      </c>
      <c r="Q122" s="11">
        <v>70.08</v>
      </c>
      <c r="R122" s="11">
        <v>105.12</v>
      </c>
      <c r="S122" s="11">
        <v>131.4</v>
      </c>
      <c r="T122" s="11">
        <v>131.4</v>
      </c>
      <c r="U122" s="11">
        <v>131.4</v>
      </c>
      <c r="V122" s="11">
        <v>131.4</v>
      </c>
      <c r="W122" s="11">
        <v>131.4</v>
      </c>
      <c r="X122" s="11">
        <v>157.68</v>
      </c>
      <c r="Y122" s="11">
        <v>157.68</v>
      </c>
      <c r="Z122" s="11">
        <v>157.68</v>
      </c>
      <c r="AA122" s="11">
        <v>157.68</v>
      </c>
      <c r="AB122" s="11">
        <v>157.68</v>
      </c>
      <c r="AC122" s="11">
        <v>183.96</v>
      </c>
      <c r="AD122" s="11">
        <v>183.96</v>
      </c>
      <c r="AE122" s="11">
        <v>183.96</v>
      </c>
      <c r="AF122" s="11">
        <v>183.96</v>
      </c>
      <c r="AG122" s="11">
        <v>183.96</v>
      </c>
      <c r="AH122" s="11">
        <v>210.24</v>
      </c>
      <c r="AI122" s="11">
        <v>210.24</v>
      </c>
      <c r="AJ122" s="11">
        <v>210.24</v>
      </c>
      <c r="AK122" s="11">
        <v>210.24</v>
      </c>
    </row>
    <row r="123" spans="1:37" x14ac:dyDescent="0.45">
      <c r="A123" s="11" t="s">
        <v>85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</row>
    <row r="124" spans="1:37" x14ac:dyDescent="0.45">
      <c r="A124" s="11" t="s">
        <v>86</v>
      </c>
      <c r="B124" s="11">
        <v>13157.72</v>
      </c>
      <c r="C124" s="11">
        <v>12734.72</v>
      </c>
      <c r="D124" s="11">
        <v>13706.72</v>
      </c>
      <c r="E124" s="11">
        <v>14055.07</v>
      </c>
      <c r="F124" s="11">
        <v>14446.21</v>
      </c>
      <c r="G124" s="11">
        <v>13510.41</v>
      </c>
      <c r="H124" s="11">
        <v>13181.21</v>
      </c>
      <c r="I124" s="11">
        <v>13089.82</v>
      </c>
      <c r="J124" s="11">
        <v>13578.27</v>
      </c>
      <c r="K124" s="11">
        <v>11726.75</v>
      </c>
      <c r="L124" s="11">
        <v>12011.48</v>
      </c>
      <c r="M124" s="11">
        <v>12054.67</v>
      </c>
      <c r="N124" s="11">
        <v>10486.37</v>
      </c>
      <c r="O124" s="11">
        <v>10512.12</v>
      </c>
      <c r="P124" s="11">
        <v>9946.24</v>
      </c>
      <c r="Q124" s="11">
        <v>9734.9</v>
      </c>
      <c r="R124" s="11">
        <v>9037.64</v>
      </c>
      <c r="S124" s="11">
        <v>6844.7</v>
      </c>
      <c r="T124" s="11">
        <v>6970.71</v>
      </c>
      <c r="U124" s="11">
        <v>7244.7</v>
      </c>
      <c r="V124" s="11">
        <v>7278.53</v>
      </c>
      <c r="W124" s="11">
        <v>5719.22</v>
      </c>
      <c r="X124" s="11">
        <v>5522.32</v>
      </c>
      <c r="Y124" s="11">
        <v>1771.7</v>
      </c>
      <c r="Z124" s="11">
        <v>1917.37</v>
      </c>
      <c r="AA124" s="11">
        <v>1758.12</v>
      </c>
      <c r="AB124" s="11">
        <v>1744.85</v>
      </c>
      <c r="AC124" s="11">
        <v>1852.46</v>
      </c>
      <c r="AD124" s="11">
        <v>1707.11</v>
      </c>
      <c r="AE124" s="11">
        <v>1731.11</v>
      </c>
      <c r="AF124" s="11">
        <v>1721.13</v>
      </c>
      <c r="AG124" s="11">
        <v>2123.59</v>
      </c>
      <c r="AH124" s="11">
        <v>447.6</v>
      </c>
      <c r="AI124" s="11">
        <v>432.19</v>
      </c>
      <c r="AJ124" s="11">
        <v>526.63</v>
      </c>
      <c r="AK124" s="11">
        <v>511.72</v>
      </c>
    </row>
    <row r="125" spans="1:37" x14ac:dyDescent="0.45">
      <c r="A125" s="11" t="s">
        <v>87</v>
      </c>
      <c r="B125" s="11">
        <v>1896.28</v>
      </c>
      <c r="C125" s="11">
        <v>2247.2800000000002</v>
      </c>
      <c r="D125" s="11">
        <v>1869.28</v>
      </c>
      <c r="E125" s="11">
        <v>3083.94</v>
      </c>
      <c r="F125" s="11">
        <v>2763.79</v>
      </c>
      <c r="G125" s="11">
        <v>2503.59</v>
      </c>
      <c r="H125" s="11">
        <v>2678.79</v>
      </c>
      <c r="I125" s="11">
        <v>3253.18</v>
      </c>
      <c r="J125" s="11">
        <v>4493.7299999999996</v>
      </c>
      <c r="K125" s="11">
        <v>6022.45</v>
      </c>
      <c r="L125" s="11">
        <v>7358.52</v>
      </c>
      <c r="M125" s="11">
        <v>8682.9500000000007</v>
      </c>
      <c r="N125" s="11">
        <v>8577.58</v>
      </c>
      <c r="O125" s="11">
        <v>8658.58</v>
      </c>
      <c r="P125" s="11">
        <v>9517.18</v>
      </c>
      <c r="Q125" s="11">
        <v>9532.82</v>
      </c>
      <c r="R125" s="11">
        <v>10212.17</v>
      </c>
      <c r="S125" s="11">
        <v>12074.24</v>
      </c>
      <c r="T125" s="11">
        <v>12459.06</v>
      </c>
      <c r="U125" s="11">
        <v>11744.02</v>
      </c>
      <c r="V125" s="11">
        <v>11208.71</v>
      </c>
      <c r="W125" s="11">
        <v>12204.75</v>
      </c>
      <c r="X125" s="11">
        <v>12159.92</v>
      </c>
      <c r="Y125" s="11">
        <v>15887.01</v>
      </c>
      <c r="Z125" s="11">
        <v>15260.25</v>
      </c>
      <c r="AA125" s="11">
        <v>14876.49</v>
      </c>
      <c r="AB125" s="11">
        <v>14823.19</v>
      </c>
      <c r="AC125" s="11">
        <v>14509.93</v>
      </c>
      <c r="AD125" s="11">
        <v>14584.5</v>
      </c>
      <c r="AE125" s="11">
        <v>14187.26</v>
      </c>
      <c r="AF125" s="11">
        <v>14141.08</v>
      </c>
      <c r="AG125" s="11">
        <v>13659.3</v>
      </c>
      <c r="AH125" s="11">
        <v>15026.54</v>
      </c>
      <c r="AI125" s="11">
        <v>14708.66</v>
      </c>
      <c r="AJ125" s="11">
        <v>14510.48</v>
      </c>
      <c r="AK125" s="11">
        <v>14394.3</v>
      </c>
    </row>
    <row r="126" spans="1:37" x14ac:dyDescent="0.45">
      <c r="A126" s="11" t="s">
        <v>88</v>
      </c>
      <c r="B126" s="11">
        <v>17.899999999999999</v>
      </c>
      <c r="C126" s="11">
        <v>19.5</v>
      </c>
      <c r="D126" s="11">
        <v>25.9</v>
      </c>
      <c r="E126" s="11">
        <v>22.6</v>
      </c>
      <c r="F126" s="11">
        <v>17.899999999999999</v>
      </c>
      <c r="G126" s="11">
        <v>20.8</v>
      </c>
      <c r="H126" s="11">
        <v>12.3</v>
      </c>
      <c r="I126" s="11">
        <v>11.3</v>
      </c>
      <c r="J126" s="11">
        <v>15</v>
      </c>
      <c r="K126" s="11">
        <v>12.4</v>
      </c>
      <c r="L126" s="11">
        <v>15</v>
      </c>
      <c r="M126" s="11">
        <v>1.1000000000000001</v>
      </c>
      <c r="N126" s="11">
        <v>8.1999999999999993</v>
      </c>
      <c r="O126" s="11">
        <v>8.1999999999999993</v>
      </c>
      <c r="P126" s="11">
        <v>8.1999999999999993</v>
      </c>
      <c r="Q126" s="11">
        <v>8.1999999999999993</v>
      </c>
      <c r="R126" s="11">
        <v>8.1999999999999993</v>
      </c>
      <c r="S126" s="11">
        <v>8.1999999999999993</v>
      </c>
      <c r="T126" s="11">
        <v>8.1999999999999993</v>
      </c>
      <c r="U126" s="11">
        <v>8.1999999999999993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</row>
    <row r="128" spans="1:37" ht="18" x14ac:dyDescent="0.55000000000000004">
      <c r="A128" s="12" t="s">
        <v>99</v>
      </c>
    </row>
    <row r="129" spans="1:37" x14ac:dyDescent="0.45">
      <c r="A129" s="11" t="s">
        <v>44</v>
      </c>
      <c r="B129" s="11" t="s">
        <v>45</v>
      </c>
      <c r="C129" s="11" t="s">
        <v>46</v>
      </c>
      <c r="D129" s="11" t="s">
        <v>47</v>
      </c>
      <c r="E129" s="11" t="s">
        <v>48</v>
      </c>
      <c r="F129" s="11" t="s">
        <v>49</v>
      </c>
      <c r="G129" s="11" t="s">
        <v>50</v>
      </c>
      <c r="H129" s="11" t="s">
        <v>51</v>
      </c>
      <c r="I129" s="11" t="s">
        <v>52</v>
      </c>
      <c r="J129" s="11" t="s">
        <v>53</v>
      </c>
      <c r="K129" s="11" t="s">
        <v>54</v>
      </c>
      <c r="L129" s="11" t="s">
        <v>55</v>
      </c>
      <c r="M129" s="11" t="s">
        <v>56</v>
      </c>
      <c r="N129" s="11" t="s">
        <v>57</v>
      </c>
      <c r="O129" s="11" t="s">
        <v>58</v>
      </c>
      <c r="P129" s="11" t="s">
        <v>59</v>
      </c>
      <c r="Q129" s="11" t="s">
        <v>60</v>
      </c>
      <c r="R129" s="11" t="s">
        <v>61</v>
      </c>
      <c r="S129" s="11" t="s">
        <v>62</v>
      </c>
      <c r="T129" s="11" t="s">
        <v>63</v>
      </c>
      <c r="U129" s="11" t="s">
        <v>64</v>
      </c>
      <c r="V129" s="11" t="s">
        <v>65</v>
      </c>
      <c r="W129" s="11" t="s">
        <v>66</v>
      </c>
      <c r="X129" s="11" t="s">
        <v>67</v>
      </c>
      <c r="Y129" s="11" t="s">
        <v>68</v>
      </c>
      <c r="Z129" s="11" t="s">
        <v>69</v>
      </c>
      <c r="AA129" s="11" t="s">
        <v>70</v>
      </c>
      <c r="AB129" s="11" t="s">
        <v>71</v>
      </c>
      <c r="AC129" s="11" t="s">
        <v>72</v>
      </c>
      <c r="AD129" s="11" t="s">
        <v>73</v>
      </c>
      <c r="AE129" s="11" t="s">
        <v>74</v>
      </c>
      <c r="AF129" s="11" t="s">
        <v>75</v>
      </c>
      <c r="AG129" s="11" t="s">
        <v>76</v>
      </c>
      <c r="AH129" s="11" t="s">
        <v>77</v>
      </c>
      <c r="AI129" s="11" t="s">
        <v>78</v>
      </c>
      <c r="AJ129" s="11" t="s">
        <v>79</v>
      </c>
      <c r="AK129" s="11" t="s">
        <v>80</v>
      </c>
    </row>
    <row r="130" spans="1:37" x14ac:dyDescent="0.45">
      <c r="A130" s="11" t="s">
        <v>81</v>
      </c>
      <c r="B130" s="11">
        <v>330.63</v>
      </c>
      <c r="C130" s="11">
        <v>330.63</v>
      </c>
      <c r="D130" s="11">
        <v>330.63</v>
      </c>
      <c r="E130" s="11">
        <v>348.29</v>
      </c>
      <c r="F130" s="11">
        <v>379.06</v>
      </c>
      <c r="G130" s="11">
        <v>380.43</v>
      </c>
      <c r="H130" s="11">
        <v>388.07</v>
      </c>
      <c r="I130" s="11">
        <v>430.19</v>
      </c>
      <c r="J130" s="11">
        <v>347.19</v>
      </c>
      <c r="K130" s="11">
        <v>410.67</v>
      </c>
      <c r="L130" s="11">
        <v>421.7</v>
      </c>
      <c r="M130" s="11">
        <v>419.46</v>
      </c>
      <c r="N130" s="11">
        <v>408.75</v>
      </c>
      <c r="O130" s="11">
        <v>413.15</v>
      </c>
      <c r="P130" s="11">
        <v>423</v>
      </c>
      <c r="Q130" s="11">
        <v>421.85</v>
      </c>
      <c r="R130" s="11">
        <v>418.24</v>
      </c>
      <c r="S130" s="11">
        <v>436.97</v>
      </c>
      <c r="T130" s="11">
        <v>433.12</v>
      </c>
      <c r="U130" s="11">
        <v>426.95</v>
      </c>
      <c r="V130" s="11">
        <v>398.75</v>
      </c>
      <c r="W130" s="11">
        <v>392.52</v>
      </c>
      <c r="X130" s="11">
        <v>398.35</v>
      </c>
      <c r="Y130" s="11">
        <v>399.83</v>
      </c>
      <c r="Z130" s="11">
        <v>396.25</v>
      </c>
      <c r="AA130" s="11">
        <v>390.41</v>
      </c>
      <c r="AB130" s="11">
        <v>391.57</v>
      </c>
      <c r="AC130" s="11">
        <v>398.23</v>
      </c>
      <c r="AD130" s="11">
        <v>399.44</v>
      </c>
      <c r="AE130" s="11">
        <v>382.88</v>
      </c>
      <c r="AF130" s="11">
        <v>386.07</v>
      </c>
      <c r="AG130" s="11">
        <v>386.15</v>
      </c>
      <c r="AH130" s="11">
        <v>388.46</v>
      </c>
      <c r="AI130" s="11">
        <v>388.57</v>
      </c>
      <c r="AJ130" s="11">
        <v>389.41</v>
      </c>
      <c r="AK130" s="11">
        <v>390.36</v>
      </c>
    </row>
    <row r="131" spans="1:37" x14ac:dyDescent="0.45">
      <c r="A131" s="11" t="s">
        <v>82</v>
      </c>
      <c r="B131" s="11">
        <v>0.41</v>
      </c>
      <c r="C131" s="11">
        <v>0.41</v>
      </c>
      <c r="D131" s="11">
        <v>0.41</v>
      </c>
      <c r="E131" s="11">
        <v>0.44</v>
      </c>
      <c r="F131" s="11">
        <v>0.23</v>
      </c>
      <c r="G131" s="11">
        <v>0.09</v>
      </c>
      <c r="H131" s="11">
        <v>0.4</v>
      </c>
      <c r="I131" s="11">
        <v>0.45</v>
      </c>
      <c r="J131" s="11">
        <v>0.28000000000000003</v>
      </c>
      <c r="K131" s="11">
        <v>0.33</v>
      </c>
      <c r="L131" s="11">
        <v>0.65</v>
      </c>
      <c r="M131" s="11">
        <v>0.51</v>
      </c>
      <c r="N131" s="11">
        <v>0.53</v>
      </c>
      <c r="O131" s="11">
        <v>0.53</v>
      </c>
      <c r="P131" s="11">
        <v>0.51</v>
      </c>
      <c r="Q131" s="11">
        <v>0.5</v>
      </c>
      <c r="R131" s="11">
        <v>0.5</v>
      </c>
      <c r="S131" s="11">
        <v>0.47</v>
      </c>
      <c r="T131" s="11">
        <v>0.47</v>
      </c>
      <c r="U131" s="11">
        <v>0.46</v>
      </c>
      <c r="V131" s="11">
        <v>37.17</v>
      </c>
      <c r="W131" s="11">
        <v>36.549999999999997</v>
      </c>
      <c r="X131" s="11">
        <v>37.200000000000003</v>
      </c>
      <c r="Y131" s="11">
        <v>37.340000000000003</v>
      </c>
      <c r="Z131" s="11">
        <v>33.76</v>
      </c>
      <c r="AA131" s="11">
        <v>33.200000000000003</v>
      </c>
      <c r="AB131" s="11">
        <v>33.31</v>
      </c>
      <c r="AC131" s="11">
        <v>33.93</v>
      </c>
      <c r="AD131" s="11">
        <v>34.03</v>
      </c>
      <c r="AE131" s="11">
        <v>32.54</v>
      </c>
      <c r="AF131" s="11">
        <v>32.880000000000003</v>
      </c>
      <c r="AG131" s="11">
        <v>32.89</v>
      </c>
      <c r="AH131" s="11">
        <v>33.1</v>
      </c>
      <c r="AI131" s="11">
        <v>33.11</v>
      </c>
      <c r="AJ131" s="11">
        <v>33.17</v>
      </c>
      <c r="AK131" s="11">
        <v>33.24</v>
      </c>
    </row>
    <row r="132" spans="1:37" x14ac:dyDescent="0.45">
      <c r="A132" s="11" t="s">
        <v>83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3.81</v>
      </c>
      <c r="Q132" s="11">
        <v>4.16</v>
      </c>
      <c r="R132" s="11">
        <v>3.78</v>
      </c>
      <c r="S132" s="11">
        <v>3.24</v>
      </c>
      <c r="T132" s="11">
        <v>19.28</v>
      </c>
      <c r="U132" s="11">
        <v>19</v>
      </c>
      <c r="V132" s="11">
        <v>17.91</v>
      </c>
      <c r="W132" s="11">
        <v>18.170000000000002</v>
      </c>
      <c r="X132" s="11">
        <v>18.61</v>
      </c>
      <c r="Y132" s="11">
        <v>19.23</v>
      </c>
      <c r="Z132" s="11">
        <v>16.02</v>
      </c>
      <c r="AA132" s="11">
        <v>15.75</v>
      </c>
      <c r="AB132" s="11">
        <v>15.8</v>
      </c>
      <c r="AC132" s="11">
        <v>16.100000000000001</v>
      </c>
      <c r="AD132" s="11">
        <v>16.149999999999999</v>
      </c>
      <c r="AE132" s="11">
        <v>15.44</v>
      </c>
      <c r="AF132" s="11">
        <v>15.6</v>
      </c>
      <c r="AG132" s="11">
        <v>15.61</v>
      </c>
      <c r="AH132" s="11">
        <v>15.71</v>
      </c>
      <c r="AI132" s="11">
        <v>15.71</v>
      </c>
      <c r="AJ132" s="11">
        <v>15.74</v>
      </c>
      <c r="AK132" s="11">
        <v>15.77</v>
      </c>
    </row>
    <row r="133" spans="1:37" x14ac:dyDescent="0.45">
      <c r="A133" s="11" t="s">
        <v>84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</row>
    <row r="134" spans="1:37" x14ac:dyDescent="0.45">
      <c r="A134" s="11" t="s">
        <v>85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</row>
    <row r="135" spans="1:37" x14ac:dyDescent="0.45">
      <c r="A135" s="11" t="s">
        <v>86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</row>
    <row r="136" spans="1:37" x14ac:dyDescent="0.45">
      <c r="A136" s="11" t="s">
        <v>87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0.22</v>
      </c>
      <c r="Q136" s="11">
        <v>0.11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0.11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</row>
    <row r="137" spans="1:37" x14ac:dyDescent="0.45">
      <c r="A137" s="11" t="s">
        <v>88</v>
      </c>
      <c r="B137" s="11">
        <v>22.09</v>
      </c>
      <c r="C137" s="11">
        <v>22.09</v>
      </c>
      <c r="D137" s="11">
        <v>22.09</v>
      </c>
      <c r="E137" s="11">
        <v>22.33</v>
      </c>
      <c r="F137" s="11">
        <v>18.54</v>
      </c>
      <c r="G137" s="11">
        <v>24.78</v>
      </c>
      <c r="H137" s="11">
        <v>36.869999999999997</v>
      </c>
      <c r="I137" s="11">
        <v>24.37</v>
      </c>
      <c r="J137" s="11">
        <v>23.29</v>
      </c>
      <c r="K137" s="11">
        <v>22.68</v>
      </c>
      <c r="L137" s="11">
        <v>24.24</v>
      </c>
      <c r="M137" s="11">
        <v>23.78</v>
      </c>
      <c r="N137" s="11">
        <v>17.78</v>
      </c>
      <c r="O137" s="11">
        <v>23.38</v>
      </c>
      <c r="P137" s="11">
        <v>33.24</v>
      </c>
      <c r="Q137" s="11">
        <v>37.409999999999997</v>
      </c>
      <c r="R137" s="11">
        <v>32.14</v>
      </c>
      <c r="S137" s="11">
        <v>14.02</v>
      </c>
      <c r="T137" s="11">
        <v>10.59</v>
      </c>
      <c r="U137" s="11">
        <v>8.73</v>
      </c>
      <c r="V137" s="11">
        <v>1.31</v>
      </c>
      <c r="W137" s="11">
        <v>0.32</v>
      </c>
      <c r="X137" s="11">
        <v>0.41</v>
      </c>
      <c r="Y137" s="11">
        <v>0.5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</row>
    <row r="139" spans="1:37" ht="18" x14ac:dyDescent="0.55000000000000004">
      <c r="A139" s="12" t="s">
        <v>100</v>
      </c>
    </row>
    <row r="140" spans="1:37" x14ac:dyDescent="0.45">
      <c r="A140" s="11" t="s">
        <v>44</v>
      </c>
      <c r="B140" s="11" t="s">
        <v>45</v>
      </c>
      <c r="C140" s="11" t="s">
        <v>46</v>
      </c>
      <c r="D140" s="11" t="s">
        <v>47</v>
      </c>
      <c r="E140" s="11" t="s">
        <v>48</v>
      </c>
      <c r="F140" s="11" t="s">
        <v>49</v>
      </c>
      <c r="G140" s="11" t="s">
        <v>50</v>
      </c>
      <c r="H140" s="11" t="s">
        <v>51</v>
      </c>
      <c r="I140" s="11" t="s">
        <v>52</v>
      </c>
      <c r="J140" s="11" t="s">
        <v>53</v>
      </c>
      <c r="K140" s="11" t="s">
        <v>54</v>
      </c>
      <c r="L140" s="11" t="s">
        <v>55</v>
      </c>
      <c r="M140" s="11" t="s">
        <v>56</v>
      </c>
      <c r="N140" s="11" t="s">
        <v>57</v>
      </c>
      <c r="O140" s="11" t="s">
        <v>58</v>
      </c>
      <c r="P140" s="11" t="s">
        <v>59</v>
      </c>
      <c r="Q140" s="11" t="s">
        <v>60</v>
      </c>
      <c r="R140" s="11" t="s">
        <v>61</v>
      </c>
      <c r="S140" s="11" t="s">
        <v>62</v>
      </c>
      <c r="T140" s="11" t="s">
        <v>63</v>
      </c>
      <c r="U140" s="11" t="s">
        <v>64</v>
      </c>
      <c r="V140" s="11" t="s">
        <v>65</v>
      </c>
      <c r="W140" s="11" t="s">
        <v>66</v>
      </c>
      <c r="X140" s="11" t="s">
        <v>67</v>
      </c>
      <c r="Y140" s="11" t="s">
        <v>68</v>
      </c>
      <c r="Z140" s="11" t="s">
        <v>69</v>
      </c>
      <c r="AA140" s="11" t="s">
        <v>70</v>
      </c>
      <c r="AB140" s="11" t="s">
        <v>71</v>
      </c>
      <c r="AC140" s="11" t="s">
        <v>72</v>
      </c>
      <c r="AD140" s="11" t="s">
        <v>73</v>
      </c>
      <c r="AE140" s="11" t="s">
        <v>74</v>
      </c>
      <c r="AF140" s="11" t="s">
        <v>75</v>
      </c>
      <c r="AG140" s="11" t="s">
        <v>76</v>
      </c>
      <c r="AH140" s="11" t="s">
        <v>77</v>
      </c>
      <c r="AI140" s="11" t="s">
        <v>78</v>
      </c>
      <c r="AJ140" s="11" t="s">
        <v>79</v>
      </c>
      <c r="AK140" s="11" t="s">
        <v>80</v>
      </c>
    </row>
    <row r="141" spans="1:37" x14ac:dyDescent="0.45">
      <c r="A141" s="11" t="s">
        <v>81</v>
      </c>
      <c r="B141" s="11">
        <v>250.25</v>
      </c>
      <c r="C141" s="11">
        <v>250.25</v>
      </c>
      <c r="D141" s="11">
        <v>250.25</v>
      </c>
      <c r="E141" s="11">
        <v>246.58</v>
      </c>
      <c r="F141" s="11">
        <v>253.95</v>
      </c>
      <c r="G141" s="11">
        <v>219.76</v>
      </c>
      <c r="H141" s="11">
        <v>260.33999999999997</v>
      </c>
      <c r="I141" s="11">
        <v>252.7</v>
      </c>
      <c r="J141" s="11">
        <v>262.68</v>
      </c>
      <c r="K141" s="11">
        <v>233.92</v>
      </c>
      <c r="L141" s="11">
        <v>164.07</v>
      </c>
      <c r="M141" s="11">
        <v>255.14</v>
      </c>
      <c r="N141" s="11">
        <v>255.16</v>
      </c>
      <c r="O141" s="11">
        <v>259.5</v>
      </c>
      <c r="P141" s="11">
        <v>259.51</v>
      </c>
      <c r="Q141" s="11">
        <v>259.51</v>
      </c>
      <c r="R141" s="11">
        <v>259.49</v>
      </c>
      <c r="S141" s="11">
        <v>299.64</v>
      </c>
      <c r="T141" s="11">
        <v>302.39999999999998</v>
      </c>
      <c r="U141" s="11">
        <v>295.39999999999998</v>
      </c>
      <c r="V141" s="11">
        <v>292.76</v>
      </c>
      <c r="W141" s="11">
        <v>293.37</v>
      </c>
      <c r="X141" s="11">
        <v>291.64999999999998</v>
      </c>
      <c r="Y141" s="11">
        <v>289.95</v>
      </c>
      <c r="Z141" s="11">
        <v>303.23</v>
      </c>
      <c r="AA141" s="11">
        <v>297.95999999999998</v>
      </c>
      <c r="AB141" s="11">
        <v>295.75</v>
      </c>
      <c r="AC141" s="11">
        <v>293.58</v>
      </c>
      <c r="AD141" s="11">
        <v>291.39</v>
      </c>
      <c r="AE141" s="11">
        <v>289.31</v>
      </c>
      <c r="AF141" s="11">
        <v>286.08999999999997</v>
      </c>
      <c r="AG141" s="11">
        <v>283.79000000000002</v>
      </c>
      <c r="AH141" s="11">
        <v>281.52999999999997</v>
      </c>
      <c r="AI141" s="11">
        <v>279.31</v>
      </c>
      <c r="AJ141" s="11">
        <v>276.95999999999998</v>
      </c>
      <c r="AK141" s="11">
        <v>272.68</v>
      </c>
    </row>
    <row r="142" spans="1:37" x14ac:dyDescent="0.45">
      <c r="A142" s="11" t="s">
        <v>82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1.3</v>
      </c>
      <c r="J142" s="11">
        <v>1.6</v>
      </c>
      <c r="K142" s="11">
        <v>19.850000000000001</v>
      </c>
      <c r="L142" s="11">
        <v>20.78</v>
      </c>
      <c r="M142" s="11">
        <v>14.3</v>
      </c>
      <c r="N142" s="11">
        <v>14.28</v>
      </c>
      <c r="O142" s="11">
        <v>14.28</v>
      </c>
      <c r="P142" s="11">
        <v>15.68</v>
      </c>
      <c r="Q142" s="11">
        <v>18.850000000000001</v>
      </c>
      <c r="R142" s="11">
        <v>20.25</v>
      </c>
      <c r="S142" s="11">
        <v>21.42</v>
      </c>
      <c r="T142" s="11">
        <v>8.74</v>
      </c>
      <c r="U142" s="11">
        <v>9.89</v>
      </c>
      <c r="V142" s="11">
        <v>11.14</v>
      </c>
      <c r="W142" s="11">
        <v>12.5</v>
      </c>
      <c r="X142" s="11">
        <v>13.75</v>
      </c>
      <c r="Y142" s="11">
        <v>14.99</v>
      </c>
      <c r="Z142" s="11">
        <v>15.65</v>
      </c>
      <c r="AA142" s="11">
        <v>16.57</v>
      </c>
      <c r="AB142" s="11">
        <v>17.68</v>
      </c>
      <c r="AC142" s="11">
        <v>18.77</v>
      </c>
      <c r="AD142" s="11">
        <v>19.84</v>
      </c>
      <c r="AE142" s="11">
        <v>20.89</v>
      </c>
      <c r="AF142" s="11">
        <v>21.84</v>
      </c>
      <c r="AG142" s="11">
        <v>22.84</v>
      </c>
      <c r="AH142" s="11">
        <v>23.83</v>
      </c>
      <c r="AI142" s="11">
        <v>24.8</v>
      </c>
      <c r="AJ142" s="11">
        <v>25.74</v>
      </c>
      <c r="AK142" s="11">
        <v>26.47</v>
      </c>
    </row>
    <row r="143" spans="1:37" x14ac:dyDescent="0.45">
      <c r="A143" s="11" t="s">
        <v>83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17.059999999999999</v>
      </c>
      <c r="V143" s="11">
        <v>16.88</v>
      </c>
      <c r="W143" s="11">
        <v>16.89</v>
      </c>
      <c r="X143" s="11">
        <v>16.77</v>
      </c>
      <c r="Y143" s="11">
        <v>16.66</v>
      </c>
      <c r="Z143" s="11">
        <v>15.97</v>
      </c>
      <c r="AA143" s="11">
        <v>15.63</v>
      </c>
      <c r="AB143" s="11">
        <v>15.51</v>
      </c>
      <c r="AC143" s="11">
        <v>15.38</v>
      </c>
      <c r="AD143" s="11">
        <v>15.26</v>
      </c>
      <c r="AE143" s="11">
        <v>15.14</v>
      </c>
      <c r="AF143" s="11">
        <v>14.96</v>
      </c>
      <c r="AG143" s="11">
        <v>14.83</v>
      </c>
      <c r="AH143" s="11">
        <v>14.71</v>
      </c>
      <c r="AI143" s="11">
        <v>14.59</v>
      </c>
      <c r="AJ143" s="11">
        <v>14.46</v>
      </c>
      <c r="AK143" s="11">
        <v>14.23</v>
      </c>
    </row>
    <row r="144" spans="1:37" x14ac:dyDescent="0.45">
      <c r="A144" s="11" t="s">
        <v>84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0.7</v>
      </c>
      <c r="O144" s="11">
        <v>3.71</v>
      </c>
      <c r="P144" s="11">
        <v>6.07</v>
      </c>
      <c r="Q144" s="11">
        <v>10.18</v>
      </c>
      <c r="R144" s="11">
        <v>12.55</v>
      </c>
      <c r="S144" s="11">
        <v>14.74</v>
      </c>
      <c r="T144" s="11">
        <v>17.22</v>
      </c>
      <c r="U144" s="11">
        <v>19.11</v>
      </c>
      <c r="V144" s="11">
        <v>22.87</v>
      </c>
      <c r="W144" s="11">
        <v>25.17</v>
      </c>
      <c r="X144" s="11">
        <v>27.28</v>
      </c>
      <c r="Y144" s="11">
        <v>29.37</v>
      </c>
      <c r="Z144" s="11">
        <v>30.33</v>
      </c>
      <c r="AA144" s="11">
        <v>33.39</v>
      </c>
      <c r="AB144" s="11">
        <v>35.229999999999997</v>
      </c>
      <c r="AC144" s="11">
        <v>37.04</v>
      </c>
      <c r="AD144" s="11">
        <v>38.82</v>
      </c>
      <c r="AE144" s="11">
        <v>40.58</v>
      </c>
      <c r="AF144" s="11">
        <v>43.63</v>
      </c>
      <c r="AG144" s="11">
        <v>45.28</v>
      </c>
      <c r="AH144" s="11">
        <v>46.9</v>
      </c>
      <c r="AI144" s="11">
        <v>48.5</v>
      </c>
      <c r="AJ144" s="11">
        <v>50.04</v>
      </c>
      <c r="AK144" s="11">
        <v>51.2</v>
      </c>
    </row>
    <row r="145" spans="1:37" x14ac:dyDescent="0.45">
      <c r="A145" s="11" t="s">
        <v>85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</row>
    <row r="146" spans="1:37" x14ac:dyDescent="0.45">
      <c r="A146" s="11" t="s">
        <v>86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</row>
    <row r="147" spans="1:37" x14ac:dyDescent="0.45">
      <c r="A147" s="11" t="s">
        <v>87</v>
      </c>
      <c r="B147" s="11">
        <v>142.35</v>
      </c>
      <c r="C147" s="11">
        <v>142.35</v>
      </c>
      <c r="D147" s="11">
        <v>115.3</v>
      </c>
      <c r="E147" s="11">
        <v>143.37</v>
      </c>
      <c r="F147" s="11">
        <v>103.2</v>
      </c>
      <c r="G147" s="11">
        <v>31.49</v>
      </c>
      <c r="H147" s="11">
        <v>37.340000000000003</v>
      </c>
      <c r="I147" s="11">
        <v>20.27</v>
      </c>
      <c r="J147" s="11">
        <v>117.62</v>
      </c>
      <c r="K147" s="11">
        <v>0</v>
      </c>
      <c r="L147" s="11">
        <v>0</v>
      </c>
      <c r="M147" s="11">
        <v>0</v>
      </c>
      <c r="N147" s="11">
        <v>15.42</v>
      </c>
      <c r="O147" s="11">
        <v>15.42</v>
      </c>
      <c r="P147" s="11">
        <v>15.42</v>
      </c>
      <c r="Q147" s="11">
        <v>15.42</v>
      </c>
      <c r="R147" s="11">
        <v>15.42</v>
      </c>
      <c r="S147" s="11">
        <v>7.56</v>
      </c>
      <c r="T147" s="11">
        <v>10.78</v>
      </c>
      <c r="U147" s="11">
        <v>7.92</v>
      </c>
      <c r="V147" s="11">
        <v>9.67</v>
      </c>
      <c r="W147" s="11">
        <v>9.67</v>
      </c>
      <c r="X147" s="11">
        <v>9.67</v>
      </c>
      <c r="Y147" s="11">
        <v>9.67</v>
      </c>
      <c r="Z147" s="11">
        <v>3.91</v>
      </c>
      <c r="AA147" s="11">
        <v>3.2</v>
      </c>
      <c r="AB147" s="11">
        <v>2.81</v>
      </c>
      <c r="AC147" s="11">
        <v>2.4300000000000002</v>
      </c>
      <c r="AD147" s="11">
        <v>1.76</v>
      </c>
      <c r="AE147" s="11">
        <v>1.3</v>
      </c>
      <c r="AF147" s="11">
        <v>0.7</v>
      </c>
      <c r="AG147" s="11">
        <v>0.6</v>
      </c>
      <c r="AH147" s="11">
        <v>0.38</v>
      </c>
      <c r="AI147" s="11">
        <v>0.16</v>
      </c>
      <c r="AJ147" s="11">
        <v>0.02</v>
      </c>
      <c r="AK147" s="11">
        <v>0</v>
      </c>
    </row>
    <row r="148" spans="1:37" x14ac:dyDescent="0.45">
      <c r="A148" s="11" t="s">
        <v>88</v>
      </c>
      <c r="B148" s="11">
        <v>54.32</v>
      </c>
      <c r="C148" s="11">
        <v>36.56</v>
      </c>
      <c r="D148" s="11">
        <v>40.18</v>
      </c>
      <c r="E148" s="11">
        <v>57.56</v>
      </c>
      <c r="F148" s="11">
        <v>61.1</v>
      </c>
      <c r="G148" s="11">
        <v>57.78</v>
      </c>
      <c r="H148" s="11">
        <v>59.13</v>
      </c>
      <c r="I148" s="11">
        <v>77.16</v>
      </c>
      <c r="J148" s="11">
        <v>78.73</v>
      </c>
      <c r="K148" s="11">
        <v>101.67</v>
      </c>
      <c r="L148" s="11">
        <v>149.87</v>
      </c>
      <c r="M148" s="11">
        <v>81.83</v>
      </c>
      <c r="N148" s="11">
        <v>71.209999999999994</v>
      </c>
      <c r="O148" s="11">
        <v>69.98</v>
      </c>
      <c r="P148" s="11">
        <v>66.349999999999994</v>
      </c>
      <c r="Q148" s="11">
        <v>60.55</v>
      </c>
      <c r="R148" s="11">
        <v>55.31</v>
      </c>
      <c r="S148" s="11">
        <v>21.14</v>
      </c>
      <c r="T148" s="11">
        <v>25.36</v>
      </c>
      <c r="U148" s="11">
        <v>15.13</v>
      </c>
      <c r="V148" s="11">
        <v>11.19</v>
      </c>
      <c r="W148" s="11">
        <v>9.66</v>
      </c>
      <c r="X148" s="11">
        <v>8.1300000000000008</v>
      </c>
      <c r="Y148" s="11">
        <v>6.75</v>
      </c>
      <c r="Z148" s="11">
        <v>1.03</v>
      </c>
      <c r="AA148" s="11">
        <v>0.51</v>
      </c>
      <c r="AB148" s="11">
        <v>0.42</v>
      </c>
      <c r="AC148" s="11">
        <v>0.18</v>
      </c>
      <c r="AD148" s="11">
        <v>0.02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</row>
    <row r="150" spans="1:37" ht="18" x14ac:dyDescent="0.55000000000000004">
      <c r="A150" s="12" t="s">
        <v>101</v>
      </c>
    </row>
    <row r="151" spans="1:37" x14ac:dyDescent="0.45">
      <c r="A151" s="11" t="s">
        <v>44</v>
      </c>
      <c r="B151" s="11" t="s">
        <v>45</v>
      </c>
      <c r="C151" s="11" t="s">
        <v>46</v>
      </c>
      <c r="D151" s="11" t="s">
        <v>47</v>
      </c>
      <c r="E151" s="11" t="s">
        <v>48</v>
      </c>
      <c r="F151" s="11" t="s">
        <v>49</v>
      </c>
      <c r="G151" s="11" t="s">
        <v>50</v>
      </c>
      <c r="H151" s="11" t="s">
        <v>51</v>
      </c>
      <c r="I151" s="11" t="s">
        <v>52</v>
      </c>
      <c r="J151" s="11" t="s">
        <v>53</v>
      </c>
      <c r="K151" s="11" t="s">
        <v>54</v>
      </c>
      <c r="L151" s="11" t="s">
        <v>55</v>
      </c>
      <c r="M151" s="11" t="s">
        <v>56</v>
      </c>
      <c r="N151" s="11" t="s">
        <v>57</v>
      </c>
      <c r="O151" s="11" t="s">
        <v>58</v>
      </c>
      <c r="P151" s="11" t="s">
        <v>59</v>
      </c>
      <c r="Q151" s="11" t="s">
        <v>60</v>
      </c>
      <c r="R151" s="11" t="s">
        <v>61</v>
      </c>
      <c r="S151" s="11" t="s">
        <v>62</v>
      </c>
      <c r="T151" s="11" t="s">
        <v>63</v>
      </c>
      <c r="U151" s="11" t="s">
        <v>64</v>
      </c>
      <c r="V151" s="11" t="s">
        <v>65</v>
      </c>
      <c r="W151" s="11" t="s">
        <v>66</v>
      </c>
      <c r="X151" s="11" t="s">
        <v>67</v>
      </c>
      <c r="Y151" s="11" t="s">
        <v>68</v>
      </c>
      <c r="Z151" s="11" t="s">
        <v>69</v>
      </c>
      <c r="AA151" s="11" t="s">
        <v>70</v>
      </c>
      <c r="AB151" s="11" t="s">
        <v>71</v>
      </c>
      <c r="AC151" s="11" t="s">
        <v>72</v>
      </c>
      <c r="AD151" s="11" t="s">
        <v>73</v>
      </c>
      <c r="AE151" s="11" t="s">
        <v>74</v>
      </c>
      <c r="AF151" s="11" t="s">
        <v>75</v>
      </c>
      <c r="AG151" s="11" t="s">
        <v>76</v>
      </c>
      <c r="AH151" s="11" t="s">
        <v>77</v>
      </c>
      <c r="AI151" s="11" t="s">
        <v>78</v>
      </c>
      <c r="AJ151" s="11" t="s">
        <v>79</v>
      </c>
      <c r="AK151" s="11" t="s">
        <v>80</v>
      </c>
    </row>
    <row r="152" spans="1:37" x14ac:dyDescent="0.45">
      <c r="A152" s="11" t="s">
        <v>81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</row>
    <row r="153" spans="1:37" x14ac:dyDescent="0.45">
      <c r="A153" s="11" t="s">
        <v>82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5.15</v>
      </c>
      <c r="Q153" s="11">
        <v>6.83</v>
      </c>
      <c r="R153" s="11">
        <v>10.33</v>
      </c>
      <c r="S153" s="11">
        <v>13.77</v>
      </c>
      <c r="T153" s="11">
        <v>17.27</v>
      </c>
      <c r="U153" s="11">
        <v>20.72</v>
      </c>
      <c r="V153" s="11">
        <v>24.22</v>
      </c>
      <c r="W153" s="11">
        <v>27.22</v>
      </c>
      <c r="X153" s="11">
        <v>30.17</v>
      </c>
      <c r="Y153" s="11">
        <v>33.1</v>
      </c>
      <c r="Z153" s="11">
        <v>35.770000000000003</v>
      </c>
      <c r="AA153" s="11">
        <v>37.99</v>
      </c>
      <c r="AB153" s="11">
        <v>41.35</v>
      </c>
      <c r="AC153" s="11">
        <v>37.22</v>
      </c>
      <c r="AD153" s="11">
        <v>39.159999999999997</v>
      </c>
      <c r="AE153" s="11">
        <v>41.07</v>
      </c>
      <c r="AF153" s="11">
        <v>43.96</v>
      </c>
      <c r="AG153" s="11">
        <v>46.24</v>
      </c>
      <c r="AH153" s="11">
        <v>48.09</v>
      </c>
      <c r="AI153" s="11">
        <v>49.91</v>
      </c>
      <c r="AJ153" s="11">
        <v>51.7</v>
      </c>
      <c r="AK153" s="11">
        <v>53.46</v>
      </c>
    </row>
    <row r="154" spans="1:37" x14ac:dyDescent="0.45">
      <c r="A154" s="11" t="s">
        <v>83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</row>
    <row r="155" spans="1:37" x14ac:dyDescent="0.45">
      <c r="A155" s="11" t="s">
        <v>84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1.31</v>
      </c>
      <c r="P155" s="11">
        <v>2.56</v>
      </c>
      <c r="Q155" s="11">
        <v>3.86</v>
      </c>
      <c r="R155" s="11">
        <v>5.18</v>
      </c>
      <c r="S155" s="11">
        <v>6.47</v>
      </c>
      <c r="T155" s="11">
        <v>7.78</v>
      </c>
      <c r="U155" s="11">
        <v>9.08</v>
      </c>
      <c r="V155" s="11">
        <v>10.4</v>
      </c>
      <c r="W155" s="11">
        <v>11.52</v>
      </c>
      <c r="X155" s="11">
        <v>12.61</v>
      </c>
      <c r="Y155" s="11">
        <v>13.7</v>
      </c>
      <c r="Z155" s="11">
        <v>14.9</v>
      </c>
      <c r="AA155" s="11">
        <v>15.96</v>
      </c>
      <c r="AB155" s="11">
        <v>17.48</v>
      </c>
      <c r="AC155" s="11">
        <v>15.69</v>
      </c>
      <c r="AD155" s="11">
        <v>16.57</v>
      </c>
      <c r="AE155" s="11">
        <v>17.45</v>
      </c>
      <c r="AF155" s="11">
        <v>18.72</v>
      </c>
      <c r="AG155" s="11">
        <v>19.75</v>
      </c>
      <c r="AH155" s="11">
        <v>20.6</v>
      </c>
      <c r="AI155" s="11">
        <v>21.44</v>
      </c>
      <c r="AJ155" s="11">
        <v>22.3</v>
      </c>
      <c r="AK155" s="11">
        <v>23.13</v>
      </c>
    </row>
    <row r="156" spans="1:37" x14ac:dyDescent="0.45">
      <c r="A156" s="11" t="s">
        <v>85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</row>
    <row r="157" spans="1:37" x14ac:dyDescent="0.45">
      <c r="A157" s="11" t="s">
        <v>86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</row>
    <row r="158" spans="1:37" x14ac:dyDescent="0.45">
      <c r="A158" s="11" t="s">
        <v>87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</row>
    <row r="159" spans="1:37" x14ac:dyDescent="0.45">
      <c r="A159" s="11" t="s">
        <v>88</v>
      </c>
      <c r="B159" s="11">
        <v>142</v>
      </c>
      <c r="C159" s="11">
        <v>145</v>
      </c>
      <c r="D159" s="11">
        <v>149</v>
      </c>
      <c r="E159" s="11">
        <v>182</v>
      </c>
      <c r="F159" s="11">
        <v>162</v>
      </c>
      <c r="G159" s="11">
        <v>162</v>
      </c>
      <c r="H159" s="11">
        <v>98</v>
      </c>
      <c r="I159" s="11">
        <v>98</v>
      </c>
      <c r="J159" s="11">
        <v>98</v>
      </c>
      <c r="K159" s="11">
        <v>158</v>
      </c>
      <c r="L159" s="11">
        <v>156</v>
      </c>
      <c r="M159" s="11">
        <v>172.51</v>
      </c>
      <c r="N159" s="11">
        <v>112.87</v>
      </c>
      <c r="O159" s="11">
        <v>112.61</v>
      </c>
      <c r="P159" s="11">
        <v>106.22</v>
      </c>
      <c r="Q159" s="11">
        <v>105.99</v>
      </c>
      <c r="R159" s="11">
        <v>101.3</v>
      </c>
      <c r="S159" s="11">
        <v>99.34</v>
      </c>
      <c r="T159" s="11">
        <v>95.58</v>
      </c>
      <c r="U159" s="11">
        <v>91.97</v>
      </c>
      <c r="V159" s="11">
        <v>88.21</v>
      </c>
      <c r="W159" s="11">
        <v>84.34</v>
      </c>
      <c r="X159" s="11">
        <v>80.52</v>
      </c>
      <c r="Y159" s="11">
        <v>77.42</v>
      </c>
      <c r="Z159" s="11">
        <v>74.849999999999994</v>
      </c>
      <c r="AA159" s="11">
        <v>72.900000000000006</v>
      </c>
      <c r="AB159" s="11">
        <v>71.069999999999993</v>
      </c>
      <c r="AC159" s="11">
        <v>77.92</v>
      </c>
      <c r="AD159" s="11">
        <v>76.180000000000007</v>
      </c>
      <c r="AE159" s="11">
        <v>74.099999999999994</v>
      </c>
      <c r="AF159" s="11">
        <v>73.27</v>
      </c>
      <c r="AG159" s="11">
        <v>71.06</v>
      </c>
      <c r="AH159" s="11">
        <v>69.28</v>
      </c>
      <c r="AI159" s="11">
        <v>67.709999999999994</v>
      </c>
      <c r="AJ159" s="11">
        <v>65.849999999999994</v>
      </c>
      <c r="AK159" s="11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"/>
  <sheetViews>
    <sheetView workbookViewId="0">
      <selection activeCell="B2" sqref="B2"/>
    </sheetView>
    <sheetView workbookViewId="1"/>
  </sheetViews>
  <sheetFormatPr defaultRowHeight="14.25" x14ac:dyDescent="0.45"/>
  <cols>
    <col min="1" max="1" width="26" style="2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5" t="s">
        <v>102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45">
      <c r="A3" s="5" t="s">
        <v>103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45">
      <c r="A4" s="5" t="s">
        <v>104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45">
      <c r="A5" s="5" t="s">
        <v>106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45">
      <c r="A6" s="5" t="s">
        <v>105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45">
      <c r="A7" s="5" t="s">
        <v>107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45">
      <c r="A8" s="5" t="s">
        <v>108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45">
      <c r="A9" s="5" t="s">
        <v>109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45">
      <c r="A10" s="5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45">
      <c r="A11" s="5" t="s">
        <v>111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45">
      <c r="A12" s="5" t="s">
        <v>112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45">
      <c r="A13" s="5" t="s">
        <v>113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45">
      <c r="A14" s="5" t="s">
        <v>114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45">
      <c r="A15" s="2" t="s">
        <v>137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45">
      <c r="A16" s="2" t="s">
        <v>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45">
      <c r="A17" s="2" t="s">
        <v>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45">
      <c r="A19" s="2" t="s">
        <v>136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I16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  <sheetView tabSelected="1" workbookViewId="1">
      <selection activeCell="C67" sqref="C67"/>
    </sheetView>
  </sheetViews>
  <sheetFormatPr defaultRowHeight="15" customHeight="1" x14ac:dyDescent="0.45"/>
  <cols>
    <col min="1" max="1" width="9.9296875" customWidth="1"/>
    <col min="2" max="2" width="42.6640625" customWidth="1"/>
  </cols>
  <sheetData>
    <row r="1" spans="1:35" ht="15" customHeight="1" thickBot="1" x14ac:dyDescent="0.5">
      <c r="B1" s="19" t="s">
        <v>298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39</v>
      </c>
      <c r="D3" s="7" t="s">
        <v>299</v>
      </c>
      <c r="E3" s="7"/>
      <c r="F3" s="7"/>
      <c r="G3" s="7"/>
    </row>
    <row r="4" spans="1:35" ht="15" customHeight="1" x14ac:dyDescent="0.45">
      <c r="C4" s="7" t="s">
        <v>38</v>
      </c>
      <c r="D4" s="7" t="s">
        <v>300</v>
      </c>
      <c r="E4" s="7"/>
      <c r="F4" s="7"/>
      <c r="G4" s="7" t="s">
        <v>37</v>
      </c>
    </row>
    <row r="5" spans="1:35" ht="15" customHeight="1" x14ac:dyDescent="0.45">
      <c r="C5" s="7" t="s">
        <v>36</v>
      </c>
      <c r="D5" s="7" t="s">
        <v>301</v>
      </c>
      <c r="E5" s="7"/>
      <c r="F5" s="7"/>
      <c r="G5" s="7"/>
    </row>
    <row r="6" spans="1:35" ht="15" customHeight="1" x14ac:dyDescent="0.45">
      <c r="C6" s="7" t="s">
        <v>35</v>
      </c>
      <c r="D6" s="7"/>
      <c r="E6" s="7" t="s">
        <v>302</v>
      </c>
      <c r="F6" s="7"/>
      <c r="G6" s="7"/>
    </row>
    <row r="10" spans="1:35" ht="15" customHeight="1" x14ac:dyDescent="0.5">
      <c r="A10" s="8" t="s">
        <v>146</v>
      </c>
      <c r="B10" s="21" t="s">
        <v>147</v>
      </c>
    </row>
    <row r="11" spans="1:35" ht="15" customHeight="1" x14ac:dyDescent="0.45">
      <c r="B11" s="19" t="s">
        <v>312</v>
      </c>
    </row>
    <row r="12" spans="1:35" ht="15" customHeight="1" x14ac:dyDescent="0.45">
      <c r="B12" s="19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303</v>
      </c>
    </row>
    <row r="13" spans="1:35" ht="15" customHeight="1" thickBot="1" x14ac:dyDescent="0.5">
      <c r="B13" s="20" t="s">
        <v>148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4" spans="1:35" ht="15" customHeight="1" thickTop="1" x14ac:dyDescent="0.45"/>
    <row r="15" spans="1:35" ht="15" customHeight="1" x14ac:dyDescent="0.45">
      <c r="B15" s="22" t="s">
        <v>149</v>
      </c>
    </row>
    <row r="16" spans="1:35" ht="15" customHeight="1" x14ac:dyDescent="0.45">
      <c r="A16" s="8" t="s">
        <v>150</v>
      </c>
      <c r="B16" s="23" t="s">
        <v>151</v>
      </c>
      <c r="C16" s="31">
        <v>21.367118999999999</v>
      </c>
      <c r="D16" s="31">
        <v>21.103408999999999</v>
      </c>
      <c r="E16" s="31">
        <v>21.466442000000001</v>
      </c>
      <c r="F16" s="31">
        <v>22.180439</v>
      </c>
      <c r="G16" s="31">
        <v>22.881108999999999</v>
      </c>
      <c r="H16" s="31">
        <v>23.650236</v>
      </c>
      <c r="I16" s="31">
        <v>24.626657000000002</v>
      </c>
      <c r="J16" s="31">
        <v>25.687712000000001</v>
      </c>
      <c r="K16" s="31">
        <v>26.536884000000001</v>
      </c>
      <c r="L16" s="31">
        <v>27.189858999999998</v>
      </c>
      <c r="M16" s="31">
        <v>27.645980999999999</v>
      </c>
      <c r="N16" s="31">
        <v>28.038425</v>
      </c>
      <c r="O16" s="31">
        <v>28.190807</v>
      </c>
      <c r="P16" s="31">
        <v>28.350666</v>
      </c>
      <c r="Q16" s="31">
        <v>28.671799</v>
      </c>
      <c r="R16" s="31">
        <v>29.003789999999999</v>
      </c>
      <c r="S16" s="31">
        <v>29.368948</v>
      </c>
      <c r="T16" s="31">
        <v>29.780021999999999</v>
      </c>
      <c r="U16" s="31">
        <v>30.231045000000002</v>
      </c>
      <c r="V16" s="31">
        <v>30.688624999999998</v>
      </c>
      <c r="W16" s="31">
        <v>31.133049</v>
      </c>
      <c r="X16" s="31">
        <v>31.544138</v>
      </c>
      <c r="Y16" s="31">
        <v>31.930091999999998</v>
      </c>
      <c r="Z16" s="31">
        <v>32.405441000000003</v>
      </c>
      <c r="AA16" s="31">
        <v>32.846770999999997</v>
      </c>
      <c r="AB16" s="31">
        <v>33.278613999999997</v>
      </c>
      <c r="AC16" s="31">
        <v>33.706623</v>
      </c>
      <c r="AD16" s="31">
        <v>34.124209999999998</v>
      </c>
      <c r="AE16" s="31">
        <v>34.599556</v>
      </c>
      <c r="AF16" s="31">
        <v>35.104354999999998</v>
      </c>
      <c r="AG16" s="31">
        <v>35.563744</v>
      </c>
      <c r="AH16" s="31">
        <v>35.996456000000002</v>
      </c>
      <c r="AI16" s="25">
        <v>1.6966999999999999E-2</v>
      </c>
    </row>
    <row r="17" spans="1:35" ht="15" customHeight="1" x14ac:dyDescent="0.45">
      <c r="A17" s="8" t="s">
        <v>152</v>
      </c>
      <c r="B17" s="23" t="s">
        <v>153</v>
      </c>
      <c r="C17" s="31">
        <v>21.885006000000001</v>
      </c>
      <c r="D17" s="31">
        <v>21.296852000000001</v>
      </c>
      <c r="E17" s="31">
        <v>21.633049</v>
      </c>
      <c r="F17" s="31">
        <v>22.205117999999999</v>
      </c>
      <c r="G17" s="31">
        <v>22.606241000000001</v>
      </c>
      <c r="H17" s="31">
        <v>23.274977</v>
      </c>
      <c r="I17" s="31">
        <v>23.709662999999999</v>
      </c>
      <c r="J17" s="31">
        <v>24.074210999999998</v>
      </c>
      <c r="K17" s="31">
        <v>24.104382000000001</v>
      </c>
      <c r="L17" s="31">
        <v>24.444966999999998</v>
      </c>
      <c r="M17" s="31">
        <v>24.643778000000001</v>
      </c>
      <c r="N17" s="31">
        <v>24.759036999999999</v>
      </c>
      <c r="O17" s="31">
        <v>25.029266</v>
      </c>
      <c r="P17" s="31">
        <v>25.196708999999998</v>
      </c>
      <c r="Q17" s="31">
        <v>25.524443000000002</v>
      </c>
      <c r="R17" s="31">
        <v>25.735932999999999</v>
      </c>
      <c r="S17" s="31">
        <v>25.950191</v>
      </c>
      <c r="T17" s="31">
        <v>26.194136</v>
      </c>
      <c r="U17" s="31">
        <v>26.345205</v>
      </c>
      <c r="V17" s="31">
        <v>26.555067000000001</v>
      </c>
      <c r="W17" s="31">
        <v>26.780670000000001</v>
      </c>
      <c r="X17" s="31">
        <v>26.790040999999999</v>
      </c>
      <c r="Y17" s="31">
        <v>26.979054999999999</v>
      </c>
      <c r="Z17" s="31">
        <v>27.345801999999999</v>
      </c>
      <c r="AA17" s="31">
        <v>27.510275</v>
      </c>
      <c r="AB17" s="31">
        <v>27.707808</v>
      </c>
      <c r="AC17" s="31">
        <v>28.063734</v>
      </c>
      <c r="AD17" s="31">
        <v>28.108651999999999</v>
      </c>
      <c r="AE17" s="31">
        <v>28.359881999999999</v>
      </c>
      <c r="AF17" s="31">
        <v>28.629048999999998</v>
      </c>
      <c r="AG17" s="31">
        <v>28.806082</v>
      </c>
      <c r="AH17" s="31">
        <v>28.939575000000001</v>
      </c>
      <c r="AI17" s="25">
        <v>9.0539999999999995E-3</v>
      </c>
    </row>
    <row r="18" spans="1:35" ht="15" customHeight="1" x14ac:dyDescent="0.45">
      <c r="A18" s="8" t="s">
        <v>154</v>
      </c>
      <c r="B18" s="23" t="s">
        <v>155</v>
      </c>
      <c r="C18" s="31">
        <v>10.40076</v>
      </c>
      <c r="D18" s="31">
        <v>10.013341</v>
      </c>
      <c r="E18" s="31">
        <v>10.139873</v>
      </c>
      <c r="F18" s="31">
        <v>10.064783</v>
      </c>
      <c r="G18" s="31">
        <v>10.026472999999999</v>
      </c>
      <c r="H18" s="31">
        <v>10.057588000000001</v>
      </c>
      <c r="I18" s="31">
        <v>10.188620999999999</v>
      </c>
      <c r="J18" s="31">
        <v>10.375728000000001</v>
      </c>
      <c r="K18" s="31">
        <v>10.541219999999999</v>
      </c>
      <c r="L18" s="31">
        <v>10.649031000000001</v>
      </c>
      <c r="M18" s="31">
        <v>10.705569000000001</v>
      </c>
      <c r="N18" s="31">
        <v>10.975032000000001</v>
      </c>
      <c r="O18" s="31">
        <v>10.975427</v>
      </c>
      <c r="P18" s="31">
        <v>11.020530000000001</v>
      </c>
      <c r="Q18" s="31">
        <v>11.159978000000001</v>
      </c>
      <c r="R18" s="31">
        <v>11.239523999999999</v>
      </c>
      <c r="S18" s="31">
        <v>11.27379</v>
      </c>
      <c r="T18" s="31">
        <v>11.281421999999999</v>
      </c>
      <c r="U18" s="31">
        <v>11.354433999999999</v>
      </c>
      <c r="V18" s="31">
        <v>11.408001000000001</v>
      </c>
      <c r="W18" s="31">
        <v>11.447461000000001</v>
      </c>
      <c r="X18" s="31">
        <v>11.475216</v>
      </c>
      <c r="Y18" s="31">
        <v>11.520025</v>
      </c>
      <c r="Z18" s="31">
        <v>11.560247</v>
      </c>
      <c r="AA18" s="31">
        <v>11.598577000000001</v>
      </c>
      <c r="AB18" s="31">
        <v>11.630267999999999</v>
      </c>
      <c r="AC18" s="31">
        <v>11.690177</v>
      </c>
      <c r="AD18" s="31">
        <v>11.747246000000001</v>
      </c>
      <c r="AE18" s="31">
        <v>11.822725999999999</v>
      </c>
      <c r="AF18" s="31">
        <v>11.867516999999999</v>
      </c>
      <c r="AG18" s="31">
        <v>11.937593</v>
      </c>
      <c r="AH18" s="31">
        <v>11.997738999999999</v>
      </c>
      <c r="AI18" s="25">
        <v>4.6179999999999997E-3</v>
      </c>
    </row>
    <row r="19" spans="1:35" ht="15" customHeight="1" x14ac:dyDescent="0.45">
      <c r="A19" s="8" t="s">
        <v>156</v>
      </c>
      <c r="B19" s="23" t="s">
        <v>157</v>
      </c>
      <c r="C19" s="31">
        <v>36.809517</v>
      </c>
      <c r="D19" s="31">
        <v>36.328311999999997</v>
      </c>
      <c r="E19" s="31">
        <v>36.524482999999996</v>
      </c>
      <c r="F19" s="31">
        <v>36.565094000000002</v>
      </c>
      <c r="G19" s="31">
        <v>36.773269999999997</v>
      </c>
      <c r="H19" s="31">
        <v>37.156204000000002</v>
      </c>
      <c r="I19" s="31">
        <v>37.687702000000002</v>
      </c>
      <c r="J19" s="31">
        <v>38.173763000000001</v>
      </c>
      <c r="K19" s="31">
        <v>38.425705000000001</v>
      </c>
      <c r="L19" s="31">
        <v>38.378875999999998</v>
      </c>
      <c r="M19" s="31">
        <v>38.245457000000002</v>
      </c>
      <c r="N19" s="31">
        <v>38.274386999999997</v>
      </c>
      <c r="O19" s="31">
        <v>38.189895999999997</v>
      </c>
      <c r="P19" s="31">
        <v>38.099789000000001</v>
      </c>
      <c r="Q19" s="31">
        <v>38.228614999999998</v>
      </c>
      <c r="R19" s="31">
        <v>38.282955000000001</v>
      </c>
      <c r="S19" s="31">
        <v>38.096138000000003</v>
      </c>
      <c r="T19" s="31">
        <v>37.990561999999997</v>
      </c>
      <c r="U19" s="31">
        <v>37.873897999999997</v>
      </c>
      <c r="V19" s="31">
        <v>37.909523</v>
      </c>
      <c r="W19" s="31">
        <v>37.801682</v>
      </c>
      <c r="X19" s="31">
        <v>37.635207999999999</v>
      </c>
      <c r="Y19" s="31">
        <v>37.571429999999999</v>
      </c>
      <c r="Z19" s="31">
        <v>37.458903999999997</v>
      </c>
      <c r="AA19" s="31">
        <v>37.362670999999999</v>
      </c>
      <c r="AB19" s="31">
        <v>37.349266</v>
      </c>
      <c r="AC19" s="31">
        <v>37.277393000000004</v>
      </c>
      <c r="AD19" s="31">
        <v>37.163021000000001</v>
      </c>
      <c r="AE19" s="31">
        <v>37.140563999999998</v>
      </c>
      <c r="AF19" s="31">
        <v>37.028449999999999</v>
      </c>
      <c r="AG19" s="31">
        <v>36.834682000000001</v>
      </c>
      <c r="AH19" s="31">
        <v>36.683495000000001</v>
      </c>
      <c r="AI19" s="25">
        <v>-1.11E-4</v>
      </c>
    </row>
    <row r="21" spans="1:35" ht="15" customHeight="1" x14ac:dyDescent="0.45">
      <c r="B21" s="22" t="s">
        <v>158</v>
      </c>
    </row>
    <row r="22" spans="1:35" ht="15" customHeight="1" x14ac:dyDescent="0.45">
      <c r="A22" s="8" t="s">
        <v>159</v>
      </c>
      <c r="B22" s="23" t="s">
        <v>151</v>
      </c>
      <c r="C22" s="31">
        <v>17.532706999999998</v>
      </c>
      <c r="D22" s="31">
        <v>16.461679</v>
      </c>
      <c r="E22" s="31">
        <v>16.897226</v>
      </c>
      <c r="F22" s="31">
        <v>17.642332</v>
      </c>
      <c r="G22" s="31">
        <v>18.154827000000001</v>
      </c>
      <c r="H22" s="31">
        <v>18.709136999999998</v>
      </c>
      <c r="I22" s="31">
        <v>19.487349999999999</v>
      </c>
      <c r="J22" s="31">
        <v>20.253893000000001</v>
      </c>
      <c r="K22" s="31">
        <v>20.666298000000001</v>
      </c>
      <c r="L22" s="31">
        <v>20.915295</v>
      </c>
      <c r="M22" s="31">
        <v>21.033928</v>
      </c>
      <c r="N22" s="31">
        <v>21.178768000000002</v>
      </c>
      <c r="O22" s="31">
        <v>21.187819000000001</v>
      </c>
      <c r="P22" s="31">
        <v>21.270918000000002</v>
      </c>
      <c r="Q22" s="31">
        <v>21.564543</v>
      </c>
      <c r="R22" s="31">
        <v>21.812473000000001</v>
      </c>
      <c r="S22" s="31">
        <v>22.069616</v>
      </c>
      <c r="T22" s="31">
        <v>22.360126000000001</v>
      </c>
      <c r="U22" s="31">
        <v>22.672346000000001</v>
      </c>
      <c r="V22" s="31">
        <v>22.966260999999999</v>
      </c>
      <c r="W22" s="31">
        <v>23.233778000000001</v>
      </c>
      <c r="X22" s="31">
        <v>23.463498999999999</v>
      </c>
      <c r="Y22" s="31">
        <v>23.678507</v>
      </c>
      <c r="Z22" s="31">
        <v>24.019242999999999</v>
      </c>
      <c r="AA22" s="31">
        <v>24.278932999999999</v>
      </c>
      <c r="AB22" s="31">
        <v>24.533297999999998</v>
      </c>
      <c r="AC22" s="31">
        <v>24.788464000000001</v>
      </c>
      <c r="AD22" s="31">
        <v>25.033518000000001</v>
      </c>
      <c r="AE22" s="31">
        <v>25.354244000000001</v>
      </c>
      <c r="AF22" s="31">
        <v>25.684698000000001</v>
      </c>
      <c r="AG22" s="31">
        <v>25.939330999999999</v>
      </c>
      <c r="AH22" s="31">
        <v>26.177326000000001</v>
      </c>
      <c r="AI22" s="25">
        <v>1.3014E-2</v>
      </c>
    </row>
    <row r="23" spans="1:35" ht="15" customHeight="1" x14ac:dyDescent="0.45">
      <c r="A23" s="8" t="s">
        <v>160</v>
      </c>
      <c r="B23" s="23" t="s">
        <v>153</v>
      </c>
      <c r="C23" s="31">
        <v>21.969456000000001</v>
      </c>
      <c r="D23" s="31">
        <v>21.376653999999998</v>
      </c>
      <c r="E23" s="31">
        <v>20.734304000000002</v>
      </c>
      <c r="F23" s="31">
        <v>20.318745</v>
      </c>
      <c r="G23" s="31">
        <v>19.736813999999999</v>
      </c>
      <c r="H23" s="31">
        <v>19.414501000000001</v>
      </c>
      <c r="I23" s="31">
        <v>18.841920999999999</v>
      </c>
      <c r="J23" s="31">
        <v>19.221986999999999</v>
      </c>
      <c r="K23" s="31">
        <v>19.257792999999999</v>
      </c>
      <c r="L23" s="31">
        <v>19.602174999999999</v>
      </c>
      <c r="M23" s="31">
        <v>19.805004</v>
      </c>
      <c r="N23" s="31">
        <v>20.225742</v>
      </c>
      <c r="O23" s="31">
        <v>20.496693</v>
      </c>
      <c r="P23" s="31">
        <v>20.665499000000001</v>
      </c>
      <c r="Q23" s="31">
        <v>21.058674</v>
      </c>
      <c r="R23" s="31">
        <v>21.268713000000002</v>
      </c>
      <c r="S23" s="31">
        <v>21.493673000000001</v>
      </c>
      <c r="T23" s="31">
        <v>21.746466000000002</v>
      </c>
      <c r="U23" s="31">
        <v>21.899795999999998</v>
      </c>
      <c r="V23" s="31">
        <v>22.113047000000002</v>
      </c>
      <c r="W23" s="31">
        <v>22.346644999999999</v>
      </c>
      <c r="X23" s="31">
        <v>22.361111000000001</v>
      </c>
      <c r="Y23" s="31">
        <v>22.555289999999999</v>
      </c>
      <c r="Z23" s="31">
        <v>22.929818999999998</v>
      </c>
      <c r="AA23" s="31">
        <v>23.103238999999999</v>
      </c>
      <c r="AB23" s="31">
        <v>23.299997000000001</v>
      </c>
      <c r="AC23" s="31">
        <v>23.673317000000001</v>
      </c>
      <c r="AD23" s="31">
        <v>23.716480000000001</v>
      </c>
      <c r="AE23" s="31">
        <v>23.993053</v>
      </c>
      <c r="AF23" s="31">
        <v>24.261074000000001</v>
      </c>
      <c r="AG23" s="31">
        <v>24.447094</v>
      </c>
      <c r="AH23" s="31">
        <v>24.596321</v>
      </c>
      <c r="AI23" s="25">
        <v>3.65E-3</v>
      </c>
    </row>
    <row r="24" spans="1:35" ht="15" customHeight="1" x14ac:dyDescent="0.45">
      <c r="A24" s="8" t="s">
        <v>161</v>
      </c>
      <c r="B24" s="23" t="s">
        <v>162</v>
      </c>
      <c r="C24" s="31">
        <v>6.3595119999999996</v>
      </c>
      <c r="D24" s="31">
        <v>3.619777</v>
      </c>
      <c r="E24" s="31">
        <v>5.0871579999999996</v>
      </c>
      <c r="F24" s="31">
        <v>6.2953219999999996</v>
      </c>
      <c r="G24" s="31">
        <v>7.4694719999999997</v>
      </c>
      <c r="H24" s="31">
        <v>8.7496229999999997</v>
      </c>
      <c r="I24" s="31">
        <v>10.095471999999999</v>
      </c>
      <c r="J24" s="31">
        <v>10.090911999999999</v>
      </c>
      <c r="K24" s="31">
        <v>10.459769</v>
      </c>
      <c r="L24" s="31">
        <v>10.387751</v>
      </c>
      <c r="M24" s="31">
        <v>10.830750999999999</v>
      </c>
      <c r="N24" s="31">
        <v>10.981043</v>
      </c>
      <c r="O24" s="31">
        <v>11.299893000000001</v>
      </c>
      <c r="P24" s="31">
        <v>11.404178999999999</v>
      </c>
      <c r="Q24" s="31">
        <v>11.657705999999999</v>
      </c>
      <c r="R24" s="31">
        <v>11.757783999999999</v>
      </c>
      <c r="S24" s="31">
        <v>12.003828</v>
      </c>
      <c r="T24" s="31">
        <v>12.225603</v>
      </c>
      <c r="U24" s="31">
        <v>12.361254000000001</v>
      </c>
      <c r="V24" s="31">
        <v>12.551183</v>
      </c>
      <c r="W24" s="31">
        <v>12.845352999999999</v>
      </c>
      <c r="X24" s="31">
        <v>13.172822</v>
      </c>
      <c r="Y24" s="31">
        <v>13.485004</v>
      </c>
      <c r="Z24" s="31">
        <v>13.692394999999999</v>
      </c>
      <c r="AA24" s="31">
        <v>13.907762</v>
      </c>
      <c r="AB24" s="31">
        <v>14.059457</v>
      </c>
      <c r="AC24" s="31">
        <v>14.141888</v>
      </c>
      <c r="AD24" s="31">
        <v>14.479150000000001</v>
      </c>
      <c r="AE24" s="31">
        <v>14.518565000000001</v>
      </c>
      <c r="AF24" s="31">
        <v>14.680243000000001</v>
      </c>
      <c r="AG24" s="31">
        <v>14.886027</v>
      </c>
      <c r="AH24" s="31">
        <v>15.222129000000001</v>
      </c>
      <c r="AI24" s="25">
        <v>2.8555000000000001E-2</v>
      </c>
    </row>
    <row r="25" spans="1:35" ht="15" customHeight="1" x14ac:dyDescent="0.45">
      <c r="A25" s="8" t="s">
        <v>163</v>
      </c>
      <c r="B25" s="23" t="s">
        <v>155</v>
      </c>
      <c r="C25" s="31">
        <v>7.5152650000000003</v>
      </c>
      <c r="D25" s="31">
        <v>7.1560100000000002</v>
      </c>
      <c r="E25" s="31">
        <v>7.3025919999999998</v>
      </c>
      <c r="F25" s="31">
        <v>7.3225559999999996</v>
      </c>
      <c r="G25" s="31">
        <v>7.375051</v>
      </c>
      <c r="H25" s="31">
        <v>7.4987149999999998</v>
      </c>
      <c r="I25" s="31">
        <v>7.7191140000000003</v>
      </c>
      <c r="J25" s="31">
        <v>7.8645630000000004</v>
      </c>
      <c r="K25" s="31">
        <v>7.9897739999999997</v>
      </c>
      <c r="L25" s="31">
        <v>8.0603040000000004</v>
      </c>
      <c r="M25" s="31">
        <v>8.0848549999999992</v>
      </c>
      <c r="N25" s="31">
        <v>8.2537079999999996</v>
      </c>
      <c r="O25" s="31">
        <v>8.2198890000000002</v>
      </c>
      <c r="P25" s="31">
        <v>8.2385190000000001</v>
      </c>
      <c r="Q25" s="31">
        <v>8.3431850000000001</v>
      </c>
      <c r="R25" s="31">
        <v>8.3984590000000008</v>
      </c>
      <c r="S25" s="31">
        <v>8.4111189999999993</v>
      </c>
      <c r="T25" s="31">
        <v>8.3997989999999998</v>
      </c>
      <c r="U25" s="31">
        <v>8.4516290000000005</v>
      </c>
      <c r="V25" s="31">
        <v>8.486262</v>
      </c>
      <c r="W25" s="31">
        <v>8.5080469999999995</v>
      </c>
      <c r="X25" s="31">
        <v>8.5204939999999993</v>
      </c>
      <c r="Y25" s="31">
        <v>8.5496529999999993</v>
      </c>
      <c r="Z25" s="31">
        <v>8.5751760000000008</v>
      </c>
      <c r="AA25" s="31">
        <v>8.5985770000000006</v>
      </c>
      <c r="AB25" s="31">
        <v>8.6153099999999991</v>
      </c>
      <c r="AC25" s="31">
        <v>8.6596410000000006</v>
      </c>
      <c r="AD25" s="31">
        <v>8.7015609999999999</v>
      </c>
      <c r="AE25" s="31">
        <v>8.7612760000000005</v>
      </c>
      <c r="AF25" s="31">
        <v>8.7912949999999999</v>
      </c>
      <c r="AG25" s="31">
        <v>8.8451550000000001</v>
      </c>
      <c r="AH25" s="31">
        <v>8.8905130000000003</v>
      </c>
      <c r="AI25" s="25">
        <v>5.4359999999999999E-3</v>
      </c>
    </row>
    <row r="26" spans="1:35" ht="15" customHeight="1" x14ac:dyDescent="0.45">
      <c r="A26" s="8" t="s">
        <v>164</v>
      </c>
      <c r="B26" s="23" t="s">
        <v>157</v>
      </c>
      <c r="C26" s="31">
        <v>30.830905999999999</v>
      </c>
      <c r="D26" s="31">
        <v>30.223993</v>
      </c>
      <c r="E26" s="31">
        <v>29.923037999999998</v>
      </c>
      <c r="F26" s="31">
        <v>29.868092999999998</v>
      </c>
      <c r="G26" s="31">
        <v>29.843609000000001</v>
      </c>
      <c r="H26" s="31">
        <v>30.006658999999999</v>
      </c>
      <c r="I26" s="31">
        <v>30.440975000000002</v>
      </c>
      <c r="J26" s="31">
        <v>30.805289999999999</v>
      </c>
      <c r="K26" s="31">
        <v>30.944893</v>
      </c>
      <c r="L26" s="31">
        <v>30.752520000000001</v>
      </c>
      <c r="M26" s="31">
        <v>30.491637999999998</v>
      </c>
      <c r="N26" s="31">
        <v>30.434598999999999</v>
      </c>
      <c r="O26" s="31">
        <v>30.253323000000002</v>
      </c>
      <c r="P26" s="31">
        <v>30.004961000000002</v>
      </c>
      <c r="Q26" s="31">
        <v>30.090971</v>
      </c>
      <c r="R26" s="31">
        <v>30.068455</v>
      </c>
      <c r="S26" s="31">
        <v>29.834833</v>
      </c>
      <c r="T26" s="31">
        <v>29.698430999999999</v>
      </c>
      <c r="U26" s="31">
        <v>29.542186999999998</v>
      </c>
      <c r="V26" s="31">
        <v>29.589179999999999</v>
      </c>
      <c r="W26" s="31">
        <v>29.462005999999999</v>
      </c>
      <c r="X26" s="31">
        <v>29.240297000000002</v>
      </c>
      <c r="Y26" s="31">
        <v>29.175716000000001</v>
      </c>
      <c r="Z26" s="31">
        <v>29.095675</v>
      </c>
      <c r="AA26" s="31">
        <v>28.940348</v>
      </c>
      <c r="AB26" s="31">
        <v>28.916779999999999</v>
      </c>
      <c r="AC26" s="31">
        <v>28.819707999999999</v>
      </c>
      <c r="AD26" s="31">
        <v>28.688568</v>
      </c>
      <c r="AE26" s="31">
        <v>28.681221000000001</v>
      </c>
      <c r="AF26" s="31">
        <v>28.564233999999999</v>
      </c>
      <c r="AG26" s="31">
        <v>28.388195</v>
      </c>
      <c r="AH26" s="31">
        <v>28.271892999999999</v>
      </c>
      <c r="AI26" s="25">
        <v>-2.7910000000000001E-3</v>
      </c>
    </row>
    <row r="28" spans="1:35" ht="15" customHeight="1" x14ac:dyDescent="0.45">
      <c r="B28" s="22" t="s">
        <v>165</v>
      </c>
    </row>
    <row r="29" spans="1:35" ht="15" customHeight="1" x14ac:dyDescent="0.45">
      <c r="A29" s="8" t="s">
        <v>166</v>
      </c>
      <c r="B29" s="23" t="s">
        <v>151</v>
      </c>
      <c r="C29" s="31">
        <v>12.658595999999999</v>
      </c>
      <c r="D29" s="31">
        <v>11.557613</v>
      </c>
      <c r="E29" s="31">
        <v>12.121316</v>
      </c>
      <c r="F29" s="31">
        <v>12.897453000000001</v>
      </c>
      <c r="G29" s="31">
        <v>13.376060000000001</v>
      </c>
      <c r="H29" s="31">
        <v>13.920742000000001</v>
      </c>
      <c r="I29" s="31">
        <v>14.718674999999999</v>
      </c>
      <c r="J29" s="31">
        <v>15.490639</v>
      </c>
      <c r="K29" s="31">
        <v>15.865518</v>
      </c>
      <c r="L29" s="31">
        <v>16.092715999999999</v>
      </c>
      <c r="M29" s="31">
        <v>16.194341999999999</v>
      </c>
      <c r="N29" s="31">
        <v>16.112473999999999</v>
      </c>
      <c r="O29" s="31">
        <v>16.127192999999998</v>
      </c>
      <c r="P29" s="31">
        <v>16.2225</v>
      </c>
      <c r="Q29" s="31">
        <v>16.518353000000001</v>
      </c>
      <c r="R29" s="31">
        <v>16.775680999999999</v>
      </c>
      <c r="S29" s="31">
        <v>17.043198</v>
      </c>
      <c r="T29" s="31">
        <v>17.349249</v>
      </c>
      <c r="U29" s="31">
        <v>17.678315999999999</v>
      </c>
      <c r="V29" s="31">
        <v>17.984577000000002</v>
      </c>
      <c r="W29" s="31">
        <v>18.262589999999999</v>
      </c>
      <c r="X29" s="31">
        <v>18.500119999999999</v>
      </c>
      <c r="Y29" s="31">
        <v>18.725389</v>
      </c>
      <c r="Z29" s="31">
        <v>19.102764000000001</v>
      </c>
      <c r="AA29" s="31">
        <v>19.372240000000001</v>
      </c>
      <c r="AB29" s="31">
        <v>19.642893000000001</v>
      </c>
      <c r="AC29" s="31">
        <v>19.917110000000001</v>
      </c>
      <c r="AD29" s="31">
        <v>20.180212000000001</v>
      </c>
      <c r="AE29" s="31">
        <v>20.536681999999999</v>
      </c>
      <c r="AF29" s="31">
        <v>20.898357000000001</v>
      </c>
      <c r="AG29" s="31">
        <v>21.166986000000001</v>
      </c>
      <c r="AH29" s="31">
        <v>21.424033999999999</v>
      </c>
      <c r="AI29" s="25">
        <v>1.7118000000000001E-2</v>
      </c>
    </row>
    <row r="30" spans="1:35" ht="15" customHeight="1" x14ac:dyDescent="0.45">
      <c r="A30" s="8" t="s">
        <v>167</v>
      </c>
      <c r="B30" s="23" t="s">
        <v>153</v>
      </c>
      <c r="C30" s="31">
        <v>21.893784</v>
      </c>
      <c r="D30" s="31">
        <v>21.301303999999998</v>
      </c>
      <c r="E30" s="31">
        <v>20.683617000000002</v>
      </c>
      <c r="F30" s="31">
        <v>20.286152000000001</v>
      </c>
      <c r="G30" s="31">
        <v>19.724685999999998</v>
      </c>
      <c r="H30" s="31">
        <v>19.419933</v>
      </c>
      <c r="I30" s="31">
        <v>18.849423999999999</v>
      </c>
      <c r="J30" s="31">
        <v>19.250404</v>
      </c>
      <c r="K30" s="31">
        <v>19.300062</v>
      </c>
      <c r="L30" s="31">
        <v>19.647911000000001</v>
      </c>
      <c r="M30" s="31">
        <v>19.861505999999999</v>
      </c>
      <c r="N30" s="31">
        <v>19.985908999999999</v>
      </c>
      <c r="O30" s="31">
        <v>20.263888999999999</v>
      </c>
      <c r="P30" s="31">
        <v>20.439947</v>
      </c>
      <c r="Q30" s="31">
        <v>20.797567000000001</v>
      </c>
      <c r="R30" s="31">
        <v>21.008880999999999</v>
      </c>
      <c r="S30" s="31">
        <v>21.241523999999998</v>
      </c>
      <c r="T30" s="31">
        <v>21.495619000000001</v>
      </c>
      <c r="U30" s="31">
        <v>21.654122999999998</v>
      </c>
      <c r="V30" s="31">
        <v>21.868317000000001</v>
      </c>
      <c r="W30" s="31">
        <v>22.103235000000002</v>
      </c>
      <c r="X30" s="31">
        <v>22.121178</v>
      </c>
      <c r="Y30" s="31">
        <v>22.315123</v>
      </c>
      <c r="Z30" s="31">
        <v>22.694962</v>
      </c>
      <c r="AA30" s="31">
        <v>22.868130000000001</v>
      </c>
      <c r="AB30" s="31">
        <v>23.072498</v>
      </c>
      <c r="AC30" s="31">
        <v>23.454750000000001</v>
      </c>
      <c r="AD30" s="31">
        <v>23.488489000000001</v>
      </c>
      <c r="AE30" s="31">
        <v>23.768089</v>
      </c>
      <c r="AF30" s="31">
        <v>24.02384</v>
      </c>
      <c r="AG30" s="31">
        <v>24.207713999999999</v>
      </c>
      <c r="AH30" s="31">
        <v>24.368834</v>
      </c>
      <c r="AI30" s="25">
        <v>3.4610000000000001E-3</v>
      </c>
    </row>
    <row r="31" spans="1:35" ht="15" customHeight="1" x14ac:dyDescent="0.45">
      <c r="A31" s="8" t="s">
        <v>168</v>
      </c>
      <c r="B31" s="23" t="s">
        <v>162</v>
      </c>
      <c r="C31" s="31">
        <v>6.4834110000000003</v>
      </c>
      <c r="D31" s="31">
        <v>3.6180509999999999</v>
      </c>
      <c r="E31" s="31">
        <v>5.2675599999999996</v>
      </c>
      <c r="F31" s="31">
        <v>6.9780139999999999</v>
      </c>
      <c r="G31" s="31">
        <v>8.5605039999999999</v>
      </c>
      <c r="H31" s="31">
        <v>10.318695</v>
      </c>
      <c r="I31" s="31">
        <v>12.019481000000001</v>
      </c>
      <c r="J31" s="31">
        <v>11.988135</v>
      </c>
      <c r="K31" s="31">
        <v>12.446024</v>
      </c>
      <c r="L31" s="31">
        <v>12.287184</v>
      </c>
      <c r="M31" s="31">
        <v>12.740126</v>
      </c>
      <c r="N31" s="31">
        <v>12.940390000000001</v>
      </c>
      <c r="O31" s="31">
        <v>13.283211</v>
      </c>
      <c r="P31" s="31">
        <v>13.363053000000001</v>
      </c>
      <c r="Q31" s="31">
        <v>13.599288</v>
      </c>
      <c r="R31" s="31">
        <v>13.670406</v>
      </c>
      <c r="S31" s="31">
        <v>13.914327</v>
      </c>
      <c r="T31" s="31">
        <v>14.140805</v>
      </c>
      <c r="U31" s="31">
        <v>14.341010000000001</v>
      </c>
      <c r="V31" s="31">
        <v>14.5328</v>
      </c>
      <c r="W31" s="31">
        <v>14.830558</v>
      </c>
      <c r="X31" s="31">
        <v>15.179667</v>
      </c>
      <c r="Y31" s="31">
        <v>15.474697000000001</v>
      </c>
      <c r="Z31" s="31">
        <v>15.701387</v>
      </c>
      <c r="AA31" s="31">
        <v>15.907579</v>
      </c>
      <c r="AB31" s="31">
        <v>16.065977</v>
      </c>
      <c r="AC31" s="31">
        <v>16.153669000000001</v>
      </c>
      <c r="AD31" s="31">
        <v>16.481852</v>
      </c>
      <c r="AE31" s="31">
        <v>16.528210000000001</v>
      </c>
      <c r="AF31" s="31">
        <v>16.694122</v>
      </c>
      <c r="AG31" s="31">
        <v>16.899334</v>
      </c>
      <c r="AH31" s="31">
        <v>17.211279000000001</v>
      </c>
      <c r="AI31" s="25">
        <v>3.1995000000000003E-2</v>
      </c>
    </row>
    <row r="32" spans="1:35" ht="15" customHeight="1" x14ac:dyDescent="0.45">
      <c r="A32" s="8" t="s">
        <v>169</v>
      </c>
      <c r="B32" s="23" t="s">
        <v>170</v>
      </c>
      <c r="C32" s="31">
        <v>3.601216</v>
      </c>
      <c r="D32" s="31">
        <v>3.4416769999999999</v>
      </c>
      <c r="E32" s="31">
        <v>3.5355490000000001</v>
      </c>
      <c r="F32" s="31">
        <v>3.4715980000000002</v>
      </c>
      <c r="G32" s="31">
        <v>3.4863360000000001</v>
      </c>
      <c r="H32" s="31">
        <v>3.5639460000000001</v>
      </c>
      <c r="I32" s="31">
        <v>3.7634300000000001</v>
      </c>
      <c r="J32" s="31">
        <v>3.9896370000000001</v>
      </c>
      <c r="K32" s="31">
        <v>4.1376229999999996</v>
      </c>
      <c r="L32" s="31">
        <v>4.2205120000000003</v>
      </c>
      <c r="M32" s="31">
        <v>4.2283869999999997</v>
      </c>
      <c r="N32" s="31">
        <v>4.1643109999999997</v>
      </c>
      <c r="O32" s="31">
        <v>4.1199519999999996</v>
      </c>
      <c r="P32" s="31">
        <v>4.1353369999999998</v>
      </c>
      <c r="Q32" s="31">
        <v>4.1950719999999997</v>
      </c>
      <c r="R32" s="31">
        <v>4.2409369999999997</v>
      </c>
      <c r="S32" s="31">
        <v>4.2384750000000002</v>
      </c>
      <c r="T32" s="31">
        <v>4.2286400000000004</v>
      </c>
      <c r="U32" s="31">
        <v>4.2672929999999996</v>
      </c>
      <c r="V32" s="31">
        <v>4.2909519999999999</v>
      </c>
      <c r="W32" s="31">
        <v>4.297682</v>
      </c>
      <c r="X32" s="31">
        <v>4.2999460000000003</v>
      </c>
      <c r="Y32" s="31">
        <v>4.2998200000000004</v>
      </c>
      <c r="Z32" s="31">
        <v>4.3160829999999999</v>
      </c>
      <c r="AA32" s="31">
        <v>4.3300159999999996</v>
      </c>
      <c r="AB32" s="31">
        <v>4.34361</v>
      </c>
      <c r="AC32" s="31">
        <v>4.3668719999999999</v>
      </c>
      <c r="AD32" s="31">
        <v>4.4051429999999998</v>
      </c>
      <c r="AE32" s="31">
        <v>4.4551939999999997</v>
      </c>
      <c r="AF32" s="31">
        <v>4.4873620000000001</v>
      </c>
      <c r="AG32" s="31">
        <v>4.5163869999999999</v>
      </c>
      <c r="AH32" s="31">
        <v>4.5662969999999996</v>
      </c>
      <c r="AI32" s="25">
        <v>7.6889999999999997E-3</v>
      </c>
    </row>
    <row r="33" spans="1:35" ht="15" customHeight="1" x14ac:dyDescent="0.45">
      <c r="A33" s="8" t="s">
        <v>171</v>
      </c>
      <c r="B33" s="23" t="s">
        <v>172</v>
      </c>
      <c r="C33" s="31">
        <v>4.1353039999999996</v>
      </c>
      <c r="D33" s="31">
        <v>3.7152669999999999</v>
      </c>
      <c r="E33" s="31">
        <v>3.476051</v>
      </c>
      <c r="F33" s="31">
        <v>3.3146680000000002</v>
      </c>
      <c r="G33" s="31">
        <v>3.2265839999999999</v>
      </c>
      <c r="H33" s="31">
        <v>3.2287910000000002</v>
      </c>
      <c r="I33" s="31">
        <v>3.2332890000000001</v>
      </c>
      <c r="J33" s="31">
        <v>3.2376390000000002</v>
      </c>
      <c r="K33" s="31">
        <v>3.26661</v>
      </c>
      <c r="L33" s="31">
        <v>3.2945319999999998</v>
      </c>
      <c r="M33" s="31">
        <v>3.334714</v>
      </c>
      <c r="N33" s="31">
        <v>3.367346</v>
      </c>
      <c r="O33" s="31">
        <v>3.4052180000000001</v>
      </c>
      <c r="P33" s="31">
        <v>3.4421469999999998</v>
      </c>
      <c r="Q33" s="31">
        <v>3.4753530000000001</v>
      </c>
      <c r="R33" s="31">
        <v>3.5131030000000001</v>
      </c>
      <c r="S33" s="31">
        <v>3.5464129999999998</v>
      </c>
      <c r="T33" s="31">
        <v>3.5772750000000002</v>
      </c>
      <c r="U33" s="31">
        <v>3.6102750000000001</v>
      </c>
      <c r="V33" s="31">
        <v>3.6402160000000001</v>
      </c>
      <c r="W33" s="31">
        <v>3.6753309999999999</v>
      </c>
      <c r="X33" s="31">
        <v>3.7064879999999998</v>
      </c>
      <c r="Y33" s="31">
        <v>3.746972</v>
      </c>
      <c r="Z33" s="31">
        <v>3.7830879999999998</v>
      </c>
      <c r="AA33" s="31">
        <v>3.822762</v>
      </c>
      <c r="AB33" s="31">
        <v>3.8575810000000001</v>
      </c>
      <c r="AC33" s="31">
        <v>3.895384</v>
      </c>
      <c r="AD33" s="31">
        <v>3.9313199999999999</v>
      </c>
      <c r="AE33" s="31">
        <v>3.9716300000000002</v>
      </c>
      <c r="AF33" s="31">
        <v>4.0089560000000004</v>
      </c>
      <c r="AG33" s="31">
        <v>4.0499239999999999</v>
      </c>
      <c r="AH33" s="31">
        <v>4.0878550000000002</v>
      </c>
      <c r="AI33" s="25">
        <v>-3.7199999999999999E-4</v>
      </c>
    </row>
    <row r="34" spans="1:35" ht="15" customHeight="1" x14ac:dyDescent="0.45">
      <c r="A34" s="8" t="s">
        <v>173</v>
      </c>
      <c r="B34" s="23" t="s">
        <v>174</v>
      </c>
      <c r="C34" s="31">
        <v>2.6014539999999999</v>
      </c>
      <c r="D34" s="31">
        <v>2.5960519999999998</v>
      </c>
      <c r="E34" s="31">
        <v>2.6349610000000001</v>
      </c>
      <c r="F34" s="31">
        <v>2.6276280000000001</v>
      </c>
      <c r="G34" s="31">
        <v>2.6304409999999998</v>
      </c>
      <c r="H34" s="31">
        <v>2.6421950000000001</v>
      </c>
      <c r="I34" s="31">
        <v>2.6545420000000002</v>
      </c>
      <c r="J34" s="31">
        <v>2.6596009999999999</v>
      </c>
      <c r="K34" s="31">
        <v>2.6798289999999998</v>
      </c>
      <c r="L34" s="31">
        <v>2.680771</v>
      </c>
      <c r="M34" s="31">
        <v>2.6915469999999999</v>
      </c>
      <c r="N34" s="31">
        <v>2.6992799999999999</v>
      </c>
      <c r="O34" s="31">
        <v>2.7061489999999999</v>
      </c>
      <c r="P34" s="31">
        <v>2.71278</v>
      </c>
      <c r="Q34" s="31">
        <v>2.7184460000000001</v>
      </c>
      <c r="R34" s="31">
        <v>2.724037</v>
      </c>
      <c r="S34" s="31">
        <v>2.7276419999999999</v>
      </c>
      <c r="T34" s="31">
        <v>2.7345470000000001</v>
      </c>
      <c r="U34" s="31">
        <v>2.7446190000000001</v>
      </c>
      <c r="V34" s="31">
        <v>2.7503549999999999</v>
      </c>
      <c r="W34" s="31">
        <v>2.7598769999999999</v>
      </c>
      <c r="X34" s="31">
        <v>2.7658939999999999</v>
      </c>
      <c r="Y34" s="31">
        <v>2.7787269999999999</v>
      </c>
      <c r="Z34" s="31">
        <v>2.7909670000000002</v>
      </c>
      <c r="AA34" s="31">
        <v>2.8001230000000001</v>
      </c>
      <c r="AB34" s="31">
        <v>2.8072629999999998</v>
      </c>
      <c r="AC34" s="31">
        <v>2.819277</v>
      </c>
      <c r="AD34" s="31">
        <v>2.8270749999999998</v>
      </c>
      <c r="AE34" s="31">
        <v>2.837529</v>
      </c>
      <c r="AF34" s="31">
        <v>2.847289</v>
      </c>
      <c r="AG34" s="31">
        <v>2.8589889999999998</v>
      </c>
      <c r="AH34" s="31">
        <v>2.8707929999999999</v>
      </c>
      <c r="AI34" s="25">
        <v>3.1830000000000001E-3</v>
      </c>
    </row>
    <row r="35" spans="1:35" ht="15" customHeight="1" x14ac:dyDescent="0.45">
      <c r="A35" s="8" t="s">
        <v>175</v>
      </c>
      <c r="B35" s="23" t="s">
        <v>176</v>
      </c>
      <c r="C35" s="25" t="s">
        <v>28</v>
      </c>
      <c r="D35" s="25" t="s">
        <v>28</v>
      </c>
      <c r="E35" s="25" t="s">
        <v>28</v>
      </c>
      <c r="F35" s="25" t="s">
        <v>28</v>
      </c>
      <c r="G35" s="25" t="s">
        <v>28</v>
      </c>
      <c r="H35" s="25" t="s">
        <v>28</v>
      </c>
      <c r="I35" s="25" t="s">
        <v>28</v>
      </c>
      <c r="J35" s="25" t="s">
        <v>28</v>
      </c>
      <c r="K35" s="25" t="s">
        <v>28</v>
      </c>
      <c r="L35" s="25" t="s">
        <v>28</v>
      </c>
      <c r="M35" s="25" t="s">
        <v>28</v>
      </c>
      <c r="N35" s="25" t="s">
        <v>28</v>
      </c>
      <c r="O35" s="25" t="s">
        <v>28</v>
      </c>
      <c r="P35" s="25" t="s">
        <v>28</v>
      </c>
      <c r="Q35" s="25" t="s">
        <v>28</v>
      </c>
      <c r="R35" s="25" t="s">
        <v>28</v>
      </c>
      <c r="S35" s="25" t="s">
        <v>28</v>
      </c>
      <c r="T35" s="25" t="s">
        <v>28</v>
      </c>
      <c r="U35" s="25" t="s">
        <v>28</v>
      </c>
      <c r="V35" s="25" t="s">
        <v>28</v>
      </c>
      <c r="W35" s="25" t="s">
        <v>28</v>
      </c>
      <c r="X35" s="25" t="s">
        <v>28</v>
      </c>
      <c r="Y35" s="25" t="s">
        <v>28</v>
      </c>
      <c r="Z35" s="25" t="s">
        <v>28</v>
      </c>
      <c r="AA35" s="25" t="s">
        <v>28</v>
      </c>
      <c r="AB35" s="25" t="s">
        <v>28</v>
      </c>
      <c r="AC35" s="25" t="s">
        <v>28</v>
      </c>
      <c r="AD35" s="25" t="s">
        <v>28</v>
      </c>
      <c r="AE35" s="25" t="s">
        <v>28</v>
      </c>
      <c r="AF35" s="25" t="s">
        <v>28</v>
      </c>
      <c r="AG35" s="25" t="s">
        <v>28</v>
      </c>
      <c r="AH35" s="25" t="s">
        <v>28</v>
      </c>
      <c r="AI35" s="25" t="s">
        <v>28</v>
      </c>
    </row>
    <row r="36" spans="1:35" ht="15" customHeight="1" x14ac:dyDescent="0.45">
      <c r="A36" s="8" t="s">
        <v>177</v>
      </c>
      <c r="B36" s="23" t="s">
        <v>157</v>
      </c>
      <c r="C36" s="31">
        <v>20.238420000000001</v>
      </c>
      <c r="D36" s="31">
        <v>19.763301999999999</v>
      </c>
      <c r="E36" s="31">
        <v>19.078610999999999</v>
      </c>
      <c r="F36" s="31">
        <v>19.031911999999998</v>
      </c>
      <c r="G36" s="31">
        <v>18.935065999999999</v>
      </c>
      <c r="H36" s="31">
        <v>19.001669</v>
      </c>
      <c r="I36" s="31">
        <v>19.292677000000001</v>
      </c>
      <c r="J36" s="31">
        <v>19.511938000000001</v>
      </c>
      <c r="K36" s="31">
        <v>19.594936000000001</v>
      </c>
      <c r="L36" s="31">
        <v>19.511381</v>
      </c>
      <c r="M36" s="31">
        <v>19.399519000000002</v>
      </c>
      <c r="N36" s="31">
        <v>19.262284999999999</v>
      </c>
      <c r="O36" s="31">
        <v>19.146180999999999</v>
      </c>
      <c r="P36" s="31">
        <v>19.055493999999999</v>
      </c>
      <c r="Q36" s="31">
        <v>19.097113</v>
      </c>
      <c r="R36" s="31">
        <v>19.100563000000001</v>
      </c>
      <c r="S36" s="31">
        <v>18.988368999999999</v>
      </c>
      <c r="T36" s="31">
        <v>18.915678</v>
      </c>
      <c r="U36" s="31">
        <v>18.869472999999999</v>
      </c>
      <c r="V36" s="31">
        <v>18.880510000000001</v>
      </c>
      <c r="W36" s="31">
        <v>18.811025999999998</v>
      </c>
      <c r="X36" s="31">
        <v>18.707837999999999</v>
      </c>
      <c r="Y36" s="31">
        <v>18.652531</v>
      </c>
      <c r="Z36" s="31">
        <v>18.589869</v>
      </c>
      <c r="AA36" s="31">
        <v>18.544709999999998</v>
      </c>
      <c r="AB36" s="31">
        <v>18.515578999999999</v>
      </c>
      <c r="AC36" s="31">
        <v>18.471550000000001</v>
      </c>
      <c r="AD36" s="31">
        <v>18.434669</v>
      </c>
      <c r="AE36" s="31">
        <v>18.456047000000002</v>
      </c>
      <c r="AF36" s="31">
        <v>18.431228999999998</v>
      </c>
      <c r="AG36" s="31">
        <v>18.392054000000002</v>
      </c>
      <c r="AH36" s="31">
        <v>18.375685000000001</v>
      </c>
      <c r="AI36" s="25">
        <v>-3.1099999999999999E-3</v>
      </c>
    </row>
    <row r="38" spans="1:35" ht="15" customHeight="1" x14ac:dyDescent="0.45">
      <c r="B38" s="22" t="s">
        <v>178</v>
      </c>
    </row>
    <row r="39" spans="1:35" ht="15" customHeight="1" x14ac:dyDescent="0.45">
      <c r="A39" s="8" t="s">
        <v>179</v>
      </c>
      <c r="B39" s="23" t="s">
        <v>151</v>
      </c>
      <c r="C39" s="31">
        <v>16.634917999999999</v>
      </c>
      <c r="D39" s="31">
        <v>15.560148999999999</v>
      </c>
      <c r="E39" s="31">
        <v>16.020731000000001</v>
      </c>
      <c r="F39" s="31">
        <v>16.712645999999999</v>
      </c>
      <c r="G39" s="31">
        <v>17.151492999999999</v>
      </c>
      <c r="H39" s="31">
        <v>17.636644</v>
      </c>
      <c r="I39" s="31">
        <v>18.329802999999998</v>
      </c>
      <c r="J39" s="31">
        <v>18.998629000000001</v>
      </c>
      <c r="K39" s="31">
        <v>19.332518</v>
      </c>
      <c r="L39" s="31">
        <v>19.533010000000001</v>
      </c>
      <c r="M39" s="31">
        <v>19.624012</v>
      </c>
      <c r="N39" s="31">
        <v>20.097501999999999</v>
      </c>
      <c r="O39" s="31">
        <v>20.105340999999999</v>
      </c>
      <c r="P39" s="31">
        <v>20.179995000000002</v>
      </c>
      <c r="Q39" s="31">
        <v>20.495128999999999</v>
      </c>
      <c r="R39" s="31">
        <v>20.705454</v>
      </c>
      <c r="S39" s="31">
        <v>20.923535999999999</v>
      </c>
      <c r="T39" s="31">
        <v>21.173369999999998</v>
      </c>
      <c r="U39" s="31">
        <v>21.440998</v>
      </c>
      <c r="V39" s="31">
        <v>21.689045</v>
      </c>
      <c r="W39" s="31">
        <v>21.912479000000001</v>
      </c>
      <c r="X39" s="31">
        <v>22.101877000000002</v>
      </c>
      <c r="Y39" s="31">
        <v>22.279131</v>
      </c>
      <c r="Z39" s="31">
        <v>22.573450000000001</v>
      </c>
      <c r="AA39" s="31">
        <v>22.785976000000002</v>
      </c>
      <c r="AB39" s="31">
        <v>22.996428999999999</v>
      </c>
      <c r="AC39" s="31">
        <v>23.208030999999998</v>
      </c>
      <c r="AD39" s="31">
        <v>23.411003000000001</v>
      </c>
      <c r="AE39" s="31">
        <v>23.683239</v>
      </c>
      <c r="AF39" s="31">
        <v>23.960798</v>
      </c>
      <c r="AG39" s="31">
        <v>24.167490000000001</v>
      </c>
      <c r="AH39" s="31">
        <v>24.36318</v>
      </c>
      <c r="AI39" s="25">
        <v>1.2385E-2</v>
      </c>
    </row>
    <row r="40" spans="1:35" ht="15" customHeight="1" x14ac:dyDescent="0.45">
      <c r="A40" s="8" t="s">
        <v>180</v>
      </c>
      <c r="B40" s="23" t="s">
        <v>181</v>
      </c>
      <c r="C40" s="31">
        <v>24.537946999999999</v>
      </c>
      <c r="D40" s="31">
        <v>24.243863999999999</v>
      </c>
      <c r="E40" s="31">
        <v>29.909514999999999</v>
      </c>
      <c r="F40" s="31">
        <v>28.426769</v>
      </c>
      <c r="G40" s="31">
        <v>28.618099000000001</v>
      </c>
      <c r="H40" s="31">
        <v>28.520074999999999</v>
      </c>
      <c r="I40" s="31">
        <v>27.862691999999999</v>
      </c>
      <c r="J40" s="31">
        <v>27.936610999999999</v>
      </c>
      <c r="K40" s="31">
        <v>28.162009999999999</v>
      </c>
      <c r="L40" s="31">
        <v>28.425083000000001</v>
      </c>
      <c r="M40" s="31">
        <v>28.713608000000001</v>
      </c>
      <c r="N40" s="31">
        <v>30.057896</v>
      </c>
      <c r="O40" s="31">
        <v>30.388204999999999</v>
      </c>
      <c r="P40" s="31">
        <v>30.548780000000001</v>
      </c>
      <c r="Q40" s="31">
        <v>31.208534</v>
      </c>
      <c r="R40" s="31">
        <v>31.695506999999999</v>
      </c>
      <c r="S40" s="31">
        <v>32.776066</v>
      </c>
      <c r="T40" s="31">
        <v>32.661560000000001</v>
      </c>
      <c r="U40" s="31">
        <v>32.834831000000001</v>
      </c>
      <c r="V40" s="31">
        <v>33.766201000000002</v>
      </c>
      <c r="W40" s="31">
        <v>34.771796999999999</v>
      </c>
      <c r="X40" s="31">
        <v>35.608722999999998</v>
      </c>
      <c r="Y40" s="31">
        <v>35.916091999999999</v>
      </c>
      <c r="Z40" s="31">
        <v>37.479790000000001</v>
      </c>
      <c r="AA40" s="31">
        <v>37.935295000000004</v>
      </c>
      <c r="AB40" s="31">
        <v>38.346237000000002</v>
      </c>
      <c r="AC40" s="31">
        <v>38.771312999999999</v>
      </c>
      <c r="AD40" s="31">
        <v>39.264046</v>
      </c>
      <c r="AE40" s="31">
        <v>42.460051999999997</v>
      </c>
      <c r="AF40" s="31">
        <v>43.544437000000002</v>
      </c>
      <c r="AG40" s="31">
        <v>43.591911000000003</v>
      </c>
      <c r="AH40" s="31">
        <v>43.892014000000003</v>
      </c>
      <c r="AI40" s="25">
        <v>1.8935E-2</v>
      </c>
    </row>
    <row r="41" spans="1:35" ht="15" customHeight="1" x14ac:dyDescent="0.45">
      <c r="A41" s="8" t="s">
        <v>182</v>
      </c>
      <c r="B41" s="23" t="s">
        <v>183</v>
      </c>
      <c r="C41" s="31">
        <v>22.170871999999999</v>
      </c>
      <c r="D41" s="31">
        <v>21.954423999999999</v>
      </c>
      <c r="E41" s="31">
        <v>21.978480999999999</v>
      </c>
      <c r="F41" s="31">
        <v>21.98358</v>
      </c>
      <c r="G41" s="31">
        <v>21.894874999999999</v>
      </c>
      <c r="H41" s="31">
        <v>21.602947</v>
      </c>
      <c r="I41" s="31">
        <v>21.847075</v>
      </c>
      <c r="J41" s="31">
        <v>22.031654</v>
      </c>
      <c r="K41" s="31">
        <v>22.300404</v>
      </c>
      <c r="L41" s="31">
        <v>22.412120999999999</v>
      </c>
      <c r="M41" s="31">
        <v>22.707564999999999</v>
      </c>
      <c r="N41" s="31">
        <v>23.410488000000001</v>
      </c>
      <c r="O41" s="31">
        <v>23.573322000000001</v>
      </c>
      <c r="P41" s="31">
        <v>23.781666000000001</v>
      </c>
      <c r="Q41" s="31">
        <v>24.204405000000001</v>
      </c>
      <c r="R41" s="31">
        <v>24.592258000000001</v>
      </c>
      <c r="S41" s="31">
        <v>24.848427000000001</v>
      </c>
      <c r="T41" s="31">
        <v>25.145551999999999</v>
      </c>
      <c r="U41" s="31">
        <v>25.222816000000002</v>
      </c>
      <c r="V41" s="31">
        <v>25.499110999999999</v>
      </c>
      <c r="W41" s="31">
        <v>25.840990000000001</v>
      </c>
      <c r="X41" s="31">
        <v>25.933036999999999</v>
      </c>
      <c r="Y41" s="31">
        <v>26.118065000000001</v>
      </c>
      <c r="Z41" s="31">
        <v>26.521101000000002</v>
      </c>
      <c r="AA41" s="31">
        <v>26.736353000000001</v>
      </c>
      <c r="AB41" s="31">
        <v>26.945976000000002</v>
      </c>
      <c r="AC41" s="31">
        <v>27.292883</v>
      </c>
      <c r="AD41" s="31">
        <v>27.377738999999998</v>
      </c>
      <c r="AE41" s="31">
        <v>27.854393000000002</v>
      </c>
      <c r="AF41" s="31">
        <v>28.176065000000001</v>
      </c>
      <c r="AG41" s="31">
        <v>28.421361999999998</v>
      </c>
      <c r="AH41" s="31">
        <v>28.630436</v>
      </c>
      <c r="AI41" s="25">
        <v>8.2819999999999994E-3</v>
      </c>
    </row>
    <row r="42" spans="1:35" ht="15" customHeight="1" x14ac:dyDescent="0.45">
      <c r="A42" s="8" t="s">
        <v>184</v>
      </c>
      <c r="B42" s="23" t="s">
        <v>185</v>
      </c>
      <c r="C42" s="31">
        <v>14.641048</v>
      </c>
      <c r="D42" s="31">
        <v>14.449450000000001</v>
      </c>
      <c r="E42" s="31">
        <v>14.469915</v>
      </c>
      <c r="F42" s="31">
        <v>14.677915</v>
      </c>
      <c r="G42" s="31">
        <v>14.784328</v>
      </c>
      <c r="H42" s="31">
        <v>15.181978000000001</v>
      </c>
      <c r="I42" s="31">
        <v>15.254274000000001</v>
      </c>
      <c r="J42" s="31">
        <v>15.71048</v>
      </c>
      <c r="K42" s="31">
        <v>15.739540999999999</v>
      </c>
      <c r="L42" s="31">
        <v>16.214652999999998</v>
      </c>
      <c r="M42" s="31">
        <v>16.425370999999998</v>
      </c>
      <c r="N42" s="31">
        <v>16.664819999999999</v>
      </c>
      <c r="O42" s="31">
        <v>17.012841999999999</v>
      </c>
      <c r="P42" s="31">
        <v>17.187419999999999</v>
      </c>
      <c r="Q42" s="31">
        <v>17.583839000000001</v>
      </c>
      <c r="R42" s="31">
        <v>17.868292</v>
      </c>
      <c r="S42" s="31">
        <v>18.138349999999999</v>
      </c>
      <c r="T42" s="31">
        <v>18.383088999999998</v>
      </c>
      <c r="U42" s="31">
        <v>18.624289999999998</v>
      </c>
      <c r="V42" s="31">
        <v>18.83005</v>
      </c>
      <c r="W42" s="31">
        <v>19.106794000000001</v>
      </c>
      <c r="X42" s="31">
        <v>19.197942999999999</v>
      </c>
      <c r="Y42" s="31">
        <v>19.450199000000001</v>
      </c>
      <c r="Z42" s="31">
        <v>19.834574</v>
      </c>
      <c r="AA42" s="31">
        <v>20.040814999999998</v>
      </c>
      <c r="AB42" s="31">
        <v>20.276285000000001</v>
      </c>
      <c r="AC42" s="31">
        <v>20.70055</v>
      </c>
      <c r="AD42" s="31">
        <v>20.752966000000001</v>
      </c>
      <c r="AE42" s="31">
        <v>21.175343999999999</v>
      </c>
      <c r="AF42" s="31">
        <v>21.518598999999998</v>
      </c>
      <c r="AG42" s="31">
        <v>21.766680000000001</v>
      </c>
      <c r="AH42" s="31">
        <v>21.858753</v>
      </c>
      <c r="AI42" s="25">
        <v>1.3011999999999999E-2</v>
      </c>
    </row>
    <row r="43" spans="1:35" ht="15" customHeight="1" x14ac:dyDescent="0.45">
      <c r="A43" s="8" t="s">
        <v>186</v>
      </c>
      <c r="B43" s="23" t="s">
        <v>187</v>
      </c>
      <c r="C43" s="31">
        <v>22.110787999999999</v>
      </c>
      <c r="D43" s="31">
        <v>21.343924999999999</v>
      </c>
      <c r="E43" s="31">
        <v>21.456230000000001</v>
      </c>
      <c r="F43" s="31">
        <v>21.792422999999999</v>
      </c>
      <c r="G43" s="31">
        <v>21.917566000000001</v>
      </c>
      <c r="H43" s="31">
        <v>22.312809000000001</v>
      </c>
      <c r="I43" s="31">
        <v>22.445829</v>
      </c>
      <c r="J43" s="31">
        <v>22.857292000000001</v>
      </c>
      <c r="K43" s="31">
        <v>22.914766</v>
      </c>
      <c r="L43" s="31">
        <v>23.266224000000001</v>
      </c>
      <c r="M43" s="31">
        <v>23.483311</v>
      </c>
      <c r="N43" s="31">
        <v>23.973053</v>
      </c>
      <c r="O43" s="31">
        <v>24.241781</v>
      </c>
      <c r="P43" s="31">
        <v>24.417619999999999</v>
      </c>
      <c r="Q43" s="31">
        <v>24.810473999999999</v>
      </c>
      <c r="R43" s="31">
        <v>25.010679</v>
      </c>
      <c r="S43" s="31">
        <v>25.234774000000002</v>
      </c>
      <c r="T43" s="31">
        <v>25.49099</v>
      </c>
      <c r="U43" s="31">
        <v>25.664202</v>
      </c>
      <c r="V43" s="31">
        <v>25.881091999999999</v>
      </c>
      <c r="W43" s="31">
        <v>26.103442999999999</v>
      </c>
      <c r="X43" s="31">
        <v>26.104603000000001</v>
      </c>
      <c r="Y43" s="31">
        <v>26.271511</v>
      </c>
      <c r="Z43" s="31">
        <v>26.655840000000001</v>
      </c>
      <c r="AA43" s="31">
        <v>26.817506999999999</v>
      </c>
      <c r="AB43" s="31">
        <v>27.027259999999998</v>
      </c>
      <c r="AC43" s="31">
        <v>27.398430000000001</v>
      </c>
      <c r="AD43" s="31">
        <v>27.414787</v>
      </c>
      <c r="AE43" s="31">
        <v>27.670738</v>
      </c>
      <c r="AF43" s="31">
        <v>27.905581999999999</v>
      </c>
      <c r="AG43" s="31">
        <v>28.076466</v>
      </c>
      <c r="AH43" s="31">
        <v>28.233941999999999</v>
      </c>
      <c r="AI43" s="25">
        <v>7.9170000000000004E-3</v>
      </c>
    </row>
    <row r="44" spans="1:35" ht="15" customHeight="1" x14ac:dyDescent="0.45">
      <c r="A44" s="8" t="s">
        <v>188</v>
      </c>
      <c r="B44" s="23" t="s">
        <v>162</v>
      </c>
      <c r="C44" s="31">
        <v>9.5779259999999997</v>
      </c>
      <c r="D44" s="31">
        <v>10.569046</v>
      </c>
      <c r="E44" s="31">
        <v>10.419720999999999</v>
      </c>
      <c r="F44" s="31">
        <v>10.188439000000001</v>
      </c>
      <c r="G44" s="31">
        <v>8.9142880000000009</v>
      </c>
      <c r="H44" s="31">
        <v>9.2094129999999996</v>
      </c>
      <c r="I44" s="31">
        <v>9.4572199999999995</v>
      </c>
      <c r="J44" s="31">
        <v>10.104760000000001</v>
      </c>
      <c r="K44" s="31">
        <v>10.913876999999999</v>
      </c>
      <c r="L44" s="31">
        <v>11.290391</v>
      </c>
      <c r="M44" s="31">
        <v>11.574986000000001</v>
      </c>
      <c r="N44" s="31">
        <v>11.016311</v>
      </c>
      <c r="O44" s="31">
        <v>11.238101</v>
      </c>
      <c r="P44" s="31">
        <v>11.303734</v>
      </c>
      <c r="Q44" s="31">
        <v>11.559741000000001</v>
      </c>
      <c r="R44" s="31">
        <v>11.693218</v>
      </c>
      <c r="S44" s="31">
        <v>12.392016999999999</v>
      </c>
      <c r="T44" s="31">
        <v>12.827140999999999</v>
      </c>
      <c r="U44" s="31">
        <v>12.921616999999999</v>
      </c>
      <c r="V44" s="31">
        <v>13.491559000000001</v>
      </c>
      <c r="W44" s="31">
        <v>13.652015</v>
      </c>
      <c r="X44" s="31">
        <v>13.829222</v>
      </c>
      <c r="Y44" s="31">
        <v>13.942467000000001</v>
      </c>
      <c r="Z44" s="31">
        <v>13.968139000000001</v>
      </c>
      <c r="AA44" s="31">
        <v>14.613647</v>
      </c>
      <c r="AB44" s="31">
        <v>14.869235</v>
      </c>
      <c r="AC44" s="31">
        <v>14.895740999999999</v>
      </c>
      <c r="AD44" s="31">
        <v>15.526524999999999</v>
      </c>
      <c r="AE44" s="31">
        <v>15.824721</v>
      </c>
      <c r="AF44" s="31">
        <v>16.030633999999999</v>
      </c>
      <c r="AG44" s="31">
        <v>16.223696</v>
      </c>
      <c r="AH44" s="31">
        <v>15.660544</v>
      </c>
      <c r="AI44" s="25">
        <v>1.5987000000000001E-2</v>
      </c>
    </row>
    <row r="45" spans="1:35" ht="15" customHeight="1" x14ac:dyDescent="0.45">
      <c r="A45" s="8" t="s">
        <v>189</v>
      </c>
      <c r="B45" s="23" t="s">
        <v>190</v>
      </c>
      <c r="C45" s="31">
        <v>13.698598</v>
      </c>
      <c r="D45" s="31">
        <v>13.285862</v>
      </c>
      <c r="E45" s="31">
        <v>12.658550999999999</v>
      </c>
      <c r="F45" s="31">
        <v>12.415777</v>
      </c>
      <c r="G45" s="31">
        <v>12.426674999999999</v>
      </c>
      <c r="H45" s="31">
        <v>12.301192</v>
      </c>
      <c r="I45" s="31">
        <v>12.310214999999999</v>
      </c>
      <c r="J45" s="31">
        <v>12.265231</v>
      </c>
      <c r="K45" s="31">
        <v>12.143967999999999</v>
      </c>
      <c r="L45" s="31">
        <v>11.942882000000001</v>
      </c>
      <c r="M45" s="31">
        <v>11.674177</v>
      </c>
      <c r="N45" s="31">
        <v>12.097020000000001</v>
      </c>
      <c r="O45" s="31">
        <v>11.824804</v>
      </c>
      <c r="P45" s="31">
        <v>11.655065</v>
      </c>
      <c r="Q45" s="31">
        <v>11.651948000000001</v>
      </c>
      <c r="R45" s="31">
        <v>11.562685999999999</v>
      </c>
      <c r="S45" s="31">
        <v>11.455206</v>
      </c>
      <c r="T45" s="31">
        <v>11.366446</v>
      </c>
      <c r="U45" s="31">
        <v>11.344866</v>
      </c>
      <c r="V45" s="31">
        <v>11.310649</v>
      </c>
      <c r="W45" s="31">
        <v>11.269885</v>
      </c>
      <c r="X45" s="31">
        <v>11.222148000000001</v>
      </c>
      <c r="Y45" s="31">
        <v>11.174136000000001</v>
      </c>
      <c r="Z45" s="31">
        <v>11.160277000000001</v>
      </c>
      <c r="AA45" s="31">
        <v>11.142837999999999</v>
      </c>
      <c r="AB45" s="31">
        <v>11.134161000000001</v>
      </c>
      <c r="AC45" s="31">
        <v>11.127587</v>
      </c>
      <c r="AD45" s="31">
        <v>11.152502999999999</v>
      </c>
      <c r="AE45" s="31">
        <v>11.190495</v>
      </c>
      <c r="AF45" s="31">
        <v>11.209865000000001</v>
      </c>
      <c r="AG45" s="31">
        <v>11.231529999999999</v>
      </c>
      <c r="AH45" s="31">
        <v>11.277456000000001</v>
      </c>
      <c r="AI45" s="25">
        <v>-6.254E-3</v>
      </c>
    </row>
    <row r="46" spans="1:35" ht="15" customHeight="1" x14ac:dyDescent="0.45">
      <c r="A46" s="8" t="s">
        <v>191</v>
      </c>
      <c r="B46" s="23" t="s">
        <v>157</v>
      </c>
      <c r="C46" s="31">
        <v>33.252597999999999</v>
      </c>
      <c r="D46" s="31">
        <v>33.912785</v>
      </c>
      <c r="E46" s="31">
        <v>33.971561000000001</v>
      </c>
      <c r="F46" s="31">
        <v>34.360657000000003</v>
      </c>
      <c r="G46" s="31">
        <v>34.89761</v>
      </c>
      <c r="H46" s="31">
        <v>35.386074000000001</v>
      </c>
      <c r="I46" s="31">
        <v>36.138537999999997</v>
      </c>
      <c r="J46" s="31">
        <v>36.758361999999998</v>
      </c>
      <c r="K46" s="31">
        <v>37.028300999999999</v>
      </c>
      <c r="L46" s="31">
        <v>36.980328</v>
      </c>
      <c r="M46" s="31">
        <v>36.851902000000003</v>
      </c>
      <c r="N46" s="31">
        <v>36.703060000000001</v>
      </c>
      <c r="O46" s="31">
        <v>36.648471999999998</v>
      </c>
      <c r="P46" s="31">
        <v>36.629832999999998</v>
      </c>
      <c r="Q46" s="31">
        <v>36.830044000000001</v>
      </c>
      <c r="R46" s="31">
        <v>36.911639999999998</v>
      </c>
      <c r="S46" s="31">
        <v>36.571807999999997</v>
      </c>
      <c r="T46" s="31">
        <v>36.300902999999998</v>
      </c>
      <c r="U46" s="31">
        <v>36.140179000000003</v>
      </c>
      <c r="V46" s="31">
        <v>36.026969999999999</v>
      </c>
      <c r="W46" s="31">
        <v>35.831085000000002</v>
      </c>
      <c r="X46" s="31">
        <v>35.613166999999997</v>
      </c>
      <c r="Y46" s="31">
        <v>35.422935000000003</v>
      </c>
      <c r="Z46" s="31">
        <v>35.253875999999998</v>
      </c>
      <c r="AA46" s="31">
        <v>34.979267</v>
      </c>
      <c r="AB46" s="31">
        <v>34.808914000000001</v>
      </c>
      <c r="AC46" s="31">
        <v>34.676597999999998</v>
      </c>
      <c r="AD46" s="31">
        <v>34.547210999999997</v>
      </c>
      <c r="AE46" s="31">
        <v>34.415016000000001</v>
      </c>
      <c r="AF46" s="31">
        <v>34.257465000000003</v>
      </c>
      <c r="AG46" s="31">
        <v>34.011459000000002</v>
      </c>
      <c r="AH46" s="31">
        <v>33.779319999999998</v>
      </c>
      <c r="AI46" s="25">
        <v>5.0699999999999996E-4</v>
      </c>
    </row>
    <row r="48" spans="1:35" ht="15" customHeight="1" x14ac:dyDescent="0.45">
      <c r="B48" s="22" t="s">
        <v>192</v>
      </c>
    </row>
    <row r="49" spans="1:35" ht="15" customHeight="1" x14ac:dyDescent="0.45">
      <c r="A49" s="8" t="s">
        <v>193</v>
      </c>
      <c r="B49" s="23" t="s">
        <v>153</v>
      </c>
      <c r="C49" s="31">
        <v>21.897860999999999</v>
      </c>
      <c r="D49" s="31">
        <v>21.309484000000001</v>
      </c>
      <c r="E49" s="31">
        <v>20.571960000000001</v>
      </c>
      <c r="F49" s="31">
        <v>20.00329</v>
      </c>
      <c r="G49" s="31">
        <v>19.325447</v>
      </c>
      <c r="H49" s="31">
        <v>18.920959</v>
      </c>
      <c r="I49" s="31">
        <v>18.257518999999998</v>
      </c>
      <c r="J49" s="31">
        <v>18.481484999999999</v>
      </c>
      <c r="K49" s="31">
        <v>18.433384</v>
      </c>
      <c r="L49" s="31">
        <v>18.729416000000001</v>
      </c>
      <c r="M49" s="31">
        <v>18.922249000000001</v>
      </c>
      <c r="N49" s="31">
        <v>19.024334</v>
      </c>
      <c r="O49" s="31">
        <v>19.197624000000001</v>
      </c>
      <c r="P49" s="31">
        <v>19.347913999999999</v>
      </c>
      <c r="Q49" s="31">
        <v>19.723099000000001</v>
      </c>
      <c r="R49" s="31">
        <v>19.970981999999999</v>
      </c>
      <c r="S49" s="31">
        <v>20.210882000000002</v>
      </c>
      <c r="T49" s="31">
        <v>20.487949</v>
      </c>
      <c r="U49" s="31">
        <v>20.628558999999999</v>
      </c>
      <c r="V49" s="31">
        <v>20.729315</v>
      </c>
      <c r="W49" s="31">
        <v>20.974581000000001</v>
      </c>
      <c r="X49" s="31">
        <v>21.028313000000001</v>
      </c>
      <c r="Y49" s="31">
        <v>21.227437999999999</v>
      </c>
      <c r="Z49" s="31">
        <v>21.605208999999999</v>
      </c>
      <c r="AA49" s="31">
        <v>21.756471999999999</v>
      </c>
      <c r="AB49" s="31">
        <v>21.953361999999998</v>
      </c>
      <c r="AC49" s="31">
        <v>22.352626999999998</v>
      </c>
      <c r="AD49" s="31">
        <v>22.440076999999999</v>
      </c>
      <c r="AE49" s="31">
        <v>22.802755000000001</v>
      </c>
      <c r="AF49" s="31">
        <v>23.148499999999999</v>
      </c>
      <c r="AG49" s="31">
        <v>23.379580000000001</v>
      </c>
      <c r="AH49" s="31">
        <v>23.534092000000001</v>
      </c>
      <c r="AI49" s="25">
        <v>2.3270000000000001E-3</v>
      </c>
    </row>
    <row r="50" spans="1:35" ht="15" customHeight="1" x14ac:dyDescent="0.45">
      <c r="A50" s="8" t="s">
        <v>194</v>
      </c>
      <c r="B50" s="23" t="s">
        <v>162</v>
      </c>
      <c r="C50" s="31">
        <v>12.40038</v>
      </c>
      <c r="D50" s="31">
        <v>11.553703000000001</v>
      </c>
      <c r="E50" s="31">
        <v>13.360313</v>
      </c>
      <c r="F50" s="31">
        <v>13.389486</v>
      </c>
      <c r="G50" s="31">
        <v>13.319341</v>
      </c>
      <c r="H50" s="31">
        <v>13.426019999999999</v>
      </c>
      <c r="I50" s="31">
        <v>13.603244</v>
      </c>
      <c r="J50" s="31">
        <v>13.720045000000001</v>
      </c>
      <c r="K50" s="31">
        <v>14.009251000000001</v>
      </c>
      <c r="L50" s="31">
        <v>14.021473</v>
      </c>
      <c r="M50" s="31">
        <v>14.408879000000001</v>
      </c>
      <c r="N50" s="31">
        <v>14.623139</v>
      </c>
      <c r="O50" s="31">
        <v>14.886125</v>
      </c>
      <c r="P50" s="31">
        <v>15.028307</v>
      </c>
      <c r="Q50" s="31">
        <v>15.293096999999999</v>
      </c>
      <c r="R50" s="31">
        <v>15.457554999999999</v>
      </c>
      <c r="S50" s="31">
        <v>15.666325000000001</v>
      </c>
      <c r="T50" s="31">
        <v>15.853258</v>
      </c>
      <c r="U50" s="31">
        <v>16.036594000000001</v>
      </c>
      <c r="V50" s="31">
        <v>16.209066</v>
      </c>
      <c r="W50" s="31">
        <v>16.439094999999998</v>
      </c>
      <c r="X50" s="31">
        <v>16.653212</v>
      </c>
      <c r="Y50" s="31">
        <v>16.763473999999999</v>
      </c>
      <c r="Z50" s="31">
        <v>16.934118000000002</v>
      </c>
      <c r="AA50" s="31">
        <v>16.966439999999999</v>
      </c>
      <c r="AB50" s="31">
        <v>16.946860999999998</v>
      </c>
      <c r="AC50" s="31">
        <v>16.844774000000001</v>
      </c>
      <c r="AD50" s="31">
        <v>17.097082</v>
      </c>
      <c r="AE50" s="31">
        <v>17.251614</v>
      </c>
      <c r="AF50" s="31">
        <v>17.489197000000001</v>
      </c>
      <c r="AG50" s="31">
        <v>17.715216000000002</v>
      </c>
      <c r="AH50" s="31">
        <v>17.967490999999999</v>
      </c>
      <c r="AI50" s="25">
        <v>1.2034E-2</v>
      </c>
    </row>
    <row r="51" spans="1:35" ht="15" customHeight="1" x14ac:dyDescent="0.45">
      <c r="A51" s="8" t="s">
        <v>195</v>
      </c>
      <c r="B51" s="23" t="s">
        <v>155</v>
      </c>
      <c r="C51" s="31">
        <v>2.8587899999999999</v>
      </c>
      <c r="D51" s="31">
        <v>2.6512169999999999</v>
      </c>
      <c r="E51" s="31">
        <v>2.8172890000000002</v>
      </c>
      <c r="F51" s="31">
        <v>2.811531</v>
      </c>
      <c r="G51" s="31">
        <v>2.8816489999999999</v>
      </c>
      <c r="H51" s="31">
        <v>3.0306890000000002</v>
      </c>
      <c r="I51" s="31">
        <v>3.3072020000000002</v>
      </c>
      <c r="J51" s="31">
        <v>3.516105</v>
      </c>
      <c r="K51" s="31">
        <v>3.6475420000000001</v>
      </c>
      <c r="L51" s="31">
        <v>3.712507</v>
      </c>
      <c r="M51" s="31">
        <v>3.7017319999999998</v>
      </c>
      <c r="N51" s="31">
        <v>3.6311119999999999</v>
      </c>
      <c r="O51" s="31">
        <v>3.5979700000000001</v>
      </c>
      <c r="P51" s="31">
        <v>3.6231740000000001</v>
      </c>
      <c r="Q51" s="31">
        <v>3.6899950000000001</v>
      </c>
      <c r="R51" s="31">
        <v>3.743716</v>
      </c>
      <c r="S51" s="31">
        <v>3.7384400000000002</v>
      </c>
      <c r="T51" s="31">
        <v>3.7354799999999999</v>
      </c>
      <c r="U51" s="31">
        <v>3.7740589999999998</v>
      </c>
      <c r="V51" s="31">
        <v>3.7951679999999999</v>
      </c>
      <c r="W51" s="31">
        <v>3.800999</v>
      </c>
      <c r="X51" s="31">
        <v>3.807131</v>
      </c>
      <c r="Y51" s="31">
        <v>3.8032029999999999</v>
      </c>
      <c r="Z51" s="31">
        <v>3.8125100000000001</v>
      </c>
      <c r="AA51" s="31">
        <v>3.8222640000000001</v>
      </c>
      <c r="AB51" s="31">
        <v>3.8389500000000001</v>
      </c>
      <c r="AC51" s="31">
        <v>3.8519380000000001</v>
      </c>
      <c r="AD51" s="31">
        <v>3.8948580000000002</v>
      </c>
      <c r="AE51" s="31">
        <v>3.9494669999999998</v>
      </c>
      <c r="AF51" s="31">
        <v>3.985636</v>
      </c>
      <c r="AG51" s="31">
        <v>4.0085940000000004</v>
      </c>
      <c r="AH51" s="31">
        <v>4.0652569999999999</v>
      </c>
      <c r="AI51" s="25">
        <v>1.1422E-2</v>
      </c>
    </row>
    <row r="52" spans="1:35" ht="15" customHeight="1" x14ac:dyDescent="0.45">
      <c r="A52" s="8" t="s">
        <v>196</v>
      </c>
      <c r="B52" s="23" t="s">
        <v>197</v>
      </c>
      <c r="C52" s="31">
        <v>2.0483389999999999</v>
      </c>
      <c r="D52" s="31">
        <v>2.0587629999999999</v>
      </c>
      <c r="E52" s="31">
        <v>2.0255559999999999</v>
      </c>
      <c r="F52" s="31">
        <v>1.9975769999999999</v>
      </c>
      <c r="G52" s="31">
        <v>1.9756469999999999</v>
      </c>
      <c r="H52" s="31">
        <v>1.96913</v>
      </c>
      <c r="I52" s="31">
        <v>1.9520200000000001</v>
      </c>
      <c r="J52" s="31">
        <v>1.959999</v>
      </c>
      <c r="K52" s="31">
        <v>1.9739979999999999</v>
      </c>
      <c r="L52" s="31">
        <v>1.9568620000000001</v>
      </c>
      <c r="M52" s="31">
        <v>1.958207</v>
      </c>
      <c r="N52" s="31">
        <v>1.9562580000000001</v>
      </c>
      <c r="O52" s="31">
        <v>1.9546289999999999</v>
      </c>
      <c r="P52" s="31">
        <v>1.9516530000000001</v>
      </c>
      <c r="Q52" s="31">
        <v>1.958434</v>
      </c>
      <c r="R52" s="31">
        <v>1.9592350000000001</v>
      </c>
      <c r="S52" s="31">
        <v>1.9537640000000001</v>
      </c>
      <c r="T52" s="31">
        <v>1.9537899999999999</v>
      </c>
      <c r="U52" s="31">
        <v>1.9590529999999999</v>
      </c>
      <c r="V52" s="31">
        <v>1.9560420000000001</v>
      </c>
      <c r="W52" s="31">
        <v>1.9546790000000001</v>
      </c>
      <c r="X52" s="31">
        <v>1.947999</v>
      </c>
      <c r="Y52" s="31">
        <v>1.947827</v>
      </c>
      <c r="Z52" s="31">
        <v>1.949921</v>
      </c>
      <c r="AA52" s="31">
        <v>1.9516830000000001</v>
      </c>
      <c r="AB52" s="31">
        <v>1.952097</v>
      </c>
      <c r="AC52" s="31">
        <v>1.954712</v>
      </c>
      <c r="AD52" s="31">
        <v>1.952267</v>
      </c>
      <c r="AE52" s="31">
        <v>1.954197</v>
      </c>
      <c r="AF52" s="31">
        <v>1.95353</v>
      </c>
      <c r="AG52" s="31">
        <v>1.9512430000000001</v>
      </c>
      <c r="AH52" s="31">
        <v>1.9507680000000001</v>
      </c>
      <c r="AI52" s="25">
        <v>-1.573E-3</v>
      </c>
    </row>
    <row r="53" spans="1:35" ht="15" customHeight="1" x14ac:dyDescent="0.45">
      <c r="A53" s="8" t="s">
        <v>198</v>
      </c>
      <c r="B53" s="23" t="s">
        <v>199</v>
      </c>
      <c r="C53" s="31">
        <v>0.67625800000000003</v>
      </c>
      <c r="D53" s="31">
        <v>0.67833900000000003</v>
      </c>
      <c r="E53" s="31">
        <v>0.67937899999999996</v>
      </c>
      <c r="F53" s="31">
        <v>0.68042000000000002</v>
      </c>
      <c r="G53" s="31">
        <v>0.68250100000000002</v>
      </c>
      <c r="H53" s="31">
        <v>0.68354099999999995</v>
      </c>
      <c r="I53" s="31">
        <v>0.68562199999999995</v>
      </c>
      <c r="J53" s="31">
        <v>0.68666199999999999</v>
      </c>
      <c r="K53" s="31">
        <v>0.68770299999999995</v>
      </c>
      <c r="L53" s="31">
        <v>0.68874299999999999</v>
      </c>
      <c r="M53" s="31">
        <v>0.69082399999999999</v>
      </c>
      <c r="N53" s="31">
        <v>0.69290499999999999</v>
      </c>
      <c r="O53" s="31">
        <v>0.69394500000000003</v>
      </c>
      <c r="P53" s="31">
        <v>0.69602600000000003</v>
      </c>
      <c r="Q53" s="31">
        <v>0.69810700000000003</v>
      </c>
      <c r="R53" s="31">
        <v>0.69914699999999996</v>
      </c>
      <c r="S53" s="31">
        <v>0.70122799999999996</v>
      </c>
      <c r="T53" s="31">
        <v>0.70330899999999996</v>
      </c>
      <c r="U53" s="31">
        <v>0.704349</v>
      </c>
      <c r="V53" s="31">
        <v>0.70643</v>
      </c>
      <c r="W53" s="31">
        <v>0.708511</v>
      </c>
      <c r="X53" s="31">
        <v>0.71059099999999997</v>
      </c>
      <c r="Y53" s="31">
        <v>0.71163200000000004</v>
      </c>
      <c r="Z53" s="31">
        <v>0.71371200000000001</v>
      </c>
      <c r="AA53" s="31">
        <v>0.71579300000000001</v>
      </c>
      <c r="AB53" s="31">
        <v>0.71787400000000001</v>
      </c>
      <c r="AC53" s="31">
        <v>0.71995500000000001</v>
      </c>
      <c r="AD53" s="31">
        <v>0.72203600000000001</v>
      </c>
      <c r="AE53" s="31">
        <v>0.72411700000000001</v>
      </c>
      <c r="AF53" s="31">
        <v>0.72619699999999998</v>
      </c>
      <c r="AG53" s="31">
        <v>0.72827799999999998</v>
      </c>
      <c r="AH53" s="31">
        <v>0.73035899999999998</v>
      </c>
      <c r="AI53" s="25">
        <v>2.4859999999999999E-3</v>
      </c>
    </row>
    <row r="56" spans="1:35" ht="15" customHeight="1" x14ac:dyDescent="0.45">
      <c r="B56" s="22" t="s">
        <v>200</v>
      </c>
    </row>
    <row r="57" spans="1:35" ht="15" customHeight="1" x14ac:dyDescent="0.45">
      <c r="A57" s="8" t="s">
        <v>201</v>
      </c>
      <c r="B57" s="23" t="s">
        <v>151</v>
      </c>
      <c r="C57" s="31">
        <v>18.517337999999999</v>
      </c>
      <c r="D57" s="31">
        <v>17.795781999999999</v>
      </c>
      <c r="E57" s="31">
        <v>18.164116</v>
      </c>
      <c r="F57" s="31">
        <v>18.891821</v>
      </c>
      <c r="G57" s="31">
        <v>19.477640000000001</v>
      </c>
      <c r="H57" s="31">
        <v>20.115549000000001</v>
      </c>
      <c r="I57" s="31">
        <v>20.967055999999999</v>
      </c>
      <c r="J57" s="31">
        <v>21.841379</v>
      </c>
      <c r="K57" s="31">
        <v>22.424021</v>
      </c>
      <c r="L57" s="31">
        <v>22.825673999999999</v>
      </c>
      <c r="M57" s="31">
        <v>23.067326999999999</v>
      </c>
      <c r="N57" s="31">
        <v>23.235030999999999</v>
      </c>
      <c r="O57" s="31">
        <v>23.271035999999999</v>
      </c>
      <c r="P57" s="31">
        <v>23.351419</v>
      </c>
      <c r="Q57" s="31">
        <v>23.62575</v>
      </c>
      <c r="R57" s="31">
        <v>23.87743</v>
      </c>
      <c r="S57" s="31">
        <v>24.152052000000001</v>
      </c>
      <c r="T57" s="31">
        <v>24.470886</v>
      </c>
      <c r="U57" s="31">
        <v>24.818118999999999</v>
      </c>
      <c r="V57" s="31">
        <v>25.156732999999999</v>
      </c>
      <c r="W57" s="31">
        <v>25.476082000000002</v>
      </c>
      <c r="X57" s="31">
        <v>25.756554000000001</v>
      </c>
      <c r="Y57" s="31">
        <v>26.017603000000001</v>
      </c>
      <c r="Z57" s="31">
        <v>26.396612000000001</v>
      </c>
      <c r="AA57" s="31">
        <v>26.704369</v>
      </c>
      <c r="AB57" s="31">
        <v>27.004362</v>
      </c>
      <c r="AC57" s="31">
        <v>27.302423000000001</v>
      </c>
      <c r="AD57" s="31">
        <v>27.590530000000001</v>
      </c>
      <c r="AE57" s="31">
        <v>27.952341000000001</v>
      </c>
      <c r="AF57" s="31">
        <v>28.331855999999998</v>
      </c>
      <c r="AG57" s="31">
        <v>28.642916</v>
      </c>
      <c r="AH57" s="31">
        <v>28.935759999999998</v>
      </c>
      <c r="AI57" s="25">
        <v>1.4503E-2</v>
      </c>
    </row>
    <row r="58" spans="1:35" ht="15" customHeight="1" x14ac:dyDescent="0.45">
      <c r="A58" s="8" t="s">
        <v>202</v>
      </c>
      <c r="B58" s="23" t="s">
        <v>181</v>
      </c>
      <c r="C58" s="31">
        <v>24.537946999999999</v>
      </c>
      <c r="D58" s="31">
        <v>24.243863999999999</v>
      </c>
      <c r="E58" s="31">
        <v>29.909514999999999</v>
      </c>
      <c r="F58" s="31">
        <v>28.426769</v>
      </c>
      <c r="G58" s="31">
        <v>28.618099000000001</v>
      </c>
      <c r="H58" s="31">
        <v>28.520074999999999</v>
      </c>
      <c r="I58" s="31">
        <v>27.862691999999999</v>
      </c>
      <c r="J58" s="31">
        <v>27.936610999999999</v>
      </c>
      <c r="K58" s="31">
        <v>28.162009999999999</v>
      </c>
      <c r="L58" s="31">
        <v>28.425083000000001</v>
      </c>
      <c r="M58" s="31">
        <v>28.713608000000001</v>
      </c>
      <c r="N58" s="31">
        <v>30.057896</v>
      </c>
      <c r="O58" s="31">
        <v>30.388204999999999</v>
      </c>
      <c r="P58" s="31">
        <v>30.548780000000001</v>
      </c>
      <c r="Q58" s="31">
        <v>31.208534</v>
      </c>
      <c r="R58" s="31">
        <v>31.695506999999999</v>
      </c>
      <c r="S58" s="31">
        <v>32.776066</v>
      </c>
      <c r="T58" s="31">
        <v>32.661560000000001</v>
      </c>
      <c r="U58" s="31">
        <v>32.834831000000001</v>
      </c>
      <c r="V58" s="31">
        <v>33.766201000000002</v>
      </c>
      <c r="W58" s="31">
        <v>34.771796999999999</v>
      </c>
      <c r="X58" s="31">
        <v>35.608722999999998</v>
      </c>
      <c r="Y58" s="31">
        <v>35.916091999999999</v>
      </c>
      <c r="Z58" s="31">
        <v>37.479790000000001</v>
      </c>
      <c r="AA58" s="31">
        <v>37.935295000000004</v>
      </c>
      <c r="AB58" s="31">
        <v>38.346237000000002</v>
      </c>
      <c r="AC58" s="31">
        <v>38.771312999999999</v>
      </c>
      <c r="AD58" s="31">
        <v>39.264046</v>
      </c>
      <c r="AE58" s="31">
        <v>42.460051999999997</v>
      </c>
      <c r="AF58" s="31">
        <v>43.544437000000002</v>
      </c>
      <c r="AG58" s="31">
        <v>43.591911000000003</v>
      </c>
      <c r="AH58" s="31">
        <v>43.892014000000003</v>
      </c>
      <c r="AI58" s="25">
        <v>1.8935E-2</v>
      </c>
    </row>
    <row r="59" spans="1:35" ht="15" customHeight="1" x14ac:dyDescent="0.45">
      <c r="A59" s="8" t="s">
        <v>203</v>
      </c>
      <c r="B59" s="23" t="s">
        <v>183</v>
      </c>
      <c r="C59" s="31">
        <v>22.152425999999998</v>
      </c>
      <c r="D59" s="31">
        <v>21.94087</v>
      </c>
      <c r="E59" s="31">
        <v>21.968945999999999</v>
      </c>
      <c r="F59" s="31">
        <v>21.978165000000001</v>
      </c>
      <c r="G59" s="31">
        <v>21.894269999999999</v>
      </c>
      <c r="H59" s="31">
        <v>21.607965</v>
      </c>
      <c r="I59" s="31">
        <v>21.857471</v>
      </c>
      <c r="J59" s="31">
        <v>22.043116000000001</v>
      </c>
      <c r="K59" s="31">
        <v>22.312280999999999</v>
      </c>
      <c r="L59" s="31">
        <v>22.424955000000001</v>
      </c>
      <c r="M59" s="31">
        <v>22.720831</v>
      </c>
      <c r="N59" s="31">
        <v>23.424423000000001</v>
      </c>
      <c r="O59" s="31">
        <v>23.588041</v>
      </c>
      <c r="P59" s="31">
        <v>23.796983999999998</v>
      </c>
      <c r="Q59" s="31">
        <v>24.220589</v>
      </c>
      <c r="R59" s="31">
        <v>24.608730000000001</v>
      </c>
      <c r="S59" s="31">
        <v>24.865734</v>
      </c>
      <c r="T59" s="31">
        <v>25.162941</v>
      </c>
      <c r="U59" s="31">
        <v>25.240604000000001</v>
      </c>
      <c r="V59" s="31">
        <v>25.517137999999999</v>
      </c>
      <c r="W59" s="31">
        <v>25.858951999999999</v>
      </c>
      <c r="X59" s="31">
        <v>25.951355</v>
      </c>
      <c r="Y59" s="31">
        <v>26.136623</v>
      </c>
      <c r="Z59" s="31">
        <v>26.539719000000002</v>
      </c>
      <c r="AA59" s="31">
        <v>26.75515</v>
      </c>
      <c r="AB59" s="31">
        <v>26.964805999999999</v>
      </c>
      <c r="AC59" s="31">
        <v>27.311302000000001</v>
      </c>
      <c r="AD59" s="31">
        <v>27.396849</v>
      </c>
      <c r="AE59" s="31">
        <v>27.872745999999999</v>
      </c>
      <c r="AF59" s="31">
        <v>28.194441000000001</v>
      </c>
      <c r="AG59" s="31">
        <v>28.439672000000002</v>
      </c>
      <c r="AH59" s="31">
        <v>28.648949000000002</v>
      </c>
      <c r="AI59" s="25">
        <v>8.3300000000000006E-3</v>
      </c>
    </row>
    <row r="60" spans="1:35" ht="15" customHeight="1" x14ac:dyDescent="0.45">
      <c r="A60" s="8" t="s">
        <v>204</v>
      </c>
      <c r="B60" s="23" t="s">
        <v>185</v>
      </c>
      <c r="C60" s="31">
        <v>14.641048</v>
      </c>
      <c r="D60" s="31">
        <v>14.449450000000001</v>
      </c>
      <c r="E60" s="31">
        <v>14.469915</v>
      </c>
      <c r="F60" s="31">
        <v>14.677915</v>
      </c>
      <c r="G60" s="31">
        <v>14.784328</v>
      </c>
      <c r="H60" s="31">
        <v>15.181978000000001</v>
      </c>
      <c r="I60" s="31">
        <v>15.254274000000001</v>
      </c>
      <c r="J60" s="31">
        <v>15.71048</v>
      </c>
      <c r="K60" s="31">
        <v>15.739540999999999</v>
      </c>
      <c r="L60" s="31">
        <v>16.214652999999998</v>
      </c>
      <c r="M60" s="31">
        <v>16.425370999999998</v>
      </c>
      <c r="N60" s="31">
        <v>16.664819999999999</v>
      </c>
      <c r="O60" s="31">
        <v>17.012841999999999</v>
      </c>
      <c r="P60" s="31">
        <v>17.187419999999999</v>
      </c>
      <c r="Q60" s="31">
        <v>17.583839000000001</v>
      </c>
      <c r="R60" s="31">
        <v>17.868292</v>
      </c>
      <c r="S60" s="31">
        <v>18.138349999999999</v>
      </c>
      <c r="T60" s="31">
        <v>18.383088999999998</v>
      </c>
      <c r="U60" s="31">
        <v>18.624289999999998</v>
      </c>
      <c r="V60" s="31">
        <v>18.83005</v>
      </c>
      <c r="W60" s="31">
        <v>19.106794000000001</v>
      </c>
      <c r="X60" s="31">
        <v>19.197942999999999</v>
      </c>
      <c r="Y60" s="31">
        <v>19.450199000000001</v>
      </c>
      <c r="Z60" s="31">
        <v>19.834574</v>
      </c>
      <c r="AA60" s="31">
        <v>20.040814999999998</v>
      </c>
      <c r="AB60" s="31">
        <v>20.276285000000001</v>
      </c>
      <c r="AC60" s="31">
        <v>20.70055</v>
      </c>
      <c r="AD60" s="31">
        <v>20.752966000000001</v>
      </c>
      <c r="AE60" s="31">
        <v>21.175343999999999</v>
      </c>
      <c r="AF60" s="31">
        <v>21.518598999999998</v>
      </c>
      <c r="AG60" s="31">
        <v>21.766680000000001</v>
      </c>
      <c r="AH60" s="31">
        <v>21.858753</v>
      </c>
      <c r="AI60" s="25">
        <v>1.3011999999999999E-2</v>
      </c>
    </row>
    <row r="61" spans="1:35" ht="15" customHeight="1" x14ac:dyDescent="0.45">
      <c r="A61" s="8" t="s">
        <v>205</v>
      </c>
      <c r="B61" s="23" t="s">
        <v>153</v>
      </c>
      <c r="C61" s="31">
        <v>22.055973000000002</v>
      </c>
      <c r="D61" s="31">
        <v>21.332649</v>
      </c>
      <c r="E61" s="31">
        <v>21.307634</v>
      </c>
      <c r="F61" s="31">
        <v>21.509706000000001</v>
      </c>
      <c r="G61" s="31">
        <v>21.507311000000001</v>
      </c>
      <c r="H61" s="31">
        <v>21.769124999999999</v>
      </c>
      <c r="I61" s="31">
        <v>21.766514000000001</v>
      </c>
      <c r="J61" s="31">
        <v>22.167186999999998</v>
      </c>
      <c r="K61" s="31">
        <v>22.215661999999998</v>
      </c>
      <c r="L61" s="31">
        <v>22.559709999999999</v>
      </c>
      <c r="M61" s="31">
        <v>22.7668</v>
      </c>
      <c r="N61" s="31">
        <v>23.137453000000001</v>
      </c>
      <c r="O61" s="31">
        <v>23.400127000000001</v>
      </c>
      <c r="P61" s="31">
        <v>23.565245000000001</v>
      </c>
      <c r="Q61" s="31">
        <v>23.939878</v>
      </c>
      <c r="R61" s="31">
        <v>24.132757000000002</v>
      </c>
      <c r="S61" s="31">
        <v>24.353363000000002</v>
      </c>
      <c r="T61" s="31">
        <v>24.599989000000001</v>
      </c>
      <c r="U61" s="31">
        <v>24.760366000000001</v>
      </c>
      <c r="V61" s="31">
        <v>24.966681000000001</v>
      </c>
      <c r="W61" s="31">
        <v>25.188585</v>
      </c>
      <c r="X61" s="31">
        <v>25.189914999999999</v>
      </c>
      <c r="Y61" s="31">
        <v>25.361546000000001</v>
      </c>
      <c r="Z61" s="31">
        <v>25.739941000000002</v>
      </c>
      <c r="AA61" s="31">
        <v>25.903061000000001</v>
      </c>
      <c r="AB61" s="31">
        <v>26.101400000000002</v>
      </c>
      <c r="AC61" s="31">
        <v>26.471900999999999</v>
      </c>
      <c r="AD61" s="31">
        <v>26.487107999999999</v>
      </c>
      <c r="AE61" s="31">
        <v>26.746400999999999</v>
      </c>
      <c r="AF61" s="31">
        <v>26.985009999999999</v>
      </c>
      <c r="AG61" s="31">
        <v>27.152633999999999</v>
      </c>
      <c r="AH61" s="31">
        <v>27.305868</v>
      </c>
      <c r="AI61" s="25">
        <v>6.9119999999999997E-3</v>
      </c>
    </row>
    <row r="62" spans="1:35" ht="15" customHeight="1" x14ac:dyDescent="0.45">
      <c r="A62" s="8" t="s">
        <v>206</v>
      </c>
      <c r="B62" s="23" t="s">
        <v>162</v>
      </c>
      <c r="C62" s="31">
        <v>9.7503069999999994</v>
      </c>
      <c r="D62" s="31">
        <v>10.19247</v>
      </c>
      <c r="E62" s="31">
        <v>10.271381</v>
      </c>
      <c r="F62" s="31">
        <v>10.173702</v>
      </c>
      <c r="G62" s="31">
        <v>9.1834290000000003</v>
      </c>
      <c r="H62" s="31">
        <v>9.5545159999999996</v>
      </c>
      <c r="I62" s="31">
        <v>9.8769209999999994</v>
      </c>
      <c r="J62" s="31">
        <v>10.457724000000001</v>
      </c>
      <c r="K62" s="31">
        <v>11.210336</v>
      </c>
      <c r="L62" s="31">
        <v>11.536975999999999</v>
      </c>
      <c r="M62" s="31">
        <v>11.842731000000001</v>
      </c>
      <c r="N62" s="31">
        <v>11.37082</v>
      </c>
      <c r="O62" s="31">
        <v>11.605115</v>
      </c>
      <c r="P62" s="31">
        <v>11.676685000000001</v>
      </c>
      <c r="Q62" s="31">
        <v>11.933399</v>
      </c>
      <c r="R62" s="31">
        <v>12.064242</v>
      </c>
      <c r="S62" s="31">
        <v>12.697660000000001</v>
      </c>
      <c r="T62" s="31">
        <v>13.116432</v>
      </c>
      <c r="U62" s="31">
        <v>13.224297</v>
      </c>
      <c r="V62" s="31">
        <v>13.736769000000001</v>
      </c>
      <c r="W62" s="31">
        <v>13.914393</v>
      </c>
      <c r="X62" s="31">
        <v>14.113455</v>
      </c>
      <c r="Y62" s="31">
        <v>14.229108</v>
      </c>
      <c r="Z62" s="31">
        <v>14.283981000000001</v>
      </c>
      <c r="AA62" s="31">
        <v>14.843826</v>
      </c>
      <c r="AB62" s="31">
        <v>15.073577</v>
      </c>
      <c r="AC62" s="31">
        <v>15.086976</v>
      </c>
      <c r="AD62" s="31">
        <v>15.677839000000001</v>
      </c>
      <c r="AE62" s="31">
        <v>15.942997</v>
      </c>
      <c r="AF62" s="31">
        <v>16.146730000000002</v>
      </c>
      <c r="AG62" s="31">
        <v>16.344221000000001</v>
      </c>
      <c r="AH62" s="31">
        <v>15.920506</v>
      </c>
      <c r="AI62" s="25">
        <v>1.5942000000000001E-2</v>
      </c>
    </row>
    <row r="63" spans="1:35" ht="15" customHeight="1" x14ac:dyDescent="0.45">
      <c r="A63" s="8" t="s">
        <v>207</v>
      </c>
      <c r="B63" s="23" t="s">
        <v>155</v>
      </c>
      <c r="C63" s="31">
        <v>5.0316960000000002</v>
      </c>
      <c r="D63" s="31">
        <v>4.7607179999999998</v>
      </c>
      <c r="E63" s="31">
        <v>4.8476780000000002</v>
      </c>
      <c r="F63" s="31">
        <v>4.8332069999999998</v>
      </c>
      <c r="G63" s="31">
        <v>4.8686489999999996</v>
      </c>
      <c r="H63" s="31">
        <v>4.9797479999999998</v>
      </c>
      <c r="I63" s="31">
        <v>5.198734</v>
      </c>
      <c r="J63" s="31">
        <v>5.4027200000000004</v>
      </c>
      <c r="K63" s="31">
        <v>5.5522840000000002</v>
      </c>
      <c r="L63" s="31">
        <v>5.6320800000000002</v>
      </c>
      <c r="M63" s="31">
        <v>5.6439170000000001</v>
      </c>
      <c r="N63" s="31">
        <v>5.6790589999999996</v>
      </c>
      <c r="O63" s="31">
        <v>5.6373389999999999</v>
      </c>
      <c r="P63" s="31">
        <v>5.6477459999999997</v>
      </c>
      <c r="Q63" s="31">
        <v>5.7140750000000002</v>
      </c>
      <c r="R63" s="31">
        <v>5.7420039999999997</v>
      </c>
      <c r="S63" s="31">
        <v>5.739636</v>
      </c>
      <c r="T63" s="31">
        <v>5.7297529999999997</v>
      </c>
      <c r="U63" s="31">
        <v>5.7619749999999996</v>
      </c>
      <c r="V63" s="31">
        <v>5.7804820000000001</v>
      </c>
      <c r="W63" s="31">
        <v>5.7848649999999999</v>
      </c>
      <c r="X63" s="31">
        <v>5.7817970000000001</v>
      </c>
      <c r="Y63" s="31">
        <v>5.7831630000000001</v>
      </c>
      <c r="Z63" s="31">
        <v>5.7969949999999999</v>
      </c>
      <c r="AA63" s="31">
        <v>5.8079429999999999</v>
      </c>
      <c r="AB63" s="31">
        <v>5.8250010000000003</v>
      </c>
      <c r="AC63" s="31">
        <v>5.848293</v>
      </c>
      <c r="AD63" s="31">
        <v>5.8874190000000004</v>
      </c>
      <c r="AE63" s="31">
        <v>5.9310219999999996</v>
      </c>
      <c r="AF63" s="31">
        <v>5.9516270000000002</v>
      </c>
      <c r="AG63" s="31">
        <v>5.9727379999999997</v>
      </c>
      <c r="AH63" s="31">
        <v>6.0177839999999998</v>
      </c>
      <c r="AI63" s="25">
        <v>5.79E-3</v>
      </c>
    </row>
    <row r="64" spans="1:35" ht="15" customHeight="1" x14ac:dyDescent="0.45">
      <c r="A64" s="8" t="s">
        <v>208</v>
      </c>
      <c r="B64" s="23" t="s">
        <v>172</v>
      </c>
      <c r="C64" s="31">
        <v>4.1353039999999996</v>
      </c>
      <c r="D64" s="31">
        <v>3.7152669999999999</v>
      </c>
      <c r="E64" s="31">
        <v>3.476051</v>
      </c>
      <c r="F64" s="31">
        <v>3.3146680000000002</v>
      </c>
      <c r="G64" s="31">
        <v>3.2265839999999999</v>
      </c>
      <c r="H64" s="31">
        <v>3.2287910000000002</v>
      </c>
      <c r="I64" s="31">
        <v>3.2332890000000001</v>
      </c>
      <c r="J64" s="31">
        <v>3.2376390000000002</v>
      </c>
      <c r="K64" s="31">
        <v>3.26661</v>
      </c>
      <c r="L64" s="31">
        <v>3.2945319999999998</v>
      </c>
      <c r="M64" s="31">
        <v>3.334714</v>
      </c>
      <c r="N64" s="31">
        <v>3.367346</v>
      </c>
      <c r="O64" s="31">
        <v>3.4052180000000001</v>
      </c>
      <c r="P64" s="31">
        <v>3.4421469999999998</v>
      </c>
      <c r="Q64" s="31">
        <v>3.4753530000000001</v>
      </c>
      <c r="R64" s="31">
        <v>3.5131030000000001</v>
      </c>
      <c r="S64" s="31">
        <v>3.5464129999999998</v>
      </c>
      <c r="T64" s="31">
        <v>3.5772750000000002</v>
      </c>
      <c r="U64" s="31">
        <v>3.6102750000000001</v>
      </c>
      <c r="V64" s="31">
        <v>3.6402160000000001</v>
      </c>
      <c r="W64" s="31">
        <v>3.6753309999999999</v>
      </c>
      <c r="X64" s="31">
        <v>3.7064879999999998</v>
      </c>
      <c r="Y64" s="31">
        <v>3.746972</v>
      </c>
      <c r="Z64" s="31">
        <v>3.7830879999999998</v>
      </c>
      <c r="AA64" s="31">
        <v>3.822762</v>
      </c>
      <c r="AB64" s="31">
        <v>3.8575810000000001</v>
      </c>
      <c r="AC64" s="31">
        <v>3.895384</v>
      </c>
      <c r="AD64" s="31">
        <v>3.9313199999999999</v>
      </c>
      <c r="AE64" s="31">
        <v>3.9716300000000002</v>
      </c>
      <c r="AF64" s="31">
        <v>4.0089560000000004</v>
      </c>
      <c r="AG64" s="31">
        <v>4.0499239999999999</v>
      </c>
      <c r="AH64" s="31">
        <v>4.0878550000000002</v>
      </c>
      <c r="AI64" s="25">
        <v>-3.7199999999999999E-4</v>
      </c>
    </row>
    <row r="65" spans="1:35" ht="15" customHeight="1" x14ac:dyDescent="0.45">
      <c r="A65" s="8" t="s">
        <v>209</v>
      </c>
      <c r="B65" s="23" t="s">
        <v>210</v>
      </c>
      <c r="C65" s="31">
        <v>2.0818449999999999</v>
      </c>
      <c r="D65" s="31">
        <v>2.0911249999999999</v>
      </c>
      <c r="E65" s="31">
        <v>2.065455</v>
      </c>
      <c r="F65" s="31">
        <v>2.0417640000000001</v>
      </c>
      <c r="G65" s="31">
        <v>2.0256120000000002</v>
      </c>
      <c r="H65" s="31">
        <v>2.0217540000000001</v>
      </c>
      <c r="I65" s="31">
        <v>2.010812</v>
      </c>
      <c r="J65" s="31">
        <v>2.0161289999999998</v>
      </c>
      <c r="K65" s="31">
        <v>2.0305770000000001</v>
      </c>
      <c r="L65" s="31">
        <v>2.0148670000000002</v>
      </c>
      <c r="M65" s="31">
        <v>2.0170330000000001</v>
      </c>
      <c r="N65" s="31">
        <v>2.0158330000000002</v>
      </c>
      <c r="O65" s="31">
        <v>2.0145590000000002</v>
      </c>
      <c r="P65" s="31">
        <v>2.011771</v>
      </c>
      <c r="Q65" s="31">
        <v>2.0173670000000001</v>
      </c>
      <c r="R65" s="31">
        <v>2.018418</v>
      </c>
      <c r="S65" s="31">
        <v>2.0135670000000001</v>
      </c>
      <c r="T65" s="31">
        <v>2.0143070000000001</v>
      </c>
      <c r="U65" s="31">
        <v>2.019749</v>
      </c>
      <c r="V65" s="31">
        <v>2.0178829999999999</v>
      </c>
      <c r="W65" s="31">
        <v>2.0174940000000001</v>
      </c>
      <c r="X65" s="31">
        <v>2.0118200000000002</v>
      </c>
      <c r="Y65" s="31">
        <v>2.012718</v>
      </c>
      <c r="Z65" s="31">
        <v>2.0156420000000002</v>
      </c>
      <c r="AA65" s="31">
        <v>2.0180030000000002</v>
      </c>
      <c r="AB65" s="31">
        <v>2.0188090000000001</v>
      </c>
      <c r="AC65" s="31">
        <v>2.022332</v>
      </c>
      <c r="AD65" s="31">
        <v>2.0199699999999998</v>
      </c>
      <c r="AE65" s="31">
        <v>2.022497</v>
      </c>
      <c r="AF65" s="31">
        <v>2.0225780000000002</v>
      </c>
      <c r="AG65" s="31">
        <v>2.0215130000000001</v>
      </c>
      <c r="AH65" s="31">
        <v>2.0215649999999998</v>
      </c>
      <c r="AI65" s="25">
        <v>-9.4700000000000003E-4</v>
      </c>
    </row>
    <row r="66" spans="1:35" ht="15" customHeight="1" x14ac:dyDescent="0.45">
      <c r="A66" s="8" t="s">
        <v>211</v>
      </c>
      <c r="B66" s="23" t="s">
        <v>176</v>
      </c>
      <c r="C66" s="25" t="s">
        <v>28</v>
      </c>
      <c r="D66" s="25" t="s">
        <v>28</v>
      </c>
      <c r="E66" s="25" t="s">
        <v>28</v>
      </c>
      <c r="F66" s="25" t="s">
        <v>28</v>
      </c>
      <c r="G66" s="25" t="s">
        <v>28</v>
      </c>
      <c r="H66" s="25" t="s">
        <v>28</v>
      </c>
      <c r="I66" s="25" t="s">
        <v>28</v>
      </c>
      <c r="J66" s="25" t="s">
        <v>28</v>
      </c>
      <c r="K66" s="25" t="s">
        <v>28</v>
      </c>
      <c r="L66" s="25" t="s">
        <v>28</v>
      </c>
      <c r="M66" s="25" t="s">
        <v>28</v>
      </c>
      <c r="N66" s="25" t="s">
        <v>28</v>
      </c>
      <c r="O66" s="25" t="s">
        <v>28</v>
      </c>
      <c r="P66" s="25" t="s">
        <v>28</v>
      </c>
      <c r="Q66" s="25" t="s">
        <v>28</v>
      </c>
      <c r="R66" s="25" t="s">
        <v>28</v>
      </c>
      <c r="S66" s="25" t="s">
        <v>28</v>
      </c>
      <c r="T66" s="25" t="s">
        <v>28</v>
      </c>
      <c r="U66" s="25" t="s">
        <v>28</v>
      </c>
      <c r="V66" s="25" t="s">
        <v>28</v>
      </c>
      <c r="W66" s="25" t="s">
        <v>28</v>
      </c>
      <c r="X66" s="25" t="s">
        <v>28</v>
      </c>
      <c r="Y66" s="25" t="s">
        <v>28</v>
      </c>
      <c r="Z66" s="25" t="s">
        <v>28</v>
      </c>
      <c r="AA66" s="25" t="s">
        <v>28</v>
      </c>
      <c r="AB66" s="25" t="s">
        <v>28</v>
      </c>
      <c r="AC66" s="25" t="s">
        <v>28</v>
      </c>
      <c r="AD66" s="25" t="s">
        <v>28</v>
      </c>
      <c r="AE66" s="25" t="s">
        <v>28</v>
      </c>
      <c r="AF66" s="25" t="s">
        <v>28</v>
      </c>
      <c r="AG66" s="25" t="s">
        <v>28</v>
      </c>
      <c r="AH66" s="25" t="s">
        <v>28</v>
      </c>
      <c r="AI66" s="25" t="s">
        <v>28</v>
      </c>
    </row>
    <row r="67" spans="1:35" ht="15" customHeight="1" x14ac:dyDescent="0.45">
      <c r="A67" s="8" t="s">
        <v>212</v>
      </c>
      <c r="B67" s="23" t="s">
        <v>157</v>
      </c>
      <c r="C67" s="31">
        <v>30.454449</v>
      </c>
      <c r="D67" s="31">
        <v>29.931808</v>
      </c>
      <c r="E67" s="31">
        <v>29.732624000000001</v>
      </c>
      <c r="F67" s="31">
        <v>29.657565999999999</v>
      </c>
      <c r="G67" s="31">
        <v>29.663188999999999</v>
      </c>
      <c r="H67" s="31">
        <v>29.849364999999999</v>
      </c>
      <c r="I67" s="31">
        <v>30.250845000000002</v>
      </c>
      <c r="J67" s="31">
        <v>30.593702</v>
      </c>
      <c r="K67" s="31">
        <v>30.753353000000001</v>
      </c>
      <c r="L67" s="31">
        <v>30.631550000000001</v>
      </c>
      <c r="M67" s="31">
        <v>30.452465</v>
      </c>
      <c r="N67" s="31">
        <v>30.394573000000001</v>
      </c>
      <c r="O67" s="31">
        <v>30.270491</v>
      </c>
      <c r="P67" s="31">
        <v>30.131779000000002</v>
      </c>
      <c r="Q67" s="31">
        <v>30.234314000000001</v>
      </c>
      <c r="R67" s="31">
        <v>30.257355</v>
      </c>
      <c r="S67" s="31">
        <v>30.084644000000001</v>
      </c>
      <c r="T67" s="31">
        <v>29.993071</v>
      </c>
      <c r="U67" s="31">
        <v>29.893633000000001</v>
      </c>
      <c r="V67" s="31">
        <v>29.942001000000001</v>
      </c>
      <c r="W67" s="31">
        <v>29.852777</v>
      </c>
      <c r="X67" s="31">
        <v>29.694433</v>
      </c>
      <c r="Y67" s="31">
        <v>29.642439</v>
      </c>
      <c r="Z67" s="31">
        <v>29.567022000000001</v>
      </c>
      <c r="AA67" s="31">
        <v>29.472882999999999</v>
      </c>
      <c r="AB67" s="31">
        <v>29.460825</v>
      </c>
      <c r="AC67" s="31">
        <v>29.398705</v>
      </c>
      <c r="AD67" s="31">
        <v>29.313385</v>
      </c>
      <c r="AE67" s="31">
        <v>29.319500000000001</v>
      </c>
      <c r="AF67" s="31">
        <v>29.242495999999999</v>
      </c>
      <c r="AG67" s="31">
        <v>29.110025</v>
      </c>
      <c r="AH67" s="31">
        <v>29.024152999999998</v>
      </c>
      <c r="AI67" s="25">
        <v>-1.5510000000000001E-3</v>
      </c>
    </row>
    <row r="69" spans="1:35" ht="15" customHeight="1" x14ac:dyDescent="0.45">
      <c r="B69" s="22" t="s">
        <v>213</v>
      </c>
    </row>
    <row r="70" spans="1:35" ht="15" customHeight="1" x14ac:dyDescent="0.45">
      <c r="B70" s="22" t="s">
        <v>313</v>
      </c>
    </row>
    <row r="71" spans="1:35" ht="15" customHeight="1" x14ac:dyDescent="0.45">
      <c r="A71" s="8" t="s">
        <v>214</v>
      </c>
      <c r="B71" s="23" t="s">
        <v>149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5">
        <v>4.5409999999999999E-3</v>
      </c>
    </row>
    <row r="72" spans="1:35" ht="15" customHeight="1" x14ac:dyDescent="0.45">
      <c r="A72" s="8" t="s">
        <v>215</v>
      </c>
      <c r="B72" s="23" t="s">
        <v>158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5">
        <v>5.6829999999999997E-3</v>
      </c>
    </row>
    <row r="73" spans="1:35" ht="15" customHeight="1" x14ac:dyDescent="0.45">
      <c r="A73" s="8" t="s">
        <v>216</v>
      </c>
      <c r="B73" s="23" t="s">
        <v>165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5">
        <v>1.8932999999999998E-2</v>
      </c>
    </row>
    <row r="74" spans="1:35" ht="15" customHeight="1" x14ac:dyDescent="0.45">
      <c r="A74" s="8" t="s">
        <v>217</v>
      </c>
      <c r="B74" s="23" t="s">
        <v>178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5">
        <v>6.1029999999999999E-3</v>
      </c>
    </row>
    <row r="75" spans="1:35" ht="15" customHeight="1" x14ac:dyDescent="0.45">
      <c r="A75" s="8" t="s">
        <v>218</v>
      </c>
      <c r="B75" s="23" t="s">
        <v>219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5">
        <v>8.064E-3</v>
      </c>
    </row>
    <row r="76" spans="1:35" ht="15" customHeight="1" x14ac:dyDescent="0.45">
      <c r="A76" s="8" t="s">
        <v>220</v>
      </c>
      <c r="B76" s="23" t="s">
        <v>221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5">
        <v>4.3109999999999997E-3</v>
      </c>
    </row>
    <row r="77" spans="1:35" ht="15" customHeight="1" x14ac:dyDescent="0.45">
      <c r="A77" s="8" t="s">
        <v>222</v>
      </c>
      <c r="B77" s="22" t="s">
        <v>223</v>
      </c>
      <c r="C77" s="26">
        <v>1202.9323730000001</v>
      </c>
      <c r="D77" s="26">
        <v>1176.2342530000001</v>
      </c>
      <c r="E77" s="26">
        <v>1184.147461</v>
      </c>
      <c r="F77" s="26">
        <v>1189.7114260000001</v>
      </c>
      <c r="G77" s="26">
        <v>1187.884399</v>
      </c>
      <c r="H77" s="26">
        <v>1190.7418210000001</v>
      </c>
      <c r="I77" s="26">
        <v>1203.5192870000001</v>
      </c>
      <c r="J77" s="26">
        <v>1221.403198</v>
      </c>
      <c r="K77" s="26">
        <v>1230.6015620000001</v>
      </c>
      <c r="L77" s="26">
        <v>1238.006836</v>
      </c>
      <c r="M77" s="26">
        <v>1244.5329589999999</v>
      </c>
      <c r="N77" s="26">
        <v>1260.131592</v>
      </c>
      <c r="O77" s="26">
        <v>1265.5351559999999</v>
      </c>
      <c r="P77" s="26">
        <v>1271.2772219999999</v>
      </c>
      <c r="Q77" s="26">
        <v>1288.6293949999999</v>
      </c>
      <c r="R77" s="26">
        <v>1302.477905</v>
      </c>
      <c r="S77" s="26">
        <v>1311.7452390000001</v>
      </c>
      <c r="T77" s="26">
        <v>1322.9672849999999</v>
      </c>
      <c r="U77" s="26">
        <v>1331.549438</v>
      </c>
      <c r="V77" s="26">
        <v>1345.5938719999999</v>
      </c>
      <c r="W77" s="26">
        <v>1358.5271</v>
      </c>
      <c r="X77" s="26">
        <v>1365.8416749999999</v>
      </c>
      <c r="Y77" s="26">
        <v>1378.9488530000001</v>
      </c>
      <c r="Z77" s="26">
        <v>1398.6944579999999</v>
      </c>
      <c r="AA77" s="26">
        <v>1412.9580080000001</v>
      </c>
      <c r="AB77" s="26">
        <v>1429.3289789999999</v>
      </c>
      <c r="AC77" s="26">
        <v>1450.077759</v>
      </c>
      <c r="AD77" s="26">
        <v>1462.569336</v>
      </c>
      <c r="AE77" s="26">
        <v>1487.553467</v>
      </c>
      <c r="AF77" s="26">
        <v>1508.2662350000001</v>
      </c>
      <c r="AG77" s="26">
        <v>1526.5748289999999</v>
      </c>
      <c r="AH77" s="26">
        <v>1542.969482</v>
      </c>
      <c r="AI77" s="27">
        <v>8.0630000000000007E-3</v>
      </c>
    </row>
    <row r="80" spans="1:35" ht="15" customHeight="1" x14ac:dyDescent="0.45">
      <c r="B80" s="22" t="s">
        <v>224</v>
      </c>
    </row>
    <row r="81" spans="1:35" ht="15" customHeight="1" x14ac:dyDescent="0.45">
      <c r="B81" s="22" t="s">
        <v>149</v>
      </c>
    </row>
    <row r="82" spans="1:35" ht="15" customHeight="1" x14ac:dyDescent="0.45">
      <c r="A82" s="8" t="s">
        <v>225</v>
      </c>
      <c r="B82" s="23" t="s">
        <v>151</v>
      </c>
      <c r="C82" s="31">
        <v>21.367118999999999</v>
      </c>
      <c r="D82" s="31">
        <v>21.618206000000001</v>
      </c>
      <c r="E82" s="31">
        <v>22.531421999999999</v>
      </c>
      <c r="F82" s="31">
        <v>23.864519000000001</v>
      </c>
      <c r="G82" s="31">
        <v>25.217535000000002</v>
      </c>
      <c r="H82" s="31">
        <v>26.659936999999999</v>
      </c>
      <c r="I82" s="31">
        <v>28.390567999999998</v>
      </c>
      <c r="J82" s="31">
        <v>30.307848</v>
      </c>
      <c r="K82" s="31">
        <v>32.058723000000001</v>
      </c>
      <c r="L82" s="31">
        <v>33.636082000000002</v>
      </c>
      <c r="M82" s="31">
        <v>35.016575000000003</v>
      </c>
      <c r="N82" s="31">
        <v>36.341754999999999</v>
      </c>
      <c r="O82" s="31">
        <v>37.365485999999997</v>
      </c>
      <c r="P82" s="31">
        <v>38.410632999999997</v>
      </c>
      <c r="Q82" s="31">
        <v>39.705916999999999</v>
      </c>
      <c r="R82" s="31">
        <v>41.038353000000001</v>
      </c>
      <c r="S82" s="31">
        <v>42.459980000000002</v>
      </c>
      <c r="T82" s="31">
        <v>44.001658999999997</v>
      </c>
      <c r="U82" s="31">
        <v>45.660637000000001</v>
      </c>
      <c r="V82" s="31">
        <v>47.389060999999998</v>
      </c>
      <c r="W82" s="31">
        <v>49.151339999999998</v>
      </c>
      <c r="X82" s="31">
        <v>50.913963000000003</v>
      </c>
      <c r="Y82" s="31">
        <v>52.704903000000002</v>
      </c>
      <c r="Z82" s="31">
        <v>54.716994999999997</v>
      </c>
      <c r="AA82" s="31">
        <v>56.737774000000002</v>
      </c>
      <c r="AB82" s="31">
        <v>58.823371999999999</v>
      </c>
      <c r="AC82" s="31">
        <v>60.987628999999998</v>
      </c>
      <c r="AD82" s="31">
        <v>63.209361999999999</v>
      </c>
      <c r="AE82" s="31">
        <v>65.640075999999993</v>
      </c>
      <c r="AF82" s="31">
        <v>68.240691999999996</v>
      </c>
      <c r="AG82" s="31">
        <v>70.851844999999997</v>
      </c>
      <c r="AH82" s="31">
        <v>73.470603999999994</v>
      </c>
      <c r="AI82" s="25">
        <v>4.0644E-2</v>
      </c>
    </row>
    <row r="83" spans="1:35" ht="15" customHeight="1" x14ac:dyDescent="0.45">
      <c r="A83" s="8" t="s">
        <v>226</v>
      </c>
      <c r="B83" s="23" t="s">
        <v>153</v>
      </c>
      <c r="C83" s="31">
        <v>21.885006000000001</v>
      </c>
      <c r="D83" s="31">
        <v>21.816368000000001</v>
      </c>
      <c r="E83" s="31">
        <v>22.706295000000001</v>
      </c>
      <c r="F83" s="31">
        <v>23.891071</v>
      </c>
      <c r="G83" s="31">
        <v>24.914601999999999</v>
      </c>
      <c r="H83" s="31">
        <v>26.236920999999999</v>
      </c>
      <c r="I83" s="31">
        <v>27.333421999999999</v>
      </c>
      <c r="J83" s="31">
        <v>28.404146000000001</v>
      </c>
      <c r="K83" s="31">
        <v>29.120059999999999</v>
      </c>
      <c r="L83" s="31">
        <v>30.240423</v>
      </c>
      <c r="M83" s="31">
        <v>31.213965999999999</v>
      </c>
      <c r="N83" s="31">
        <v>32.091206</v>
      </c>
      <c r="O83" s="31">
        <v>33.175021999999998</v>
      </c>
      <c r="P83" s="31">
        <v>34.137523999999999</v>
      </c>
      <c r="Q83" s="31">
        <v>35.347324</v>
      </c>
      <c r="R83" s="31">
        <v>36.414561999999997</v>
      </c>
      <c r="S83" s="31">
        <v>37.517333999999998</v>
      </c>
      <c r="T83" s="31">
        <v>38.703311999999997</v>
      </c>
      <c r="U83" s="31">
        <v>39.791508</v>
      </c>
      <c r="V83" s="31">
        <v>41.006065</v>
      </c>
      <c r="W83" s="31">
        <v>42.280017999999998</v>
      </c>
      <c r="X83" s="31">
        <v>43.240592999999997</v>
      </c>
      <c r="Y83" s="31">
        <v>44.532555000000002</v>
      </c>
      <c r="Z83" s="31">
        <v>46.173732999999999</v>
      </c>
      <c r="AA83" s="31">
        <v>47.519790999999998</v>
      </c>
      <c r="AB83" s="31">
        <v>48.976398000000003</v>
      </c>
      <c r="AC83" s="31">
        <v>50.777572999999997</v>
      </c>
      <c r="AD83" s="31">
        <v>52.066550999999997</v>
      </c>
      <c r="AE83" s="31">
        <v>53.802559000000002</v>
      </c>
      <c r="AF83" s="31">
        <v>55.653098999999997</v>
      </c>
      <c r="AG83" s="31">
        <v>57.388893000000003</v>
      </c>
      <c r="AH83" s="31">
        <v>59.067146000000001</v>
      </c>
      <c r="AI83" s="25">
        <v>3.2547E-2</v>
      </c>
    </row>
    <row r="84" spans="1:35" ht="15" customHeight="1" x14ac:dyDescent="0.45">
      <c r="A84" s="8" t="s">
        <v>227</v>
      </c>
      <c r="B84" s="23" t="s">
        <v>155</v>
      </c>
      <c r="C84" s="31">
        <v>10.40076</v>
      </c>
      <c r="D84" s="31">
        <v>10.257607</v>
      </c>
      <c r="E84" s="31">
        <v>10.642925</v>
      </c>
      <c r="F84" s="31">
        <v>10.828965</v>
      </c>
      <c r="G84" s="31">
        <v>11.050292000000001</v>
      </c>
      <c r="H84" s="31">
        <v>11.337503999999999</v>
      </c>
      <c r="I84" s="31">
        <v>11.745837999999999</v>
      </c>
      <c r="J84" s="31">
        <v>12.241884000000001</v>
      </c>
      <c r="K84" s="31">
        <v>12.734653</v>
      </c>
      <c r="L84" s="31">
        <v>13.173722</v>
      </c>
      <c r="M84" s="31">
        <v>13.559742999999999</v>
      </c>
      <c r="N84" s="31">
        <v>14.225189</v>
      </c>
      <c r="O84" s="31">
        <v>14.547371999999999</v>
      </c>
      <c r="P84" s="31">
        <v>14.931061</v>
      </c>
      <c r="Q84" s="31">
        <v>15.454808</v>
      </c>
      <c r="R84" s="31">
        <v>15.903148</v>
      </c>
      <c r="S84" s="31">
        <v>16.299015000000001</v>
      </c>
      <c r="T84" s="31">
        <v>16.668935999999999</v>
      </c>
      <c r="U84" s="31">
        <v>17.149611</v>
      </c>
      <c r="V84" s="31">
        <v>17.616116999999999</v>
      </c>
      <c r="W84" s="31">
        <v>18.072695</v>
      </c>
      <c r="X84" s="31">
        <v>18.521626999999999</v>
      </c>
      <c r="Y84" s="31">
        <v>19.015347999999999</v>
      </c>
      <c r="Z84" s="31">
        <v>19.519622999999999</v>
      </c>
      <c r="AA84" s="31">
        <v>20.034766999999999</v>
      </c>
      <c r="AB84" s="31">
        <v>20.557694999999999</v>
      </c>
      <c r="AC84" s="31">
        <v>21.151814000000002</v>
      </c>
      <c r="AD84" s="31">
        <v>21.759796000000001</v>
      </c>
      <c r="AE84" s="31">
        <v>22.429321000000002</v>
      </c>
      <c r="AF84" s="31">
        <v>23.069717000000001</v>
      </c>
      <c r="AG84" s="31">
        <v>23.782661000000001</v>
      </c>
      <c r="AH84" s="31">
        <v>24.487997</v>
      </c>
      <c r="AI84" s="25">
        <v>2.8008000000000002E-2</v>
      </c>
    </row>
    <row r="85" spans="1:35" ht="15" customHeight="1" x14ac:dyDescent="0.45">
      <c r="A85" s="8" t="s">
        <v>228</v>
      </c>
      <c r="B85" s="23" t="s">
        <v>157</v>
      </c>
      <c r="C85" s="31">
        <v>36.809517</v>
      </c>
      <c r="D85" s="31">
        <v>37.214503999999998</v>
      </c>
      <c r="E85" s="31">
        <v>38.336514000000001</v>
      </c>
      <c r="F85" s="31">
        <v>39.341346999999999</v>
      </c>
      <c r="G85" s="31">
        <v>40.528247999999998</v>
      </c>
      <c r="H85" s="31">
        <v>41.884658999999999</v>
      </c>
      <c r="I85" s="31">
        <v>43.447845000000001</v>
      </c>
      <c r="J85" s="31">
        <v>45.039616000000002</v>
      </c>
      <c r="K85" s="31">
        <v>46.421391</v>
      </c>
      <c r="L85" s="31">
        <v>47.477809999999998</v>
      </c>
      <c r="M85" s="31">
        <v>48.441940000000002</v>
      </c>
      <c r="N85" s="31">
        <v>49.609000999999999</v>
      </c>
      <c r="O85" s="31">
        <v>50.618771000000002</v>
      </c>
      <c r="P85" s="31">
        <v>51.619140999999999</v>
      </c>
      <c r="Q85" s="31">
        <v>52.940598000000001</v>
      </c>
      <c r="R85" s="31">
        <v>54.167727999999997</v>
      </c>
      <c r="S85" s="31">
        <v>55.077263000000002</v>
      </c>
      <c r="T85" s="31">
        <v>56.133198</v>
      </c>
      <c r="U85" s="31">
        <v>57.204315000000001</v>
      </c>
      <c r="V85" s="31">
        <v>58.539496999999997</v>
      </c>
      <c r="W85" s="31">
        <v>59.679454999999997</v>
      </c>
      <c r="X85" s="31">
        <v>60.745285000000003</v>
      </c>
      <c r="Y85" s="31">
        <v>62.016692999999997</v>
      </c>
      <c r="Z85" s="31">
        <v>63.249836000000002</v>
      </c>
      <c r="AA85" s="31">
        <v>64.538291999999998</v>
      </c>
      <c r="AB85" s="31">
        <v>66.018660999999994</v>
      </c>
      <c r="AC85" s="31">
        <v>67.448455999999993</v>
      </c>
      <c r="AD85" s="31">
        <v>68.838249000000005</v>
      </c>
      <c r="AE85" s="31">
        <v>70.460708999999994</v>
      </c>
      <c r="AF85" s="31">
        <v>71.981009999999998</v>
      </c>
      <c r="AG85" s="31">
        <v>73.383872999999994</v>
      </c>
      <c r="AH85" s="31">
        <v>74.872878999999998</v>
      </c>
      <c r="AI85" s="25">
        <v>2.3168999999999999E-2</v>
      </c>
    </row>
    <row r="87" spans="1:35" ht="15" customHeight="1" x14ac:dyDescent="0.45">
      <c r="B87" s="22" t="s">
        <v>158</v>
      </c>
    </row>
    <row r="88" spans="1:35" ht="15" customHeight="1" x14ac:dyDescent="0.45">
      <c r="A88" s="8" t="s">
        <v>229</v>
      </c>
      <c r="B88" s="23" t="s">
        <v>151</v>
      </c>
      <c r="C88" s="31">
        <v>17.532706999999998</v>
      </c>
      <c r="D88" s="31">
        <v>16.863247000000001</v>
      </c>
      <c r="E88" s="31">
        <v>17.735520999999999</v>
      </c>
      <c r="F88" s="31">
        <v>18.981850000000001</v>
      </c>
      <c r="G88" s="31">
        <v>20.008645999999999</v>
      </c>
      <c r="H88" s="31">
        <v>21.090039999999998</v>
      </c>
      <c r="I88" s="31">
        <v>22.465775000000001</v>
      </c>
      <c r="J88" s="31">
        <v>23.896712999999998</v>
      </c>
      <c r="K88" s="31">
        <v>24.966574000000001</v>
      </c>
      <c r="L88" s="31">
        <v>25.873932</v>
      </c>
      <c r="M88" s="31">
        <v>26.641708000000001</v>
      </c>
      <c r="N88" s="31">
        <v>27.450669999999999</v>
      </c>
      <c r="O88" s="31">
        <v>28.083379999999998</v>
      </c>
      <c r="P88" s="31">
        <v>28.818702999999999</v>
      </c>
      <c r="Q88" s="31">
        <v>29.863491</v>
      </c>
      <c r="R88" s="31">
        <v>30.863137999999999</v>
      </c>
      <c r="S88" s="31">
        <v>31.907017</v>
      </c>
      <c r="T88" s="31">
        <v>33.038345</v>
      </c>
      <c r="U88" s="31">
        <v>34.244061000000002</v>
      </c>
      <c r="V88" s="31">
        <v>35.464264</v>
      </c>
      <c r="W88" s="31">
        <v>36.680354999999999</v>
      </c>
      <c r="X88" s="31">
        <v>37.871372000000001</v>
      </c>
      <c r="Y88" s="31">
        <v>39.084556999999997</v>
      </c>
      <c r="Z88" s="31">
        <v>40.556792999999999</v>
      </c>
      <c r="AA88" s="31">
        <v>41.938141000000002</v>
      </c>
      <c r="AB88" s="31">
        <v>43.365127999999999</v>
      </c>
      <c r="AC88" s="31">
        <v>44.851410000000001</v>
      </c>
      <c r="AD88" s="31">
        <v>46.370384000000001</v>
      </c>
      <c r="AE88" s="31">
        <v>48.100456000000001</v>
      </c>
      <c r="AF88" s="31">
        <v>49.929462000000001</v>
      </c>
      <c r="AG88" s="31">
        <v>51.677616</v>
      </c>
      <c r="AH88" s="31">
        <v>53.429253000000003</v>
      </c>
      <c r="AI88" s="25">
        <v>3.6599E-2</v>
      </c>
    </row>
    <row r="89" spans="1:35" ht="15" customHeight="1" x14ac:dyDescent="0.45">
      <c r="A89" s="8" t="s">
        <v>230</v>
      </c>
      <c r="B89" s="23" t="s">
        <v>153</v>
      </c>
      <c r="C89" s="31">
        <v>21.969456000000001</v>
      </c>
      <c r="D89" s="31">
        <v>21.898116999999999</v>
      </c>
      <c r="E89" s="31">
        <v>21.762962000000002</v>
      </c>
      <c r="F89" s="31">
        <v>21.861473</v>
      </c>
      <c r="G89" s="31">
        <v>21.752172000000002</v>
      </c>
      <c r="H89" s="31">
        <v>21.885168</v>
      </c>
      <c r="I89" s="31">
        <v>21.721699000000001</v>
      </c>
      <c r="J89" s="31">
        <v>22.679213000000001</v>
      </c>
      <c r="K89" s="31">
        <v>23.264986</v>
      </c>
      <c r="L89" s="31">
        <v>24.249495</v>
      </c>
      <c r="M89" s="31">
        <v>25.085144</v>
      </c>
      <c r="N89" s="31">
        <v>26.215413999999999</v>
      </c>
      <c r="O89" s="31">
        <v>27.167328000000001</v>
      </c>
      <c r="P89" s="31">
        <v>27.998455</v>
      </c>
      <c r="Q89" s="31">
        <v>29.162941</v>
      </c>
      <c r="R89" s="31">
        <v>30.093755999999999</v>
      </c>
      <c r="S89" s="31">
        <v>31.074348000000001</v>
      </c>
      <c r="T89" s="31">
        <v>32.131630000000001</v>
      </c>
      <c r="U89" s="31">
        <v>33.077209000000003</v>
      </c>
      <c r="V89" s="31">
        <v>34.146740000000001</v>
      </c>
      <c r="W89" s="31">
        <v>35.279792999999998</v>
      </c>
      <c r="X89" s="31">
        <v>36.092055999999999</v>
      </c>
      <c r="Y89" s="31">
        <v>37.230536999999998</v>
      </c>
      <c r="Z89" s="31">
        <v>38.717289000000001</v>
      </c>
      <c r="AA89" s="31">
        <v>39.907310000000003</v>
      </c>
      <c r="AB89" s="31">
        <v>41.185138999999999</v>
      </c>
      <c r="AC89" s="31">
        <v>42.833702000000002</v>
      </c>
      <c r="AD89" s="31">
        <v>43.930790000000002</v>
      </c>
      <c r="AE89" s="31">
        <v>45.518089000000003</v>
      </c>
      <c r="AF89" s="31">
        <v>47.162025</v>
      </c>
      <c r="AG89" s="31">
        <v>48.704704</v>
      </c>
      <c r="AH89" s="31">
        <v>50.202342999999999</v>
      </c>
      <c r="AI89" s="25">
        <v>2.7016999999999999E-2</v>
      </c>
    </row>
    <row r="90" spans="1:35" ht="15" customHeight="1" x14ac:dyDescent="0.45">
      <c r="A90" s="8" t="s">
        <v>231</v>
      </c>
      <c r="B90" s="23" t="s">
        <v>162</v>
      </c>
      <c r="C90" s="31">
        <v>6.3595119999999996</v>
      </c>
      <c r="D90" s="31">
        <v>3.708078</v>
      </c>
      <c r="E90" s="31">
        <v>5.3395390000000003</v>
      </c>
      <c r="F90" s="31">
        <v>6.7733040000000004</v>
      </c>
      <c r="G90" s="31">
        <v>8.2321919999999995</v>
      </c>
      <c r="H90" s="31">
        <v>9.8630899999999997</v>
      </c>
      <c r="I90" s="31">
        <v>11.638453</v>
      </c>
      <c r="J90" s="31">
        <v>11.905842</v>
      </c>
      <c r="K90" s="31">
        <v>12.636255</v>
      </c>
      <c r="L90" s="31">
        <v>12.850498</v>
      </c>
      <c r="M90" s="31">
        <v>13.718299</v>
      </c>
      <c r="N90" s="31">
        <v>14.23298</v>
      </c>
      <c r="O90" s="31">
        <v>14.977437</v>
      </c>
      <c r="P90" s="31">
        <v>15.450844</v>
      </c>
      <c r="Q90" s="31">
        <v>16.144082999999998</v>
      </c>
      <c r="R90" s="31">
        <v>16.63645</v>
      </c>
      <c r="S90" s="31">
        <v>17.354462000000002</v>
      </c>
      <c r="T90" s="31">
        <v>18.064015999999999</v>
      </c>
      <c r="U90" s="31">
        <v>18.670300000000001</v>
      </c>
      <c r="V90" s="31">
        <v>19.381406999999999</v>
      </c>
      <c r="W90" s="31">
        <v>20.279616999999998</v>
      </c>
      <c r="X90" s="31">
        <v>21.261655999999999</v>
      </c>
      <c r="Y90" s="31">
        <v>22.258811999999999</v>
      </c>
      <c r="Z90" s="31">
        <v>23.119781</v>
      </c>
      <c r="AA90" s="31">
        <v>24.023529</v>
      </c>
      <c r="AB90" s="31">
        <v>24.851534000000001</v>
      </c>
      <c r="AC90" s="31">
        <v>25.587855999999999</v>
      </c>
      <c r="AD90" s="31">
        <v>26.82019</v>
      </c>
      <c r="AE90" s="31">
        <v>27.543695</v>
      </c>
      <c r="AF90" s="31">
        <v>28.537485</v>
      </c>
      <c r="AG90" s="31">
        <v>29.656676999999998</v>
      </c>
      <c r="AH90" s="31">
        <v>31.069139</v>
      </c>
      <c r="AI90" s="25">
        <v>5.2502E-2</v>
      </c>
    </row>
    <row r="91" spans="1:35" ht="15" customHeight="1" x14ac:dyDescent="0.45">
      <c r="A91" s="8" t="s">
        <v>232</v>
      </c>
      <c r="B91" s="23" t="s">
        <v>155</v>
      </c>
      <c r="C91" s="31">
        <v>7.5152650000000003</v>
      </c>
      <c r="D91" s="31">
        <v>7.3305740000000004</v>
      </c>
      <c r="E91" s="31">
        <v>7.6648839999999998</v>
      </c>
      <c r="F91" s="31">
        <v>7.8785309999999997</v>
      </c>
      <c r="G91" s="31">
        <v>8.1281289999999995</v>
      </c>
      <c r="H91" s="31">
        <v>8.4529929999999993</v>
      </c>
      <c r="I91" s="31">
        <v>8.8988940000000003</v>
      </c>
      <c r="J91" s="31">
        <v>9.2790660000000003</v>
      </c>
      <c r="K91" s="31">
        <v>9.6523000000000003</v>
      </c>
      <c r="L91" s="31">
        <v>9.9712549999999993</v>
      </c>
      <c r="M91" s="31">
        <v>10.240328999999999</v>
      </c>
      <c r="N91" s="31">
        <v>10.697969000000001</v>
      </c>
      <c r="O91" s="31">
        <v>10.895046000000001</v>
      </c>
      <c r="P91" s="31">
        <v>11.16188</v>
      </c>
      <c r="Q91" s="31">
        <v>11.553995</v>
      </c>
      <c r="R91" s="31">
        <v>11.883238</v>
      </c>
      <c r="S91" s="31">
        <v>12.160325</v>
      </c>
      <c r="T91" s="31">
        <v>12.411177</v>
      </c>
      <c r="U91" s="31">
        <v>12.765247</v>
      </c>
      <c r="V91" s="31">
        <v>13.104399000000001</v>
      </c>
      <c r="W91" s="31">
        <v>13.432090000000001</v>
      </c>
      <c r="X91" s="31">
        <v>13.752542999999999</v>
      </c>
      <c r="Y91" s="31">
        <v>14.112351</v>
      </c>
      <c r="Z91" s="31">
        <v>14.479293</v>
      </c>
      <c r="AA91" s="31">
        <v>14.852727</v>
      </c>
      <c r="AB91" s="31">
        <v>15.228446</v>
      </c>
      <c r="AC91" s="31">
        <v>15.668464</v>
      </c>
      <c r="AD91" s="31">
        <v>16.118176999999999</v>
      </c>
      <c r="AE91" s="31">
        <v>16.621334000000001</v>
      </c>
      <c r="AF91" s="31">
        <v>17.089732999999999</v>
      </c>
      <c r="AG91" s="31">
        <v>17.621753999999999</v>
      </c>
      <c r="AH91" s="31">
        <v>18.145990000000001</v>
      </c>
      <c r="AI91" s="25">
        <v>2.8844000000000002E-2</v>
      </c>
    </row>
    <row r="92" spans="1:35" ht="15" customHeight="1" x14ac:dyDescent="0.45">
      <c r="A92" s="8" t="s">
        <v>233</v>
      </c>
      <c r="B92" s="23" t="s">
        <v>157</v>
      </c>
      <c r="C92" s="31">
        <v>30.830905999999999</v>
      </c>
      <c r="D92" s="31">
        <v>30.961279000000001</v>
      </c>
      <c r="E92" s="31">
        <v>31.407561999999999</v>
      </c>
      <c r="F92" s="31">
        <v>32.135868000000002</v>
      </c>
      <c r="G92" s="31">
        <v>32.890987000000003</v>
      </c>
      <c r="H92" s="31">
        <v>33.825271999999998</v>
      </c>
      <c r="I92" s="31">
        <v>35.093539999999997</v>
      </c>
      <c r="J92" s="31">
        <v>36.345863000000001</v>
      </c>
      <c r="K92" s="31">
        <v>37.383957000000002</v>
      </c>
      <c r="L92" s="31">
        <v>38.043380999999997</v>
      </c>
      <c r="M92" s="31">
        <v>38.620902999999998</v>
      </c>
      <c r="N92" s="31">
        <v>39.447533</v>
      </c>
      <c r="O92" s="31">
        <v>40.099246999999998</v>
      </c>
      <c r="P92" s="31">
        <v>40.651938999999999</v>
      </c>
      <c r="Q92" s="31">
        <v>41.671245999999996</v>
      </c>
      <c r="R92" s="31">
        <v>42.544781</v>
      </c>
      <c r="S92" s="31">
        <v>43.13353</v>
      </c>
      <c r="T92" s="31">
        <v>43.881104000000001</v>
      </c>
      <c r="U92" s="31">
        <v>44.620193</v>
      </c>
      <c r="V92" s="31">
        <v>45.691307000000002</v>
      </c>
      <c r="W92" s="31">
        <v>46.513179999999998</v>
      </c>
      <c r="X92" s="31">
        <v>47.195438000000003</v>
      </c>
      <c r="Y92" s="31">
        <v>48.158439999999999</v>
      </c>
      <c r="Z92" s="31">
        <v>49.128413999999999</v>
      </c>
      <c r="AA92" s="31">
        <v>49.990020999999999</v>
      </c>
      <c r="AB92" s="31">
        <v>51.113379999999999</v>
      </c>
      <c r="AC92" s="31">
        <v>52.145409000000001</v>
      </c>
      <c r="AD92" s="31">
        <v>53.140746999999998</v>
      </c>
      <c r="AE92" s="31">
        <v>54.412182000000001</v>
      </c>
      <c r="AF92" s="31">
        <v>55.527099999999997</v>
      </c>
      <c r="AG92" s="31">
        <v>56.556358000000003</v>
      </c>
      <c r="AH92" s="31">
        <v>57.704371999999999</v>
      </c>
      <c r="AI92" s="25">
        <v>2.0426E-2</v>
      </c>
    </row>
    <row r="94" spans="1:35" ht="15" customHeight="1" x14ac:dyDescent="0.45">
      <c r="B94" s="22" t="s">
        <v>165</v>
      </c>
    </row>
    <row r="95" spans="1:35" ht="15" customHeight="1" x14ac:dyDescent="0.45">
      <c r="A95" s="8" t="s">
        <v>234</v>
      </c>
      <c r="B95" s="23" t="s">
        <v>151</v>
      </c>
      <c r="C95" s="31">
        <v>12.658595999999999</v>
      </c>
      <c r="D95" s="31">
        <v>11.839549999999999</v>
      </c>
      <c r="E95" s="31">
        <v>12.722671999999999</v>
      </c>
      <c r="F95" s="31">
        <v>13.876709999999999</v>
      </c>
      <c r="G95" s="31">
        <v>14.741910000000001</v>
      </c>
      <c r="H95" s="31">
        <v>15.692278999999999</v>
      </c>
      <c r="I95" s="31">
        <v>16.968260000000001</v>
      </c>
      <c r="J95" s="31">
        <v>18.276751000000001</v>
      </c>
      <c r="K95" s="31">
        <v>19.166840000000001</v>
      </c>
      <c r="L95" s="31">
        <v>19.908007000000001</v>
      </c>
      <c r="M95" s="31">
        <v>20.511856000000002</v>
      </c>
      <c r="N95" s="31">
        <v>20.884039000000001</v>
      </c>
      <c r="O95" s="31">
        <v>21.375778</v>
      </c>
      <c r="P95" s="31">
        <v>21.978901</v>
      </c>
      <c r="Q95" s="31">
        <v>22.875311</v>
      </c>
      <c r="R95" s="31">
        <v>23.736426999999999</v>
      </c>
      <c r="S95" s="31">
        <v>24.640101999999999</v>
      </c>
      <c r="T95" s="31">
        <v>25.634492999999999</v>
      </c>
      <c r="U95" s="31">
        <v>26.701134</v>
      </c>
      <c r="V95" s="31">
        <v>27.771601</v>
      </c>
      <c r="W95" s="31">
        <v>28.832087999999999</v>
      </c>
      <c r="X95" s="31">
        <v>29.860205000000001</v>
      </c>
      <c r="Y95" s="31">
        <v>30.908771999999999</v>
      </c>
      <c r="Z95" s="31">
        <v>32.25526</v>
      </c>
      <c r="AA95" s="31">
        <v>33.462578000000001</v>
      </c>
      <c r="AB95" s="31">
        <v>34.720832999999999</v>
      </c>
      <c r="AC95" s="31">
        <v>36.037350000000004</v>
      </c>
      <c r="AD95" s="31">
        <v>37.380451000000001</v>
      </c>
      <c r="AE95" s="31">
        <v>38.960884</v>
      </c>
      <c r="AF95" s="31">
        <v>40.625114000000004</v>
      </c>
      <c r="AG95" s="31">
        <v>42.169913999999999</v>
      </c>
      <c r="AH95" s="31">
        <v>43.727542999999997</v>
      </c>
      <c r="AI95" s="25">
        <v>4.0799000000000002E-2</v>
      </c>
    </row>
    <row r="96" spans="1:35" ht="15" customHeight="1" x14ac:dyDescent="0.45">
      <c r="A96" s="8" t="s">
        <v>235</v>
      </c>
      <c r="B96" s="23" t="s">
        <v>153</v>
      </c>
      <c r="C96" s="31">
        <v>21.893784</v>
      </c>
      <c r="D96" s="31">
        <v>21.820929</v>
      </c>
      <c r="E96" s="31">
        <v>21.709761</v>
      </c>
      <c r="F96" s="31">
        <v>21.826405999999999</v>
      </c>
      <c r="G96" s="31">
        <v>21.738803999999998</v>
      </c>
      <c r="H96" s="31">
        <v>21.891290999999999</v>
      </c>
      <c r="I96" s="31">
        <v>21.730349</v>
      </c>
      <c r="J96" s="31">
        <v>22.71274</v>
      </c>
      <c r="K96" s="31">
        <v>23.316050000000001</v>
      </c>
      <c r="L96" s="31">
        <v>24.306073999999999</v>
      </c>
      <c r="M96" s="31">
        <v>25.156711999999999</v>
      </c>
      <c r="N96" s="31">
        <v>25.904555999999999</v>
      </c>
      <c r="O96" s="31">
        <v>26.858758999999999</v>
      </c>
      <c r="P96" s="31">
        <v>27.692871</v>
      </c>
      <c r="Q96" s="31">
        <v>28.801349999999999</v>
      </c>
      <c r="R96" s="31">
        <v>29.726109999999998</v>
      </c>
      <c r="S96" s="31">
        <v>30.709804999999999</v>
      </c>
      <c r="T96" s="31">
        <v>31.76099</v>
      </c>
      <c r="U96" s="31">
        <v>32.706145999999997</v>
      </c>
      <c r="V96" s="31">
        <v>33.768833000000001</v>
      </c>
      <c r="W96" s="31">
        <v>34.895511999999997</v>
      </c>
      <c r="X96" s="31">
        <v>35.704791999999998</v>
      </c>
      <c r="Y96" s="31">
        <v>36.834105999999998</v>
      </c>
      <c r="Z96" s="31">
        <v>38.320728000000003</v>
      </c>
      <c r="AA96" s="31">
        <v>39.501193999999998</v>
      </c>
      <c r="AB96" s="31">
        <v>40.783011999999999</v>
      </c>
      <c r="AC96" s="31">
        <v>42.438231999999999</v>
      </c>
      <c r="AD96" s="31">
        <v>43.508476000000002</v>
      </c>
      <c r="AE96" s="31">
        <v>45.091304999999998</v>
      </c>
      <c r="AF96" s="31">
        <v>46.700859000000001</v>
      </c>
      <c r="AG96" s="31">
        <v>48.227801999999997</v>
      </c>
      <c r="AH96" s="31">
        <v>49.738028999999997</v>
      </c>
      <c r="AI96" s="25">
        <v>2.6823E-2</v>
      </c>
    </row>
    <row r="97" spans="1:35" ht="15" customHeight="1" x14ac:dyDescent="0.45">
      <c r="A97" s="8" t="s">
        <v>236</v>
      </c>
      <c r="B97" s="23" t="s">
        <v>162</v>
      </c>
      <c r="C97" s="31">
        <v>6.4834110000000003</v>
      </c>
      <c r="D97" s="31">
        <v>3.7063100000000002</v>
      </c>
      <c r="E97" s="31">
        <v>5.5288909999999998</v>
      </c>
      <c r="F97" s="31">
        <v>7.5078300000000002</v>
      </c>
      <c r="G97" s="31">
        <v>9.4346300000000003</v>
      </c>
      <c r="H97" s="31">
        <v>11.631841</v>
      </c>
      <c r="I97" s="31">
        <v>13.856524</v>
      </c>
      <c r="J97" s="31">
        <v>14.144296000000001</v>
      </c>
      <c r="K97" s="31">
        <v>15.035812</v>
      </c>
      <c r="L97" s="31">
        <v>15.200252000000001</v>
      </c>
      <c r="M97" s="31">
        <v>16.136724000000001</v>
      </c>
      <c r="N97" s="31">
        <v>16.772570000000002</v>
      </c>
      <c r="O97" s="31">
        <v>17.606221999999999</v>
      </c>
      <c r="P97" s="31">
        <v>18.104807000000001</v>
      </c>
      <c r="Q97" s="31">
        <v>18.832867</v>
      </c>
      <c r="R97" s="31">
        <v>19.342677999999999</v>
      </c>
      <c r="S97" s="31">
        <v>20.116554000000001</v>
      </c>
      <c r="T97" s="31">
        <v>20.893837000000001</v>
      </c>
      <c r="U97" s="31">
        <v>21.660502999999999</v>
      </c>
      <c r="V97" s="31">
        <v>22.441400999999999</v>
      </c>
      <c r="W97" s="31">
        <v>23.413762999999999</v>
      </c>
      <c r="X97" s="31">
        <v>24.500813999999998</v>
      </c>
      <c r="Y97" s="31">
        <v>25.543066</v>
      </c>
      <c r="Z97" s="31">
        <v>26.511990000000001</v>
      </c>
      <c r="AA97" s="31">
        <v>27.477909</v>
      </c>
      <c r="AB97" s="31">
        <v>28.398264000000001</v>
      </c>
      <c r="AC97" s="31">
        <v>29.227905</v>
      </c>
      <c r="AD97" s="31">
        <v>30.529858000000001</v>
      </c>
      <c r="AE97" s="31">
        <v>31.356266000000002</v>
      </c>
      <c r="AF97" s="31">
        <v>32.452339000000002</v>
      </c>
      <c r="AG97" s="31">
        <v>33.667686000000003</v>
      </c>
      <c r="AH97" s="31">
        <v>35.129097000000002</v>
      </c>
      <c r="AI97" s="25">
        <v>5.6022000000000002E-2</v>
      </c>
    </row>
    <row r="98" spans="1:35" ht="15" customHeight="1" x14ac:dyDescent="0.45">
      <c r="A98" s="8" t="s">
        <v>237</v>
      </c>
      <c r="B98" s="23" t="s">
        <v>170</v>
      </c>
      <c r="C98" s="31">
        <v>3.601216</v>
      </c>
      <c r="D98" s="31">
        <v>3.5256340000000002</v>
      </c>
      <c r="E98" s="31">
        <v>3.7109519999999998</v>
      </c>
      <c r="F98" s="31">
        <v>3.7351830000000001</v>
      </c>
      <c r="G98" s="31">
        <v>3.8423319999999999</v>
      </c>
      <c r="H98" s="31">
        <v>4.0174890000000003</v>
      </c>
      <c r="I98" s="31">
        <v>4.3386279999999999</v>
      </c>
      <c r="J98" s="31">
        <v>4.7072050000000001</v>
      </c>
      <c r="K98" s="31">
        <v>4.9985869999999997</v>
      </c>
      <c r="L98" s="31">
        <v>5.2211179999999997</v>
      </c>
      <c r="M98" s="31">
        <v>5.3557030000000001</v>
      </c>
      <c r="N98" s="31">
        <v>5.3975350000000004</v>
      </c>
      <c r="O98" s="31">
        <v>5.4607869999999998</v>
      </c>
      <c r="P98" s="31">
        <v>5.6027230000000001</v>
      </c>
      <c r="Q98" s="31">
        <v>5.8095129999999999</v>
      </c>
      <c r="R98" s="31">
        <v>6.0006320000000004</v>
      </c>
      <c r="S98" s="31">
        <v>6.1277499999999998</v>
      </c>
      <c r="T98" s="31">
        <v>6.2480539999999998</v>
      </c>
      <c r="U98" s="31">
        <v>6.4452720000000001</v>
      </c>
      <c r="V98" s="31">
        <v>6.6260450000000004</v>
      </c>
      <c r="W98" s="31">
        <v>6.7849700000000004</v>
      </c>
      <c r="X98" s="31">
        <v>6.9403490000000003</v>
      </c>
      <c r="Y98" s="31">
        <v>7.0974310000000003</v>
      </c>
      <c r="Z98" s="31">
        <v>7.2877609999999997</v>
      </c>
      <c r="AA98" s="31">
        <v>7.4794400000000003</v>
      </c>
      <c r="AB98" s="31">
        <v>7.677778</v>
      </c>
      <c r="AC98" s="31">
        <v>7.9012710000000004</v>
      </c>
      <c r="AD98" s="31">
        <v>8.1597869999999997</v>
      </c>
      <c r="AE98" s="31">
        <v>8.4521090000000001</v>
      </c>
      <c r="AF98" s="31">
        <v>8.7231539999999992</v>
      </c>
      <c r="AG98" s="31">
        <v>8.9977669999999996</v>
      </c>
      <c r="AH98" s="31">
        <v>9.3200450000000004</v>
      </c>
      <c r="AI98" s="25">
        <v>3.1149E-2</v>
      </c>
    </row>
    <row r="99" spans="1:35" ht="15" customHeight="1" x14ac:dyDescent="0.45">
      <c r="A99" s="8" t="s">
        <v>238</v>
      </c>
      <c r="B99" s="23" t="s">
        <v>172</v>
      </c>
      <c r="C99" s="31">
        <v>4.1353039999999996</v>
      </c>
      <c r="D99" s="31">
        <v>3.8058969999999999</v>
      </c>
      <c r="E99" s="31">
        <v>3.6485029999999998</v>
      </c>
      <c r="F99" s="31">
        <v>3.5663390000000001</v>
      </c>
      <c r="G99" s="31">
        <v>3.5560559999999999</v>
      </c>
      <c r="H99" s="31">
        <v>3.6396829999999998</v>
      </c>
      <c r="I99" s="31">
        <v>3.7274620000000001</v>
      </c>
      <c r="J99" s="31">
        <v>3.8199529999999999</v>
      </c>
      <c r="K99" s="31">
        <v>3.946332</v>
      </c>
      <c r="L99" s="31">
        <v>4.0756050000000004</v>
      </c>
      <c r="M99" s="31">
        <v>4.22377</v>
      </c>
      <c r="N99" s="31">
        <v>4.3645560000000003</v>
      </c>
      <c r="O99" s="31">
        <v>4.5134439999999998</v>
      </c>
      <c r="P99" s="31">
        <v>4.6635609999999996</v>
      </c>
      <c r="Q99" s="31">
        <v>4.8128159999999998</v>
      </c>
      <c r="R99" s="31">
        <v>4.9707980000000003</v>
      </c>
      <c r="S99" s="31">
        <v>5.127205</v>
      </c>
      <c r="T99" s="31">
        <v>5.2856249999999996</v>
      </c>
      <c r="U99" s="31">
        <v>5.4529189999999996</v>
      </c>
      <c r="V99" s="31">
        <v>5.6211840000000004</v>
      </c>
      <c r="W99" s="31">
        <v>5.8024329999999997</v>
      </c>
      <c r="X99" s="31">
        <v>5.9824739999999998</v>
      </c>
      <c r="Y99" s="31">
        <v>6.1848809999999999</v>
      </c>
      <c r="Z99" s="31">
        <v>6.3877920000000001</v>
      </c>
      <c r="AA99" s="31">
        <v>6.6032359999999999</v>
      </c>
      <c r="AB99" s="31">
        <v>6.8186720000000003</v>
      </c>
      <c r="AC99" s="31">
        <v>7.0481759999999998</v>
      </c>
      <c r="AD99" s="31">
        <v>7.2821090000000002</v>
      </c>
      <c r="AE99" s="31">
        <v>7.5347229999999996</v>
      </c>
      <c r="AF99" s="31">
        <v>7.7931629999999998</v>
      </c>
      <c r="AG99" s="31">
        <v>8.0684579999999997</v>
      </c>
      <c r="AH99" s="31">
        <v>8.3435210000000009</v>
      </c>
      <c r="AI99" s="25">
        <v>2.2901000000000001E-2</v>
      </c>
    </row>
    <row r="100" spans="1:35" ht="15" customHeight="1" x14ac:dyDescent="0.45">
      <c r="A100" s="8" t="s">
        <v>239</v>
      </c>
      <c r="B100" s="23" t="s">
        <v>174</v>
      </c>
      <c r="C100" s="31">
        <v>2.6014539999999999</v>
      </c>
      <c r="D100" s="31">
        <v>2.6593800000000001</v>
      </c>
      <c r="E100" s="31">
        <v>2.7656849999999999</v>
      </c>
      <c r="F100" s="31">
        <v>2.827134</v>
      </c>
      <c r="G100" s="31">
        <v>2.8990399999999998</v>
      </c>
      <c r="H100" s="31">
        <v>2.9784380000000001</v>
      </c>
      <c r="I100" s="31">
        <v>3.0602589999999998</v>
      </c>
      <c r="J100" s="31">
        <v>3.1379510000000002</v>
      </c>
      <c r="K100" s="31">
        <v>3.2374529999999999</v>
      </c>
      <c r="L100" s="31">
        <v>3.3163320000000001</v>
      </c>
      <c r="M100" s="31">
        <v>3.4091309999999999</v>
      </c>
      <c r="N100" s="31">
        <v>3.4986480000000002</v>
      </c>
      <c r="O100" s="31">
        <v>3.5868639999999998</v>
      </c>
      <c r="P100" s="31">
        <v>3.6753840000000002</v>
      </c>
      <c r="Q100" s="31">
        <v>3.7646190000000002</v>
      </c>
      <c r="R100" s="31">
        <v>3.8543240000000001</v>
      </c>
      <c r="S100" s="31">
        <v>3.9434719999999999</v>
      </c>
      <c r="T100" s="31">
        <v>4.0404479999999996</v>
      </c>
      <c r="U100" s="31">
        <v>4.1454420000000001</v>
      </c>
      <c r="V100" s="31">
        <v>4.2470699999999999</v>
      </c>
      <c r="W100" s="31">
        <v>4.3571590000000002</v>
      </c>
      <c r="X100" s="31">
        <v>4.4643050000000004</v>
      </c>
      <c r="Y100" s="31">
        <v>4.5866619999999996</v>
      </c>
      <c r="Z100" s="31">
        <v>4.7125839999999997</v>
      </c>
      <c r="AA100" s="31">
        <v>4.8367849999999999</v>
      </c>
      <c r="AB100" s="31">
        <v>4.9621259999999996</v>
      </c>
      <c r="AC100" s="31">
        <v>5.1011049999999996</v>
      </c>
      <c r="AD100" s="31">
        <v>5.2366820000000001</v>
      </c>
      <c r="AE100" s="31">
        <v>5.3831790000000002</v>
      </c>
      <c r="AF100" s="31">
        <v>5.5349539999999999</v>
      </c>
      <c r="AG100" s="31">
        <v>5.695818</v>
      </c>
      <c r="AH100" s="31">
        <v>5.8594350000000004</v>
      </c>
      <c r="AI100" s="25">
        <v>2.6539E-2</v>
      </c>
    </row>
    <row r="101" spans="1:35" ht="15" customHeight="1" x14ac:dyDescent="0.45">
      <c r="A101" s="8" t="s">
        <v>240</v>
      </c>
      <c r="B101" s="23" t="s">
        <v>176</v>
      </c>
      <c r="C101" s="25" t="s">
        <v>28</v>
      </c>
      <c r="D101" s="25" t="s">
        <v>28</v>
      </c>
      <c r="E101" s="25" t="s">
        <v>28</v>
      </c>
      <c r="F101" s="25" t="s">
        <v>28</v>
      </c>
      <c r="G101" s="25" t="s">
        <v>28</v>
      </c>
      <c r="H101" s="25" t="s">
        <v>28</v>
      </c>
      <c r="I101" s="25" t="s">
        <v>28</v>
      </c>
      <c r="J101" s="25" t="s">
        <v>28</v>
      </c>
      <c r="K101" s="25" t="s">
        <v>28</v>
      </c>
      <c r="L101" s="25" t="s">
        <v>28</v>
      </c>
      <c r="M101" s="25" t="s">
        <v>28</v>
      </c>
      <c r="N101" s="25" t="s">
        <v>28</v>
      </c>
      <c r="O101" s="25" t="s">
        <v>28</v>
      </c>
      <c r="P101" s="25" t="s">
        <v>28</v>
      </c>
      <c r="Q101" s="25" t="s">
        <v>28</v>
      </c>
      <c r="R101" s="25" t="s">
        <v>28</v>
      </c>
      <c r="S101" s="25" t="s">
        <v>28</v>
      </c>
      <c r="T101" s="25" t="s">
        <v>28</v>
      </c>
      <c r="U101" s="25" t="s">
        <v>28</v>
      </c>
      <c r="V101" s="25" t="s">
        <v>28</v>
      </c>
      <c r="W101" s="25" t="s">
        <v>28</v>
      </c>
      <c r="X101" s="25" t="s">
        <v>28</v>
      </c>
      <c r="Y101" s="25" t="s">
        <v>28</v>
      </c>
      <c r="Z101" s="25" t="s">
        <v>28</v>
      </c>
      <c r="AA101" s="25" t="s">
        <v>28</v>
      </c>
      <c r="AB101" s="25" t="s">
        <v>28</v>
      </c>
      <c r="AC101" s="25" t="s">
        <v>28</v>
      </c>
      <c r="AD101" s="25" t="s">
        <v>28</v>
      </c>
      <c r="AE101" s="25" t="s">
        <v>28</v>
      </c>
      <c r="AF101" s="25" t="s">
        <v>28</v>
      </c>
      <c r="AG101" s="25" t="s">
        <v>28</v>
      </c>
      <c r="AH101" s="25" t="s">
        <v>28</v>
      </c>
      <c r="AI101" s="25" t="s">
        <v>28</v>
      </c>
    </row>
    <row r="102" spans="1:35" ht="15" customHeight="1" x14ac:dyDescent="0.45">
      <c r="A102" s="8" t="s">
        <v>241</v>
      </c>
      <c r="B102" s="23" t="s">
        <v>157</v>
      </c>
      <c r="C102" s="31">
        <v>20.238420000000001</v>
      </c>
      <c r="D102" s="31">
        <v>20.245408999999999</v>
      </c>
      <c r="E102" s="31">
        <v>20.025127000000001</v>
      </c>
      <c r="F102" s="31">
        <v>20.476935999999998</v>
      </c>
      <c r="G102" s="31">
        <v>20.868556999999999</v>
      </c>
      <c r="H102" s="31">
        <v>21.419798</v>
      </c>
      <c r="I102" s="31">
        <v>22.241347999999999</v>
      </c>
      <c r="J102" s="31">
        <v>23.021315000000001</v>
      </c>
      <c r="K102" s="31">
        <v>23.672281000000002</v>
      </c>
      <c r="L102" s="31">
        <v>24.137174999999999</v>
      </c>
      <c r="M102" s="31">
        <v>24.571553999999999</v>
      </c>
      <c r="N102" s="31">
        <v>24.966639000000001</v>
      </c>
      <c r="O102" s="31">
        <v>25.377295</v>
      </c>
      <c r="P102" s="31">
        <v>25.817157999999999</v>
      </c>
      <c r="Q102" s="31">
        <v>26.446489</v>
      </c>
      <c r="R102" s="31">
        <v>27.025971999999999</v>
      </c>
      <c r="S102" s="31">
        <v>27.45232</v>
      </c>
      <c r="T102" s="31">
        <v>27.948982000000001</v>
      </c>
      <c r="U102" s="31">
        <v>28.500240000000002</v>
      </c>
      <c r="V102" s="31">
        <v>29.155092</v>
      </c>
      <c r="W102" s="31">
        <v>29.697931000000001</v>
      </c>
      <c r="X102" s="31">
        <v>30.195474999999998</v>
      </c>
      <c r="Y102" s="31">
        <v>30.788506999999999</v>
      </c>
      <c r="Z102" s="31">
        <v>31.389227000000002</v>
      </c>
      <c r="AA102" s="31">
        <v>32.033149999999999</v>
      </c>
      <c r="AB102" s="31">
        <v>32.728188000000003</v>
      </c>
      <c r="AC102" s="31">
        <v>33.421802999999997</v>
      </c>
      <c r="AD102" s="31">
        <v>34.147125000000003</v>
      </c>
      <c r="AE102" s="31">
        <v>35.013634000000003</v>
      </c>
      <c r="AF102" s="31">
        <v>35.829169999999998</v>
      </c>
      <c r="AG102" s="31">
        <v>36.641551999999997</v>
      </c>
      <c r="AH102" s="31">
        <v>37.505710999999998</v>
      </c>
      <c r="AI102" s="25">
        <v>2.01E-2</v>
      </c>
    </row>
    <row r="105" spans="1:35" ht="15" customHeight="1" x14ac:dyDescent="0.45">
      <c r="B105" s="22" t="s">
        <v>178</v>
      </c>
    </row>
    <row r="106" spans="1:35" ht="15" customHeight="1" x14ac:dyDescent="0.45">
      <c r="A106" s="8" t="s">
        <v>242</v>
      </c>
      <c r="B106" s="23" t="s">
        <v>151</v>
      </c>
      <c r="C106" s="31">
        <v>16.634917999999999</v>
      </c>
      <c r="D106" s="31">
        <v>15.939724</v>
      </c>
      <c r="E106" s="31">
        <v>16.815539999999999</v>
      </c>
      <c r="F106" s="31">
        <v>17.981577000000001</v>
      </c>
      <c r="G106" s="31">
        <v>18.902861000000001</v>
      </c>
      <c r="H106" s="31">
        <v>19.881062</v>
      </c>
      <c r="I106" s="31">
        <v>21.131309999999999</v>
      </c>
      <c r="J106" s="31">
        <v>22.415682</v>
      </c>
      <c r="K106" s="31">
        <v>23.355260999999999</v>
      </c>
      <c r="L106" s="31">
        <v>24.163933</v>
      </c>
      <c r="M106" s="31">
        <v>24.855898</v>
      </c>
      <c r="N106" s="31">
        <v>26.049195999999998</v>
      </c>
      <c r="O106" s="31">
        <v>26.648610999999999</v>
      </c>
      <c r="P106" s="31">
        <v>27.340675000000001</v>
      </c>
      <c r="Q106" s="31">
        <v>28.382521000000001</v>
      </c>
      <c r="R106" s="31">
        <v>29.296782</v>
      </c>
      <c r="S106" s="31">
        <v>30.250077999999998</v>
      </c>
      <c r="T106" s="31">
        <v>31.284846999999999</v>
      </c>
      <c r="U106" s="31">
        <v>32.384247000000002</v>
      </c>
      <c r="V106" s="31">
        <v>33.492001000000002</v>
      </c>
      <c r="W106" s="31">
        <v>34.594357000000002</v>
      </c>
      <c r="X106" s="31">
        <v>35.673636999999999</v>
      </c>
      <c r="Y106" s="31">
        <v>36.774695999999999</v>
      </c>
      <c r="Z106" s="31">
        <v>38.115555000000001</v>
      </c>
      <c r="AA106" s="31">
        <v>39.359287000000002</v>
      </c>
      <c r="AB106" s="31">
        <v>40.648555999999999</v>
      </c>
      <c r="AC106" s="31">
        <v>41.991829000000003</v>
      </c>
      <c r="AD106" s="31">
        <v>43.364947999999998</v>
      </c>
      <c r="AE106" s="31">
        <v>44.930332</v>
      </c>
      <c r="AF106" s="31">
        <v>46.578308</v>
      </c>
      <c r="AG106" s="31">
        <v>48.147663000000001</v>
      </c>
      <c r="AH106" s="31">
        <v>49.726489999999998</v>
      </c>
      <c r="AI106" s="25">
        <v>3.5955000000000001E-2</v>
      </c>
    </row>
    <row r="107" spans="1:35" ht="15" customHeight="1" x14ac:dyDescent="0.45">
      <c r="A107" s="8" t="s">
        <v>243</v>
      </c>
      <c r="B107" s="23" t="s">
        <v>181</v>
      </c>
      <c r="C107" s="31">
        <v>24.537946999999999</v>
      </c>
      <c r="D107" s="31">
        <v>24.835270000000001</v>
      </c>
      <c r="E107" s="31">
        <v>31.393367999999999</v>
      </c>
      <c r="F107" s="31">
        <v>30.58511</v>
      </c>
      <c r="G107" s="31">
        <v>31.540338999999999</v>
      </c>
      <c r="H107" s="31">
        <v>32.149506000000002</v>
      </c>
      <c r="I107" s="31">
        <v>32.121197000000002</v>
      </c>
      <c r="J107" s="31">
        <v>32.961230999999998</v>
      </c>
      <c r="K107" s="31">
        <v>34.022007000000002</v>
      </c>
      <c r="L107" s="31">
        <v>35.164154000000003</v>
      </c>
      <c r="M107" s="31">
        <v>36.368839000000001</v>
      </c>
      <c r="N107" s="31">
        <v>38.959269999999997</v>
      </c>
      <c r="O107" s="31">
        <v>40.278027000000002</v>
      </c>
      <c r="P107" s="31">
        <v>41.388728999999998</v>
      </c>
      <c r="Q107" s="31">
        <v>43.218895000000003</v>
      </c>
      <c r="R107" s="31">
        <v>44.846947</v>
      </c>
      <c r="S107" s="31">
        <v>47.385798999999999</v>
      </c>
      <c r="T107" s="31">
        <v>48.259295999999999</v>
      </c>
      <c r="U107" s="31">
        <v>49.593364999999999</v>
      </c>
      <c r="V107" s="31">
        <v>52.141421999999999</v>
      </c>
      <c r="W107" s="31">
        <v>54.896019000000003</v>
      </c>
      <c r="X107" s="31">
        <v>57.474426000000001</v>
      </c>
      <c r="Y107" s="31">
        <v>59.284331999999999</v>
      </c>
      <c r="Z107" s="31">
        <v>63.285099000000002</v>
      </c>
      <c r="AA107" s="31">
        <v>65.527420000000006</v>
      </c>
      <c r="AB107" s="31">
        <v>67.780922000000004</v>
      </c>
      <c r="AC107" s="31">
        <v>70.151511999999997</v>
      </c>
      <c r="AD107" s="31">
        <v>72.730041999999997</v>
      </c>
      <c r="AE107" s="31">
        <v>80.552498</v>
      </c>
      <c r="AF107" s="31">
        <v>84.647689999999997</v>
      </c>
      <c r="AG107" s="31">
        <v>86.845955000000004</v>
      </c>
      <c r="AH107" s="31">
        <v>89.585837999999995</v>
      </c>
      <c r="AI107" s="25">
        <v>4.2658000000000001E-2</v>
      </c>
    </row>
    <row r="108" spans="1:35" ht="15" customHeight="1" x14ac:dyDescent="0.45">
      <c r="A108" s="8" t="s">
        <v>244</v>
      </c>
      <c r="B108" s="23" t="s">
        <v>183</v>
      </c>
      <c r="C108" s="31">
        <v>22.170871999999999</v>
      </c>
      <c r="D108" s="31">
        <v>22.489981</v>
      </c>
      <c r="E108" s="31">
        <v>23.068863</v>
      </c>
      <c r="F108" s="31">
        <v>23.652714</v>
      </c>
      <c r="G108" s="31">
        <v>24.130596000000001</v>
      </c>
      <c r="H108" s="31">
        <v>24.352112000000002</v>
      </c>
      <c r="I108" s="31">
        <v>25.186157000000001</v>
      </c>
      <c r="J108" s="31">
        <v>25.994221</v>
      </c>
      <c r="K108" s="31">
        <v>26.940708000000001</v>
      </c>
      <c r="L108" s="31">
        <v>27.725628</v>
      </c>
      <c r="M108" s="31">
        <v>28.761547</v>
      </c>
      <c r="N108" s="31">
        <v>30.343295999999999</v>
      </c>
      <c r="O108" s="31">
        <v>31.245242999999999</v>
      </c>
      <c r="P108" s="31">
        <v>32.220367000000003</v>
      </c>
      <c r="Q108" s="31">
        <v>33.519278999999997</v>
      </c>
      <c r="R108" s="31">
        <v>34.796340999999998</v>
      </c>
      <c r="S108" s="31">
        <v>35.924461000000001</v>
      </c>
      <c r="T108" s="31">
        <v>37.153968999999996</v>
      </c>
      <c r="U108" s="31">
        <v>38.096263999999998</v>
      </c>
      <c r="V108" s="31">
        <v>39.375464999999998</v>
      </c>
      <c r="W108" s="31">
        <v>40.796497000000002</v>
      </c>
      <c r="X108" s="31">
        <v>41.857342000000003</v>
      </c>
      <c r="Y108" s="31">
        <v>43.111373999999998</v>
      </c>
      <c r="Z108" s="31">
        <v>44.781216000000001</v>
      </c>
      <c r="AA108" s="31">
        <v>46.182957000000002</v>
      </c>
      <c r="AB108" s="31">
        <v>47.629784000000001</v>
      </c>
      <c r="AC108" s="31">
        <v>49.382823999999999</v>
      </c>
      <c r="AD108" s="31">
        <v>50.712657999999998</v>
      </c>
      <c r="AE108" s="31">
        <v>52.843575000000001</v>
      </c>
      <c r="AF108" s="31">
        <v>54.772525999999999</v>
      </c>
      <c r="AG108" s="31">
        <v>56.622439999999997</v>
      </c>
      <c r="AH108" s="31">
        <v>58.43618</v>
      </c>
      <c r="AI108" s="25">
        <v>3.1757000000000001E-2</v>
      </c>
    </row>
    <row r="109" spans="1:35" ht="15" customHeight="1" x14ac:dyDescent="0.45">
      <c r="A109" s="8" t="s">
        <v>245</v>
      </c>
      <c r="B109" s="23" t="s">
        <v>185</v>
      </c>
      <c r="C109" s="31">
        <v>14.641048</v>
      </c>
      <c r="D109" s="31">
        <v>14.801931</v>
      </c>
      <c r="E109" s="31">
        <v>15.187787999999999</v>
      </c>
      <c r="F109" s="31">
        <v>15.792356</v>
      </c>
      <c r="G109" s="31">
        <v>16.293980000000001</v>
      </c>
      <c r="H109" s="31">
        <v>17.114018999999999</v>
      </c>
      <c r="I109" s="31">
        <v>17.585719999999998</v>
      </c>
      <c r="J109" s="31">
        <v>18.536133</v>
      </c>
      <c r="K109" s="31">
        <v>19.01465</v>
      </c>
      <c r="L109" s="31">
        <v>20.058852999999999</v>
      </c>
      <c r="M109" s="31">
        <v>20.804480000000002</v>
      </c>
      <c r="N109" s="31">
        <v>21.599957</v>
      </c>
      <c r="O109" s="31">
        <v>22.549659999999999</v>
      </c>
      <c r="P109" s="31">
        <v>23.286214999999999</v>
      </c>
      <c r="Q109" s="31">
        <v>24.350843000000001</v>
      </c>
      <c r="R109" s="31">
        <v>25.282394</v>
      </c>
      <c r="S109" s="31">
        <v>26.223410000000001</v>
      </c>
      <c r="T109" s="31">
        <v>27.162047999999999</v>
      </c>
      <c r="U109" s="31">
        <v>28.129923000000002</v>
      </c>
      <c r="V109" s="31">
        <v>29.077169000000001</v>
      </c>
      <c r="W109" s="31">
        <v>30.164874999999999</v>
      </c>
      <c r="X109" s="31">
        <v>30.986529999999998</v>
      </c>
      <c r="Y109" s="31">
        <v>32.105167000000002</v>
      </c>
      <c r="Z109" s="31">
        <v>33.490929000000001</v>
      </c>
      <c r="AA109" s="31">
        <v>34.617443000000002</v>
      </c>
      <c r="AB109" s="31">
        <v>35.840415999999998</v>
      </c>
      <c r="AC109" s="31">
        <v>37.454875999999999</v>
      </c>
      <c r="AD109" s="31">
        <v>38.441380000000002</v>
      </c>
      <c r="AE109" s="31">
        <v>40.172516000000002</v>
      </c>
      <c r="AF109" s="31">
        <v>41.830826000000002</v>
      </c>
      <c r="AG109" s="31">
        <v>43.364654999999999</v>
      </c>
      <c r="AH109" s="31">
        <v>44.614829999999998</v>
      </c>
      <c r="AI109" s="25">
        <v>3.6596999999999998E-2</v>
      </c>
    </row>
    <row r="110" spans="1:35" ht="15" customHeight="1" x14ac:dyDescent="0.45">
      <c r="A110" s="8" t="s">
        <v>246</v>
      </c>
      <c r="B110" s="23" t="s">
        <v>187</v>
      </c>
      <c r="C110" s="31">
        <v>22.110787999999999</v>
      </c>
      <c r="D110" s="31">
        <v>21.86459</v>
      </c>
      <c r="E110" s="31">
        <v>22.520702</v>
      </c>
      <c r="F110" s="31">
        <v>23.447042</v>
      </c>
      <c r="G110" s="31">
        <v>24.155602999999999</v>
      </c>
      <c r="H110" s="31">
        <v>25.152311000000001</v>
      </c>
      <c r="I110" s="31">
        <v>25.876425000000001</v>
      </c>
      <c r="J110" s="31">
        <v>26.968354999999999</v>
      </c>
      <c r="K110" s="31">
        <v>27.682907</v>
      </c>
      <c r="L110" s="31">
        <v>28.782222999999998</v>
      </c>
      <c r="M110" s="31">
        <v>29.744112000000001</v>
      </c>
      <c r="N110" s="31">
        <v>31.072458000000001</v>
      </c>
      <c r="O110" s="31">
        <v>32.131252000000003</v>
      </c>
      <c r="P110" s="31">
        <v>33.081982000000004</v>
      </c>
      <c r="Q110" s="31">
        <v>34.358592999999999</v>
      </c>
      <c r="R110" s="31">
        <v>35.388378000000003</v>
      </c>
      <c r="S110" s="31">
        <v>36.483024999999998</v>
      </c>
      <c r="T110" s="31">
        <v>37.664371000000003</v>
      </c>
      <c r="U110" s="31">
        <v>38.762928000000002</v>
      </c>
      <c r="V110" s="31">
        <v>39.965316999999999</v>
      </c>
      <c r="W110" s="31">
        <v>41.210845999999997</v>
      </c>
      <c r="X110" s="31">
        <v>42.134258000000003</v>
      </c>
      <c r="Y110" s="31">
        <v>43.364654999999999</v>
      </c>
      <c r="Z110" s="31">
        <v>45.008724000000001</v>
      </c>
      <c r="AA110" s="31">
        <v>46.323138999999998</v>
      </c>
      <c r="AB110" s="31">
        <v>47.77346</v>
      </c>
      <c r="AC110" s="31">
        <v>49.573794999999997</v>
      </c>
      <c r="AD110" s="31">
        <v>50.781283999999999</v>
      </c>
      <c r="AE110" s="31">
        <v>52.495159000000001</v>
      </c>
      <c r="AF110" s="31">
        <v>54.246723000000003</v>
      </c>
      <c r="AG110" s="31">
        <v>55.935318000000002</v>
      </c>
      <c r="AH110" s="31">
        <v>57.626914999999997</v>
      </c>
      <c r="AI110" s="25">
        <v>3.1383000000000001E-2</v>
      </c>
    </row>
    <row r="111" spans="1:35" ht="15" customHeight="1" x14ac:dyDescent="0.45">
      <c r="A111" s="8" t="s">
        <v>247</v>
      </c>
      <c r="B111" s="23" t="s">
        <v>162</v>
      </c>
      <c r="C111" s="31">
        <v>9.5779259999999997</v>
      </c>
      <c r="D111" s="31">
        <v>10.826867</v>
      </c>
      <c r="E111" s="31">
        <v>10.936658</v>
      </c>
      <c r="F111" s="31">
        <v>10.962009999999999</v>
      </c>
      <c r="G111" s="31">
        <v>9.8245389999999997</v>
      </c>
      <c r="H111" s="31">
        <v>10.381392</v>
      </c>
      <c r="I111" s="31">
        <v>10.902651000000001</v>
      </c>
      <c r="J111" s="31">
        <v>11.922180000000001</v>
      </c>
      <c r="K111" s="31">
        <v>13.184854</v>
      </c>
      <c r="L111" s="31">
        <v>13.967136999999999</v>
      </c>
      <c r="M111" s="31">
        <v>14.660952999999999</v>
      </c>
      <c r="N111" s="31">
        <v>14.278693000000001</v>
      </c>
      <c r="O111" s="31">
        <v>14.895534</v>
      </c>
      <c r="P111" s="31">
        <v>15.314757</v>
      </c>
      <c r="Q111" s="31">
        <v>16.008417000000001</v>
      </c>
      <c r="R111" s="31">
        <v>16.545093999999999</v>
      </c>
      <c r="S111" s="31">
        <v>17.915683999999999</v>
      </c>
      <c r="T111" s="31">
        <v>18.952824</v>
      </c>
      <c r="U111" s="31">
        <v>19.516666000000001</v>
      </c>
      <c r="V111" s="31">
        <v>20.833527</v>
      </c>
      <c r="W111" s="31">
        <v>21.553137</v>
      </c>
      <c r="X111" s="31">
        <v>22.321121000000002</v>
      </c>
      <c r="Y111" s="31">
        <v>23.013912000000001</v>
      </c>
      <c r="Z111" s="31">
        <v>23.585379</v>
      </c>
      <c r="AA111" s="31">
        <v>25.242837999999999</v>
      </c>
      <c r="AB111" s="31">
        <v>26.282902</v>
      </c>
      <c r="AC111" s="31">
        <v>26.951853</v>
      </c>
      <c r="AD111" s="31">
        <v>28.760279000000001</v>
      </c>
      <c r="AE111" s="31">
        <v>30.021650000000001</v>
      </c>
      <c r="AF111" s="31">
        <v>31.162559999999999</v>
      </c>
      <c r="AG111" s="31">
        <v>32.321643999999999</v>
      </c>
      <c r="AH111" s="31">
        <v>31.963968000000001</v>
      </c>
      <c r="AI111" s="25">
        <v>3.9641000000000003E-2</v>
      </c>
    </row>
    <row r="112" spans="1:35" ht="15" customHeight="1" x14ac:dyDescent="0.45">
      <c r="A112" s="8" t="s">
        <v>248</v>
      </c>
      <c r="B112" s="23" t="s">
        <v>190</v>
      </c>
      <c r="C112" s="31">
        <v>13.698598</v>
      </c>
      <c r="D112" s="31">
        <v>13.609958000000001</v>
      </c>
      <c r="E112" s="31">
        <v>13.28656</v>
      </c>
      <c r="F112" s="31">
        <v>13.358461</v>
      </c>
      <c r="G112" s="31">
        <v>13.695582999999999</v>
      </c>
      <c r="H112" s="31">
        <v>13.866628</v>
      </c>
      <c r="I112" s="31">
        <v>14.191694</v>
      </c>
      <c r="J112" s="31">
        <v>14.47123</v>
      </c>
      <c r="K112" s="31">
        <v>14.670904</v>
      </c>
      <c r="L112" s="31">
        <v>14.774322</v>
      </c>
      <c r="M112" s="31">
        <v>14.786587000000001</v>
      </c>
      <c r="N112" s="31">
        <v>15.679444</v>
      </c>
      <c r="O112" s="31">
        <v>15.67318</v>
      </c>
      <c r="P112" s="31">
        <v>15.790754</v>
      </c>
      <c r="Q112" s="31">
        <v>16.136109999999999</v>
      </c>
      <c r="R112" s="31">
        <v>16.360399000000001</v>
      </c>
      <c r="S112" s="31">
        <v>16.561295000000001</v>
      </c>
      <c r="T112" s="31">
        <v>16.794564999999999</v>
      </c>
      <c r="U112" s="31">
        <v>17.135159000000002</v>
      </c>
      <c r="V112" s="31">
        <v>17.465788</v>
      </c>
      <c r="W112" s="31">
        <v>17.792345000000001</v>
      </c>
      <c r="X112" s="31">
        <v>18.113161000000002</v>
      </c>
      <c r="Y112" s="31">
        <v>18.444412</v>
      </c>
      <c r="Z112" s="31">
        <v>18.844269000000001</v>
      </c>
      <c r="AA112" s="31">
        <v>19.247548999999999</v>
      </c>
      <c r="AB112" s="31">
        <v>19.680775000000001</v>
      </c>
      <c r="AC112" s="31">
        <v>20.133883000000001</v>
      </c>
      <c r="AD112" s="31">
        <v>20.658138000000001</v>
      </c>
      <c r="AE112" s="31">
        <v>21.229890999999999</v>
      </c>
      <c r="AF112" s="31">
        <v>21.791283</v>
      </c>
      <c r="AG112" s="31">
        <v>22.376007000000001</v>
      </c>
      <c r="AH112" s="31">
        <v>23.017862000000001</v>
      </c>
      <c r="AI112" s="25">
        <v>1.6882000000000001E-2</v>
      </c>
    </row>
    <row r="113" spans="1:35" ht="15" customHeight="1" x14ac:dyDescent="0.45">
      <c r="A113" s="8" t="s">
        <v>249</v>
      </c>
      <c r="B113" s="23" t="s">
        <v>157</v>
      </c>
      <c r="C113" s="31">
        <v>33.252597999999999</v>
      </c>
      <c r="D113" s="31">
        <v>34.740051000000001</v>
      </c>
      <c r="E113" s="31">
        <v>35.656936999999999</v>
      </c>
      <c r="F113" s="31">
        <v>36.969535999999998</v>
      </c>
      <c r="G113" s="31">
        <v>38.461060000000003</v>
      </c>
      <c r="H113" s="31">
        <v>39.889266999999997</v>
      </c>
      <c r="I113" s="31">
        <v>41.661911000000003</v>
      </c>
      <c r="J113" s="31">
        <v>43.369644000000001</v>
      </c>
      <c r="K113" s="31">
        <v>44.733212000000002</v>
      </c>
      <c r="L113" s="31">
        <v>45.747687999999997</v>
      </c>
      <c r="M113" s="31">
        <v>46.676856999999998</v>
      </c>
      <c r="N113" s="31">
        <v>47.572341999999999</v>
      </c>
      <c r="O113" s="31">
        <v>48.575695000000003</v>
      </c>
      <c r="P113" s="31">
        <v>49.627586000000001</v>
      </c>
      <c r="Q113" s="31">
        <v>51.003799000000001</v>
      </c>
      <c r="R113" s="31">
        <v>52.227412999999999</v>
      </c>
      <c r="S113" s="31">
        <v>52.873469999999998</v>
      </c>
      <c r="T113" s="31">
        <v>53.636631000000001</v>
      </c>
      <c r="U113" s="31">
        <v>54.585723999999999</v>
      </c>
      <c r="V113" s="31">
        <v>55.632477000000002</v>
      </c>
      <c r="W113" s="31">
        <v>56.568375000000003</v>
      </c>
      <c r="X113" s="31">
        <v>57.481597999999998</v>
      </c>
      <c r="Y113" s="31">
        <v>58.470314000000002</v>
      </c>
      <c r="Z113" s="31">
        <v>59.526611000000003</v>
      </c>
      <c r="AA113" s="31">
        <v>60.421332999999997</v>
      </c>
      <c r="AB113" s="31">
        <v>61.528331999999999</v>
      </c>
      <c r="AC113" s="31">
        <v>62.742671999999999</v>
      </c>
      <c r="AD113" s="31">
        <v>63.992901000000003</v>
      </c>
      <c r="AE113" s="31">
        <v>65.289978000000005</v>
      </c>
      <c r="AF113" s="31">
        <v>66.594391000000002</v>
      </c>
      <c r="AG113" s="31">
        <v>67.759308000000004</v>
      </c>
      <c r="AH113" s="31">
        <v>68.945312000000001</v>
      </c>
      <c r="AI113" s="25">
        <v>2.3800999999999999E-2</v>
      </c>
    </row>
    <row r="115" spans="1:35" ht="15" customHeight="1" x14ac:dyDescent="0.45">
      <c r="B115" s="22" t="s">
        <v>192</v>
      </c>
    </row>
    <row r="116" spans="1:35" ht="15" customHeight="1" x14ac:dyDescent="0.45">
      <c r="A116" s="8" t="s">
        <v>250</v>
      </c>
      <c r="B116" s="23" t="s">
        <v>153</v>
      </c>
      <c r="C116" s="31">
        <v>21.897860999999999</v>
      </c>
      <c r="D116" s="31">
        <v>21.829308000000001</v>
      </c>
      <c r="E116" s="31">
        <v>21.592563999999999</v>
      </c>
      <c r="F116" s="31">
        <v>21.522065999999999</v>
      </c>
      <c r="G116" s="31">
        <v>21.298798000000001</v>
      </c>
      <c r="H116" s="31">
        <v>21.328818999999999</v>
      </c>
      <c r="I116" s="31">
        <v>21.047976999999999</v>
      </c>
      <c r="J116" s="31">
        <v>21.805527000000001</v>
      </c>
      <c r="K116" s="31">
        <v>22.269033</v>
      </c>
      <c r="L116" s="31">
        <v>23.169819</v>
      </c>
      <c r="M116" s="31">
        <v>23.967040999999998</v>
      </c>
      <c r="N116" s="31">
        <v>24.658218000000002</v>
      </c>
      <c r="O116" s="31">
        <v>25.445477</v>
      </c>
      <c r="P116" s="31">
        <v>26.213339000000001</v>
      </c>
      <c r="Q116" s="31">
        <v>27.313379000000001</v>
      </c>
      <c r="R116" s="31">
        <v>28.257555</v>
      </c>
      <c r="S116" s="31">
        <v>29.219763</v>
      </c>
      <c r="T116" s="31">
        <v>30.272099999999998</v>
      </c>
      <c r="U116" s="31">
        <v>31.157147999999999</v>
      </c>
      <c r="V116" s="31">
        <v>32.009998000000003</v>
      </c>
      <c r="W116" s="31">
        <v>33.113647</v>
      </c>
      <c r="X116" s="31">
        <v>33.940845000000003</v>
      </c>
      <c r="Y116" s="31">
        <v>35.038738000000002</v>
      </c>
      <c r="Z116" s="31">
        <v>36.480666999999997</v>
      </c>
      <c r="AA116" s="31">
        <v>37.580975000000002</v>
      </c>
      <c r="AB116" s="31">
        <v>38.804820999999997</v>
      </c>
      <c r="AC116" s="31">
        <v>40.444088000000001</v>
      </c>
      <c r="AD116" s="31">
        <v>41.566467000000003</v>
      </c>
      <c r="AE116" s="31">
        <v>43.259932999999997</v>
      </c>
      <c r="AF116" s="31">
        <v>44.999248999999999</v>
      </c>
      <c r="AG116" s="31">
        <v>46.577950000000001</v>
      </c>
      <c r="AH116" s="31">
        <v>48.034278999999998</v>
      </c>
      <c r="AI116" s="25">
        <v>2.5662999999999998E-2</v>
      </c>
    </row>
    <row r="117" spans="1:35" ht="15" customHeight="1" x14ac:dyDescent="0.45">
      <c r="A117" s="8" t="s">
        <v>251</v>
      </c>
      <c r="B117" s="23" t="s">
        <v>162</v>
      </c>
      <c r="C117" s="31">
        <v>12.40038</v>
      </c>
      <c r="D117" s="31">
        <v>11.835545</v>
      </c>
      <c r="E117" s="31">
        <v>14.023137</v>
      </c>
      <c r="F117" s="31">
        <v>14.4061</v>
      </c>
      <c r="G117" s="31">
        <v>14.679399</v>
      </c>
      <c r="H117" s="31">
        <v>15.134599</v>
      </c>
      <c r="I117" s="31">
        <v>15.682349</v>
      </c>
      <c r="J117" s="31">
        <v>16.187702000000002</v>
      </c>
      <c r="K117" s="31">
        <v>16.924318</v>
      </c>
      <c r="L117" s="31">
        <v>17.345708999999999</v>
      </c>
      <c r="M117" s="31">
        <v>18.25038</v>
      </c>
      <c r="N117" s="31">
        <v>18.953651000000001</v>
      </c>
      <c r="O117" s="31">
        <v>19.730803999999999</v>
      </c>
      <c r="P117" s="31">
        <v>20.360959999999999</v>
      </c>
      <c r="Q117" s="31">
        <v>21.178526000000002</v>
      </c>
      <c r="R117" s="31">
        <v>21.871368</v>
      </c>
      <c r="S117" s="31">
        <v>22.649494000000001</v>
      </c>
      <c r="T117" s="31">
        <v>23.424081999999999</v>
      </c>
      <c r="U117" s="31">
        <v>24.221495000000001</v>
      </c>
      <c r="V117" s="31">
        <v>25.029875000000001</v>
      </c>
      <c r="W117" s="31">
        <v>25.953240999999998</v>
      </c>
      <c r="X117" s="31">
        <v>26.879193999999998</v>
      </c>
      <c r="Y117" s="31">
        <v>27.670366000000001</v>
      </c>
      <c r="Z117" s="31">
        <v>28.593471999999998</v>
      </c>
      <c r="AA117" s="31">
        <v>29.306929</v>
      </c>
      <c r="AB117" s="31">
        <v>29.95532</v>
      </c>
      <c r="AC117" s="31">
        <v>30.478369000000001</v>
      </c>
      <c r="AD117" s="31">
        <v>31.66947</v>
      </c>
      <c r="AE117" s="31">
        <v>32.728661000000002</v>
      </c>
      <c r="AF117" s="31">
        <v>33.997912999999997</v>
      </c>
      <c r="AG117" s="31">
        <v>35.293125000000003</v>
      </c>
      <c r="AH117" s="31">
        <v>36.672564999999999</v>
      </c>
      <c r="AI117" s="25">
        <v>3.5596000000000003E-2</v>
      </c>
    </row>
    <row r="118" spans="1:35" ht="15" customHeight="1" x14ac:dyDescent="0.45">
      <c r="A118" s="8" t="s">
        <v>252</v>
      </c>
      <c r="B118" s="23" t="s">
        <v>155</v>
      </c>
      <c r="C118" s="31">
        <v>2.8587899999999999</v>
      </c>
      <c r="D118" s="31">
        <v>2.7158910000000001</v>
      </c>
      <c r="E118" s="31">
        <v>2.957058</v>
      </c>
      <c r="F118" s="31">
        <v>3.0249999999999999</v>
      </c>
      <c r="G118" s="31">
        <v>3.1758989999999998</v>
      </c>
      <c r="H118" s="31">
        <v>3.4163709999999998</v>
      </c>
      <c r="I118" s="31">
        <v>3.8126699999999998</v>
      </c>
      <c r="J118" s="31">
        <v>4.148504</v>
      </c>
      <c r="K118" s="31">
        <v>4.4065279999999998</v>
      </c>
      <c r="L118" s="31">
        <v>4.5926749999999998</v>
      </c>
      <c r="M118" s="31">
        <v>4.6886369999999999</v>
      </c>
      <c r="N118" s="31">
        <v>4.7064329999999996</v>
      </c>
      <c r="O118" s="31">
        <v>4.7689269999999997</v>
      </c>
      <c r="P118" s="31">
        <v>4.9088229999999999</v>
      </c>
      <c r="Q118" s="31">
        <v>5.1100599999999998</v>
      </c>
      <c r="R118" s="31">
        <v>5.2970980000000001</v>
      </c>
      <c r="S118" s="31">
        <v>5.404827</v>
      </c>
      <c r="T118" s="31">
        <v>5.5193820000000002</v>
      </c>
      <c r="U118" s="31">
        <v>5.7002959999999998</v>
      </c>
      <c r="V118" s="31">
        <v>5.8604589999999996</v>
      </c>
      <c r="W118" s="31">
        <v>6.0008319999999999</v>
      </c>
      <c r="X118" s="31">
        <v>6.1449170000000004</v>
      </c>
      <c r="Y118" s="31">
        <v>6.277698</v>
      </c>
      <c r="Z118" s="31">
        <v>6.4374700000000002</v>
      </c>
      <c r="AA118" s="31">
        <v>6.6023769999999997</v>
      </c>
      <c r="AB118" s="31">
        <v>6.7857380000000003</v>
      </c>
      <c r="AC118" s="31">
        <v>6.9695660000000004</v>
      </c>
      <c r="AD118" s="31">
        <v>7.214569</v>
      </c>
      <c r="AE118" s="31">
        <v>7.4926769999999996</v>
      </c>
      <c r="AF118" s="31">
        <v>7.7478290000000003</v>
      </c>
      <c r="AG118" s="31">
        <v>7.9861180000000003</v>
      </c>
      <c r="AH118" s="31">
        <v>8.2973970000000001</v>
      </c>
      <c r="AI118" s="25">
        <v>3.4970000000000001E-2</v>
      </c>
    </row>
    <row r="119" spans="1:35" ht="15" customHeight="1" x14ac:dyDescent="0.45">
      <c r="A119" s="8" t="s">
        <v>253</v>
      </c>
      <c r="B119" s="23" t="s">
        <v>197</v>
      </c>
      <c r="C119" s="31">
        <v>2.0483389999999999</v>
      </c>
      <c r="D119" s="31">
        <v>2.108984</v>
      </c>
      <c r="E119" s="31">
        <v>2.1260460000000001</v>
      </c>
      <c r="F119" s="31">
        <v>2.1492460000000002</v>
      </c>
      <c r="G119" s="31">
        <v>2.1773829999999998</v>
      </c>
      <c r="H119" s="31">
        <v>2.219719</v>
      </c>
      <c r="I119" s="31">
        <v>2.2503639999999998</v>
      </c>
      <c r="J119" s="31">
        <v>2.3125209999999998</v>
      </c>
      <c r="K119" s="31">
        <v>2.3847499999999999</v>
      </c>
      <c r="L119" s="31">
        <v>2.4207990000000001</v>
      </c>
      <c r="M119" s="31">
        <v>2.4802780000000002</v>
      </c>
      <c r="N119" s="31">
        <v>2.535587</v>
      </c>
      <c r="O119" s="31">
        <v>2.5907610000000001</v>
      </c>
      <c r="P119" s="31">
        <v>2.6441789999999998</v>
      </c>
      <c r="Q119" s="31">
        <v>2.7121219999999999</v>
      </c>
      <c r="R119" s="31">
        <v>2.7721819999999999</v>
      </c>
      <c r="S119" s="31">
        <v>2.824643</v>
      </c>
      <c r="T119" s="31">
        <v>2.8868339999999999</v>
      </c>
      <c r="U119" s="31">
        <v>2.9589319999999999</v>
      </c>
      <c r="V119" s="31">
        <v>3.0205000000000002</v>
      </c>
      <c r="W119" s="31">
        <v>3.0859519999999998</v>
      </c>
      <c r="X119" s="31">
        <v>3.1441759999999999</v>
      </c>
      <c r="Y119" s="31">
        <v>3.21515</v>
      </c>
      <c r="Z119" s="31">
        <v>3.292465</v>
      </c>
      <c r="AA119" s="31">
        <v>3.3712330000000001</v>
      </c>
      <c r="AB119" s="31">
        <v>3.4505309999999998</v>
      </c>
      <c r="AC119" s="31">
        <v>3.5367899999999999</v>
      </c>
      <c r="AD119" s="31">
        <v>3.6162459999999998</v>
      </c>
      <c r="AE119" s="31">
        <v>3.7073779999999998</v>
      </c>
      <c r="AF119" s="31">
        <v>3.797542</v>
      </c>
      <c r="AG119" s="31">
        <v>3.887362</v>
      </c>
      <c r="AH119" s="31">
        <v>3.9816180000000001</v>
      </c>
      <c r="AI119" s="25">
        <v>2.1672E-2</v>
      </c>
    </row>
    <row r="120" spans="1:35" ht="15" customHeight="1" x14ac:dyDescent="0.45">
      <c r="A120" s="8" t="s">
        <v>254</v>
      </c>
      <c r="B120" s="23" t="s">
        <v>199</v>
      </c>
      <c r="C120" s="31">
        <v>0.67625800000000003</v>
      </c>
      <c r="D120" s="31">
        <v>0.694886</v>
      </c>
      <c r="E120" s="31">
        <v>0.71308400000000005</v>
      </c>
      <c r="F120" s="31">
        <v>0.73208200000000001</v>
      </c>
      <c r="G120" s="31">
        <v>0.75219199999999997</v>
      </c>
      <c r="H120" s="31">
        <v>0.77052799999999999</v>
      </c>
      <c r="I120" s="31">
        <v>0.79041099999999997</v>
      </c>
      <c r="J120" s="31">
        <v>0.810164</v>
      </c>
      <c r="K120" s="31">
        <v>0.83080100000000001</v>
      </c>
      <c r="L120" s="31">
        <v>0.85203099999999998</v>
      </c>
      <c r="M120" s="31">
        <v>0.87500199999999995</v>
      </c>
      <c r="N120" s="31">
        <v>0.89810199999999996</v>
      </c>
      <c r="O120" s="31">
        <v>0.91978899999999997</v>
      </c>
      <c r="P120" s="31">
        <v>0.94300399999999995</v>
      </c>
      <c r="Q120" s="31">
        <v>0.96676700000000004</v>
      </c>
      <c r="R120" s="31">
        <v>0.98924500000000004</v>
      </c>
      <c r="S120" s="31">
        <v>1.0137959999999999</v>
      </c>
      <c r="T120" s="31">
        <v>1.0391779999999999</v>
      </c>
      <c r="U120" s="31">
        <v>1.063841</v>
      </c>
      <c r="V120" s="31">
        <v>1.090862</v>
      </c>
      <c r="W120" s="31">
        <v>1.1185620000000001</v>
      </c>
      <c r="X120" s="31">
        <v>1.146933</v>
      </c>
      <c r="Y120" s="31">
        <v>1.174644</v>
      </c>
      <c r="Z120" s="31">
        <v>1.205112</v>
      </c>
      <c r="AA120" s="31">
        <v>1.236423</v>
      </c>
      <c r="AB120" s="31">
        <v>1.2689159999999999</v>
      </c>
      <c r="AC120" s="31">
        <v>1.302662</v>
      </c>
      <c r="AD120" s="31">
        <v>1.33745</v>
      </c>
      <c r="AE120" s="31">
        <v>1.373748</v>
      </c>
      <c r="AF120" s="31">
        <v>1.411683</v>
      </c>
      <c r="AG120" s="31">
        <v>1.4509110000000001</v>
      </c>
      <c r="AH120" s="31">
        <v>1.4906999999999999</v>
      </c>
      <c r="AI120" s="25">
        <v>2.5826000000000002E-2</v>
      </c>
    </row>
    <row r="122" spans="1:35" ht="15" customHeight="1" x14ac:dyDescent="0.45">
      <c r="B122" s="22" t="s">
        <v>200</v>
      </c>
    </row>
    <row r="123" spans="1:35" ht="15" customHeight="1" x14ac:dyDescent="0.45">
      <c r="A123" s="8" t="s">
        <v>255</v>
      </c>
      <c r="B123" s="23" t="s">
        <v>151</v>
      </c>
      <c r="C123" s="31">
        <v>18.517337999999999</v>
      </c>
      <c r="D123" s="31">
        <v>18.229893000000001</v>
      </c>
      <c r="E123" s="31">
        <v>19.065263999999999</v>
      </c>
      <c r="F123" s="31">
        <v>20.326208000000001</v>
      </c>
      <c r="G123" s="31">
        <v>21.466533999999999</v>
      </c>
      <c r="H123" s="31">
        <v>22.675429999999999</v>
      </c>
      <c r="I123" s="31">
        <v>24.171638000000002</v>
      </c>
      <c r="J123" s="31">
        <v>25.769724</v>
      </c>
      <c r="K123" s="31">
        <v>27.090047999999999</v>
      </c>
      <c r="L123" s="31">
        <v>28.237226</v>
      </c>
      <c r="M123" s="31">
        <v>29.217224000000002</v>
      </c>
      <c r="N123" s="31">
        <v>30.115879</v>
      </c>
      <c r="O123" s="31">
        <v>30.844577999999998</v>
      </c>
      <c r="P123" s="31">
        <v>31.637450999999999</v>
      </c>
      <c r="Q123" s="31">
        <v>32.717934</v>
      </c>
      <c r="R123" s="31">
        <v>33.784908000000001</v>
      </c>
      <c r="S123" s="31">
        <v>34.917686000000003</v>
      </c>
      <c r="T123" s="31">
        <v>36.157111999999998</v>
      </c>
      <c r="U123" s="31">
        <v>37.485011999999998</v>
      </c>
      <c r="V123" s="31">
        <v>38.846770999999997</v>
      </c>
      <c r="W123" s="31">
        <v>40.220398000000003</v>
      </c>
      <c r="X123" s="31">
        <v>41.572487000000002</v>
      </c>
      <c r="Y123" s="31">
        <v>42.945549</v>
      </c>
      <c r="Z123" s="31">
        <v>44.571013999999998</v>
      </c>
      <c r="AA123" s="31">
        <v>46.127712000000002</v>
      </c>
      <c r="AB123" s="31">
        <v>47.732985999999997</v>
      </c>
      <c r="AC123" s="31">
        <v>49.400084999999997</v>
      </c>
      <c r="AD123" s="31">
        <v>51.106814999999997</v>
      </c>
      <c r="AE123" s="31">
        <v>53.029400000000003</v>
      </c>
      <c r="AF123" s="31">
        <v>55.075375000000001</v>
      </c>
      <c r="AG123" s="31">
        <v>57.063828000000001</v>
      </c>
      <c r="AH123" s="31">
        <v>59.059361000000003</v>
      </c>
      <c r="AI123" s="25">
        <v>3.8122999999999997E-2</v>
      </c>
    </row>
    <row r="124" spans="1:35" ht="15" customHeight="1" x14ac:dyDescent="0.45">
      <c r="A124" s="8" t="s">
        <v>256</v>
      </c>
      <c r="B124" s="23" t="s">
        <v>181</v>
      </c>
      <c r="C124" s="31">
        <v>24.537946999999999</v>
      </c>
      <c r="D124" s="31">
        <v>24.835270000000001</v>
      </c>
      <c r="E124" s="31">
        <v>31.393367999999999</v>
      </c>
      <c r="F124" s="31">
        <v>30.58511</v>
      </c>
      <c r="G124" s="31">
        <v>31.540338999999999</v>
      </c>
      <c r="H124" s="31">
        <v>32.149506000000002</v>
      </c>
      <c r="I124" s="31">
        <v>32.121197000000002</v>
      </c>
      <c r="J124" s="31">
        <v>32.961230999999998</v>
      </c>
      <c r="K124" s="31">
        <v>34.022007000000002</v>
      </c>
      <c r="L124" s="31">
        <v>35.164154000000003</v>
      </c>
      <c r="M124" s="31">
        <v>36.368839000000001</v>
      </c>
      <c r="N124" s="31">
        <v>38.959269999999997</v>
      </c>
      <c r="O124" s="31">
        <v>40.278027000000002</v>
      </c>
      <c r="P124" s="31">
        <v>41.388728999999998</v>
      </c>
      <c r="Q124" s="31">
        <v>43.218895000000003</v>
      </c>
      <c r="R124" s="31">
        <v>44.846947</v>
      </c>
      <c r="S124" s="31">
        <v>47.385798999999999</v>
      </c>
      <c r="T124" s="31">
        <v>48.259295999999999</v>
      </c>
      <c r="U124" s="31">
        <v>49.593364999999999</v>
      </c>
      <c r="V124" s="31">
        <v>52.141421999999999</v>
      </c>
      <c r="W124" s="31">
        <v>54.896019000000003</v>
      </c>
      <c r="X124" s="31">
        <v>57.474426000000001</v>
      </c>
      <c r="Y124" s="31">
        <v>59.284331999999999</v>
      </c>
      <c r="Z124" s="31">
        <v>63.285099000000002</v>
      </c>
      <c r="AA124" s="31">
        <v>65.527420000000006</v>
      </c>
      <c r="AB124" s="31">
        <v>67.780922000000004</v>
      </c>
      <c r="AC124" s="31">
        <v>70.151511999999997</v>
      </c>
      <c r="AD124" s="31">
        <v>72.730041999999997</v>
      </c>
      <c r="AE124" s="31">
        <v>80.552498</v>
      </c>
      <c r="AF124" s="31">
        <v>84.647689999999997</v>
      </c>
      <c r="AG124" s="31">
        <v>86.845955000000004</v>
      </c>
      <c r="AH124" s="31">
        <v>89.585837999999995</v>
      </c>
      <c r="AI124" s="25">
        <v>4.2658000000000001E-2</v>
      </c>
    </row>
    <row r="125" spans="1:35" ht="15" customHeight="1" x14ac:dyDescent="0.45">
      <c r="A125" s="8" t="s">
        <v>257</v>
      </c>
      <c r="B125" s="23" t="s">
        <v>183</v>
      </c>
      <c r="C125" s="31">
        <v>22.152425999999998</v>
      </c>
      <c r="D125" s="31">
        <v>22.476096999999999</v>
      </c>
      <c r="E125" s="31">
        <v>23.058857</v>
      </c>
      <c r="F125" s="31">
        <v>23.646887</v>
      </c>
      <c r="G125" s="31">
        <v>24.129930000000002</v>
      </c>
      <c r="H125" s="31">
        <v>24.357769000000001</v>
      </c>
      <c r="I125" s="31">
        <v>25.198143000000002</v>
      </c>
      <c r="J125" s="31">
        <v>26.007742</v>
      </c>
      <c r="K125" s="31">
        <v>26.955055000000002</v>
      </c>
      <c r="L125" s="31">
        <v>27.741505</v>
      </c>
      <c r="M125" s="31">
        <v>28.778348999999999</v>
      </c>
      <c r="N125" s="31">
        <v>30.361357000000002</v>
      </c>
      <c r="O125" s="31">
        <v>31.264752999999999</v>
      </c>
      <c r="P125" s="31">
        <v>32.241118999999998</v>
      </c>
      <c r="Q125" s="31">
        <v>33.541691</v>
      </c>
      <c r="R125" s="31">
        <v>34.819648999999998</v>
      </c>
      <c r="S125" s="31">
        <v>35.949486</v>
      </c>
      <c r="T125" s="31">
        <v>37.179661000000003</v>
      </c>
      <c r="U125" s="31">
        <v>38.123126999999997</v>
      </c>
      <c r="V125" s="31">
        <v>39.403300999999999</v>
      </c>
      <c r="W125" s="31">
        <v>40.824852</v>
      </c>
      <c r="X125" s="31">
        <v>41.886906000000003</v>
      </c>
      <c r="Y125" s="31">
        <v>43.142006000000002</v>
      </c>
      <c r="Z125" s="31">
        <v>44.812649</v>
      </c>
      <c r="AA125" s="31">
        <v>46.215426999999998</v>
      </c>
      <c r="AB125" s="31">
        <v>47.663066999999998</v>
      </c>
      <c r="AC125" s="31">
        <v>49.416148999999997</v>
      </c>
      <c r="AD125" s="31">
        <v>50.748055000000001</v>
      </c>
      <c r="AE125" s="31">
        <v>52.878394999999998</v>
      </c>
      <c r="AF125" s="31">
        <v>54.808250000000001</v>
      </c>
      <c r="AG125" s="31">
        <v>56.658915999999998</v>
      </c>
      <c r="AH125" s="31">
        <v>58.473961000000003</v>
      </c>
      <c r="AI125" s="25">
        <v>3.1806000000000001E-2</v>
      </c>
    </row>
    <row r="126" spans="1:35" ht="15" customHeight="1" x14ac:dyDescent="0.45">
      <c r="A126" s="8" t="s">
        <v>258</v>
      </c>
      <c r="B126" s="23" t="s">
        <v>185</v>
      </c>
      <c r="C126" s="31">
        <v>14.641048</v>
      </c>
      <c r="D126" s="31">
        <v>14.801931</v>
      </c>
      <c r="E126" s="31">
        <v>15.187787999999999</v>
      </c>
      <c r="F126" s="31">
        <v>15.792356</v>
      </c>
      <c r="G126" s="31">
        <v>16.293980000000001</v>
      </c>
      <c r="H126" s="31">
        <v>17.114018999999999</v>
      </c>
      <c r="I126" s="31">
        <v>17.585719999999998</v>
      </c>
      <c r="J126" s="31">
        <v>18.536133</v>
      </c>
      <c r="K126" s="31">
        <v>19.01465</v>
      </c>
      <c r="L126" s="31">
        <v>20.058852999999999</v>
      </c>
      <c r="M126" s="31">
        <v>20.804480000000002</v>
      </c>
      <c r="N126" s="31">
        <v>21.599957</v>
      </c>
      <c r="O126" s="31">
        <v>22.549659999999999</v>
      </c>
      <c r="P126" s="31">
        <v>23.286214999999999</v>
      </c>
      <c r="Q126" s="31">
        <v>24.350843000000001</v>
      </c>
      <c r="R126" s="31">
        <v>25.282394</v>
      </c>
      <c r="S126" s="31">
        <v>26.223410000000001</v>
      </c>
      <c r="T126" s="31">
        <v>27.162047999999999</v>
      </c>
      <c r="U126" s="31">
        <v>28.129923000000002</v>
      </c>
      <c r="V126" s="31">
        <v>29.077169000000001</v>
      </c>
      <c r="W126" s="31">
        <v>30.164874999999999</v>
      </c>
      <c r="X126" s="31">
        <v>30.986529999999998</v>
      </c>
      <c r="Y126" s="31">
        <v>32.105167000000002</v>
      </c>
      <c r="Z126" s="31">
        <v>33.490929000000001</v>
      </c>
      <c r="AA126" s="31">
        <v>34.617443000000002</v>
      </c>
      <c r="AB126" s="31">
        <v>35.840415999999998</v>
      </c>
      <c r="AC126" s="31">
        <v>37.454875999999999</v>
      </c>
      <c r="AD126" s="31">
        <v>38.441380000000002</v>
      </c>
      <c r="AE126" s="31">
        <v>40.172516000000002</v>
      </c>
      <c r="AF126" s="31">
        <v>41.830826000000002</v>
      </c>
      <c r="AG126" s="31">
        <v>43.364654999999999</v>
      </c>
      <c r="AH126" s="31">
        <v>44.614829999999998</v>
      </c>
      <c r="AI126" s="25">
        <v>3.6596999999999998E-2</v>
      </c>
    </row>
    <row r="127" spans="1:35" ht="15" customHeight="1" x14ac:dyDescent="0.45">
      <c r="A127" s="8" t="s">
        <v>259</v>
      </c>
      <c r="B127" s="23" t="s">
        <v>153</v>
      </c>
      <c r="C127" s="31">
        <v>22.055973000000002</v>
      </c>
      <c r="D127" s="31">
        <v>21.853038999999999</v>
      </c>
      <c r="E127" s="31">
        <v>22.364737000000002</v>
      </c>
      <c r="F127" s="31">
        <v>23.142859000000001</v>
      </c>
      <c r="G127" s="31">
        <v>23.703457</v>
      </c>
      <c r="H127" s="31">
        <v>24.539438000000001</v>
      </c>
      <c r="I127" s="31">
        <v>25.093283</v>
      </c>
      <c r="J127" s="31">
        <v>26.154129000000001</v>
      </c>
      <c r="K127" s="31">
        <v>26.838332999999999</v>
      </c>
      <c r="L127" s="31">
        <v>27.908207000000001</v>
      </c>
      <c r="M127" s="31">
        <v>28.836575</v>
      </c>
      <c r="N127" s="31">
        <v>29.989402999999999</v>
      </c>
      <c r="O127" s="31">
        <v>31.015684</v>
      </c>
      <c r="P127" s="31">
        <v>31.927150999999999</v>
      </c>
      <c r="Q127" s="31">
        <v>33.152954000000001</v>
      </c>
      <c r="R127" s="31">
        <v>34.146178999999997</v>
      </c>
      <c r="S127" s="31">
        <v>35.208728999999998</v>
      </c>
      <c r="T127" s="31">
        <v>36.34787</v>
      </c>
      <c r="U127" s="31">
        <v>37.397784999999999</v>
      </c>
      <c r="V127" s="31">
        <v>38.553294999999999</v>
      </c>
      <c r="W127" s="31">
        <v>39.766514000000001</v>
      </c>
      <c r="X127" s="31">
        <v>40.657902</v>
      </c>
      <c r="Y127" s="31">
        <v>41.862636999999999</v>
      </c>
      <c r="Z127" s="31">
        <v>43.462215</v>
      </c>
      <c r="AA127" s="31">
        <v>44.743575999999997</v>
      </c>
      <c r="AB127" s="31">
        <v>46.136909000000003</v>
      </c>
      <c r="AC127" s="31">
        <v>47.897368999999998</v>
      </c>
      <c r="AD127" s="31">
        <v>49.062916000000001</v>
      </c>
      <c r="AE127" s="31">
        <v>50.741565999999999</v>
      </c>
      <c r="AF127" s="31">
        <v>52.457188000000002</v>
      </c>
      <c r="AG127" s="31">
        <v>54.094814</v>
      </c>
      <c r="AH127" s="31">
        <v>55.732666000000002</v>
      </c>
      <c r="AI127" s="25">
        <v>3.0353999999999999E-2</v>
      </c>
    </row>
    <row r="128" spans="1:35" ht="15" customHeight="1" x14ac:dyDescent="0.45">
      <c r="A128" s="8" t="s">
        <v>260</v>
      </c>
      <c r="B128" s="23" t="s">
        <v>162</v>
      </c>
      <c r="C128" s="31">
        <v>9.7503069999999994</v>
      </c>
      <c r="D128" s="31">
        <v>10.441105</v>
      </c>
      <c r="E128" s="31">
        <v>10.780958999999999</v>
      </c>
      <c r="F128" s="31">
        <v>10.946154999999999</v>
      </c>
      <c r="G128" s="31">
        <v>10.121162999999999</v>
      </c>
      <c r="H128" s="31">
        <v>10.770412</v>
      </c>
      <c r="I128" s="31">
        <v>11.386498</v>
      </c>
      <c r="J128" s="31">
        <v>12.338628</v>
      </c>
      <c r="K128" s="31">
        <v>13.542999999999999</v>
      </c>
      <c r="L128" s="31">
        <v>14.272183</v>
      </c>
      <c r="M128" s="31">
        <v>15.000078</v>
      </c>
      <c r="N128" s="31">
        <v>14.738187</v>
      </c>
      <c r="O128" s="31">
        <v>15.381990999999999</v>
      </c>
      <c r="P128" s="31">
        <v>15.820046</v>
      </c>
      <c r="Q128" s="31">
        <v>16.525874999999999</v>
      </c>
      <c r="R128" s="31">
        <v>17.070066000000001</v>
      </c>
      <c r="S128" s="31">
        <v>18.357567</v>
      </c>
      <c r="T128" s="31">
        <v>19.380268000000001</v>
      </c>
      <c r="U128" s="31">
        <v>19.973831000000001</v>
      </c>
      <c r="V128" s="31">
        <v>21.212177000000001</v>
      </c>
      <c r="W128" s="31">
        <v>21.967365000000001</v>
      </c>
      <c r="X128" s="31">
        <v>22.779888</v>
      </c>
      <c r="Y128" s="31">
        <v>23.487055000000002</v>
      </c>
      <c r="Z128" s="31">
        <v>24.118683000000001</v>
      </c>
      <c r="AA128" s="31">
        <v>25.640438</v>
      </c>
      <c r="AB128" s="31">
        <v>26.644098</v>
      </c>
      <c r="AC128" s="31">
        <v>27.297867</v>
      </c>
      <c r="AD128" s="31">
        <v>29.040562000000001</v>
      </c>
      <c r="AE128" s="31">
        <v>30.246037000000001</v>
      </c>
      <c r="AF128" s="31">
        <v>31.388242999999999</v>
      </c>
      <c r="AG128" s="31">
        <v>32.56176</v>
      </c>
      <c r="AH128" s="31">
        <v>32.494563999999997</v>
      </c>
      <c r="AI128" s="25">
        <v>3.9594999999999998E-2</v>
      </c>
    </row>
    <row r="129" spans="1:35" ht="15" customHeight="1" x14ac:dyDescent="0.45">
      <c r="A129" s="8" t="s">
        <v>261</v>
      </c>
      <c r="B129" s="23" t="s">
        <v>155</v>
      </c>
      <c r="C129" s="31">
        <v>5.0316960000000002</v>
      </c>
      <c r="D129" s="31">
        <v>4.8768510000000003</v>
      </c>
      <c r="E129" s="31">
        <v>5.0881780000000001</v>
      </c>
      <c r="F129" s="31">
        <v>5.2001739999999996</v>
      </c>
      <c r="G129" s="31">
        <v>5.3657940000000002</v>
      </c>
      <c r="H129" s="31">
        <v>5.6134649999999997</v>
      </c>
      <c r="I129" s="31">
        <v>5.9933019999999999</v>
      </c>
      <c r="J129" s="31">
        <v>6.3744420000000002</v>
      </c>
      <c r="K129" s="31">
        <v>6.7076130000000003</v>
      </c>
      <c r="L129" s="31">
        <v>6.9673429999999996</v>
      </c>
      <c r="M129" s="31">
        <v>7.1486210000000003</v>
      </c>
      <c r="N129" s="31">
        <v>7.3608609999999999</v>
      </c>
      <c r="O129" s="31">
        <v>7.4720069999999996</v>
      </c>
      <c r="P129" s="31">
        <v>7.6517949999999999</v>
      </c>
      <c r="Q129" s="31">
        <v>7.9130919999999998</v>
      </c>
      <c r="R129" s="31">
        <v>8.1245370000000001</v>
      </c>
      <c r="S129" s="31">
        <v>8.2980440000000009</v>
      </c>
      <c r="T129" s="31">
        <v>8.4660329999999995</v>
      </c>
      <c r="U129" s="31">
        <v>8.7028230000000004</v>
      </c>
      <c r="V129" s="31">
        <v>8.9261610000000005</v>
      </c>
      <c r="W129" s="31">
        <v>9.1328630000000004</v>
      </c>
      <c r="X129" s="31">
        <v>9.3321360000000002</v>
      </c>
      <c r="Y129" s="31">
        <v>9.5458870000000005</v>
      </c>
      <c r="Z129" s="31">
        <v>9.7882999999999996</v>
      </c>
      <c r="AA129" s="31">
        <v>10.032332</v>
      </c>
      <c r="AB129" s="31">
        <v>10.296288000000001</v>
      </c>
      <c r="AC129" s="31">
        <v>10.581704</v>
      </c>
      <c r="AD129" s="31">
        <v>10.905455</v>
      </c>
      <c r="AE129" s="31">
        <v>11.251956</v>
      </c>
      <c r="AF129" s="31">
        <v>11.569595</v>
      </c>
      <c r="AG129" s="31">
        <v>11.899182</v>
      </c>
      <c r="AH129" s="31">
        <v>12.282603</v>
      </c>
      <c r="AI129" s="25">
        <v>2.9205999999999999E-2</v>
      </c>
    </row>
    <row r="130" spans="1:35" ht="15" customHeight="1" x14ac:dyDescent="0.45">
      <c r="A130" s="8" t="s">
        <v>262</v>
      </c>
      <c r="B130" s="23" t="s">
        <v>172</v>
      </c>
      <c r="C130" s="31">
        <v>4.1353039999999996</v>
      </c>
      <c r="D130" s="31">
        <v>3.8058969999999999</v>
      </c>
      <c r="E130" s="31">
        <v>3.6485029999999998</v>
      </c>
      <c r="F130" s="31">
        <v>3.5663390000000001</v>
      </c>
      <c r="G130" s="31">
        <v>3.5560559999999999</v>
      </c>
      <c r="H130" s="31">
        <v>3.6396829999999998</v>
      </c>
      <c r="I130" s="31">
        <v>3.7274620000000001</v>
      </c>
      <c r="J130" s="31">
        <v>3.8199529999999999</v>
      </c>
      <c r="K130" s="31">
        <v>3.946332</v>
      </c>
      <c r="L130" s="31">
        <v>4.0756050000000004</v>
      </c>
      <c r="M130" s="31">
        <v>4.22377</v>
      </c>
      <c r="N130" s="31">
        <v>4.3645560000000003</v>
      </c>
      <c r="O130" s="31">
        <v>4.5134439999999998</v>
      </c>
      <c r="P130" s="31">
        <v>4.6635609999999996</v>
      </c>
      <c r="Q130" s="31">
        <v>4.8128159999999998</v>
      </c>
      <c r="R130" s="31">
        <v>4.9707980000000003</v>
      </c>
      <c r="S130" s="31">
        <v>5.127205</v>
      </c>
      <c r="T130" s="31">
        <v>5.2856249999999996</v>
      </c>
      <c r="U130" s="31">
        <v>5.4529189999999996</v>
      </c>
      <c r="V130" s="31">
        <v>5.6211840000000004</v>
      </c>
      <c r="W130" s="31">
        <v>5.8024329999999997</v>
      </c>
      <c r="X130" s="31">
        <v>5.9824739999999998</v>
      </c>
      <c r="Y130" s="31">
        <v>6.1848809999999999</v>
      </c>
      <c r="Z130" s="31">
        <v>6.3877920000000001</v>
      </c>
      <c r="AA130" s="31">
        <v>6.6032359999999999</v>
      </c>
      <c r="AB130" s="31">
        <v>6.8186720000000003</v>
      </c>
      <c r="AC130" s="31">
        <v>7.0481759999999998</v>
      </c>
      <c r="AD130" s="31">
        <v>7.2821090000000002</v>
      </c>
      <c r="AE130" s="31">
        <v>7.5347229999999996</v>
      </c>
      <c r="AF130" s="31">
        <v>7.7931629999999998</v>
      </c>
      <c r="AG130" s="31">
        <v>8.0684579999999997</v>
      </c>
      <c r="AH130" s="31">
        <v>8.3435210000000009</v>
      </c>
      <c r="AI130" s="25">
        <v>2.2901000000000001E-2</v>
      </c>
    </row>
    <row r="131" spans="1:35" ht="15" customHeight="1" x14ac:dyDescent="0.45">
      <c r="A131" s="8" t="s">
        <v>263</v>
      </c>
      <c r="B131" s="23" t="s">
        <v>210</v>
      </c>
      <c r="C131" s="31">
        <v>2.0818449999999999</v>
      </c>
      <c r="D131" s="31">
        <v>2.1421350000000001</v>
      </c>
      <c r="E131" s="31">
        <v>2.167926</v>
      </c>
      <c r="F131" s="31">
        <v>2.1967880000000002</v>
      </c>
      <c r="G131" s="31">
        <v>2.23245</v>
      </c>
      <c r="H131" s="31">
        <v>2.2790400000000002</v>
      </c>
      <c r="I131" s="31">
        <v>2.3181419999999999</v>
      </c>
      <c r="J131" s="31">
        <v>2.378746</v>
      </c>
      <c r="K131" s="31">
        <v>2.453103</v>
      </c>
      <c r="L131" s="31">
        <v>2.4925549999999999</v>
      </c>
      <c r="M131" s="31">
        <v>2.554786</v>
      </c>
      <c r="N131" s="31">
        <v>2.6128040000000001</v>
      </c>
      <c r="O131" s="31">
        <v>2.6701959999999998</v>
      </c>
      <c r="P131" s="31">
        <v>2.7256290000000001</v>
      </c>
      <c r="Q131" s="31">
        <v>2.7937349999999999</v>
      </c>
      <c r="R131" s="31">
        <v>2.8559220000000001</v>
      </c>
      <c r="S131" s="31">
        <v>2.9111020000000001</v>
      </c>
      <c r="T131" s="31">
        <v>2.9762520000000001</v>
      </c>
      <c r="U131" s="31">
        <v>3.0506060000000002</v>
      </c>
      <c r="V131" s="31">
        <v>3.1159949999999998</v>
      </c>
      <c r="W131" s="31">
        <v>3.1851219999999998</v>
      </c>
      <c r="X131" s="31">
        <v>3.2471869999999998</v>
      </c>
      <c r="Y131" s="31">
        <v>3.3222619999999998</v>
      </c>
      <c r="Z131" s="31">
        <v>3.4034369999999998</v>
      </c>
      <c r="AA131" s="31">
        <v>3.485792</v>
      </c>
      <c r="AB131" s="31">
        <v>3.5684520000000002</v>
      </c>
      <c r="AC131" s="31">
        <v>3.6591399999999998</v>
      </c>
      <c r="AD131" s="31">
        <v>3.741654</v>
      </c>
      <c r="AE131" s="31">
        <v>3.8369520000000001</v>
      </c>
      <c r="AF131" s="31">
        <v>3.9317660000000001</v>
      </c>
      <c r="AG131" s="31">
        <v>4.0273570000000003</v>
      </c>
      <c r="AH131" s="31">
        <v>4.126118</v>
      </c>
      <c r="AI131" s="25">
        <v>2.2311999999999999E-2</v>
      </c>
    </row>
    <row r="132" spans="1:35" ht="15" customHeight="1" x14ac:dyDescent="0.45">
      <c r="A132" s="8" t="s">
        <v>264</v>
      </c>
      <c r="B132" s="23" t="s">
        <v>176</v>
      </c>
      <c r="C132" s="25" t="s">
        <v>28</v>
      </c>
      <c r="D132" s="25" t="s">
        <v>28</v>
      </c>
      <c r="E132" s="25" t="s">
        <v>28</v>
      </c>
      <c r="F132" s="25" t="s">
        <v>28</v>
      </c>
      <c r="G132" s="25" t="s">
        <v>28</v>
      </c>
      <c r="H132" s="25" t="s">
        <v>28</v>
      </c>
      <c r="I132" s="25" t="s">
        <v>28</v>
      </c>
      <c r="J132" s="25" t="s">
        <v>28</v>
      </c>
      <c r="K132" s="25" t="s">
        <v>28</v>
      </c>
      <c r="L132" s="25" t="s">
        <v>28</v>
      </c>
      <c r="M132" s="25" t="s">
        <v>28</v>
      </c>
      <c r="N132" s="25" t="s">
        <v>28</v>
      </c>
      <c r="O132" s="25" t="s">
        <v>28</v>
      </c>
      <c r="P132" s="25" t="s">
        <v>28</v>
      </c>
      <c r="Q132" s="25" t="s">
        <v>28</v>
      </c>
      <c r="R132" s="25" t="s">
        <v>28</v>
      </c>
      <c r="S132" s="25" t="s">
        <v>28</v>
      </c>
      <c r="T132" s="25" t="s">
        <v>28</v>
      </c>
      <c r="U132" s="25" t="s">
        <v>28</v>
      </c>
      <c r="V132" s="25" t="s">
        <v>28</v>
      </c>
      <c r="W132" s="25" t="s">
        <v>28</v>
      </c>
      <c r="X132" s="25" t="s">
        <v>28</v>
      </c>
      <c r="Y132" s="25" t="s">
        <v>28</v>
      </c>
      <c r="Z132" s="25" t="s">
        <v>28</v>
      </c>
      <c r="AA132" s="25" t="s">
        <v>28</v>
      </c>
      <c r="AB132" s="25" t="s">
        <v>28</v>
      </c>
      <c r="AC132" s="25" t="s">
        <v>28</v>
      </c>
      <c r="AD132" s="25" t="s">
        <v>28</v>
      </c>
      <c r="AE132" s="25" t="s">
        <v>28</v>
      </c>
      <c r="AF132" s="25" t="s">
        <v>28</v>
      </c>
      <c r="AG132" s="25" t="s">
        <v>28</v>
      </c>
      <c r="AH132" s="25" t="s">
        <v>28</v>
      </c>
      <c r="AI132" s="25" t="s">
        <v>28</v>
      </c>
    </row>
    <row r="133" spans="1:35" ht="15" customHeight="1" x14ac:dyDescent="0.45">
      <c r="A133" s="8" t="s">
        <v>265</v>
      </c>
      <c r="B133" s="23" t="s">
        <v>157</v>
      </c>
      <c r="C133" s="31">
        <v>30.454449</v>
      </c>
      <c r="D133" s="31">
        <v>30.661966</v>
      </c>
      <c r="E133" s="31">
        <v>31.207701</v>
      </c>
      <c r="F133" s="31">
        <v>31.909357</v>
      </c>
      <c r="G133" s="31">
        <v>32.692146000000001</v>
      </c>
      <c r="H133" s="31">
        <v>33.647961000000002</v>
      </c>
      <c r="I133" s="31">
        <v>34.874352000000002</v>
      </c>
      <c r="J133" s="31">
        <v>36.096221999999997</v>
      </c>
      <c r="K133" s="31">
        <v>37.152560999999999</v>
      </c>
      <c r="L133" s="31">
        <v>37.893734000000002</v>
      </c>
      <c r="M133" s="31">
        <v>38.571289</v>
      </c>
      <c r="N133" s="31">
        <v>39.395653000000003</v>
      </c>
      <c r="O133" s="31">
        <v>40.122002000000002</v>
      </c>
      <c r="P133" s="31">
        <v>40.823757000000001</v>
      </c>
      <c r="Q133" s="31">
        <v>41.869754999999998</v>
      </c>
      <c r="R133" s="31">
        <v>42.812061</v>
      </c>
      <c r="S133" s="31">
        <v>43.494694000000003</v>
      </c>
      <c r="T133" s="31">
        <v>44.316451999999998</v>
      </c>
      <c r="U133" s="31">
        <v>45.151012000000001</v>
      </c>
      <c r="V133" s="31">
        <v>46.236134</v>
      </c>
      <c r="W133" s="31">
        <v>47.130111999999997</v>
      </c>
      <c r="X133" s="31">
        <v>47.928440000000002</v>
      </c>
      <c r="Y133" s="31">
        <v>48.928825000000003</v>
      </c>
      <c r="Z133" s="31">
        <v>49.924289999999999</v>
      </c>
      <c r="AA133" s="31">
        <v>50.909897000000001</v>
      </c>
      <c r="AB133" s="31">
        <v>52.075038999999997</v>
      </c>
      <c r="AC133" s="31">
        <v>53.193027000000001</v>
      </c>
      <c r="AD133" s="31">
        <v>54.298119</v>
      </c>
      <c r="AE133" s="31">
        <v>55.623085000000003</v>
      </c>
      <c r="AF133" s="31">
        <v>56.845604000000002</v>
      </c>
      <c r="AG133" s="31">
        <v>57.994427000000002</v>
      </c>
      <c r="AH133" s="31">
        <v>59.239773</v>
      </c>
      <c r="AI133" s="25">
        <v>2.1694999999999999E-2</v>
      </c>
    </row>
    <row r="135" spans="1:35" ht="15" customHeight="1" x14ac:dyDescent="0.45">
      <c r="B135" s="22" t="s">
        <v>213</v>
      </c>
    </row>
    <row r="136" spans="1:35" ht="15" customHeight="1" x14ac:dyDescent="0.45">
      <c r="B136" s="22" t="s">
        <v>266</v>
      </c>
    </row>
    <row r="137" spans="1:35" ht="15" customHeight="1" x14ac:dyDescent="0.45">
      <c r="A137" s="8" t="s">
        <v>267</v>
      </c>
      <c r="B137" s="23" t="s">
        <v>149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5">
        <v>2.7928000000000001E-2</v>
      </c>
    </row>
    <row r="138" spans="1:35" ht="15" customHeight="1" x14ac:dyDescent="0.45">
      <c r="A138" s="8" t="s">
        <v>268</v>
      </c>
      <c r="B138" s="23" t="s">
        <v>158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5">
        <v>2.9097999999999999E-2</v>
      </c>
    </row>
    <row r="139" spans="1:35" ht="15" customHeight="1" x14ac:dyDescent="0.45">
      <c r="A139" s="8" t="s">
        <v>269</v>
      </c>
      <c r="B139" s="23" t="s">
        <v>165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5">
        <v>4.2655999999999999E-2</v>
      </c>
    </row>
    <row r="140" spans="1:35" ht="15" customHeight="1" x14ac:dyDescent="0.45">
      <c r="A140" s="8" t="s">
        <v>270</v>
      </c>
      <c r="B140" s="23" t="s">
        <v>178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5">
        <v>2.9527000000000001E-2</v>
      </c>
    </row>
    <row r="141" spans="1:35" ht="15" customHeight="1" x14ac:dyDescent="0.45">
      <c r="A141" s="8" t="s">
        <v>271</v>
      </c>
      <c r="B141" s="23" t="s">
        <v>219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5">
        <v>3.1534E-2</v>
      </c>
    </row>
    <row r="142" spans="1:35" ht="15" customHeight="1" x14ac:dyDescent="0.45">
      <c r="A142" s="8" t="s">
        <v>272</v>
      </c>
      <c r="B142" s="23" t="s">
        <v>221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5">
        <v>2.7692999999999999E-2</v>
      </c>
    </row>
    <row r="143" spans="1:35" ht="15" customHeight="1" x14ac:dyDescent="0.45">
      <c r="A143" s="8" t="s">
        <v>273</v>
      </c>
      <c r="B143" s="22" t="s">
        <v>223</v>
      </c>
      <c r="C143" s="26">
        <v>1202.9323730000001</v>
      </c>
      <c r="D143" s="26">
        <v>1204.9273679999999</v>
      </c>
      <c r="E143" s="26">
        <v>1242.894775</v>
      </c>
      <c r="F143" s="26">
        <v>1280.04187</v>
      </c>
      <c r="G143" s="26">
        <v>1309.1811520000001</v>
      </c>
      <c r="H143" s="26">
        <v>1342.2741699999999</v>
      </c>
      <c r="I143" s="26">
        <v>1387.4638669999999</v>
      </c>
      <c r="J143" s="26">
        <v>1441.082275</v>
      </c>
      <c r="K143" s="26">
        <v>1486.6671140000001</v>
      </c>
      <c r="L143" s="26">
        <v>1531.5157469999999</v>
      </c>
      <c r="M143" s="26">
        <v>1576.333374</v>
      </c>
      <c r="N143" s="26">
        <v>1633.30835</v>
      </c>
      <c r="O143" s="26">
        <v>1677.4027100000001</v>
      </c>
      <c r="P143" s="26">
        <v>1722.3779300000001</v>
      </c>
      <c r="Q143" s="26">
        <v>1784.5483400000001</v>
      </c>
      <c r="R143" s="26">
        <v>1842.915894</v>
      </c>
      <c r="S143" s="26">
        <v>1896.447754</v>
      </c>
      <c r="T143" s="26">
        <v>1954.7586670000001</v>
      </c>
      <c r="U143" s="26">
        <v>2011.1575929999999</v>
      </c>
      <c r="V143" s="26">
        <v>2077.8522950000001</v>
      </c>
      <c r="W143" s="26">
        <v>2144.7763669999999</v>
      </c>
      <c r="X143" s="26">
        <v>2204.5432129999999</v>
      </c>
      <c r="Y143" s="26">
        <v>2276.1401369999999</v>
      </c>
      <c r="Z143" s="26">
        <v>2361.713135</v>
      </c>
      <c r="AA143" s="26">
        <v>2440.6687010000001</v>
      </c>
      <c r="AB143" s="26">
        <v>2526.4860840000001</v>
      </c>
      <c r="AC143" s="26">
        <v>2623.7219239999999</v>
      </c>
      <c r="AD143" s="26">
        <v>2709.1635740000002</v>
      </c>
      <c r="AE143" s="26">
        <v>2822.0915530000002</v>
      </c>
      <c r="AF143" s="26">
        <v>2931.9760740000002</v>
      </c>
      <c r="AG143" s="26">
        <v>3041.3176269999999</v>
      </c>
      <c r="AH143" s="26">
        <v>3149.279297</v>
      </c>
      <c r="AI143" s="27">
        <v>3.1532999999999999E-2</v>
      </c>
    </row>
    <row r="145" spans="2:35" ht="15" customHeight="1" thickBot="1" x14ac:dyDescent="0.5"/>
    <row r="146" spans="2:35" ht="15" customHeight="1" x14ac:dyDescent="0.45">
      <c r="B146" s="30" t="s">
        <v>274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2:35" ht="15" customHeight="1" x14ac:dyDescent="0.45">
      <c r="B147" s="9" t="s">
        <v>275</v>
      </c>
    </row>
    <row r="148" spans="2:35" ht="15" customHeight="1" x14ac:dyDescent="0.45">
      <c r="B148" s="9" t="s">
        <v>276</v>
      </c>
    </row>
    <row r="149" spans="2:35" ht="15" customHeight="1" x14ac:dyDescent="0.45">
      <c r="B149" s="9" t="s">
        <v>277</v>
      </c>
    </row>
    <row r="150" spans="2:35" ht="15" customHeight="1" x14ac:dyDescent="0.45">
      <c r="B150" s="9" t="s">
        <v>278</v>
      </c>
    </row>
    <row r="151" spans="2:35" ht="15" customHeight="1" x14ac:dyDescent="0.45">
      <c r="B151" s="9" t="s">
        <v>279</v>
      </c>
    </row>
    <row r="152" spans="2:35" ht="15" customHeight="1" x14ac:dyDescent="0.45">
      <c r="B152" s="9" t="s">
        <v>280</v>
      </c>
    </row>
    <row r="153" spans="2:35" ht="15" customHeight="1" x14ac:dyDescent="0.45">
      <c r="B153" s="9" t="s">
        <v>281</v>
      </c>
    </row>
    <row r="154" spans="2:35" ht="15" customHeight="1" x14ac:dyDescent="0.45">
      <c r="B154" s="9" t="s">
        <v>282</v>
      </c>
    </row>
    <row r="155" spans="2:35" ht="15" customHeight="1" x14ac:dyDescent="0.45">
      <c r="B155" s="9" t="s">
        <v>283</v>
      </c>
    </row>
    <row r="156" spans="2:35" ht="15" customHeight="1" x14ac:dyDescent="0.45">
      <c r="B156" s="9" t="s">
        <v>284</v>
      </c>
    </row>
    <row r="157" spans="2:35" ht="15" customHeight="1" x14ac:dyDescent="0.45">
      <c r="B157" s="9" t="s">
        <v>285</v>
      </c>
    </row>
    <row r="158" spans="2:35" ht="15" customHeight="1" x14ac:dyDescent="0.45">
      <c r="B158" s="9" t="s">
        <v>31</v>
      </c>
    </row>
    <row r="159" spans="2:35" ht="15" customHeight="1" x14ac:dyDescent="0.45">
      <c r="B159" s="9" t="s">
        <v>310</v>
      </c>
    </row>
    <row r="160" spans="2:35" ht="15" customHeight="1" x14ac:dyDescent="0.45">
      <c r="B160" s="9" t="s">
        <v>311</v>
      </c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zoomScale="80" zoomScaleNormal="80" workbookViewId="0">
      <selection activeCell="B3" sqref="B3"/>
    </sheetView>
    <sheetView workbookViewId="1"/>
  </sheetViews>
  <sheetFormatPr defaultRowHeight="14.25" x14ac:dyDescent="0.45"/>
  <cols>
    <col min="1" max="1" width="26.1328125" style="2" customWidth="1"/>
    <col min="2" max="33" width="11.59765625" bestFit="1" customWidth="1"/>
  </cols>
  <sheetData>
    <row r="1" spans="1:33" ht="28.5" x14ac:dyDescent="0.45">
      <c r="A1" s="13" t="s">
        <v>140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s="5" t="s">
        <v>102</v>
      </c>
      <c r="B2" s="6">
        <f>INDEX('AEO Table 10'!$C$31:$AJ$31,MATCH('EIaE-BIE'!B$1,'AEO Table 10'!$C$13:$AJ$13,0))*10^6*'Canada Elec Mix'!D2</f>
        <v>3544679.9637927092</v>
      </c>
      <c r="C2" s="6">
        <f>INDEX('AEO Table 10'!$C$31:$AJ$31,MATCH('EIaE-BIE'!C$1,'AEO Table 10'!$C$13:$AJ$13,0))*10^6*'Canada Elec Mix'!E2</f>
        <v>3899140.0967579857</v>
      </c>
      <c r="D2" s="6">
        <f>INDEX('AEO Table 10'!$C$31:$AJ$31,MATCH('EIaE-BIE'!D$1,'AEO Table 10'!$C$13:$AJ$13,0))*10^6*'Canada Elec Mix'!F2</f>
        <v>3355199.7869522264</v>
      </c>
      <c r="E2" s="6">
        <f>INDEX('AEO Table 10'!$C$31:$AJ$31,MATCH('EIaE-BIE'!E$1,'AEO Table 10'!$C$13:$AJ$13,0))*10^6*'Canada Elec Mix'!G2</f>
        <v>2426904.964869237</v>
      </c>
      <c r="F2" s="6">
        <f>INDEX('AEO Table 10'!$C$31:$AJ$31,MATCH('EIaE-BIE'!F$1,'AEO Table 10'!$C$13:$AJ$13,0))*10^6*'Canada Elec Mix'!H2</f>
        <v>1935455.7827015962</v>
      </c>
      <c r="G2" s="6">
        <f>INDEX('AEO Table 10'!$C$31:$AJ$31,MATCH('EIaE-BIE'!G$1,'AEO Table 10'!$C$13:$AJ$13,0))*10^6*'Canada Elec Mix'!I2</f>
        <v>1873811.9045623322</v>
      </c>
      <c r="H2" s="6">
        <f>INDEX('AEO Table 10'!$C$31:$AJ$31,MATCH('EIaE-BIE'!H$1,'AEO Table 10'!$C$13:$AJ$13,0))*10^6*'Canada Elec Mix'!J2</f>
        <v>1665259.4859321932</v>
      </c>
      <c r="I2" s="6">
        <f>INDEX('AEO Table 10'!$C$31:$AJ$31,MATCH('EIaE-BIE'!I$1,'AEO Table 10'!$C$13:$AJ$13,0))*10^6*'Canada Elec Mix'!K2</f>
        <v>1618555.1094473691</v>
      </c>
      <c r="J2" s="6">
        <f>INDEX('AEO Table 10'!$C$31:$AJ$31,MATCH('EIaE-BIE'!J$1,'AEO Table 10'!$C$13:$AJ$13,0))*10^6*'Canada Elec Mix'!L2</f>
        <v>1640210.6649102787</v>
      </c>
      <c r="K2" s="6">
        <f>INDEX('AEO Table 10'!$C$31:$AJ$31,MATCH('EIaE-BIE'!K$1,'AEO Table 10'!$C$13:$AJ$13,0))*10^6*'Canada Elec Mix'!M2</f>
        <v>900944.90762005944</v>
      </c>
      <c r="L2" s="6">
        <f>INDEX('AEO Table 10'!$C$31:$AJ$31,MATCH('EIaE-BIE'!L$1,'AEO Table 10'!$C$13:$AJ$13,0))*10^6*'Canada Elec Mix'!N2</f>
        <v>885236.19239745615</v>
      </c>
      <c r="M2" s="6">
        <f>INDEX('AEO Table 10'!$C$31:$AJ$31,MATCH('EIaE-BIE'!M$1,'AEO Table 10'!$C$13:$AJ$13,0))*10^6*'Canada Elec Mix'!O2</f>
        <v>208495.31850633631</v>
      </c>
      <c r="N2" s="6">
        <f>INDEX('AEO Table 10'!$C$31:$AJ$31,MATCH('EIaE-BIE'!N$1,'AEO Table 10'!$C$13:$AJ$13,0))*10^6*'Canada Elec Mix'!P2</f>
        <v>212122.71601988978</v>
      </c>
      <c r="O2" s="6">
        <f>INDEX('AEO Table 10'!$C$31:$AJ$31,MATCH('EIaE-BIE'!O$1,'AEO Table 10'!$C$13:$AJ$13,0))*10^6*'Canada Elec Mix'!Q2</f>
        <v>195657.75984365988</v>
      </c>
      <c r="P2" s="6">
        <f>INDEX('AEO Table 10'!$C$31:$AJ$31,MATCH('EIaE-BIE'!P$1,'AEO Table 10'!$C$13:$AJ$13,0))*10^6*'Canada Elec Mix'!R2</f>
        <v>185202.14139824544</v>
      </c>
      <c r="Q2" s="6">
        <f>INDEX('AEO Table 10'!$C$31:$AJ$31,MATCH('EIaE-BIE'!Q$1,'AEO Table 10'!$C$13:$AJ$13,0))*10^6*'Canada Elec Mix'!S2</f>
        <v>212940.33650967575</v>
      </c>
      <c r="R2" s="6">
        <f>INDEX('AEO Table 10'!$C$31:$AJ$31,MATCH('EIaE-BIE'!R$1,'AEO Table 10'!$C$13:$AJ$13,0))*10^6*'Canada Elec Mix'!T2</f>
        <v>193490.89510556418</v>
      </c>
      <c r="S2" s="6">
        <f>INDEX('AEO Table 10'!$C$31:$AJ$31,MATCH('EIaE-BIE'!S$1,'AEO Table 10'!$C$13:$AJ$13,0))*10^6*'Canada Elec Mix'!U2</f>
        <v>236391.21163901212</v>
      </c>
      <c r="T2" s="6">
        <f>INDEX('AEO Table 10'!$C$31:$AJ$31,MATCH('EIaE-BIE'!T$1,'AEO Table 10'!$C$13:$AJ$13,0))*10^6*'Canada Elec Mix'!V2</f>
        <v>121001.99082449153</v>
      </c>
      <c r="U2" s="6">
        <f>INDEX('AEO Table 10'!$C$31:$AJ$31,MATCH('EIaE-BIE'!U$1,'AEO Table 10'!$C$13:$AJ$13,0))*10^6*'Canada Elec Mix'!W2</f>
        <v>120190.848128183</v>
      </c>
      <c r="V2" s="6">
        <f>INDEX('AEO Table 10'!$C$31:$AJ$31,MATCH('EIaE-BIE'!V$1,'AEO Table 10'!$C$13:$AJ$13,0))*10^6*'Canada Elec Mix'!X2</f>
        <v>121779.97782521154</v>
      </c>
      <c r="W2" s="6">
        <f>INDEX('AEO Table 10'!$C$31:$AJ$31,MATCH('EIaE-BIE'!W$1,'AEO Table 10'!$C$13:$AJ$13,0))*10^6*'Canada Elec Mix'!Y2</f>
        <v>143327.92395947583</v>
      </c>
      <c r="X2" s="6">
        <f>INDEX('AEO Table 10'!$C$31:$AJ$31,MATCH('EIaE-BIE'!X$1,'AEO Table 10'!$C$13:$AJ$13,0))*10^6*'Canada Elec Mix'!Z2</f>
        <v>100779.77901099178</v>
      </c>
      <c r="Y2" s="6">
        <f>INDEX('AEO Table 10'!$C$31:$AJ$31,MATCH('EIaE-BIE'!Y$1,'AEO Table 10'!$C$13:$AJ$13,0))*10^6*'Canada Elec Mix'!AA2</f>
        <v>83755.705877845685</v>
      </c>
      <c r="Z2" s="6">
        <f>INDEX('AEO Table 10'!$C$31:$AJ$31,MATCH('EIaE-BIE'!Z$1,'AEO Table 10'!$C$13:$AJ$13,0))*10^6*'Canada Elec Mix'!AB2</f>
        <v>67003.334829208034</v>
      </c>
      <c r="AA2" s="6">
        <f>INDEX('AEO Table 10'!$C$31:$AJ$31,MATCH('EIaE-BIE'!AA$1,'AEO Table 10'!$C$13:$AJ$13,0))*10^6*'Canada Elec Mix'!AC2</f>
        <v>50514.244978554969</v>
      </c>
      <c r="AB2" s="6">
        <f>INDEX('AEO Table 10'!$C$31:$AJ$31,MATCH('EIaE-BIE'!AB$1,'AEO Table 10'!$C$13:$AJ$13,0))*10^6*'Canada Elec Mix'!AD2</f>
        <v>34409.552495994503</v>
      </c>
      <c r="AC2" s="6">
        <f>INDEX('AEO Table 10'!$C$31:$AJ$31,MATCH('EIaE-BIE'!AC$1,'AEO Table 10'!$C$13:$AJ$13,0))*10^6*'Canada Elec Mix'!AE2</f>
        <v>18096.970622184155</v>
      </c>
      <c r="AD2" s="6">
        <f>INDEX('AEO Table 10'!$C$31:$AJ$31,MATCH('EIaE-BIE'!AD$1,'AEO Table 10'!$C$13:$AJ$13,0))*10^6*'Canada Elec Mix'!AF2</f>
        <v>2680.4017851179028</v>
      </c>
      <c r="AE2" s="6">
        <f>INDEX('AEO Table 10'!$C$31:$AJ$31,MATCH('EIaE-BIE'!AE$1,'AEO Table 10'!$C$13:$AJ$13,0))*10^6*'Canada Elec Mix'!AG2</f>
        <v>0</v>
      </c>
      <c r="AF2" s="6">
        <f>INDEX('AEO Table 10'!$C$31:$AJ$31,MATCH('EIaE-BIE'!AF$1,'AEO Table 10'!$C$13:$AJ$13,0))*10^6*'Canada Elec Mix'!AH2</f>
        <v>0</v>
      </c>
      <c r="AG2" s="6">
        <f>INDEX('AEO Table 10'!$C$31:$AJ$31,MATCH('EIaE-BIE'!AG$1,'AEO Table 10'!$C$13:$AJ$13,0))*10^6*'Canada Elec Mix'!AI2</f>
        <v>0</v>
      </c>
    </row>
    <row r="3" spans="1:33" x14ac:dyDescent="0.45">
      <c r="A3" s="5" t="s">
        <v>103</v>
      </c>
      <c r="B3" s="6">
        <f>INDEX('AEO Table 10'!$C$31:$AJ$31,MATCH('EIaE-BIE'!B$1,'AEO Table 10'!$C$13:$AJ$13,0))*10^6*'Canada Elec Mix'!D3</f>
        <v>3424223.6884478028</v>
      </c>
      <c r="C3" s="6">
        <f>INDEX('AEO Table 10'!$C$31:$AJ$31,MATCH('EIaE-BIE'!C$1,'AEO Table 10'!$C$13:$AJ$13,0))*10^6*'Canada Elec Mix'!E3</f>
        <v>4710985.808992831</v>
      </c>
      <c r="D3" s="6">
        <f>INDEX('AEO Table 10'!$C$31:$AJ$31,MATCH('EIaE-BIE'!D$1,'AEO Table 10'!$C$13:$AJ$13,0))*10^6*'Canada Elec Mix'!F3</f>
        <v>4846188.1402030084</v>
      </c>
      <c r="E3" s="6">
        <f>INDEX('AEO Table 10'!$C$31:$AJ$31,MATCH('EIaE-BIE'!E$1,'AEO Table 10'!$C$13:$AJ$13,0))*10^6*'Canada Elec Mix'!G3</f>
        <v>5019043.6001553787</v>
      </c>
      <c r="F3" s="6">
        <f>INDEX('AEO Table 10'!$C$31:$AJ$31,MATCH('EIaE-BIE'!F$1,'AEO Table 10'!$C$13:$AJ$13,0))*10^6*'Canada Elec Mix'!H3</f>
        <v>5164383.4304303322</v>
      </c>
      <c r="G3" s="6">
        <f>INDEX('AEO Table 10'!$C$31:$AJ$31,MATCH('EIaE-BIE'!G$1,'AEO Table 10'!$C$13:$AJ$13,0))*10^6*'Canada Elec Mix'!I3</f>
        <v>5417626.6769864615</v>
      </c>
      <c r="H3" s="6">
        <f>INDEX('AEO Table 10'!$C$31:$AJ$31,MATCH('EIaE-BIE'!H$1,'AEO Table 10'!$C$13:$AJ$13,0))*10^6*'Canada Elec Mix'!J3</f>
        <v>5357961.7229472967</v>
      </c>
      <c r="I3" s="6">
        <f>INDEX('AEO Table 10'!$C$31:$AJ$31,MATCH('EIaE-BIE'!I$1,'AEO Table 10'!$C$13:$AJ$13,0))*10^6*'Canada Elec Mix'!K3</f>
        <v>5323801.144415387</v>
      </c>
      <c r="J3" s="6">
        <f>INDEX('AEO Table 10'!$C$31:$AJ$31,MATCH('EIaE-BIE'!J$1,'AEO Table 10'!$C$13:$AJ$13,0))*10^6*'Canada Elec Mix'!L3</f>
        <v>5421500.6830416219</v>
      </c>
      <c r="K3" s="6">
        <f>INDEX('AEO Table 10'!$C$31:$AJ$31,MATCH('EIaE-BIE'!K$1,'AEO Table 10'!$C$13:$AJ$13,0))*10^6*'Canada Elec Mix'!M3</f>
        <v>6163825.4443258662</v>
      </c>
      <c r="L3" s="6">
        <f>INDEX('AEO Table 10'!$C$31:$AJ$31,MATCH('EIaE-BIE'!L$1,'AEO Table 10'!$C$13:$AJ$13,0))*10^6*'Canada Elec Mix'!N3</f>
        <v>6170058.8127213074</v>
      </c>
      <c r="M3" s="6">
        <f>INDEX('AEO Table 10'!$C$31:$AJ$31,MATCH('EIaE-BIE'!M$1,'AEO Table 10'!$C$13:$AJ$13,0))*10^6*'Canada Elec Mix'!O3</f>
        <v>6892067.6470981687</v>
      </c>
      <c r="N3" s="6">
        <f>INDEX('AEO Table 10'!$C$31:$AJ$31,MATCH('EIaE-BIE'!N$1,'AEO Table 10'!$C$13:$AJ$13,0))*10^6*'Canada Elec Mix'!P3</f>
        <v>6715510.6904436536</v>
      </c>
      <c r="O3" s="6">
        <f>INDEX('AEO Table 10'!$C$31:$AJ$31,MATCH('EIaE-BIE'!O$1,'AEO Table 10'!$C$13:$AJ$13,0))*10^6*'Canada Elec Mix'!Q3</f>
        <v>6899181.954513628</v>
      </c>
      <c r="P3" s="6">
        <f>INDEX('AEO Table 10'!$C$31:$AJ$31,MATCH('EIaE-BIE'!P$1,'AEO Table 10'!$C$13:$AJ$13,0))*10^6*'Canada Elec Mix'!R3</f>
        <v>6979660.4435128197</v>
      </c>
      <c r="Q3" s="6">
        <f>INDEX('AEO Table 10'!$C$31:$AJ$31,MATCH('EIaE-BIE'!Q$1,'AEO Table 10'!$C$13:$AJ$13,0))*10^6*'Canada Elec Mix'!S3</f>
        <v>7174722.5438431734</v>
      </c>
      <c r="R3" s="6">
        <f>INDEX('AEO Table 10'!$C$31:$AJ$31,MATCH('EIaE-BIE'!R$1,'AEO Table 10'!$C$13:$AJ$13,0))*10^6*'Canada Elec Mix'!T3</f>
        <v>7211447.3261985658</v>
      </c>
      <c r="S3" s="6">
        <f>INDEX('AEO Table 10'!$C$31:$AJ$31,MATCH('EIaE-BIE'!S$1,'AEO Table 10'!$C$13:$AJ$13,0))*10^6*'Canada Elec Mix'!U3</f>
        <v>7253408.650742745</v>
      </c>
      <c r="T3" s="6">
        <f>INDEX('AEO Table 10'!$C$31:$AJ$31,MATCH('EIaE-BIE'!T$1,'AEO Table 10'!$C$13:$AJ$13,0))*10^6*'Canada Elec Mix'!V3</f>
        <v>7409350.9823306175</v>
      </c>
      <c r="U3" s="6">
        <f>INDEX('AEO Table 10'!$C$31:$AJ$31,MATCH('EIaE-BIE'!U$1,'AEO Table 10'!$C$13:$AJ$13,0))*10^6*'Canada Elec Mix'!W3</f>
        <v>7451571.1951249111</v>
      </c>
      <c r="V3" s="6">
        <f>INDEX('AEO Table 10'!$C$31:$AJ$31,MATCH('EIaE-BIE'!V$1,'AEO Table 10'!$C$13:$AJ$13,0))*10^6*'Canada Elec Mix'!X3</f>
        <v>7596036.6848809514</v>
      </c>
      <c r="W3" s="6">
        <f>INDEX('AEO Table 10'!$C$31:$AJ$31,MATCH('EIaE-BIE'!W$1,'AEO Table 10'!$C$13:$AJ$13,0))*10^6*'Canada Elec Mix'!Y3</f>
        <v>7621814.4495650399</v>
      </c>
      <c r="X3" s="6">
        <f>INDEX('AEO Table 10'!$C$31:$AJ$31,MATCH('EIaE-BIE'!X$1,'AEO Table 10'!$C$13:$AJ$13,0))*10^6*'Canada Elec Mix'!Z3</f>
        <v>7917874.0858670129</v>
      </c>
      <c r="Y3" s="6">
        <f>INDEX('AEO Table 10'!$C$31:$AJ$31,MATCH('EIaE-BIE'!Y$1,'AEO Table 10'!$C$13:$AJ$13,0))*10^6*'Canada Elec Mix'!AA3</f>
        <v>7958576.1248848289</v>
      </c>
      <c r="Z3" s="6">
        <f>INDEX('AEO Table 10'!$C$31:$AJ$31,MATCH('EIaE-BIE'!Z$1,'AEO Table 10'!$C$13:$AJ$13,0))*10^6*'Canada Elec Mix'!AB3</f>
        <v>7997250.3421801394</v>
      </c>
      <c r="AA3" s="6">
        <f>INDEX('AEO Table 10'!$C$31:$AJ$31,MATCH('EIaE-BIE'!AA$1,'AEO Table 10'!$C$13:$AJ$13,0))*10^6*'Canada Elec Mix'!AC3</f>
        <v>8032340.7314686989</v>
      </c>
      <c r="AB3" s="6">
        <f>INDEX('AEO Table 10'!$C$31:$AJ$31,MATCH('EIaE-BIE'!AB$1,'AEO Table 10'!$C$13:$AJ$13,0))*10^6*'Canada Elec Mix'!AD3</f>
        <v>8089784.0411107084</v>
      </c>
      <c r="AC3" s="6">
        <f>INDEX('AEO Table 10'!$C$31:$AJ$31,MATCH('EIaE-BIE'!AC$1,'AEO Table 10'!$C$13:$AJ$13,0))*10^6*'Canada Elec Mix'!AE3</f>
        <v>7972137.8822941808</v>
      </c>
      <c r="AD3" s="6">
        <f>INDEX('AEO Table 10'!$C$31:$AJ$31,MATCH('EIaE-BIE'!AD$1,'AEO Table 10'!$C$13:$AJ$13,0))*10^6*'Canada Elec Mix'!AF3</f>
        <v>7963131.7176508764</v>
      </c>
      <c r="AE3" s="6">
        <f>INDEX('AEO Table 10'!$C$31:$AJ$31,MATCH('EIaE-BIE'!AE$1,'AEO Table 10'!$C$13:$AJ$13,0))*10^6*'Canada Elec Mix'!AG3</f>
        <v>7926600.6500206506</v>
      </c>
      <c r="AF3" s="6">
        <f>INDEX('AEO Table 10'!$C$31:$AJ$31,MATCH('EIaE-BIE'!AF$1,'AEO Table 10'!$C$13:$AJ$13,0))*10^6*'Canada Elec Mix'!AH3</f>
        <v>7951538.7696694909</v>
      </c>
      <c r="AG3" s="6">
        <f>INDEX('AEO Table 10'!$C$31:$AJ$31,MATCH('EIaE-BIE'!AG$1,'AEO Table 10'!$C$13:$AJ$13,0))*10^6*'Canada Elec Mix'!AI3</f>
        <v>7972504.2390836412</v>
      </c>
    </row>
    <row r="4" spans="1:33" x14ac:dyDescent="0.45">
      <c r="A4" s="5" t="s">
        <v>104</v>
      </c>
      <c r="B4" s="6">
        <f>INDEX('AEO Table 10'!$C$31:$AJ$31,MATCH('EIaE-BIE'!B$1,'AEO Table 10'!$C$13:$AJ$13,0))*10^6*'Canada Elec Mix'!D4</f>
        <v>5589671.3934452916</v>
      </c>
      <c r="C4" s="6">
        <f>INDEX('AEO Table 10'!$C$31:$AJ$31,MATCH('EIaE-BIE'!C$1,'AEO Table 10'!$C$13:$AJ$13,0))*10^6*'Canada Elec Mix'!E4</f>
        <v>6562023.9591472605</v>
      </c>
      <c r="D4" s="6">
        <f>INDEX('AEO Table 10'!$C$31:$AJ$31,MATCH('EIaE-BIE'!D$1,'AEO Table 10'!$C$13:$AJ$13,0))*10^6*'Canada Elec Mix'!F4</f>
        <v>6290798.1336644068</v>
      </c>
      <c r="E4" s="6">
        <f>INDEX('AEO Table 10'!$C$31:$AJ$31,MATCH('EIaE-BIE'!E$1,'AEO Table 10'!$C$13:$AJ$13,0))*10^6*'Canada Elec Mix'!G4</f>
        <v>4712708.7310945457</v>
      </c>
      <c r="F4" s="6">
        <f>INDEX('AEO Table 10'!$C$31:$AJ$31,MATCH('EIaE-BIE'!F$1,'AEO Table 10'!$C$13:$AJ$13,0))*10^6*'Canada Elec Mix'!H4</f>
        <v>4322967.189645783</v>
      </c>
      <c r="G4" s="6">
        <f>INDEX('AEO Table 10'!$C$31:$AJ$31,MATCH('EIaE-BIE'!G$1,'AEO Table 10'!$C$13:$AJ$13,0))*10^6*'Canada Elec Mix'!I4</f>
        <v>4975693.2704344951</v>
      </c>
      <c r="H4" s="6">
        <f>INDEX('AEO Table 10'!$C$31:$AJ$31,MATCH('EIaE-BIE'!H$1,'AEO Table 10'!$C$13:$AJ$13,0))*10^6*'Canada Elec Mix'!J4</f>
        <v>3712312.2889197697</v>
      </c>
      <c r="I4" s="6">
        <f>INDEX('AEO Table 10'!$C$31:$AJ$31,MATCH('EIaE-BIE'!I$1,'AEO Table 10'!$C$13:$AJ$13,0))*10^6*'Canada Elec Mix'!K4</f>
        <v>4299509.0000133757</v>
      </c>
      <c r="J4" s="6">
        <f>INDEX('AEO Table 10'!$C$31:$AJ$31,MATCH('EIaE-BIE'!J$1,'AEO Table 10'!$C$13:$AJ$13,0))*10^6*'Canada Elec Mix'!L4</f>
        <v>4576213.1671897182</v>
      </c>
      <c r="K4" s="6">
        <f>INDEX('AEO Table 10'!$C$31:$AJ$31,MATCH('EIaE-BIE'!K$1,'AEO Table 10'!$C$13:$AJ$13,0))*10^6*'Canada Elec Mix'!M4</f>
        <v>5182750.3785228543</v>
      </c>
      <c r="L4" s="6">
        <f>INDEX('AEO Table 10'!$C$31:$AJ$31,MATCH('EIaE-BIE'!L$1,'AEO Table 10'!$C$13:$AJ$13,0))*10^6*'Canada Elec Mix'!N4</f>
        <v>4665008.6649633041</v>
      </c>
      <c r="M4" s="6">
        <f>INDEX('AEO Table 10'!$C$31:$AJ$31,MATCH('EIaE-BIE'!M$1,'AEO Table 10'!$C$13:$AJ$13,0))*10^6*'Canada Elec Mix'!O4</f>
        <v>5374713.2827270981</v>
      </c>
      <c r="N4" s="6">
        <f>INDEX('AEO Table 10'!$C$31:$AJ$31,MATCH('EIaE-BIE'!N$1,'AEO Table 10'!$C$13:$AJ$13,0))*10^6*'Canada Elec Mix'!P4</f>
        <v>4704775.6059162831</v>
      </c>
      <c r="O4" s="6">
        <f>INDEX('AEO Table 10'!$C$31:$AJ$31,MATCH('EIaE-BIE'!O$1,'AEO Table 10'!$C$13:$AJ$13,0))*10^6*'Canada Elec Mix'!Q4</f>
        <v>5413515.6810074523</v>
      </c>
      <c r="P4" s="6">
        <f>INDEX('AEO Table 10'!$C$31:$AJ$31,MATCH('EIaE-BIE'!P$1,'AEO Table 10'!$C$13:$AJ$13,0))*10^6*'Canada Elec Mix'!R4</f>
        <v>5413510.2308656387</v>
      </c>
      <c r="Q4" s="6">
        <f>INDEX('AEO Table 10'!$C$31:$AJ$31,MATCH('EIaE-BIE'!Q$1,'AEO Table 10'!$C$13:$AJ$13,0))*10^6*'Canada Elec Mix'!S4</f>
        <v>6216104.6634047385</v>
      </c>
      <c r="R4" s="6">
        <f>INDEX('AEO Table 10'!$C$31:$AJ$31,MATCH('EIaE-BIE'!R$1,'AEO Table 10'!$C$13:$AJ$13,0))*10^6*'Canada Elec Mix'!T4</f>
        <v>6148809.0833302177</v>
      </c>
      <c r="S4" s="6">
        <f>INDEX('AEO Table 10'!$C$31:$AJ$31,MATCH('EIaE-BIE'!S$1,'AEO Table 10'!$C$13:$AJ$13,0))*10^6*'Canada Elec Mix'!U4</f>
        <v>5998379.968269527</v>
      </c>
      <c r="T4" s="6">
        <f>INDEX('AEO Table 10'!$C$31:$AJ$31,MATCH('EIaE-BIE'!T$1,'AEO Table 10'!$C$13:$AJ$13,0))*10^6*'Canada Elec Mix'!V4</f>
        <v>5956923.2372888019</v>
      </c>
      <c r="U4" s="6">
        <f>INDEX('AEO Table 10'!$C$31:$AJ$31,MATCH('EIaE-BIE'!U$1,'AEO Table 10'!$C$13:$AJ$13,0))*10^6*'Canada Elec Mix'!W4</f>
        <v>5911147.5185843594</v>
      </c>
      <c r="V4" s="6">
        <f>INDEX('AEO Table 10'!$C$31:$AJ$31,MATCH('EIaE-BIE'!V$1,'AEO Table 10'!$C$13:$AJ$13,0))*10^6*'Canada Elec Mix'!X4</f>
        <v>5948185.0465804394</v>
      </c>
      <c r="W4" s="6">
        <f>INDEX('AEO Table 10'!$C$31:$AJ$31,MATCH('EIaE-BIE'!W$1,'AEO Table 10'!$C$13:$AJ$13,0))*10^6*'Canada Elec Mix'!Y4</f>
        <v>5932239.7311865408</v>
      </c>
      <c r="X4" s="6">
        <f>INDEX('AEO Table 10'!$C$31:$AJ$31,MATCH('EIaE-BIE'!X$1,'AEO Table 10'!$C$13:$AJ$13,0))*10^6*'Canada Elec Mix'!Z4</f>
        <v>5982612.91614627</v>
      </c>
      <c r="Y4" s="6">
        <f>INDEX('AEO Table 10'!$C$31:$AJ$31,MATCH('EIaE-BIE'!Y$1,'AEO Table 10'!$C$13:$AJ$13,0))*10^6*'Canada Elec Mix'!AA4</f>
        <v>5904957.0646402016</v>
      </c>
      <c r="Z4" s="6">
        <f>INDEX('AEO Table 10'!$C$31:$AJ$31,MATCH('EIaE-BIE'!Z$1,'AEO Table 10'!$C$13:$AJ$13,0))*10^6*'Canada Elec Mix'!AB4</f>
        <v>5827607.6392505793</v>
      </c>
      <c r="AA4" s="6">
        <f>INDEX('AEO Table 10'!$C$31:$AJ$31,MATCH('EIaE-BIE'!AA$1,'AEO Table 10'!$C$13:$AJ$13,0))*10^6*'Canada Elec Mix'!AC4</f>
        <v>5749459.3014130751</v>
      </c>
      <c r="AB4" s="6">
        <f>INDEX('AEO Table 10'!$C$31:$AJ$31,MATCH('EIaE-BIE'!AB$1,'AEO Table 10'!$C$13:$AJ$13,0))*10^6*'Canada Elec Mix'!AD4</f>
        <v>5688817.7487994386</v>
      </c>
      <c r="AC4" s="6">
        <f>INDEX('AEO Table 10'!$C$31:$AJ$31,MATCH('EIaE-BIE'!AC$1,'AEO Table 10'!$C$13:$AJ$13,0))*10^6*'Canada Elec Mix'!AE4</f>
        <v>5508369.2020196868</v>
      </c>
      <c r="AD4" s="6">
        <f>INDEX('AEO Table 10'!$C$31:$AJ$31,MATCH('EIaE-BIE'!AD$1,'AEO Table 10'!$C$13:$AJ$13,0))*10^6*'Canada Elec Mix'!AF4</f>
        <v>5406998.9861095101</v>
      </c>
      <c r="AE4" s="6">
        <f>INDEX('AEO Table 10'!$C$31:$AJ$31,MATCH('EIaE-BIE'!AE$1,'AEO Table 10'!$C$13:$AJ$13,0))*10^6*'Canada Elec Mix'!AG4</f>
        <v>5289841.3861237457</v>
      </c>
      <c r="AF4" s="6">
        <f>INDEX('AEO Table 10'!$C$31:$AJ$31,MATCH('EIaE-BIE'!AF$1,'AEO Table 10'!$C$13:$AJ$13,0))*10^6*'Canada Elec Mix'!AH4</f>
        <v>5216118.708831856</v>
      </c>
      <c r="AG4" s="6">
        <f>INDEX('AEO Table 10'!$C$31:$AJ$31,MATCH('EIaE-BIE'!AG$1,'AEO Table 10'!$C$13:$AJ$13,0))*10^6*'Canada Elec Mix'!AI4</f>
        <v>5141469.3223254941</v>
      </c>
    </row>
    <row r="5" spans="1:33" x14ac:dyDescent="0.45">
      <c r="A5" s="5" t="s">
        <v>106</v>
      </c>
      <c r="B5" s="6">
        <f>INDEX('AEO Table 10'!$C$31:$AJ$31,MATCH('EIaE-BIE'!B$1,'AEO Table 10'!$C$13:$AJ$13,0))*10^6*'Canada Elec Mix'!D5</f>
        <v>24018968.252441201</v>
      </c>
      <c r="C5" s="6">
        <f>INDEX('AEO Table 10'!$C$31:$AJ$31,MATCH('EIaE-BIE'!C$1,'AEO Table 10'!$C$13:$AJ$13,0))*10^6*'Canada Elec Mix'!E5</f>
        <v>30248139.572701655</v>
      </c>
      <c r="D5" s="6">
        <f>INDEX('AEO Table 10'!$C$31:$AJ$31,MATCH('EIaE-BIE'!D$1,'AEO Table 10'!$C$13:$AJ$13,0))*10^6*'Canada Elec Mix'!F5</f>
        <v>29295101.717748053</v>
      </c>
      <c r="E5" s="6">
        <f>INDEX('AEO Table 10'!$C$31:$AJ$31,MATCH('EIaE-BIE'!E$1,'AEO Table 10'!$C$13:$AJ$13,0))*10^6*'Canada Elec Mix'!G5</f>
        <v>26006326.126075987</v>
      </c>
      <c r="F5" s="6">
        <f>INDEX('AEO Table 10'!$C$31:$AJ$31,MATCH('EIaE-BIE'!F$1,'AEO Table 10'!$C$13:$AJ$13,0))*10^6*'Canada Elec Mix'!H5</f>
        <v>24933031.529686868</v>
      </c>
      <c r="G5" s="6">
        <f>INDEX('AEO Table 10'!$C$31:$AJ$31,MATCH('EIaE-BIE'!G$1,'AEO Table 10'!$C$13:$AJ$13,0))*10^6*'Canada Elec Mix'!I5</f>
        <v>25955773.098587293</v>
      </c>
      <c r="H5" s="6">
        <f>INDEX('AEO Table 10'!$C$31:$AJ$31,MATCH('EIaE-BIE'!H$1,'AEO Table 10'!$C$13:$AJ$13,0))*10^6*'Canada Elec Mix'!J5</f>
        <v>24222232.27663127</v>
      </c>
      <c r="I5" s="6">
        <f>INDEX('AEO Table 10'!$C$31:$AJ$31,MATCH('EIaE-BIE'!I$1,'AEO Table 10'!$C$13:$AJ$13,0))*10^6*'Canada Elec Mix'!K5</f>
        <v>24813121.335258469</v>
      </c>
      <c r="J5" s="6">
        <f>INDEX('AEO Table 10'!$C$31:$AJ$31,MATCH('EIaE-BIE'!J$1,'AEO Table 10'!$C$13:$AJ$13,0))*10^6*'Canada Elec Mix'!L5</f>
        <v>26147024.299116351</v>
      </c>
      <c r="K5" s="6">
        <f>INDEX('AEO Table 10'!$C$31:$AJ$31,MATCH('EIaE-BIE'!K$1,'AEO Table 10'!$C$13:$AJ$13,0))*10^6*'Canada Elec Mix'!M5</f>
        <v>27125476.397239473</v>
      </c>
      <c r="L5" s="6">
        <f>INDEX('AEO Table 10'!$C$31:$AJ$31,MATCH('EIaE-BIE'!L$1,'AEO Table 10'!$C$13:$AJ$13,0))*10^6*'Canada Elec Mix'!N5</f>
        <v>26820251.319536261</v>
      </c>
      <c r="M5" s="6">
        <f>INDEX('AEO Table 10'!$C$31:$AJ$31,MATCH('EIaE-BIE'!M$1,'AEO Table 10'!$C$13:$AJ$13,0))*10^6*'Canada Elec Mix'!O5</f>
        <v>28136219.403970264</v>
      </c>
      <c r="N5" s="6">
        <f>INDEX('AEO Table 10'!$C$31:$AJ$31,MATCH('EIaE-BIE'!N$1,'AEO Table 10'!$C$13:$AJ$13,0))*10^6*'Canada Elec Mix'!P5</f>
        <v>26838035.749382053</v>
      </c>
      <c r="O5" s="6">
        <f>INDEX('AEO Table 10'!$C$31:$AJ$31,MATCH('EIaE-BIE'!O$1,'AEO Table 10'!$C$13:$AJ$13,0))*10^6*'Canada Elec Mix'!Q5</f>
        <v>28113387.984476756</v>
      </c>
      <c r="P5" s="6">
        <f>INDEX('AEO Table 10'!$C$31:$AJ$31,MATCH('EIaE-BIE'!P$1,'AEO Table 10'!$C$13:$AJ$13,0))*10^6*'Canada Elec Mix'!R5</f>
        <v>28195709.776894119</v>
      </c>
      <c r="Q5" s="6">
        <f>INDEX('AEO Table 10'!$C$31:$AJ$31,MATCH('EIaE-BIE'!Q$1,'AEO Table 10'!$C$13:$AJ$13,0))*10^6*'Canada Elec Mix'!S5</f>
        <v>29607160.550240286</v>
      </c>
      <c r="R5" s="6">
        <f>INDEX('AEO Table 10'!$C$31:$AJ$31,MATCH('EIaE-BIE'!R$1,'AEO Table 10'!$C$13:$AJ$13,0))*10^6*'Canada Elec Mix'!T5</f>
        <v>29327646.202477183</v>
      </c>
      <c r="S5" s="6">
        <f>INDEX('AEO Table 10'!$C$31:$AJ$31,MATCH('EIaE-BIE'!S$1,'AEO Table 10'!$C$13:$AJ$13,0))*10^6*'Canada Elec Mix'!U5</f>
        <v>28611248.659173165</v>
      </c>
      <c r="T5" s="6">
        <f>INDEX('AEO Table 10'!$C$31:$AJ$31,MATCH('EIaE-BIE'!T$1,'AEO Table 10'!$C$13:$AJ$13,0))*10^6*'Canada Elec Mix'!V5</f>
        <v>28476341.882162139</v>
      </c>
      <c r="U5" s="6">
        <f>INDEX('AEO Table 10'!$C$31:$AJ$31,MATCH('EIaE-BIE'!U$1,'AEO Table 10'!$C$13:$AJ$13,0))*10^6*'Canada Elec Mix'!W5</f>
        <v>28284383.035899844</v>
      </c>
      <c r="V5" s="6">
        <f>INDEX('AEO Table 10'!$C$31:$AJ$31,MATCH('EIaE-BIE'!V$1,'AEO Table 10'!$C$13:$AJ$13,0))*10^6*'Canada Elec Mix'!X5</f>
        <v>28494856.133098111</v>
      </c>
      <c r="W5" s="6">
        <f>INDEX('AEO Table 10'!$C$31:$AJ$31,MATCH('EIaE-BIE'!W$1,'AEO Table 10'!$C$13:$AJ$13,0))*10^6*'Canada Elec Mix'!Y5</f>
        <v>28419974.89962095</v>
      </c>
      <c r="X5" s="6">
        <f>INDEX('AEO Table 10'!$C$31:$AJ$31,MATCH('EIaE-BIE'!X$1,'AEO Table 10'!$C$13:$AJ$13,0))*10^6*'Canada Elec Mix'!Z5</f>
        <v>28709123.160803631</v>
      </c>
      <c r="Y5" s="6">
        <f>INDEX('AEO Table 10'!$C$31:$AJ$31,MATCH('EIaE-BIE'!Y$1,'AEO Table 10'!$C$13:$AJ$13,0))*10^6*'Canada Elec Mix'!AA5</f>
        <v>28367315.878109623</v>
      </c>
      <c r="Z5" s="6">
        <f>INDEX('AEO Table 10'!$C$31:$AJ$31,MATCH('EIaE-BIE'!Z$1,'AEO Table 10'!$C$13:$AJ$13,0))*10^6*'Canada Elec Mix'!AB5</f>
        <v>28026455.94169144</v>
      </c>
      <c r="AA5" s="6">
        <f>INDEX('AEO Table 10'!$C$31:$AJ$31,MATCH('EIaE-BIE'!AA$1,'AEO Table 10'!$C$13:$AJ$13,0))*10^6*'Canada Elec Mix'!AC5</f>
        <v>27681219.08023021</v>
      </c>
      <c r="AB5" s="6">
        <f>INDEX('AEO Table 10'!$C$31:$AJ$31,MATCH('EIaE-BIE'!AB$1,'AEO Table 10'!$C$13:$AJ$13,0))*10^6*'Canada Elec Mix'!AD5</f>
        <v>27419817.447113477</v>
      </c>
      <c r="AC5" s="6">
        <f>INDEX('AEO Table 10'!$C$31:$AJ$31,MATCH('EIaE-BIE'!AC$1,'AEO Table 10'!$C$13:$AJ$13,0))*10^6*'Canada Elec Mix'!AE5</f>
        <v>26579937.841182414</v>
      </c>
      <c r="AD5" s="6">
        <f>INDEX('AEO Table 10'!$C$31:$AJ$31,MATCH('EIaE-BIE'!AD$1,'AEO Table 10'!$C$13:$AJ$13,0))*10^6*'Canada Elec Mix'!AF5</f>
        <v>26120392.056307241</v>
      </c>
      <c r="AE5" s="6">
        <f>INDEX('AEO Table 10'!$C$31:$AJ$31,MATCH('EIaE-BIE'!AE$1,'AEO Table 10'!$C$13:$AJ$13,0))*10^6*'Canada Elec Mix'!AG5</f>
        <v>25583660.977599375</v>
      </c>
      <c r="AF5" s="6">
        <f>INDEX('AEO Table 10'!$C$31:$AJ$31,MATCH('EIaE-BIE'!AF$1,'AEO Table 10'!$C$13:$AJ$13,0))*10^6*'Canada Elec Mix'!AH5</f>
        <v>25256220.112091918</v>
      </c>
      <c r="AG5" s="6">
        <f>INDEX('AEO Table 10'!$C$31:$AJ$31,MATCH('EIaE-BIE'!AG$1,'AEO Table 10'!$C$13:$AJ$13,0))*10^6*'Canada Elec Mix'!AI5</f>
        <v>24923741.828147564</v>
      </c>
    </row>
    <row r="6" spans="1:33" x14ac:dyDescent="0.45">
      <c r="A6" s="5" t="s">
        <v>105</v>
      </c>
      <c r="B6" s="6">
        <f>INDEX('AEO Table 10'!$C$31:$AJ$31,MATCH('EIaE-BIE'!B$1,'AEO Table 10'!$C$13:$AJ$13,0))*10^6*'Canada Elec Mix'!D6</f>
        <v>2321798.2838403294</v>
      </c>
      <c r="C6" s="6">
        <f>INDEX('AEO Table 10'!$C$31:$AJ$31,MATCH('EIaE-BIE'!C$1,'AEO Table 10'!$C$13:$AJ$13,0))*10^6*'Canada Elec Mix'!E6</f>
        <v>3011663.2697202968</v>
      </c>
      <c r="D6" s="6">
        <f>INDEX('AEO Table 10'!$C$31:$AJ$31,MATCH('EIaE-BIE'!D$1,'AEO Table 10'!$C$13:$AJ$13,0))*10^6*'Canada Elec Mix'!F6</f>
        <v>2992755.972167402</v>
      </c>
      <c r="E6" s="6">
        <f>INDEX('AEO Table 10'!$C$31:$AJ$31,MATCH('EIaE-BIE'!E$1,'AEO Table 10'!$C$13:$AJ$13,0))*10^6*'Canada Elec Mix'!G6</f>
        <v>2758397.9504990899</v>
      </c>
      <c r="F6" s="6">
        <f>INDEX('AEO Table 10'!$C$31:$AJ$31,MATCH('EIaE-BIE'!F$1,'AEO Table 10'!$C$13:$AJ$13,0))*10^6*'Canada Elec Mix'!H6</f>
        <v>2728563.4242024231</v>
      </c>
      <c r="G6" s="6">
        <f>INDEX('AEO Table 10'!$C$31:$AJ$31,MATCH('EIaE-BIE'!G$1,'AEO Table 10'!$C$13:$AJ$13,0))*10^6*'Canada Elec Mix'!I6</f>
        <v>2981903.3958391431</v>
      </c>
      <c r="H6" s="6">
        <f>INDEX('AEO Table 10'!$C$31:$AJ$31,MATCH('EIaE-BIE'!H$1,'AEO Table 10'!$C$13:$AJ$13,0))*10^6*'Canada Elec Mix'!J6</f>
        <v>2933086.9384058332</v>
      </c>
      <c r="I6" s="6">
        <f>INDEX('AEO Table 10'!$C$31:$AJ$31,MATCH('EIaE-BIE'!I$1,'AEO Table 10'!$C$13:$AJ$13,0))*10^6*'Canada Elec Mix'!K6</f>
        <v>3143142.9411268309</v>
      </c>
      <c r="J6" s="6">
        <f>INDEX('AEO Table 10'!$C$31:$AJ$31,MATCH('EIaE-BIE'!J$1,'AEO Table 10'!$C$13:$AJ$13,0))*10^6*'Canada Elec Mix'!L6</f>
        <v>3447451.4041550513</v>
      </c>
      <c r="K6" s="6">
        <f>INDEX('AEO Table 10'!$C$31:$AJ$31,MATCH('EIaE-BIE'!K$1,'AEO Table 10'!$C$13:$AJ$13,0))*10^6*'Canada Elec Mix'!M6</f>
        <v>3695277.748715864</v>
      </c>
      <c r="L6" s="6">
        <f>INDEX('AEO Table 10'!$C$31:$AJ$31,MATCH('EIaE-BIE'!L$1,'AEO Table 10'!$C$13:$AJ$13,0))*10^6*'Canada Elec Mix'!N6</f>
        <v>3681073.393684003</v>
      </c>
      <c r="M6" s="6">
        <f>INDEX('AEO Table 10'!$C$31:$AJ$31,MATCH('EIaE-BIE'!M$1,'AEO Table 10'!$C$13:$AJ$13,0))*10^6*'Canada Elec Mix'!O6</f>
        <v>4103119.9422742678</v>
      </c>
      <c r="N6" s="6">
        <f>INDEX('AEO Table 10'!$C$31:$AJ$31,MATCH('EIaE-BIE'!N$1,'AEO Table 10'!$C$13:$AJ$13,0))*10^6*'Canada Elec Mix'!P6</f>
        <v>3932073.0822182307</v>
      </c>
      <c r="O6" s="6">
        <f>INDEX('AEO Table 10'!$C$31:$AJ$31,MATCH('EIaE-BIE'!O$1,'AEO Table 10'!$C$13:$AJ$13,0))*10^6*'Canada Elec Mix'!Q6</f>
        <v>4182756.8351255842</v>
      </c>
      <c r="P6" s="6">
        <f>INDEX('AEO Table 10'!$C$31:$AJ$31,MATCH('EIaE-BIE'!P$1,'AEO Table 10'!$C$13:$AJ$13,0))*10^6*'Canada Elec Mix'!R6</f>
        <v>4217214.8919252846</v>
      </c>
      <c r="Q6" s="6">
        <f>INDEX('AEO Table 10'!$C$31:$AJ$31,MATCH('EIaE-BIE'!Q$1,'AEO Table 10'!$C$13:$AJ$13,0))*10^6*'Canada Elec Mix'!S6</f>
        <v>4490787.6951940283</v>
      </c>
      <c r="R6" s="6">
        <f>INDEX('AEO Table 10'!$C$31:$AJ$31,MATCH('EIaE-BIE'!R$1,'AEO Table 10'!$C$13:$AJ$13,0))*10^6*'Canada Elec Mix'!T6</f>
        <v>4492065.0995947188</v>
      </c>
      <c r="S6" s="6">
        <f>INDEX('AEO Table 10'!$C$31:$AJ$31,MATCH('EIaE-BIE'!S$1,'AEO Table 10'!$C$13:$AJ$13,0))*10^6*'Canada Elec Mix'!U6</f>
        <v>4416044.9057129892</v>
      </c>
      <c r="T6" s="6">
        <f>INDEX('AEO Table 10'!$C$31:$AJ$31,MATCH('EIaE-BIE'!T$1,'AEO Table 10'!$C$13:$AJ$13,0))*10^6*'Canada Elec Mix'!V6</f>
        <v>4419038.8021868812</v>
      </c>
      <c r="U6" s="6">
        <f>INDEX('AEO Table 10'!$C$31:$AJ$31,MATCH('EIaE-BIE'!U$1,'AEO Table 10'!$C$13:$AJ$13,0))*10^6*'Canada Elec Mix'!W6</f>
        <v>4462189.925649412</v>
      </c>
      <c r="V6" s="6">
        <f>INDEX('AEO Table 10'!$C$31:$AJ$31,MATCH('EIaE-BIE'!V$1,'AEO Table 10'!$C$13:$AJ$13,0))*10^6*'Canada Elec Mix'!X6</f>
        <v>4547159.724978392</v>
      </c>
      <c r="W6" s="6">
        <f>INDEX('AEO Table 10'!$C$31:$AJ$31,MATCH('EIaE-BIE'!W$1,'AEO Table 10'!$C$13:$AJ$13,0))*10^6*'Canada Elec Mix'!Y6</f>
        <v>4592008.3411536934</v>
      </c>
      <c r="X6" s="6">
        <f>INDEX('AEO Table 10'!$C$31:$AJ$31,MATCH('EIaE-BIE'!X$1,'AEO Table 10'!$C$13:$AJ$13,0))*10^6*'Canada Elec Mix'!Z6</f>
        <v>4674256.3375339583</v>
      </c>
      <c r="Y6" s="6">
        <f>INDEX('AEO Table 10'!$C$31:$AJ$31,MATCH('EIaE-BIE'!Y$1,'AEO Table 10'!$C$13:$AJ$13,0))*10^6*'Canada Elec Mix'!AA6</f>
        <v>4666623.6319562616</v>
      </c>
      <c r="Z6" s="6">
        <f>INDEX('AEO Table 10'!$C$31:$AJ$31,MATCH('EIaE-BIE'!Z$1,'AEO Table 10'!$C$13:$AJ$13,0))*10^6*'Canada Elec Mix'!AB6</f>
        <v>4658330.781415279</v>
      </c>
      <c r="AA6" s="6">
        <f>INDEX('AEO Table 10'!$C$31:$AJ$31,MATCH('EIaE-BIE'!AA$1,'AEO Table 10'!$C$13:$AJ$13,0))*10^6*'Canada Elec Mix'!AC6</f>
        <v>4648479.7561900476</v>
      </c>
      <c r="AB6" s="6">
        <f>INDEX('AEO Table 10'!$C$31:$AJ$31,MATCH('EIaE-BIE'!AB$1,'AEO Table 10'!$C$13:$AJ$13,0))*10^6*'Canada Elec Mix'!AD6</f>
        <v>4652004.8857766958</v>
      </c>
      <c r="AC6" s="6">
        <f>INDEX('AEO Table 10'!$C$31:$AJ$31,MATCH('EIaE-BIE'!AC$1,'AEO Table 10'!$C$13:$AJ$13,0))*10^6*'Canada Elec Mix'!AE6</f>
        <v>4555814.2913535722</v>
      </c>
      <c r="AD6" s="6">
        <f>INDEX('AEO Table 10'!$C$31:$AJ$31,MATCH('EIaE-BIE'!AD$1,'AEO Table 10'!$C$13:$AJ$13,0))*10^6*'Canada Elec Mix'!AF6</f>
        <v>4522879.9380673636</v>
      </c>
      <c r="AE6" s="6">
        <f>INDEX('AEO Table 10'!$C$31:$AJ$31,MATCH('EIaE-BIE'!AE$1,'AEO Table 10'!$C$13:$AJ$13,0))*10^6*'Canada Elec Mix'!AG6</f>
        <v>4475159.6223781351</v>
      </c>
      <c r="AF6" s="6">
        <f>INDEX('AEO Table 10'!$C$31:$AJ$31,MATCH('EIaE-BIE'!AF$1,'AEO Table 10'!$C$13:$AJ$13,0))*10^6*'Canada Elec Mix'!AH6</f>
        <v>4462848.0573875001</v>
      </c>
      <c r="AG6" s="6">
        <f>INDEX('AEO Table 10'!$C$31:$AJ$31,MATCH('EIaE-BIE'!AG$1,'AEO Table 10'!$C$13:$AJ$13,0))*10^6*'Canada Elec Mix'!AI6</f>
        <v>4448797.2568074437</v>
      </c>
    </row>
    <row r="7" spans="1:33" x14ac:dyDescent="0.45">
      <c r="A7" s="5" t="s">
        <v>107</v>
      </c>
      <c r="B7" s="6">
        <f>INDEX('AEO Table 10'!$C$31:$AJ$31,MATCH('EIaE-BIE'!B$1,'AEO Table 10'!$C$13:$AJ$13,0))*10^6*'Canada Elec Mix'!D7</f>
        <v>292693.08748834458</v>
      </c>
      <c r="C7" s="6">
        <f>INDEX('AEO Table 10'!$C$31:$AJ$31,MATCH('EIaE-BIE'!C$1,'AEO Table 10'!$C$13:$AJ$13,0))*10^6*'Canada Elec Mix'!E7</f>
        <v>373925.82070870476</v>
      </c>
      <c r="D7" s="6">
        <f>INDEX('AEO Table 10'!$C$31:$AJ$31,MATCH('EIaE-BIE'!D$1,'AEO Table 10'!$C$13:$AJ$13,0))*10^6*'Canada Elec Mix'!F7</f>
        <v>361442.50682026905</v>
      </c>
      <c r="E7" s="6">
        <f>INDEX('AEO Table 10'!$C$31:$AJ$31,MATCH('EIaE-BIE'!E$1,'AEO Table 10'!$C$13:$AJ$13,0))*10^6*'Canada Elec Mix'!G7</f>
        <v>328640.84112353896</v>
      </c>
      <c r="F7" s="6">
        <f>INDEX('AEO Table 10'!$C$31:$AJ$31,MATCH('EIaE-BIE'!F$1,'AEO Table 10'!$C$13:$AJ$13,0))*10^6*'Canada Elec Mix'!H7</f>
        <v>321956.2129693802</v>
      </c>
      <c r="G7" s="6">
        <f>INDEX('AEO Table 10'!$C$31:$AJ$31,MATCH('EIaE-BIE'!G$1,'AEO Table 10'!$C$13:$AJ$13,0))*10^6*'Canada Elec Mix'!I7</f>
        <v>346070.78452817479</v>
      </c>
      <c r="H7" s="6">
        <f>INDEX('AEO Table 10'!$C$31:$AJ$31,MATCH('EIaE-BIE'!H$1,'AEO Table 10'!$C$13:$AJ$13,0))*10^6*'Canada Elec Mix'!J7</f>
        <v>349576.41557134246</v>
      </c>
      <c r="I7" s="6">
        <f>INDEX('AEO Table 10'!$C$31:$AJ$31,MATCH('EIaE-BIE'!I$1,'AEO Table 10'!$C$13:$AJ$13,0))*10^6*'Canada Elec Mix'!K7</f>
        <v>366537.84209432354</v>
      </c>
      <c r="J7" s="6">
        <f>INDEX('AEO Table 10'!$C$31:$AJ$31,MATCH('EIaE-BIE'!J$1,'AEO Table 10'!$C$13:$AJ$13,0))*10^6*'Canada Elec Mix'!L7</f>
        <v>394236.44156110357</v>
      </c>
      <c r="K7" s="6">
        <f>INDEX('AEO Table 10'!$C$31:$AJ$31,MATCH('EIaE-BIE'!K$1,'AEO Table 10'!$C$13:$AJ$13,0))*10^6*'Canada Elec Mix'!M7</f>
        <v>415056.24978025281</v>
      </c>
      <c r="L7" s="6">
        <f>INDEX('AEO Table 10'!$C$31:$AJ$31,MATCH('EIaE-BIE'!L$1,'AEO Table 10'!$C$13:$AJ$13,0))*10^6*'Canada Elec Mix'!N7</f>
        <v>413671.20660459896</v>
      </c>
      <c r="M7" s="6">
        <f>INDEX('AEO Table 10'!$C$31:$AJ$31,MATCH('EIaE-BIE'!M$1,'AEO Table 10'!$C$13:$AJ$13,0))*10^6*'Canada Elec Mix'!O7</f>
        <v>446718.6641160557</v>
      </c>
      <c r="N7" s="6">
        <f>INDEX('AEO Table 10'!$C$31:$AJ$31,MATCH('EIaE-BIE'!N$1,'AEO Table 10'!$C$13:$AJ$13,0))*10^6*'Canada Elec Mix'!P7</f>
        <v>431859.58454546606</v>
      </c>
      <c r="O7" s="6">
        <f>INDEX('AEO Table 10'!$C$31:$AJ$31,MATCH('EIaE-BIE'!O$1,'AEO Table 10'!$C$13:$AJ$13,0))*10^6*'Canada Elec Mix'!Q7</f>
        <v>468651.7529086197</v>
      </c>
      <c r="P7" s="6">
        <f>INDEX('AEO Table 10'!$C$31:$AJ$31,MATCH('EIaE-BIE'!P$1,'AEO Table 10'!$C$13:$AJ$13,0))*10^6*'Canada Elec Mix'!R7</f>
        <v>478984.16767425847</v>
      </c>
      <c r="Q7" s="6">
        <f>INDEX('AEO Table 10'!$C$31:$AJ$31,MATCH('EIaE-BIE'!Q$1,'AEO Table 10'!$C$13:$AJ$13,0))*10^6*'Canada Elec Mix'!S7</f>
        <v>517060.97958741302</v>
      </c>
      <c r="R7" s="6">
        <f>INDEX('AEO Table 10'!$C$31:$AJ$31,MATCH('EIaE-BIE'!R$1,'AEO Table 10'!$C$13:$AJ$13,0))*10^6*'Canada Elec Mix'!T7</f>
        <v>528716.32108041761</v>
      </c>
      <c r="S7" s="6">
        <f>INDEX('AEO Table 10'!$C$31:$AJ$31,MATCH('EIaE-BIE'!S$1,'AEO Table 10'!$C$13:$AJ$13,0))*10^6*'Canada Elec Mix'!U7</f>
        <v>533387.79903476359</v>
      </c>
      <c r="T7" s="6">
        <f>INDEX('AEO Table 10'!$C$31:$AJ$31,MATCH('EIaE-BIE'!T$1,'AEO Table 10'!$C$13:$AJ$13,0))*10^6*'Canada Elec Mix'!V7</f>
        <v>541431.32713373506</v>
      </c>
      <c r="U7" s="6">
        <f>INDEX('AEO Table 10'!$C$31:$AJ$31,MATCH('EIaE-BIE'!U$1,'AEO Table 10'!$C$13:$AJ$13,0))*10^6*'Canada Elec Mix'!W7</f>
        <v>543213.98321161966</v>
      </c>
      <c r="V7" s="6">
        <f>INDEX('AEO Table 10'!$C$31:$AJ$31,MATCH('EIaE-BIE'!V$1,'AEO Table 10'!$C$13:$AJ$13,0))*10^6*'Canada Elec Mix'!X7</f>
        <v>552151.22732694994</v>
      </c>
      <c r="W7" s="6">
        <f>INDEX('AEO Table 10'!$C$31:$AJ$31,MATCH('EIaE-BIE'!W$1,'AEO Table 10'!$C$13:$AJ$13,0))*10^6*'Canada Elec Mix'!Y7</f>
        <v>567625.60937926685</v>
      </c>
      <c r="X7" s="6">
        <f>INDEX('AEO Table 10'!$C$31:$AJ$31,MATCH('EIaE-BIE'!X$1,'AEO Table 10'!$C$13:$AJ$13,0))*10^6*'Canada Elec Mix'!Z7</f>
        <v>584925.73872444022</v>
      </c>
      <c r="Y7" s="6">
        <f>INDEX('AEO Table 10'!$C$31:$AJ$31,MATCH('EIaE-BIE'!Y$1,'AEO Table 10'!$C$13:$AJ$13,0))*10^6*'Canada Elec Mix'!AA7</f>
        <v>589257.72187772417</v>
      </c>
      <c r="Z7" s="6">
        <f>INDEX('AEO Table 10'!$C$31:$AJ$31,MATCH('EIaE-BIE'!Z$1,'AEO Table 10'!$C$13:$AJ$13,0))*10^6*'Canada Elec Mix'!AB7</f>
        <v>593417.42704376567</v>
      </c>
      <c r="AA7" s="6">
        <f>INDEX('AEO Table 10'!$C$31:$AJ$31,MATCH('EIaE-BIE'!AA$1,'AEO Table 10'!$C$13:$AJ$13,0))*10^6*'Canada Elec Mix'!AC7</f>
        <v>597289.0456988971</v>
      </c>
      <c r="AB7" s="6">
        <f>INDEX('AEO Table 10'!$C$31:$AJ$31,MATCH('EIaE-BIE'!AB$1,'AEO Table 10'!$C$13:$AJ$13,0))*10^6*'Canada Elec Mix'!AD7</f>
        <v>602804.42043895368</v>
      </c>
      <c r="AC7" s="6">
        <f>INDEX('AEO Table 10'!$C$31:$AJ$31,MATCH('EIaE-BIE'!AC$1,'AEO Table 10'!$C$13:$AJ$13,0))*10^6*'Canada Elec Mix'!AE7</f>
        <v>595232.57567109261</v>
      </c>
      <c r="AD7" s="6">
        <f>INDEX('AEO Table 10'!$C$31:$AJ$31,MATCH('EIaE-BIE'!AD$1,'AEO Table 10'!$C$13:$AJ$13,0))*10^6*'Canada Elec Mix'!AF7</f>
        <v>595723.18295361509</v>
      </c>
      <c r="AE7" s="6">
        <f>INDEX('AEO Table 10'!$C$31:$AJ$31,MATCH('EIaE-BIE'!AE$1,'AEO Table 10'!$C$13:$AJ$13,0))*10^6*'Canada Elec Mix'!AG7</f>
        <v>594119.17315414664</v>
      </c>
      <c r="AF7" s="6">
        <f>INDEX('AEO Table 10'!$C$31:$AJ$31,MATCH('EIaE-BIE'!AF$1,'AEO Table 10'!$C$13:$AJ$13,0))*10^6*'Canada Elec Mix'!AH7</f>
        <v>597092.93867649511</v>
      </c>
      <c r="AG7" s="6">
        <f>INDEX('AEO Table 10'!$C$31:$AJ$31,MATCH('EIaE-BIE'!AG$1,'AEO Table 10'!$C$13:$AJ$13,0))*10^6*'Canada Elec Mix'!AI7</f>
        <v>599747.86479312088</v>
      </c>
    </row>
    <row r="8" spans="1:33" x14ac:dyDescent="0.45">
      <c r="A8" s="5" t="s">
        <v>108</v>
      </c>
      <c r="B8" s="6">
        <f>INDEX('AEO Table 10'!$C$31:$AJ$31,MATCH('EIaE-BIE'!B$1,'AEO Table 10'!$C$13:$AJ$13,0))*10^6*'Canada Elec Mix'!D8</f>
        <v>0</v>
      </c>
      <c r="C8" s="6">
        <f>INDEX('AEO Table 10'!$C$31:$AJ$31,MATCH('EIaE-BIE'!C$1,'AEO Table 10'!$C$13:$AJ$13,0))*10^6*'Canada Elec Mix'!E8</f>
        <v>0</v>
      </c>
      <c r="D8" s="6">
        <f>INDEX('AEO Table 10'!$C$31:$AJ$31,MATCH('EIaE-BIE'!D$1,'AEO Table 10'!$C$13:$AJ$13,0))*10^6*'Canada Elec Mix'!F8</f>
        <v>0</v>
      </c>
      <c r="E8" s="6">
        <f>INDEX('AEO Table 10'!$C$31:$AJ$31,MATCH('EIaE-BIE'!E$1,'AEO Table 10'!$C$13:$AJ$13,0))*10^6*'Canada Elec Mix'!G8</f>
        <v>0</v>
      </c>
      <c r="F8" s="6">
        <f>INDEX('AEO Table 10'!$C$31:$AJ$31,MATCH('EIaE-BIE'!F$1,'AEO Table 10'!$C$13:$AJ$13,0))*10^6*'Canada Elec Mix'!H8</f>
        <v>0</v>
      </c>
      <c r="G8" s="6">
        <f>INDEX('AEO Table 10'!$C$31:$AJ$31,MATCH('EIaE-BIE'!G$1,'AEO Table 10'!$C$13:$AJ$13,0))*10^6*'Canada Elec Mix'!I8</f>
        <v>0</v>
      </c>
      <c r="H8" s="6">
        <f>INDEX('AEO Table 10'!$C$31:$AJ$31,MATCH('EIaE-BIE'!H$1,'AEO Table 10'!$C$13:$AJ$13,0))*10^6*'Canada Elec Mix'!J8</f>
        <v>0</v>
      </c>
      <c r="I8" s="6">
        <f>INDEX('AEO Table 10'!$C$31:$AJ$31,MATCH('EIaE-BIE'!I$1,'AEO Table 10'!$C$13:$AJ$13,0))*10^6*'Canada Elec Mix'!K8</f>
        <v>0</v>
      </c>
      <c r="J8" s="6">
        <f>INDEX('AEO Table 10'!$C$31:$AJ$31,MATCH('EIaE-BIE'!J$1,'AEO Table 10'!$C$13:$AJ$13,0))*10^6*'Canada Elec Mix'!L8</f>
        <v>0</v>
      </c>
      <c r="K8" s="6">
        <f>INDEX('AEO Table 10'!$C$31:$AJ$31,MATCH('EIaE-BIE'!K$1,'AEO Table 10'!$C$13:$AJ$13,0))*10^6*'Canada Elec Mix'!M8</f>
        <v>0</v>
      </c>
      <c r="L8" s="6">
        <f>INDEX('AEO Table 10'!$C$31:$AJ$31,MATCH('EIaE-BIE'!L$1,'AEO Table 10'!$C$13:$AJ$13,0))*10^6*'Canada Elec Mix'!N8</f>
        <v>0</v>
      </c>
      <c r="M8" s="6">
        <f>INDEX('AEO Table 10'!$C$31:$AJ$31,MATCH('EIaE-BIE'!M$1,'AEO Table 10'!$C$13:$AJ$13,0))*10^6*'Canada Elec Mix'!O8</f>
        <v>0</v>
      </c>
      <c r="N8" s="6">
        <f>INDEX('AEO Table 10'!$C$31:$AJ$31,MATCH('EIaE-BIE'!N$1,'AEO Table 10'!$C$13:$AJ$13,0))*10^6*'Canada Elec Mix'!P8</f>
        <v>0</v>
      </c>
      <c r="O8" s="6">
        <f>INDEX('AEO Table 10'!$C$31:$AJ$31,MATCH('EIaE-BIE'!O$1,'AEO Table 10'!$C$13:$AJ$13,0))*10^6*'Canada Elec Mix'!Q8</f>
        <v>0</v>
      </c>
      <c r="P8" s="6">
        <f>INDEX('AEO Table 10'!$C$31:$AJ$31,MATCH('EIaE-BIE'!P$1,'AEO Table 10'!$C$13:$AJ$13,0))*10^6*'Canada Elec Mix'!R8</f>
        <v>0</v>
      </c>
      <c r="Q8" s="6">
        <f>INDEX('AEO Table 10'!$C$31:$AJ$31,MATCH('EIaE-BIE'!Q$1,'AEO Table 10'!$C$13:$AJ$13,0))*10^6*'Canada Elec Mix'!S8</f>
        <v>0</v>
      </c>
      <c r="R8" s="6">
        <f>INDEX('AEO Table 10'!$C$31:$AJ$31,MATCH('EIaE-BIE'!R$1,'AEO Table 10'!$C$13:$AJ$13,0))*10^6*'Canada Elec Mix'!T8</f>
        <v>0</v>
      </c>
      <c r="S8" s="6">
        <f>INDEX('AEO Table 10'!$C$31:$AJ$31,MATCH('EIaE-BIE'!S$1,'AEO Table 10'!$C$13:$AJ$13,0))*10^6*'Canada Elec Mix'!U8</f>
        <v>0</v>
      </c>
      <c r="T8" s="6">
        <f>INDEX('AEO Table 10'!$C$31:$AJ$31,MATCH('EIaE-BIE'!T$1,'AEO Table 10'!$C$13:$AJ$13,0))*10^6*'Canada Elec Mix'!V8</f>
        <v>0</v>
      </c>
      <c r="U8" s="6">
        <f>INDEX('AEO Table 10'!$C$31:$AJ$31,MATCH('EIaE-BIE'!U$1,'AEO Table 10'!$C$13:$AJ$13,0))*10^6*'Canada Elec Mix'!W8</f>
        <v>0</v>
      </c>
      <c r="V8" s="6">
        <f>INDEX('AEO Table 10'!$C$31:$AJ$31,MATCH('EIaE-BIE'!V$1,'AEO Table 10'!$C$13:$AJ$13,0))*10^6*'Canada Elec Mix'!X8</f>
        <v>0</v>
      </c>
      <c r="W8" s="6">
        <f>INDEX('AEO Table 10'!$C$31:$AJ$31,MATCH('EIaE-BIE'!W$1,'AEO Table 10'!$C$13:$AJ$13,0))*10^6*'Canada Elec Mix'!Y8</f>
        <v>0</v>
      </c>
      <c r="X8" s="6">
        <f>INDEX('AEO Table 10'!$C$31:$AJ$31,MATCH('EIaE-BIE'!X$1,'AEO Table 10'!$C$13:$AJ$13,0))*10^6*'Canada Elec Mix'!Z8</f>
        <v>0</v>
      </c>
      <c r="Y8" s="6">
        <f>INDEX('AEO Table 10'!$C$31:$AJ$31,MATCH('EIaE-BIE'!Y$1,'AEO Table 10'!$C$13:$AJ$13,0))*10^6*'Canada Elec Mix'!AA8</f>
        <v>0</v>
      </c>
      <c r="Z8" s="6">
        <f>INDEX('AEO Table 10'!$C$31:$AJ$31,MATCH('EIaE-BIE'!Z$1,'AEO Table 10'!$C$13:$AJ$13,0))*10^6*'Canada Elec Mix'!AB8</f>
        <v>0</v>
      </c>
      <c r="AA8" s="6">
        <f>INDEX('AEO Table 10'!$C$31:$AJ$31,MATCH('EIaE-BIE'!AA$1,'AEO Table 10'!$C$13:$AJ$13,0))*10^6*'Canada Elec Mix'!AC8</f>
        <v>0</v>
      </c>
      <c r="AB8" s="6">
        <f>INDEX('AEO Table 10'!$C$31:$AJ$31,MATCH('EIaE-BIE'!AB$1,'AEO Table 10'!$C$13:$AJ$13,0))*10^6*'Canada Elec Mix'!AD8</f>
        <v>0</v>
      </c>
      <c r="AC8" s="6">
        <f>INDEX('AEO Table 10'!$C$31:$AJ$31,MATCH('EIaE-BIE'!AC$1,'AEO Table 10'!$C$13:$AJ$13,0))*10^6*'Canada Elec Mix'!AE8</f>
        <v>0</v>
      </c>
      <c r="AD8" s="6">
        <f>INDEX('AEO Table 10'!$C$31:$AJ$31,MATCH('EIaE-BIE'!AD$1,'AEO Table 10'!$C$13:$AJ$13,0))*10^6*'Canada Elec Mix'!AF8</f>
        <v>0</v>
      </c>
      <c r="AE8" s="6">
        <f>INDEX('AEO Table 10'!$C$31:$AJ$31,MATCH('EIaE-BIE'!AE$1,'AEO Table 10'!$C$13:$AJ$13,0))*10^6*'Canada Elec Mix'!AG8</f>
        <v>0</v>
      </c>
      <c r="AF8" s="6">
        <f>INDEX('AEO Table 10'!$C$31:$AJ$31,MATCH('EIaE-BIE'!AF$1,'AEO Table 10'!$C$13:$AJ$13,0))*10^6*'Canada Elec Mix'!AH8</f>
        <v>0</v>
      </c>
      <c r="AG8" s="6">
        <f>INDEX('AEO Table 10'!$C$31:$AJ$31,MATCH('EIaE-BIE'!AG$1,'AEO Table 10'!$C$13:$AJ$13,0))*10^6*'Canada Elec Mix'!AI8</f>
        <v>0</v>
      </c>
    </row>
    <row r="9" spans="1:33" x14ac:dyDescent="0.45">
      <c r="A9" s="5" t="s">
        <v>109</v>
      </c>
      <c r="B9" s="6">
        <f>INDEX('AEO Table 10'!$C$31:$AJ$31,MATCH('EIaE-BIE'!B$1,'AEO Table 10'!$C$13:$AJ$13,0))*10^6*'Canada Elec Mix'!D9</f>
        <v>597370.81262742833</v>
      </c>
      <c r="C9" s="6">
        <f>INDEX('AEO Table 10'!$C$31:$AJ$31,MATCH('EIaE-BIE'!C$1,'AEO Table 10'!$C$13:$AJ$13,0))*10^6*'Canada Elec Mix'!E9</f>
        <v>727424.72596612712</v>
      </c>
      <c r="D9" s="6">
        <f>INDEX('AEO Table 10'!$C$31:$AJ$31,MATCH('EIaE-BIE'!D$1,'AEO Table 10'!$C$13:$AJ$13,0))*10^6*'Canada Elec Mix'!F9</f>
        <v>718807.83595079021</v>
      </c>
      <c r="E9" s="6">
        <f>INDEX('AEO Table 10'!$C$31:$AJ$31,MATCH('EIaE-BIE'!E$1,'AEO Table 10'!$C$13:$AJ$13,0))*10^6*'Canada Elec Mix'!G9</f>
        <v>645028.99527785846</v>
      </c>
      <c r="F9" s="6">
        <f>INDEX('AEO Table 10'!$C$31:$AJ$31,MATCH('EIaE-BIE'!F$1,'AEO Table 10'!$C$13:$AJ$13,0))*10^6*'Canada Elec Mix'!H9</f>
        <v>664100.65463602787</v>
      </c>
      <c r="G9" s="6">
        <f>INDEX('AEO Table 10'!$C$31:$AJ$31,MATCH('EIaE-BIE'!G$1,'AEO Table 10'!$C$13:$AJ$13,0))*10^6*'Canada Elec Mix'!I9</f>
        <v>692524.2072544815</v>
      </c>
      <c r="H9" s="6">
        <f>INDEX('AEO Table 10'!$C$31:$AJ$31,MATCH('EIaE-BIE'!H$1,'AEO Table 10'!$C$13:$AJ$13,0))*10^6*'Canada Elec Mix'!J9</f>
        <v>651167.56898993801</v>
      </c>
      <c r="I9" s="6">
        <f>INDEX('AEO Table 10'!$C$31:$AJ$31,MATCH('EIaE-BIE'!I$1,'AEO Table 10'!$C$13:$AJ$13,0))*10^6*'Canada Elec Mix'!K9</f>
        <v>674578.81634458294</v>
      </c>
      <c r="J9" s="6">
        <f>INDEX('AEO Table 10'!$C$31:$AJ$31,MATCH('EIaE-BIE'!J$1,'AEO Table 10'!$C$13:$AJ$13,0))*10^6*'Canada Elec Mix'!L9</f>
        <v>718432.50043932709</v>
      </c>
      <c r="K9" s="6">
        <f>INDEX('AEO Table 10'!$C$31:$AJ$31,MATCH('EIaE-BIE'!K$1,'AEO Table 10'!$C$13:$AJ$13,0))*10^6*'Canada Elec Mix'!M9</f>
        <v>772400.02211697621</v>
      </c>
      <c r="L9" s="6">
        <f>INDEX('AEO Table 10'!$C$31:$AJ$31,MATCH('EIaE-BIE'!L$1,'AEO Table 10'!$C$13:$AJ$13,0))*10^6*'Canada Elec Mix'!N9</f>
        <v>755719.74212201149</v>
      </c>
      <c r="M9" s="6">
        <f>INDEX('AEO Table 10'!$C$31:$AJ$31,MATCH('EIaE-BIE'!M$1,'AEO Table 10'!$C$13:$AJ$13,0))*10^6*'Canada Elec Mix'!O9</f>
        <v>793151.00532011688</v>
      </c>
      <c r="N9" s="6">
        <f>INDEX('AEO Table 10'!$C$31:$AJ$31,MATCH('EIaE-BIE'!N$1,'AEO Table 10'!$C$13:$AJ$13,0))*10^6*'Canada Elec Mix'!P9</f>
        <v>750284.5241602069</v>
      </c>
      <c r="O9" s="6">
        <f>INDEX('AEO Table 10'!$C$31:$AJ$31,MATCH('EIaE-BIE'!O$1,'AEO Table 10'!$C$13:$AJ$13,0))*10^6*'Canada Elec Mix'!Q9</f>
        <v>785316.15413794818</v>
      </c>
      <c r="P9" s="6">
        <f>INDEX('AEO Table 10'!$C$31:$AJ$31,MATCH('EIaE-BIE'!P$1,'AEO Table 10'!$C$13:$AJ$13,0))*10^6*'Canada Elec Mix'!R9</f>
        <v>814668.45980567357</v>
      </c>
      <c r="Q9" s="6">
        <f>INDEX('AEO Table 10'!$C$31:$AJ$31,MATCH('EIaE-BIE'!Q$1,'AEO Table 10'!$C$13:$AJ$13,0))*10^6*'Canada Elec Mix'!S9</f>
        <v>857931.98501341662</v>
      </c>
      <c r="R9" s="6">
        <f>INDEX('AEO Table 10'!$C$31:$AJ$31,MATCH('EIaE-BIE'!R$1,'AEO Table 10'!$C$13:$AJ$13,0))*10^6*'Canada Elec Mix'!T9</f>
        <v>839967.54547572462</v>
      </c>
      <c r="S9" s="6">
        <f>INDEX('AEO Table 10'!$C$31:$AJ$31,MATCH('EIaE-BIE'!S$1,'AEO Table 10'!$C$13:$AJ$13,0))*10^6*'Canada Elec Mix'!U9</f>
        <v>803192.59000816836</v>
      </c>
      <c r="T9" s="6">
        <f>INDEX('AEO Table 10'!$C$31:$AJ$31,MATCH('EIaE-BIE'!T$1,'AEO Table 10'!$C$13:$AJ$13,0))*10^6*'Canada Elec Mix'!V9</f>
        <v>808599.98671011522</v>
      </c>
      <c r="U9" s="6">
        <f>INDEX('AEO Table 10'!$C$31:$AJ$31,MATCH('EIaE-BIE'!U$1,'AEO Table 10'!$C$13:$AJ$13,0))*10^6*'Canada Elec Mix'!W9</f>
        <v>802360.32960099808</v>
      </c>
      <c r="V9" s="6">
        <f>INDEX('AEO Table 10'!$C$31:$AJ$31,MATCH('EIaE-BIE'!V$1,'AEO Table 10'!$C$13:$AJ$13,0))*10^6*'Canada Elec Mix'!X9</f>
        <v>819520.45894875377</v>
      </c>
      <c r="W9" s="6">
        <f>INDEX('AEO Table 10'!$C$31:$AJ$31,MATCH('EIaE-BIE'!W$1,'AEO Table 10'!$C$13:$AJ$13,0))*10^6*'Canada Elec Mix'!Y9</f>
        <v>817112.10502582812</v>
      </c>
      <c r="X9" s="6">
        <f>INDEX('AEO Table 10'!$C$31:$AJ$31,MATCH('EIaE-BIE'!X$1,'AEO Table 10'!$C$13:$AJ$13,0))*10^6*'Canada Elec Mix'!Z9</f>
        <v>819441.18822796375</v>
      </c>
      <c r="Y9" s="6">
        <f>INDEX('AEO Table 10'!$C$31:$AJ$31,MATCH('EIaE-BIE'!Y$1,'AEO Table 10'!$C$13:$AJ$13,0))*10^6*'Canada Elec Mix'!AA9</f>
        <v>809512.85625045584</v>
      </c>
      <c r="Z9" s="6">
        <f>INDEX('AEO Table 10'!$C$31:$AJ$31,MATCH('EIaE-BIE'!Z$1,'AEO Table 10'!$C$13:$AJ$13,0))*10^6*'Canada Elec Mix'!AB9</f>
        <v>799614.48418568575</v>
      </c>
      <c r="AA9" s="6">
        <f>INDEX('AEO Table 10'!$C$31:$AJ$31,MATCH('EIaE-BIE'!AA$1,'AEO Table 10'!$C$13:$AJ$13,0))*10^6*'Canada Elec Mix'!AC9</f>
        <v>789594.21370127692</v>
      </c>
      <c r="AB9" s="6">
        <f>INDEX('AEO Table 10'!$C$31:$AJ$31,MATCH('EIaE-BIE'!AB$1,'AEO Table 10'!$C$13:$AJ$13,0))*10^6*'Canada Elec Mix'!AD9</f>
        <v>781967.82278996555</v>
      </c>
      <c r="AC9" s="6">
        <f>INDEX('AEO Table 10'!$C$31:$AJ$31,MATCH('EIaE-BIE'!AC$1,'AEO Table 10'!$C$13:$AJ$13,0))*10^6*'Canada Elec Mix'!AE9</f>
        <v>757849.83364859316</v>
      </c>
      <c r="AD9" s="6">
        <f>INDEX('AEO Table 10'!$C$31:$AJ$31,MATCH('EIaE-BIE'!AD$1,'AEO Table 10'!$C$13:$AJ$13,0))*10^6*'Canada Elec Mix'!AF9</f>
        <v>744582.89146728837</v>
      </c>
      <c r="AE9" s="6">
        <f>INDEX('AEO Table 10'!$C$31:$AJ$31,MATCH('EIaE-BIE'!AE$1,'AEO Table 10'!$C$13:$AJ$13,0))*10^6*'Canada Elec Mix'!AG9</f>
        <v>729120.81472797995</v>
      </c>
      <c r="AF9" s="6">
        <f>INDEX('AEO Table 10'!$C$31:$AJ$31,MATCH('EIaE-BIE'!AF$1,'AEO Table 10'!$C$13:$AJ$13,0))*10^6*'Canada Elec Mix'!AH9</f>
        <v>719627.70391816483</v>
      </c>
      <c r="AG9" s="6">
        <f>INDEX('AEO Table 10'!$C$31:$AJ$31,MATCH('EIaE-BIE'!AG$1,'AEO Table 10'!$C$13:$AJ$13,0))*10^6*'Canada Elec Mix'!AI9</f>
        <v>709994.10591326409</v>
      </c>
    </row>
    <row r="10" spans="1:33" x14ac:dyDescent="0.45">
      <c r="A10" s="5" t="s">
        <v>110</v>
      </c>
      <c r="B10" s="6">
        <f>INDEX('AEO Table 10'!$C$31:$AJ$31,MATCH('EIaE-BIE'!B$1,'AEO Table 10'!$C$13:$AJ$13,0))*10^6*'Canada Elec Mix'!D10</f>
        <v>0</v>
      </c>
      <c r="C10" s="6">
        <f>INDEX('AEO Table 10'!$C$31:$AJ$31,MATCH('EIaE-BIE'!C$1,'AEO Table 10'!$C$13:$AJ$13,0))*10^6*'Canada Elec Mix'!E10</f>
        <v>0</v>
      </c>
      <c r="D10" s="6">
        <f>INDEX('AEO Table 10'!$C$31:$AJ$31,MATCH('EIaE-BIE'!D$1,'AEO Table 10'!$C$13:$AJ$13,0))*10^6*'Canada Elec Mix'!F10</f>
        <v>0</v>
      </c>
      <c r="E10" s="6">
        <f>INDEX('AEO Table 10'!$C$31:$AJ$31,MATCH('EIaE-BIE'!E$1,'AEO Table 10'!$C$13:$AJ$13,0))*10^6*'Canada Elec Mix'!G10</f>
        <v>0</v>
      </c>
      <c r="F10" s="6">
        <f>INDEX('AEO Table 10'!$C$31:$AJ$31,MATCH('EIaE-BIE'!F$1,'AEO Table 10'!$C$13:$AJ$13,0))*10^6*'Canada Elec Mix'!H10</f>
        <v>0</v>
      </c>
      <c r="G10" s="6">
        <f>INDEX('AEO Table 10'!$C$31:$AJ$31,MATCH('EIaE-BIE'!G$1,'AEO Table 10'!$C$13:$AJ$13,0))*10^6*'Canada Elec Mix'!I10</f>
        <v>0</v>
      </c>
      <c r="H10" s="6">
        <f>INDEX('AEO Table 10'!$C$31:$AJ$31,MATCH('EIaE-BIE'!H$1,'AEO Table 10'!$C$13:$AJ$13,0))*10^6*'Canada Elec Mix'!J10</f>
        <v>0</v>
      </c>
      <c r="I10" s="6">
        <f>INDEX('AEO Table 10'!$C$31:$AJ$31,MATCH('EIaE-BIE'!I$1,'AEO Table 10'!$C$13:$AJ$13,0))*10^6*'Canada Elec Mix'!K10</f>
        <v>0</v>
      </c>
      <c r="J10" s="6">
        <f>INDEX('AEO Table 10'!$C$31:$AJ$31,MATCH('EIaE-BIE'!J$1,'AEO Table 10'!$C$13:$AJ$13,0))*10^6*'Canada Elec Mix'!L10</f>
        <v>0</v>
      </c>
      <c r="K10" s="6">
        <f>INDEX('AEO Table 10'!$C$31:$AJ$31,MATCH('EIaE-BIE'!K$1,'AEO Table 10'!$C$13:$AJ$13,0))*10^6*'Canada Elec Mix'!M10</f>
        <v>0</v>
      </c>
      <c r="L10" s="6">
        <f>INDEX('AEO Table 10'!$C$31:$AJ$31,MATCH('EIaE-BIE'!L$1,'AEO Table 10'!$C$13:$AJ$13,0))*10^6*'Canada Elec Mix'!N10</f>
        <v>0</v>
      </c>
      <c r="M10" s="6">
        <f>INDEX('AEO Table 10'!$C$31:$AJ$31,MATCH('EIaE-BIE'!M$1,'AEO Table 10'!$C$13:$AJ$13,0))*10^6*'Canada Elec Mix'!O10</f>
        <v>0</v>
      </c>
      <c r="N10" s="6">
        <f>INDEX('AEO Table 10'!$C$31:$AJ$31,MATCH('EIaE-BIE'!N$1,'AEO Table 10'!$C$13:$AJ$13,0))*10^6*'Canada Elec Mix'!P10</f>
        <v>0</v>
      </c>
      <c r="O10" s="6">
        <f>INDEX('AEO Table 10'!$C$31:$AJ$31,MATCH('EIaE-BIE'!O$1,'AEO Table 10'!$C$13:$AJ$13,0))*10^6*'Canada Elec Mix'!Q10</f>
        <v>0</v>
      </c>
      <c r="P10" s="6">
        <f>INDEX('AEO Table 10'!$C$31:$AJ$31,MATCH('EIaE-BIE'!P$1,'AEO Table 10'!$C$13:$AJ$13,0))*10^6*'Canada Elec Mix'!R10</f>
        <v>0</v>
      </c>
      <c r="Q10" s="6">
        <f>INDEX('AEO Table 10'!$C$31:$AJ$31,MATCH('EIaE-BIE'!Q$1,'AEO Table 10'!$C$13:$AJ$13,0))*10^6*'Canada Elec Mix'!S10</f>
        <v>0</v>
      </c>
      <c r="R10" s="6">
        <f>INDEX('AEO Table 10'!$C$31:$AJ$31,MATCH('EIaE-BIE'!R$1,'AEO Table 10'!$C$13:$AJ$13,0))*10^6*'Canada Elec Mix'!T10</f>
        <v>0</v>
      </c>
      <c r="S10" s="6">
        <f>INDEX('AEO Table 10'!$C$31:$AJ$31,MATCH('EIaE-BIE'!S$1,'AEO Table 10'!$C$13:$AJ$13,0))*10^6*'Canada Elec Mix'!U10</f>
        <v>0</v>
      </c>
      <c r="T10" s="6">
        <f>INDEX('AEO Table 10'!$C$31:$AJ$31,MATCH('EIaE-BIE'!T$1,'AEO Table 10'!$C$13:$AJ$13,0))*10^6*'Canada Elec Mix'!V10</f>
        <v>0</v>
      </c>
      <c r="U10" s="6">
        <f>INDEX('AEO Table 10'!$C$31:$AJ$31,MATCH('EIaE-BIE'!U$1,'AEO Table 10'!$C$13:$AJ$13,0))*10^6*'Canada Elec Mix'!W10</f>
        <v>0</v>
      </c>
      <c r="V10" s="6">
        <f>INDEX('AEO Table 10'!$C$31:$AJ$31,MATCH('EIaE-BIE'!V$1,'AEO Table 10'!$C$13:$AJ$13,0))*10^6*'Canada Elec Mix'!X10</f>
        <v>0</v>
      </c>
      <c r="W10" s="6">
        <f>INDEX('AEO Table 10'!$C$31:$AJ$31,MATCH('EIaE-BIE'!W$1,'AEO Table 10'!$C$13:$AJ$13,0))*10^6*'Canada Elec Mix'!Y10</f>
        <v>0</v>
      </c>
      <c r="X10" s="6">
        <f>INDEX('AEO Table 10'!$C$31:$AJ$31,MATCH('EIaE-BIE'!X$1,'AEO Table 10'!$C$13:$AJ$13,0))*10^6*'Canada Elec Mix'!Z10</f>
        <v>0</v>
      </c>
      <c r="Y10" s="6">
        <f>INDEX('AEO Table 10'!$C$31:$AJ$31,MATCH('EIaE-BIE'!Y$1,'AEO Table 10'!$C$13:$AJ$13,0))*10^6*'Canada Elec Mix'!AA10</f>
        <v>0</v>
      </c>
      <c r="Z10" s="6">
        <f>INDEX('AEO Table 10'!$C$31:$AJ$31,MATCH('EIaE-BIE'!Z$1,'AEO Table 10'!$C$13:$AJ$13,0))*10^6*'Canada Elec Mix'!AB10</f>
        <v>0</v>
      </c>
      <c r="AA10" s="6">
        <f>INDEX('AEO Table 10'!$C$31:$AJ$31,MATCH('EIaE-BIE'!AA$1,'AEO Table 10'!$C$13:$AJ$13,0))*10^6*'Canada Elec Mix'!AC10</f>
        <v>0</v>
      </c>
      <c r="AB10" s="6">
        <f>INDEX('AEO Table 10'!$C$31:$AJ$31,MATCH('EIaE-BIE'!AB$1,'AEO Table 10'!$C$13:$AJ$13,0))*10^6*'Canada Elec Mix'!AD10</f>
        <v>0</v>
      </c>
      <c r="AC10" s="6">
        <f>INDEX('AEO Table 10'!$C$31:$AJ$31,MATCH('EIaE-BIE'!AC$1,'AEO Table 10'!$C$13:$AJ$13,0))*10^6*'Canada Elec Mix'!AE10</f>
        <v>0</v>
      </c>
      <c r="AD10" s="6">
        <f>INDEX('AEO Table 10'!$C$31:$AJ$31,MATCH('EIaE-BIE'!AD$1,'AEO Table 10'!$C$13:$AJ$13,0))*10^6*'Canada Elec Mix'!AF10</f>
        <v>0</v>
      </c>
      <c r="AE10" s="6">
        <f>INDEX('AEO Table 10'!$C$31:$AJ$31,MATCH('EIaE-BIE'!AE$1,'AEO Table 10'!$C$13:$AJ$13,0))*10^6*'Canada Elec Mix'!AG10</f>
        <v>0</v>
      </c>
      <c r="AF10" s="6">
        <f>INDEX('AEO Table 10'!$C$31:$AJ$31,MATCH('EIaE-BIE'!AF$1,'AEO Table 10'!$C$13:$AJ$13,0))*10^6*'Canada Elec Mix'!AH10</f>
        <v>0</v>
      </c>
      <c r="AG10" s="6">
        <f>INDEX('AEO Table 10'!$C$31:$AJ$31,MATCH('EIaE-BIE'!AG$1,'AEO Table 10'!$C$13:$AJ$13,0))*10^6*'Canada Elec Mix'!AI10</f>
        <v>0</v>
      </c>
    </row>
    <row r="11" spans="1:33" x14ac:dyDescent="0.45">
      <c r="A11" s="5" t="s">
        <v>111</v>
      </c>
      <c r="B11" s="6">
        <f>INDEX('AEO Table 10'!$C$31:$AJ$31,MATCH('EIaE-BIE'!B$1,'AEO Table 10'!$C$13:$AJ$13,0))*10^6*'Canada Elec Mix'!D11</f>
        <v>160625.51791689731</v>
      </c>
      <c r="C11" s="6">
        <f>INDEX('AEO Table 10'!$C$31:$AJ$31,MATCH('EIaE-BIE'!C$1,'AEO Table 10'!$C$13:$AJ$13,0))*10^6*'Canada Elec Mix'!E11</f>
        <v>112444.74600513616</v>
      </c>
      <c r="D11" s="6">
        <f>INDEX('AEO Table 10'!$C$31:$AJ$31,MATCH('EIaE-BIE'!D$1,'AEO Table 10'!$C$13:$AJ$13,0))*10^6*'Canada Elec Mix'!F11</f>
        <v>107501.90649384612</v>
      </c>
      <c r="E11" s="6">
        <f>INDEX('AEO Table 10'!$C$31:$AJ$31,MATCH('EIaE-BIE'!E$1,'AEO Table 10'!$C$13:$AJ$13,0))*10^6*'Canada Elec Mix'!G11</f>
        <v>100091.7909043633</v>
      </c>
      <c r="F11" s="6">
        <f>INDEX('AEO Table 10'!$C$31:$AJ$31,MATCH('EIaE-BIE'!F$1,'AEO Table 10'!$C$13:$AJ$13,0))*10^6*'Canada Elec Mix'!H11</f>
        <v>95435.775727596483</v>
      </c>
      <c r="G11" s="6">
        <f>INDEX('AEO Table 10'!$C$31:$AJ$31,MATCH('EIaE-BIE'!G$1,'AEO Table 10'!$C$13:$AJ$13,0))*10^6*'Canada Elec Mix'!I11</f>
        <v>80021.661807615033</v>
      </c>
      <c r="H11" s="6">
        <f>INDEX('AEO Table 10'!$C$31:$AJ$31,MATCH('EIaE-BIE'!H$1,'AEO Table 10'!$C$13:$AJ$13,0))*10^6*'Canada Elec Mix'!J11</f>
        <v>80914.302602360622</v>
      </c>
      <c r="I11" s="6">
        <f>INDEX('AEO Table 10'!$C$31:$AJ$31,MATCH('EIaE-BIE'!I$1,'AEO Table 10'!$C$13:$AJ$13,0))*10^6*'Canada Elec Mix'!K11</f>
        <v>84560.81129966813</v>
      </c>
      <c r="J11" s="6">
        <f>INDEX('AEO Table 10'!$C$31:$AJ$31,MATCH('EIaE-BIE'!J$1,'AEO Table 10'!$C$13:$AJ$13,0))*10^6*'Canada Elec Mix'!L11</f>
        <v>88188.839586550079</v>
      </c>
      <c r="K11" s="6">
        <f>INDEX('AEO Table 10'!$C$31:$AJ$31,MATCH('EIaE-BIE'!K$1,'AEO Table 10'!$C$13:$AJ$13,0))*10^6*'Canada Elec Mix'!M11</f>
        <v>77154.851678652616</v>
      </c>
      <c r="L11" s="6">
        <f>INDEX('AEO Table 10'!$C$31:$AJ$31,MATCH('EIaE-BIE'!L$1,'AEO Table 10'!$C$13:$AJ$13,0))*10^6*'Canada Elec Mix'!N11</f>
        <v>73889.667971064599</v>
      </c>
      <c r="M11" s="6">
        <f>INDEX('AEO Table 10'!$C$31:$AJ$31,MATCH('EIaE-BIE'!M$1,'AEO Table 10'!$C$13:$AJ$13,0))*10^6*'Canada Elec Mix'!O11</f>
        <v>75967.735987697815</v>
      </c>
      <c r="N11" s="6">
        <f>INDEX('AEO Table 10'!$C$31:$AJ$31,MATCH('EIaE-BIE'!N$1,'AEO Table 10'!$C$13:$AJ$13,0))*10^6*'Canada Elec Mix'!P11</f>
        <v>73274.047314229887</v>
      </c>
      <c r="O11" s="6">
        <f>INDEX('AEO Table 10'!$C$31:$AJ$31,MATCH('EIaE-BIE'!O$1,'AEO Table 10'!$C$13:$AJ$13,0))*10^6*'Canada Elec Mix'!Q11</f>
        <v>83560.87798634138</v>
      </c>
      <c r="P11" s="6">
        <f>INDEX('AEO Table 10'!$C$31:$AJ$31,MATCH('EIaE-BIE'!P$1,'AEO Table 10'!$C$13:$AJ$13,0))*10^6*'Canada Elec Mix'!R11</f>
        <v>77274.887923956689</v>
      </c>
      <c r="Q11" s="6">
        <f>INDEX('AEO Table 10'!$C$31:$AJ$31,MATCH('EIaE-BIE'!Q$1,'AEO Table 10'!$C$13:$AJ$13,0))*10^6*'Canada Elec Mix'!S11</f>
        <v>81807.246207266391</v>
      </c>
      <c r="R11" s="6">
        <f>INDEX('AEO Table 10'!$C$31:$AJ$31,MATCH('EIaE-BIE'!R$1,'AEO Table 10'!$C$13:$AJ$13,0))*10^6*'Canada Elec Mix'!T11</f>
        <v>79375.526737604596</v>
      </c>
      <c r="S11" s="6">
        <f>INDEX('AEO Table 10'!$C$31:$AJ$31,MATCH('EIaE-BIE'!S$1,'AEO Table 10'!$C$13:$AJ$13,0))*10^6*'Canada Elec Mix'!U11</f>
        <v>79236.215419629152</v>
      </c>
      <c r="T11" s="6">
        <f>INDEX('AEO Table 10'!$C$31:$AJ$31,MATCH('EIaE-BIE'!T$1,'AEO Table 10'!$C$13:$AJ$13,0))*10^6*'Canada Elec Mix'!V11</f>
        <v>79769.791363222015</v>
      </c>
      <c r="U11" s="6">
        <f>INDEX('AEO Table 10'!$C$31:$AJ$31,MATCH('EIaE-BIE'!U$1,'AEO Table 10'!$C$13:$AJ$13,0))*10^6*'Canada Elec Mix'!W11</f>
        <v>79282.163800678536</v>
      </c>
      <c r="V11" s="6">
        <f>INDEX('AEO Table 10'!$C$31:$AJ$31,MATCH('EIaE-BIE'!V$1,'AEO Table 10'!$C$13:$AJ$13,0))*10^6*'Canada Elec Mix'!X11</f>
        <v>79699.74636119444</v>
      </c>
      <c r="W11" s="6">
        <f>INDEX('AEO Table 10'!$C$31:$AJ$31,MATCH('EIaE-BIE'!W$1,'AEO Table 10'!$C$13:$AJ$13,0))*10^6*'Canada Elec Mix'!Y11</f>
        <v>79621.94010920763</v>
      </c>
      <c r="X11" s="6">
        <f>INDEX('AEO Table 10'!$C$31:$AJ$31,MATCH('EIaE-BIE'!X$1,'AEO Table 10'!$C$13:$AJ$13,0))*10^6*'Canada Elec Mix'!Z11</f>
        <v>81107.79368568334</v>
      </c>
      <c r="Y11" s="6">
        <f>INDEX('AEO Table 10'!$C$31:$AJ$31,MATCH('EIaE-BIE'!Y$1,'AEO Table 10'!$C$13:$AJ$13,0))*10^6*'Canada Elec Mix'!AA11</f>
        <v>80488.016403011017</v>
      </c>
      <c r="Z11" s="6">
        <f>INDEX('AEO Table 10'!$C$31:$AJ$31,MATCH('EIaE-BIE'!Z$1,'AEO Table 10'!$C$13:$AJ$13,0))*10^6*'Canada Elec Mix'!AB11</f>
        <v>79865.04940390386</v>
      </c>
      <c r="AA11" s="6">
        <f>INDEX('AEO Table 10'!$C$31:$AJ$31,MATCH('EIaE-BIE'!AA$1,'AEO Table 10'!$C$13:$AJ$13,0))*10^6*'Canada Elec Mix'!AC11</f>
        <v>79223.626319241244</v>
      </c>
      <c r="AB11" s="6">
        <f>INDEX('AEO Table 10'!$C$31:$AJ$31,MATCH('EIaE-BIE'!AB$1,'AEO Table 10'!$C$13:$AJ$13,0))*10^6*'Canada Elec Mix'!AD11</f>
        <v>78817.081474766164</v>
      </c>
      <c r="AC11" s="6">
        <f>INDEX('AEO Table 10'!$C$31:$AJ$31,MATCH('EIaE-BIE'!AC$1,'AEO Table 10'!$C$13:$AJ$13,0))*10^6*'Canada Elec Mix'!AE11</f>
        <v>76736.403208263495</v>
      </c>
      <c r="AD11" s="6">
        <f>INDEX('AEO Table 10'!$C$31:$AJ$31,MATCH('EIaE-BIE'!AD$1,'AEO Table 10'!$C$13:$AJ$13,0))*10^6*'Canada Elec Mix'!AF11</f>
        <v>75739.825658981645</v>
      </c>
      <c r="AE11" s="6">
        <f>INDEX('AEO Table 10'!$C$31:$AJ$31,MATCH('EIaE-BIE'!AE$1,'AEO Table 10'!$C$13:$AJ$13,0))*10^6*'Canada Elec Mix'!AG11</f>
        <v>74509.203132413561</v>
      </c>
      <c r="AF11" s="6">
        <f>INDEX('AEO Table 10'!$C$31:$AJ$31,MATCH('EIaE-BIE'!AF$1,'AEO Table 10'!$C$13:$AJ$13,0))*10^6*'Canada Elec Mix'!AH11</f>
        <v>73879.462378042605</v>
      </c>
      <c r="AG11" s="6">
        <f>INDEX('AEO Table 10'!$C$31:$AJ$31,MATCH('EIaE-BIE'!AG$1,'AEO Table 10'!$C$13:$AJ$13,0))*10^6*'Canada Elec Mix'!AI11</f>
        <v>73228.869944832957</v>
      </c>
    </row>
    <row r="12" spans="1:33" x14ac:dyDescent="0.45">
      <c r="A12" s="5" t="s">
        <v>112</v>
      </c>
      <c r="B12" s="6">
        <f>INDEX('AEO Table 10'!$C$31:$AJ$31,MATCH('EIaE-BIE'!B$1,'AEO Table 10'!$C$13:$AJ$13,0))*10^6*'Canada Elec Mix'!D12</f>
        <v>0</v>
      </c>
      <c r="C12" s="6">
        <f>INDEX('AEO Table 10'!$C$31:$AJ$31,MATCH('EIaE-BIE'!C$1,'AEO Table 10'!$C$13:$AJ$13,0))*10^6*'Canada Elec Mix'!E12</f>
        <v>0</v>
      </c>
      <c r="D12" s="6">
        <f>INDEX('AEO Table 10'!$C$31:$AJ$31,MATCH('EIaE-BIE'!D$1,'AEO Table 10'!$C$13:$AJ$13,0))*10^6*'Canada Elec Mix'!F12</f>
        <v>0</v>
      </c>
      <c r="E12" s="6">
        <f>INDEX('AEO Table 10'!$C$31:$AJ$31,MATCH('EIaE-BIE'!E$1,'AEO Table 10'!$C$13:$AJ$13,0))*10^6*'Canada Elec Mix'!G12</f>
        <v>0</v>
      </c>
      <c r="F12" s="6">
        <f>INDEX('AEO Table 10'!$C$31:$AJ$31,MATCH('EIaE-BIE'!F$1,'AEO Table 10'!$C$13:$AJ$13,0))*10^6*'Canada Elec Mix'!H12</f>
        <v>0</v>
      </c>
      <c r="G12" s="6">
        <f>INDEX('AEO Table 10'!$C$31:$AJ$31,MATCH('EIaE-BIE'!G$1,'AEO Table 10'!$C$13:$AJ$13,0))*10^6*'Canada Elec Mix'!I12</f>
        <v>0</v>
      </c>
      <c r="H12" s="6">
        <f>INDEX('AEO Table 10'!$C$31:$AJ$31,MATCH('EIaE-BIE'!H$1,'AEO Table 10'!$C$13:$AJ$13,0))*10^6*'Canada Elec Mix'!J12</f>
        <v>0</v>
      </c>
      <c r="I12" s="6">
        <f>INDEX('AEO Table 10'!$C$31:$AJ$31,MATCH('EIaE-BIE'!I$1,'AEO Table 10'!$C$13:$AJ$13,0))*10^6*'Canada Elec Mix'!K12</f>
        <v>0</v>
      </c>
      <c r="J12" s="6">
        <f>INDEX('AEO Table 10'!$C$31:$AJ$31,MATCH('EIaE-BIE'!J$1,'AEO Table 10'!$C$13:$AJ$13,0))*10^6*'Canada Elec Mix'!L12</f>
        <v>0</v>
      </c>
      <c r="K12" s="6">
        <f>INDEX('AEO Table 10'!$C$31:$AJ$31,MATCH('EIaE-BIE'!K$1,'AEO Table 10'!$C$13:$AJ$13,0))*10^6*'Canada Elec Mix'!M12</f>
        <v>0</v>
      </c>
      <c r="L12" s="6">
        <f>INDEX('AEO Table 10'!$C$31:$AJ$31,MATCH('EIaE-BIE'!L$1,'AEO Table 10'!$C$13:$AJ$13,0))*10^6*'Canada Elec Mix'!N12</f>
        <v>0</v>
      </c>
      <c r="M12" s="6">
        <f>INDEX('AEO Table 10'!$C$31:$AJ$31,MATCH('EIaE-BIE'!M$1,'AEO Table 10'!$C$13:$AJ$13,0))*10^6*'Canada Elec Mix'!O12</f>
        <v>0</v>
      </c>
      <c r="N12" s="6">
        <f>INDEX('AEO Table 10'!$C$31:$AJ$31,MATCH('EIaE-BIE'!N$1,'AEO Table 10'!$C$13:$AJ$13,0))*10^6*'Canada Elec Mix'!P12</f>
        <v>0</v>
      </c>
      <c r="O12" s="6">
        <f>INDEX('AEO Table 10'!$C$31:$AJ$31,MATCH('EIaE-BIE'!O$1,'AEO Table 10'!$C$13:$AJ$13,0))*10^6*'Canada Elec Mix'!Q12</f>
        <v>0</v>
      </c>
      <c r="P12" s="6">
        <f>INDEX('AEO Table 10'!$C$31:$AJ$31,MATCH('EIaE-BIE'!P$1,'AEO Table 10'!$C$13:$AJ$13,0))*10^6*'Canada Elec Mix'!R12</f>
        <v>0</v>
      </c>
      <c r="Q12" s="6">
        <f>INDEX('AEO Table 10'!$C$31:$AJ$31,MATCH('EIaE-BIE'!Q$1,'AEO Table 10'!$C$13:$AJ$13,0))*10^6*'Canada Elec Mix'!S12</f>
        <v>0</v>
      </c>
      <c r="R12" s="6">
        <f>INDEX('AEO Table 10'!$C$31:$AJ$31,MATCH('EIaE-BIE'!R$1,'AEO Table 10'!$C$13:$AJ$13,0))*10^6*'Canada Elec Mix'!T12</f>
        <v>0</v>
      </c>
      <c r="S12" s="6">
        <f>INDEX('AEO Table 10'!$C$31:$AJ$31,MATCH('EIaE-BIE'!S$1,'AEO Table 10'!$C$13:$AJ$13,0))*10^6*'Canada Elec Mix'!U12</f>
        <v>0</v>
      </c>
      <c r="T12" s="6">
        <f>INDEX('AEO Table 10'!$C$31:$AJ$31,MATCH('EIaE-BIE'!T$1,'AEO Table 10'!$C$13:$AJ$13,0))*10^6*'Canada Elec Mix'!V12</f>
        <v>0</v>
      </c>
      <c r="U12" s="6">
        <f>INDEX('AEO Table 10'!$C$31:$AJ$31,MATCH('EIaE-BIE'!U$1,'AEO Table 10'!$C$13:$AJ$13,0))*10^6*'Canada Elec Mix'!W12</f>
        <v>0</v>
      </c>
      <c r="V12" s="6">
        <f>INDEX('AEO Table 10'!$C$31:$AJ$31,MATCH('EIaE-BIE'!V$1,'AEO Table 10'!$C$13:$AJ$13,0))*10^6*'Canada Elec Mix'!X12</f>
        <v>0</v>
      </c>
      <c r="W12" s="6">
        <f>INDEX('AEO Table 10'!$C$31:$AJ$31,MATCH('EIaE-BIE'!W$1,'AEO Table 10'!$C$13:$AJ$13,0))*10^6*'Canada Elec Mix'!Y12</f>
        <v>0</v>
      </c>
      <c r="X12" s="6">
        <f>INDEX('AEO Table 10'!$C$31:$AJ$31,MATCH('EIaE-BIE'!X$1,'AEO Table 10'!$C$13:$AJ$13,0))*10^6*'Canada Elec Mix'!Z12</f>
        <v>0</v>
      </c>
      <c r="Y12" s="6">
        <f>INDEX('AEO Table 10'!$C$31:$AJ$31,MATCH('EIaE-BIE'!Y$1,'AEO Table 10'!$C$13:$AJ$13,0))*10^6*'Canada Elec Mix'!AA12</f>
        <v>0</v>
      </c>
      <c r="Z12" s="6">
        <f>INDEX('AEO Table 10'!$C$31:$AJ$31,MATCH('EIaE-BIE'!Z$1,'AEO Table 10'!$C$13:$AJ$13,0))*10^6*'Canada Elec Mix'!AB12</f>
        <v>0</v>
      </c>
      <c r="AA12" s="6">
        <f>INDEX('AEO Table 10'!$C$31:$AJ$31,MATCH('EIaE-BIE'!AA$1,'AEO Table 10'!$C$13:$AJ$13,0))*10^6*'Canada Elec Mix'!AC12</f>
        <v>0</v>
      </c>
      <c r="AB12" s="6">
        <f>INDEX('AEO Table 10'!$C$31:$AJ$31,MATCH('EIaE-BIE'!AB$1,'AEO Table 10'!$C$13:$AJ$13,0))*10^6*'Canada Elec Mix'!AD12</f>
        <v>0</v>
      </c>
      <c r="AC12" s="6">
        <f>INDEX('AEO Table 10'!$C$31:$AJ$31,MATCH('EIaE-BIE'!AC$1,'AEO Table 10'!$C$13:$AJ$13,0))*10^6*'Canada Elec Mix'!AE12</f>
        <v>0</v>
      </c>
      <c r="AD12" s="6">
        <f>INDEX('AEO Table 10'!$C$31:$AJ$31,MATCH('EIaE-BIE'!AD$1,'AEO Table 10'!$C$13:$AJ$13,0))*10^6*'Canada Elec Mix'!AF12</f>
        <v>0</v>
      </c>
      <c r="AE12" s="6">
        <f>INDEX('AEO Table 10'!$C$31:$AJ$31,MATCH('EIaE-BIE'!AE$1,'AEO Table 10'!$C$13:$AJ$13,0))*10^6*'Canada Elec Mix'!AG12</f>
        <v>0</v>
      </c>
      <c r="AF12" s="6">
        <f>INDEX('AEO Table 10'!$C$31:$AJ$31,MATCH('EIaE-BIE'!AF$1,'AEO Table 10'!$C$13:$AJ$13,0))*10^6*'Canada Elec Mix'!AH12</f>
        <v>0</v>
      </c>
      <c r="AG12" s="6">
        <f>INDEX('AEO Table 10'!$C$31:$AJ$31,MATCH('EIaE-BIE'!AG$1,'AEO Table 10'!$C$13:$AJ$13,0))*10^6*'Canada Elec Mix'!AI12</f>
        <v>0</v>
      </c>
    </row>
    <row r="13" spans="1:33" x14ac:dyDescent="0.45">
      <c r="A13" s="5" t="s">
        <v>113</v>
      </c>
      <c r="B13" s="6">
        <f>INDEX('AEO Table 10'!$C$31:$AJ$31,MATCH('EIaE-BIE'!B$1,'AEO Table 10'!$C$13:$AJ$13,0))*10^6*'Canada Elec Mix'!D13</f>
        <v>0</v>
      </c>
      <c r="C13" s="6">
        <f>INDEX('AEO Table 10'!$C$31:$AJ$31,MATCH('EIaE-BIE'!C$1,'AEO Table 10'!$C$13:$AJ$13,0))*10^6*'Canada Elec Mix'!E13</f>
        <v>0</v>
      </c>
      <c r="D13" s="6">
        <f>INDEX('AEO Table 10'!$C$31:$AJ$31,MATCH('EIaE-BIE'!D$1,'AEO Table 10'!$C$13:$AJ$13,0))*10^6*'Canada Elec Mix'!F13</f>
        <v>0</v>
      </c>
      <c r="E13" s="6">
        <f>INDEX('AEO Table 10'!$C$31:$AJ$31,MATCH('EIaE-BIE'!E$1,'AEO Table 10'!$C$13:$AJ$13,0))*10^6*'Canada Elec Mix'!G13</f>
        <v>0</v>
      </c>
      <c r="F13" s="6">
        <f>INDEX('AEO Table 10'!$C$31:$AJ$31,MATCH('EIaE-BIE'!F$1,'AEO Table 10'!$C$13:$AJ$13,0))*10^6*'Canada Elec Mix'!H13</f>
        <v>0</v>
      </c>
      <c r="G13" s="6">
        <f>INDEX('AEO Table 10'!$C$31:$AJ$31,MATCH('EIaE-BIE'!G$1,'AEO Table 10'!$C$13:$AJ$13,0))*10^6*'Canada Elec Mix'!I13</f>
        <v>0</v>
      </c>
      <c r="H13" s="6">
        <f>INDEX('AEO Table 10'!$C$31:$AJ$31,MATCH('EIaE-BIE'!H$1,'AEO Table 10'!$C$13:$AJ$13,0))*10^6*'Canada Elec Mix'!J13</f>
        <v>0</v>
      </c>
      <c r="I13" s="6">
        <f>INDEX('AEO Table 10'!$C$31:$AJ$31,MATCH('EIaE-BIE'!I$1,'AEO Table 10'!$C$13:$AJ$13,0))*10^6*'Canada Elec Mix'!K13</f>
        <v>0</v>
      </c>
      <c r="J13" s="6">
        <f>INDEX('AEO Table 10'!$C$31:$AJ$31,MATCH('EIaE-BIE'!J$1,'AEO Table 10'!$C$13:$AJ$13,0))*10^6*'Canada Elec Mix'!L13</f>
        <v>0</v>
      </c>
      <c r="K13" s="6">
        <f>INDEX('AEO Table 10'!$C$31:$AJ$31,MATCH('EIaE-BIE'!K$1,'AEO Table 10'!$C$13:$AJ$13,0))*10^6*'Canada Elec Mix'!M13</f>
        <v>0</v>
      </c>
      <c r="L13" s="6">
        <f>INDEX('AEO Table 10'!$C$31:$AJ$31,MATCH('EIaE-BIE'!L$1,'AEO Table 10'!$C$13:$AJ$13,0))*10^6*'Canada Elec Mix'!N13</f>
        <v>0</v>
      </c>
      <c r="M13" s="6">
        <f>INDEX('AEO Table 10'!$C$31:$AJ$31,MATCH('EIaE-BIE'!M$1,'AEO Table 10'!$C$13:$AJ$13,0))*10^6*'Canada Elec Mix'!O13</f>
        <v>0</v>
      </c>
      <c r="N13" s="6">
        <f>INDEX('AEO Table 10'!$C$31:$AJ$31,MATCH('EIaE-BIE'!N$1,'AEO Table 10'!$C$13:$AJ$13,0))*10^6*'Canada Elec Mix'!P13</f>
        <v>0</v>
      </c>
      <c r="O13" s="6">
        <f>INDEX('AEO Table 10'!$C$31:$AJ$31,MATCH('EIaE-BIE'!O$1,'AEO Table 10'!$C$13:$AJ$13,0))*10^6*'Canada Elec Mix'!Q13</f>
        <v>0</v>
      </c>
      <c r="P13" s="6">
        <f>INDEX('AEO Table 10'!$C$31:$AJ$31,MATCH('EIaE-BIE'!P$1,'AEO Table 10'!$C$13:$AJ$13,0))*10^6*'Canada Elec Mix'!R13</f>
        <v>0</v>
      </c>
      <c r="Q13" s="6">
        <f>INDEX('AEO Table 10'!$C$31:$AJ$31,MATCH('EIaE-BIE'!Q$1,'AEO Table 10'!$C$13:$AJ$13,0))*10^6*'Canada Elec Mix'!S13</f>
        <v>0</v>
      </c>
      <c r="R13" s="6">
        <f>INDEX('AEO Table 10'!$C$31:$AJ$31,MATCH('EIaE-BIE'!R$1,'AEO Table 10'!$C$13:$AJ$13,0))*10^6*'Canada Elec Mix'!T13</f>
        <v>0</v>
      </c>
      <c r="S13" s="6">
        <f>INDEX('AEO Table 10'!$C$31:$AJ$31,MATCH('EIaE-BIE'!S$1,'AEO Table 10'!$C$13:$AJ$13,0))*10^6*'Canada Elec Mix'!U13</f>
        <v>0</v>
      </c>
      <c r="T13" s="6">
        <f>INDEX('AEO Table 10'!$C$31:$AJ$31,MATCH('EIaE-BIE'!T$1,'AEO Table 10'!$C$13:$AJ$13,0))*10^6*'Canada Elec Mix'!V13</f>
        <v>0</v>
      </c>
      <c r="U13" s="6">
        <f>INDEX('AEO Table 10'!$C$31:$AJ$31,MATCH('EIaE-BIE'!U$1,'AEO Table 10'!$C$13:$AJ$13,0))*10^6*'Canada Elec Mix'!W13</f>
        <v>0</v>
      </c>
      <c r="V13" s="6">
        <f>INDEX('AEO Table 10'!$C$31:$AJ$31,MATCH('EIaE-BIE'!V$1,'AEO Table 10'!$C$13:$AJ$13,0))*10^6*'Canada Elec Mix'!X13</f>
        <v>0</v>
      </c>
      <c r="W13" s="6">
        <f>INDEX('AEO Table 10'!$C$31:$AJ$31,MATCH('EIaE-BIE'!W$1,'AEO Table 10'!$C$13:$AJ$13,0))*10^6*'Canada Elec Mix'!Y13</f>
        <v>0</v>
      </c>
      <c r="X13" s="6">
        <f>INDEX('AEO Table 10'!$C$31:$AJ$31,MATCH('EIaE-BIE'!X$1,'AEO Table 10'!$C$13:$AJ$13,0))*10^6*'Canada Elec Mix'!Z13</f>
        <v>0</v>
      </c>
      <c r="Y13" s="6">
        <f>INDEX('AEO Table 10'!$C$31:$AJ$31,MATCH('EIaE-BIE'!Y$1,'AEO Table 10'!$C$13:$AJ$13,0))*10^6*'Canada Elec Mix'!AA13</f>
        <v>0</v>
      </c>
      <c r="Z13" s="6">
        <f>INDEX('AEO Table 10'!$C$31:$AJ$31,MATCH('EIaE-BIE'!Z$1,'AEO Table 10'!$C$13:$AJ$13,0))*10^6*'Canada Elec Mix'!AB13</f>
        <v>0</v>
      </c>
      <c r="AA13" s="6">
        <f>INDEX('AEO Table 10'!$C$31:$AJ$31,MATCH('EIaE-BIE'!AA$1,'AEO Table 10'!$C$13:$AJ$13,0))*10^6*'Canada Elec Mix'!AC13</f>
        <v>0</v>
      </c>
      <c r="AB13" s="6">
        <f>INDEX('AEO Table 10'!$C$31:$AJ$31,MATCH('EIaE-BIE'!AB$1,'AEO Table 10'!$C$13:$AJ$13,0))*10^6*'Canada Elec Mix'!AD13</f>
        <v>0</v>
      </c>
      <c r="AC13" s="6">
        <f>INDEX('AEO Table 10'!$C$31:$AJ$31,MATCH('EIaE-BIE'!AC$1,'AEO Table 10'!$C$13:$AJ$13,0))*10^6*'Canada Elec Mix'!AE13</f>
        <v>0</v>
      </c>
      <c r="AD13" s="6">
        <f>INDEX('AEO Table 10'!$C$31:$AJ$31,MATCH('EIaE-BIE'!AD$1,'AEO Table 10'!$C$13:$AJ$13,0))*10^6*'Canada Elec Mix'!AF13</f>
        <v>0</v>
      </c>
      <c r="AE13" s="6">
        <f>INDEX('AEO Table 10'!$C$31:$AJ$31,MATCH('EIaE-BIE'!AE$1,'AEO Table 10'!$C$13:$AJ$13,0))*10^6*'Canada Elec Mix'!AG13</f>
        <v>0</v>
      </c>
      <c r="AF13" s="6">
        <f>INDEX('AEO Table 10'!$C$31:$AJ$31,MATCH('EIaE-BIE'!AF$1,'AEO Table 10'!$C$13:$AJ$13,0))*10^6*'Canada Elec Mix'!AH13</f>
        <v>0</v>
      </c>
      <c r="AG13" s="6">
        <f>INDEX('AEO Table 10'!$C$31:$AJ$31,MATCH('EIaE-BIE'!AG$1,'AEO Table 10'!$C$13:$AJ$13,0))*10^6*'Canada Elec Mix'!AI13</f>
        <v>0</v>
      </c>
    </row>
    <row r="14" spans="1:33" x14ac:dyDescent="0.45">
      <c r="A14" s="5" t="s">
        <v>114</v>
      </c>
      <c r="B14" s="6">
        <f>INDEX('AEO Table 10'!$C$31:$AJ$31,MATCH('EIaE-BIE'!B$1,'AEO Table 10'!$C$13:$AJ$13,0))*10^6*'Canada Elec Mix'!D14</f>
        <v>0</v>
      </c>
      <c r="C14" s="6">
        <f>INDEX('AEO Table 10'!$C$31:$AJ$31,MATCH('EIaE-BIE'!C$1,'AEO Table 10'!$C$13:$AJ$13,0))*10^6*'Canada Elec Mix'!E14</f>
        <v>0</v>
      </c>
      <c r="D14" s="6">
        <f>INDEX('AEO Table 10'!$C$31:$AJ$31,MATCH('EIaE-BIE'!D$1,'AEO Table 10'!$C$13:$AJ$13,0))*10^6*'Canada Elec Mix'!F14</f>
        <v>0</v>
      </c>
      <c r="E14" s="6">
        <f>INDEX('AEO Table 10'!$C$31:$AJ$31,MATCH('EIaE-BIE'!E$1,'AEO Table 10'!$C$13:$AJ$13,0))*10^6*'Canada Elec Mix'!G14</f>
        <v>0</v>
      </c>
      <c r="F14" s="6">
        <f>INDEX('AEO Table 10'!$C$31:$AJ$31,MATCH('EIaE-BIE'!F$1,'AEO Table 10'!$C$13:$AJ$13,0))*10^6*'Canada Elec Mix'!H14</f>
        <v>0</v>
      </c>
      <c r="G14" s="6">
        <f>INDEX('AEO Table 10'!$C$31:$AJ$31,MATCH('EIaE-BIE'!G$1,'AEO Table 10'!$C$13:$AJ$13,0))*10^6*'Canada Elec Mix'!I14</f>
        <v>0</v>
      </c>
      <c r="H14" s="6">
        <f>INDEX('AEO Table 10'!$C$31:$AJ$31,MATCH('EIaE-BIE'!H$1,'AEO Table 10'!$C$13:$AJ$13,0))*10^6*'Canada Elec Mix'!J14</f>
        <v>0</v>
      </c>
      <c r="I14" s="6">
        <f>INDEX('AEO Table 10'!$C$31:$AJ$31,MATCH('EIaE-BIE'!I$1,'AEO Table 10'!$C$13:$AJ$13,0))*10^6*'Canada Elec Mix'!K14</f>
        <v>0</v>
      </c>
      <c r="J14" s="6">
        <f>INDEX('AEO Table 10'!$C$31:$AJ$31,MATCH('EIaE-BIE'!J$1,'AEO Table 10'!$C$13:$AJ$13,0))*10^6*'Canada Elec Mix'!L14</f>
        <v>0</v>
      </c>
      <c r="K14" s="6">
        <f>INDEX('AEO Table 10'!$C$31:$AJ$31,MATCH('EIaE-BIE'!K$1,'AEO Table 10'!$C$13:$AJ$13,0))*10^6*'Canada Elec Mix'!M14</f>
        <v>0</v>
      </c>
      <c r="L14" s="6">
        <f>INDEX('AEO Table 10'!$C$31:$AJ$31,MATCH('EIaE-BIE'!L$1,'AEO Table 10'!$C$13:$AJ$13,0))*10^6*'Canada Elec Mix'!N14</f>
        <v>0</v>
      </c>
      <c r="M14" s="6">
        <f>INDEX('AEO Table 10'!$C$31:$AJ$31,MATCH('EIaE-BIE'!M$1,'AEO Table 10'!$C$13:$AJ$13,0))*10^6*'Canada Elec Mix'!O14</f>
        <v>0</v>
      </c>
      <c r="N14" s="6">
        <f>INDEX('AEO Table 10'!$C$31:$AJ$31,MATCH('EIaE-BIE'!N$1,'AEO Table 10'!$C$13:$AJ$13,0))*10^6*'Canada Elec Mix'!P14</f>
        <v>0</v>
      </c>
      <c r="O14" s="6">
        <f>INDEX('AEO Table 10'!$C$31:$AJ$31,MATCH('EIaE-BIE'!O$1,'AEO Table 10'!$C$13:$AJ$13,0))*10^6*'Canada Elec Mix'!Q14</f>
        <v>0</v>
      </c>
      <c r="P14" s="6">
        <f>INDEX('AEO Table 10'!$C$31:$AJ$31,MATCH('EIaE-BIE'!P$1,'AEO Table 10'!$C$13:$AJ$13,0))*10^6*'Canada Elec Mix'!R14</f>
        <v>0</v>
      </c>
      <c r="Q14" s="6">
        <f>INDEX('AEO Table 10'!$C$31:$AJ$31,MATCH('EIaE-BIE'!Q$1,'AEO Table 10'!$C$13:$AJ$13,0))*10^6*'Canada Elec Mix'!S14</f>
        <v>0</v>
      </c>
      <c r="R14" s="6">
        <f>INDEX('AEO Table 10'!$C$31:$AJ$31,MATCH('EIaE-BIE'!R$1,'AEO Table 10'!$C$13:$AJ$13,0))*10^6*'Canada Elec Mix'!T14</f>
        <v>0</v>
      </c>
      <c r="S14" s="6">
        <f>INDEX('AEO Table 10'!$C$31:$AJ$31,MATCH('EIaE-BIE'!S$1,'AEO Table 10'!$C$13:$AJ$13,0))*10^6*'Canada Elec Mix'!U14</f>
        <v>0</v>
      </c>
      <c r="T14" s="6">
        <f>INDEX('AEO Table 10'!$C$31:$AJ$31,MATCH('EIaE-BIE'!T$1,'AEO Table 10'!$C$13:$AJ$13,0))*10^6*'Canada Elec Mix'!V14</f>
        <v>0</v>
      </c>
      <c r="U14" s="6">
        <f>INDEX('AEO Table 10'!$C$31:$AJ$31,MATCH('EIaE-BIE'!U$1,'AEO Table 10'!$C$13:$AJ$13,0))*10^6*'Canada Elec Mix'!W14</f>
        <v>0</v>
      </c>
      <c r="V14" s="6">
        <f>INDEX('AEO Table 10'!$C$31:$AJ$31,MATCH('EIaE-BIE'!V$1,'AEO Table 10'!$C$13:$AJ$13,0))*10^6*'Canada Elec Mix'!X14</f>
        <v>0</v>
      </c>
      <c r="W14" s="6">
        <f>INDEX('AEO Table 10'!$C$31:$AJ$31,MATCH('EIaE-BIE'!W$1,'AEO Table 10'!$C$13:$AJ$13,0))*10^6*'Canada Elec Mix'!Y14</f>
        <v>0</v>
      </c>
      <c r="X14" s="6">
        <f>INDEX('AEO Table 10'!$C$31:$AJ$31,MATCH('EIaE-BIE'!X$1,'AEO Table 10'!$C$13:$AJ$13,0))*10^6*'Canada Elec Mix'!Z14</f>
        <v>0</v>
      </c>
      <c r="Y14" s="6">
        <f>INDEX('AEO Table 10'!$C$31:$AJ$31,MATCH('EIaE-BIE'!Y$1,'AEO Table 10'!$C$13:$AJ$13,0))*10^6*'Canada Elec Mix'!AA14</f>
        <v>0</v>
      </c>
      <c r="Z14" s="6">
        <f>INDEX('AEO Table 10'!$C$31:$AJ$31,MATCH('EIaE-BIE'!Z$1,'AEO Table 10'!$C$13:$AJ$13,0))*10^6*'Canada Elec Mix'!AB14</f>
        <v>0</v>
      </c>
      <c r="AA14" s="6">
        <f>INDEX('AEO Table 10'!$C$31:$AJ$31,MATCH('EIaE-BIE'!AA$1,'AEO Table 10'!$C$13:$AJ$13,0))*10^6*'Canada Elec Mix'!AC14</f>
        <v>0</v>
      </c>
      <c r="AB14" s="6">
        <f>INDEX('AEO Table 10'!$C$31:$AJ$31,MATCH('EIaE-BIE'!AB$1,'AEO Table 10'!$C$13:$AJ$13,0))*10^6*'Canada Elec Mix'!AD14</f>
        <v>0</v>
      </c>
      <c r="AC14" s="6">
        <f>INDEX('AEO Table 10'!$C$31:$AJ$31,MATCH('EIaE-BIE'!AC$1,'AEO Table 10'!$C$13:$AJ$13,0))*10^6*'Canada Elec Mix'!AE14</f>
        <v>0</v>
      </c>
      <c r="AD14" s="6">
        <f>INDEX('AEO Table 10'!$C$31:$AJ$31,MATCH('EIaE-BIE'!AD$1,'AEO Table 10'!$C$13:$AJ$13,0))*10^6*'Canada Elec Mix'!AF14</f>
        <v>0</v>
      </c>
      <c r="AE14" s="6">
        <f>INDEX('AEO Table 10'!$C$31:$AJ$31,MATCH('EIaE-BIE'!AE$1,'AEO Table 10'!$C$13:$AJ$13,0))*10^6*'Canada Elec Mix'!AG14</f>
        <v>0</v>
      </c>
      <c r="AF14" s="6">
        <f>INDEX('AEO Table 10'!$C$31:$AJ$31,MATCH('EIaE-BIE'!AF$1,'AEO Table 10'!$C$13:$AJ$13,0))*10^6*'Canada Elec Mix'!AH14</f>
        <v>0</v>
      </c>
      <c r="AG14" s="6">
        <f>INDEX('AEO Table 10'!$C$31:$AJ$31,MATCH('EIaE-BIE'!AG$1,'AEO Table 10'!$C$13:$AJ$13,0))*10^6*'Canada Elec Mix'!AI14</f>
        <v>0</v>
      </c>
    </row>
    <row r="15" spans="1:33" x14ac:dyDescent="0.45">
      <c r="A15" s="2" t="s">
        <v>137</v>
      </c>
      <c r="B15" s="6">
        <f>INDEX('AEO Table 10'!$C$31:$AJ$31,MATCH('EIaE-BIE'!B$1,'AEO Table 10'!$C$13:$AJ$13,0))*10^6*'Canada Elec Mix'!D15</f>
        <v>0</v>
      </c>
      <c r="C15" s="6">
        <f>INDEX('AEO Table 10'!$C$31:$AJ$31,MATCH('EIaE-BIE'!C$1,'AEO Table 10'!$C$13:$AJ$13,0))*10^6*'Canada Elec Mix'!E15</f>
        <v>0</v>
      </c>
      <c r="D15" s="6">
        <f>INDEX('AEO Table 10'!$C$31:$AJ$31,MATCH('EIaE-BIE'!D$1,'AEO Table 10'!$C$13:$AJ$13,0))*10^6*'Canada Elec Mix'!F15</f>
        <v>0</v>
      </c>
      <c r="E15" s="6">
        <f>INDEX('AEO Table 10'!$C$31:$AJ$31,MATCH('EIaE-BIE'!E$1,'AEO Table 10'!$C$13:$AJ$13,0))*10^6*'Canada Elec Mix'!G15</f>
        <v>0</v>
      </c>
      <c r="F15" s="6">
        <f>INDEX('AEO Table 10'!$C$31:$AJ$31,MATCH('EIaE-BIE'!F$1,'AEO Table 10'!$C$13:$AJ$13,0))*10^6*'Canada Elec Mix'!H15</f>
        <v>0</v>
      </c>
      <c r="G15" s="6">
        <f>INDEX('AEO Table 10'!$C$31:$AJ$31,MATCH('EIaE-BIE'!G$1,'AEO Table 10'!$C$13:$AJ$13,0))*10^6*'Canada Elec Mix'!I15</f>
        <v>0</v>
      </c>
      <c r="H15" s="6">
        <f>INDEX('AEO Table 10'!$C$31:$AJ$31,MATCH('EIaE-BIE'!H$1,'AEO Table 10'!$C$13:$AJ$13,0))*10^6*'Canada Elec Mix'!J15</f>
        <v>0</v>
      </c>
      <c r="I15" s="6">
        <f>INDEX('AEO Table 10'!$C$31:$AJ$31,MATCH('EIaE-BIE'!I$1,'AEO Table 10'!$C$13:$AJ$13,0))*10^6*'Canada Elec Mix'!K15</f>
        <v>0</v>
      </c>
      <c r="J15" s="6">
        <f>INDEX('AEO Table 10'!$C$31:$AJ$31,MATCH('EIaE-BIE'!J$1,'AEO Table 10'!$C$13:$AJ$13,0))*10^6*'Canada Elec Mix'!L15</f>
        <v>0</v>
      </c>
      <c r="K15" s="6">
        <f>INDEX('AEO Table 10'!$C$31:$AJ$31,MATCH('EIaE-BIE'!K$1,'AEO Table 10'!$C$13:$AJ$13,0))*10^6*'Canada Elec Mix'!M15</f>
        <v>0</v>
      </c>
      <c r="L15" s="6">
        <f>INDEX('AEO Table 10'!$C$31:$AJ$31,MATCH('EIaE-BIE'!L$1,'AEO Table 10'!$C$13:$AJ$13,0))*10^6*'Canada Elec Mix'!N15</f>
        <v>0</v>
      </c>
      <c r="M15" s="6">
        <f>INDEX('AEO Table 10'!$C$31:$AJ$31,MATCH('EIaE-BIE'!M$1,'AEO Table 10'!$C$13:$AJ$13,0))*10^6*'Canada Elec Mix'!O15</f>
        <v>0</v>
      </c>
      <c r="N15" s="6">
        <f>INDEX('AEO Table 10'!$C$31:$AJ$31,MATCH('EIaE-BIE'!N$1,'AEO Table 10'!$C$13:$AJ$13,0))*10^6*'Canada Elec Mix'!P15</f>
        <v>0</v>
      </c>
      <c r="O15" s="6">
        <f>INDEX('AEO Table 10'!$C$31:$AJ$31,MATCH('EIaE-BIE'!O$1,'AEO Table 10'!$C$13:$AJ$13,0))*10^6*'Canada Elec Mix'!Q15</f>
        <v>0</v>
      </c>
      <c r="P15" s="6">
        <f>INDEX('AEO Table 10'!$C$31:$AJ$31,MATCH('EIaE-BIE'!P$1,'AEO Table 10'!$C$13:$AJ$13,0))*10^6*'Canada Elec Mix'!R15</f>
        <v>0</v>
      </c>
      <c r="Q15" s="6">
        <f>INDEX('AEO Table 10'!$C$31:$AJ$31,MATCH('EIaE-BIE'!Q$1,'AEO Table 10'!$C$13:$AJ$13,0))*10^6*'Canada Elec Mix'!S15</f>
        <v>0</v>
      </c>
      <c r="R15" s="6">
        <f>INDEX('AEO Table 10'!$C$31:$AJ$31,MATCH('EIaE-BIE'!R$1,'AEO Table 10'!$C$13:$AJ$13,0))*10^6*'Canada Elec Mix'!T15</f>
        <v>0</v>
      </c>
      <c r="S15" s="6">
        <f>INDEX('AEO Table 10'!$C$31:$AJ$31,MATCH('EIaE-BIE'!S$1,'AEO Table 10'!$C$13:$AJ$13,0))*10^6*'Canada Elec Mix'!U15</f>
        <v>0</v>
      </c>
      <c r="T15" s="6">
        <f>INDEX('AEO Table 10'!$C$31:$AJ$31,MATCH('EIaE-BIE'!T$1,'AEO Table 10'!$C$13:$AJ$13,0))*10^6*'Canada Elec Mix'!V15</f>
        <v>0</v>
      </c>
      <c r="U15" s="6">
        <f>INDEX('AEO Table 10'!$C$31:$AJ$31,MATCH('EIaE-BIE'!U$1,'AEO Table 10'!$C$13:$AJ$13,0))*10^6*'Canada Elec Mix'!W15</f>
        <v>0</v>
      </c>
      <c r="V15" s="6">
        <f>INDEX('AEO Table 10'!$C$31:$AJ$31,MATCH('EIaE-BIE'!V$1,'AEO Table 10'!$C$13:$AJ$13,0))*10^6*'Canada Elec Mix'!X15</f>
        <v>0</v>
      </c>
      <c r="W15" s="6">
        <f>INDEX('AEO Table 10'!$C$31:$AJ$31,MATCH('EIaE-BIE'!W$1,'AEO Table 10'!$C$13:$AJ$13,0))*10^6*'Canada Elec Mix'!Y15</f>
        <v>0</v>
      </c>
      <c r="X15" s="6">
        <f>INDEX('AEO Table 10'!$C$31:$AJ$31,MATCH('EIaE-BIE'!X$1,'AEO Table 10'!$C$13:$AJ$13,0))*10^6*'Canada Elec Mix'!Z15</f>
        <v>0</v>
      </c>
      <c r="Y15" s="6">
        <f>INDEX('AEO Table 10'!$C$31:$AJ$31,MATCH('EIaE-BIE'!Y$1,'AEO Table 10'!$C$13:$AJ$13,0))*10^6*'Canada Elec Mix'!AA15</f>
        <v>0</v>
      </c>
      <c r="Z15" s="6">
        <f>INDEX('AEO Table 10'!$C$31:$AJ$31,MATCH('EIaE-BIE'!Z$1,'AEO Table 10'!$C$13:$AJ$13,0))*10^6*'Canada Elec Mix'!AB15</f>
        <v>0</v>
      </c>
      <c r="AA15" s="6">
        <f>INDEX('AEO Table 10'!$C$31:$AJ$31,MATCH('EIaE-BIE'!AA$1,'AEO Table 10'!$C$13:$AJ$13,0))*10^6*'Canada Elec Mix'!AC15</f>
        <v>0</v>
      </c>
      <c r="AB15" s="6">
        <f>INDEX('AEO Table 10'!$C$31:$AJ$31,MATCH('EIaE-BIE'!AB$1,'AEO Table 10'!$C$13:$AJ$13,0))*10^6*'Canada Elec Mix'!AD15</f>
        <v>0</v>
      </c>
      <c r="AC15" s="6">
        <f>INDEX('AEO Table 10'!$C$31:$AJ$31,MATCH('EIaE-BIE'!AC$1,'AEO Table 10'!$C$13:$AJ$13,0))*10^6*'Canada Elec Mix'!AE15</f>
        <v>0</v>
      </c>
      <c r="AD15" s="6">
        <f>INDEX('AEO Table 10'!$C$31:$AJ$31,MATCH('EIaE-BIE'!AD$1,'AEO Table 10'!$C$13:$AJ$13,0))*10^6*'Canada Elec Mix'!AF15</f>
        <v>0</v>
      </c>
      <c r="AE15" s="6">
        <f>INDEX('AEO Table 10'!$C$31:$AJ$31,MATCH('EIaE-BIE'!AE$1,'AEO Table 10'!$C$13:$AJ$13,0))*10^6*'Canada Elec Mix'!AG15</f>
        <v>0</v>
      </c>
      <c r="AF15" s="6">
        <f>INDEX('AEO Table 10'!$C$31:$AJ$31,MATCH('EIaE-BIE'!AF$1,'AEO Table 10'!$C$13:$AJ$13,0))*10^6*'Canada Elec Mix'!AH15</f>
        <v>0</v>
      </c>
      <c r="AG15" s="6">
        <f>INDEX('AEO Table 10'!$C$31:$AJ$31,MATCH('EIaE-BIE'!AG$1,'AEO Table 10'!$C$13:$AJ$13,0))*10^6*'Canada Elec Mix'!AI15</f>
        <v>0</v>
      </c>
    </row>
    <row r="16" spans="1:33" x14ac:dyDescent="0.45">
      <c r="A16" s="2" t="s">
        <v>138</v>
      </c>
      <c r="B16" s="6">
        <f>INDEX('AEO Table 10'!$C$31:$AJ$31,MATCH('EIaE-BIE'!B$1,'AEO Table 10'!$C$13:$AJ$13,0))*10^6*'Canada Elec Mix'!D16</f>
        <v>0</v>
      </c>
      <c r="C16" s="6">
        <f>INDEX('AEO Table 10'!$C$31:$AJ$31,MATCH('EIaE-BIE'!C$1,'AEO Table 10'!$C$13:$AJ$13,0))*10^6*'Canada Elec Mix'!E16</f>
        <v>0</v>
      </c>
      <c r="D16" s="6">
        <f>INDEX('AEO Table 10'!$C$31:$AJ$31,MATCH('EIaE-BIE'!D$1,'AEO Table 10'!$C$13:$AJ$13,0))*10^6*'Canada Elec Mix'!F16</f>
        <v>0</v>
      </c>
      <c r="E16" s="6">
        <f>INDEX('AEO Table 10'!$C$31:$AJ$31,MATCH('EIaE-BIE'!E$1,'AEO Table 10'!$C$13:$AJ$13,0))*10^6*'Canada Elec Mix'!G16</f>
        <v>0</v>
      </c>
      <c r="F16" s="6">
        <f>INDEX('AEO Table 10'!$C$31:$AJ$31,MATCH('EIaE-BIE'!F$1,'AEO Table 10'!$C$13:$AJ$13,0))*10^6*'Canada Elec Mix'!H16</f>
        <v>0</v>
      </c>
      <c r="G16" s="6">
        <f>INDEX('AEO Table 10'!$C$31:$AJ$31,MATCH('EIaE-BIE'!G$1,'AEO Table 10'!$C$13:$AJ$13,0))*10^6*'Canada Elec Mix'!I16</f>
        <v>0</v>
      </c>
      <c r="H16" s="6">
        <f>INDEX('AEO Table 10'!$C$31:$AJ$31,MATCH('EIaE-BIE'!H$1,'AEO Table 10'!$C$13:$AJ$13,0))*10^6*'Canada Elec Mix'!J16</f>
        <v>0</v>
      </c>
      <c r="I16" s="6">
        <f>INDEX('AEO Table 10'!$C$31:$AJ$31,MATCH('EIaE-BIE'!I$1,'AEO Table 10'!$C$13:$AJ$13,0))*10^6*'Canada Elec Mix'!K16</f>
        <v>0</v>
      </c>
      <c r="J16" s="6">
        <f>INDEX('AEO Table 10'!$C$31:$AJ$31,MATCH('EIaE-BIE'!J$1,'AEO Table 10'!$C$13:$AJ$13,0))*10^6*'Canada Elec Mix'!L16</f>
        <v>0</v>
      </c>
      <c r="K16" s="6">
        <f>INDEX('AEO Table 10'!$C$31:$AJ$31,MATCH('EIaE-BIE'!K$1,'AEO Table 10'!$C$13:$AJ$13,0))*10^6*'Canada Elec Mix'!M16</f>
        <v>0</v>
      </c>
      <c r="L16" s="6">
        <f>INDEX('AEO Table 10'!$C$31:$AJ$31,MATCH('EIaE-BIE'!L$1,'AEO Table 10'!$C$13:$AJ$13,0))*10^6*'Canada Elec Mix'!N16</f>
        <v>0</v>
      </c>
      <c r="M16" s="6">
        <f>INDEX('AEO Table 10'!$C$31:$AJ$31,MATCH('EIaE-BIE'!M$1,'AEO Table 10'!$C$13:$AJ$13,0))*10^6*'Canada Elec Mix'!O16</f>
        <v>0</v>
      </c>
      <c r="N16" s="6">
        <f>INDEX('AEO Table 10'!$C$31:$AJ$31,MATCH('EIaE-BIE'!N$1,'AEO Table 10'!$C$13:$AJ$13,0))*10^6*'Canada Elec Mix'!P16</f>
        <v>0</v>
      </c>
      <c r="O16" s="6">
        <f>INDEX('AEO Table 10'!$C$31:$AJ$31,MATCH('EIaE-BIE'!O$1,'AEO Table 10'!$C$13:$AJ$13,0))*10^6*'Canada Elec Mix'!Q16</f>
        <v>0</v>
      </c>
      <c r="P16" s="6">
        <f>INDEX('AEO Table 10'!$C$31:$AJ$31,MATCH('EIaE-BIE'!P$1,'AEO Table 10'!$C$13:$AJ$13,0))*10^6*'Canada Elec Mix'!R16</f>
        <v>0</v>
      </c>
      <c r="Q16" s="6">
        <f>INDEX('AEO Table 10'!$C$31:$AJ$31,MATCH('EIaE-BIE'!Q$1,'AEO Table 10'!$C$13:$AJ$13,0))*10^6*'Canada Elec Mix'!S16</f>
        <v>0</v>
      </c>
      <c r="R16" s="6">
        <f>INDEX('AEO Table 10'!$C$31:$AJ$31,MATCH('EIaE-BIE'!R$1,'AEO Table 10'!$C$13:$AJ$13,0))*10^6*'Canada Elec Mix'!T16</f>
        <v>0</v>
      </c>
      <c r="S16" s="6">
        <f>INDEX('AEO Table 10'!$C$31:$AJ$31,MATCH('EIaE-BIE'!S$1,'AEO Table 10'!$C$13:$AJ$13,0))*10^6*'Canada Elec Mix'!U16</f>
        <v>0</v>
      </c>
      <c r="T16" s="6">
        <f>INDEX('AEO Table 10'!$C$31:$AJ$31,MATCH('EIaE-BIE'!T$1,'AEO Table 10'!$C$13:$AJ$13,0))*10^6*'Canada Elec Mix'!V16</f>
        <v>0</v>
      </c>
      <c r="U16" s="6">
        <f>INDEX('AEO Table 10'!$C$31:$AJ$31,MATCH('EIaE-BIE'!U$1,'AEO Table 10'!$C$13:$AJ$13,0))*10^6*'Canada Elec Mix'!W16</f>
        <v>0</v>
      </c>
      <c r="V16" s="6">
        <f>INDEX('AEO Table 10'!$C$31:$AJ$31,MATCH('EIaE-BIE'!V$1,'AEO Table 10'!$C$13:$AJ$13,0))*10^6*'Canada Elec Mix'!X16</f>
        <v>0</v>
      </c>
      <c r="W16" s="6">
        <f>INDEX('AEO Table 10'!$C$31:$AJ$31,MATCH('EIaE-BIE'!W$1,'AEO Table 10'!$C$13:$AJ$13,0))*10^6*'Canada Elec Mix'!Y16</f>
        <v>0</v>
      </c>
      <c r="X16" s="6">
        <f>INDEX('AEO Table 10'!$C$31:$AJ$31,MATCH('EIaE-BIE'!X$1,'AEO Table 10'!$C$13:$AJ$13,0))*10^6*'Canada Elec Mix'!Z16</f>
        <v>0</v>
      </c>
      <c r="Y16" s="6">
        <f>INDEX('AEO Table 10'!$C$31:$AJ$31,MATCH('EIaE-BIE'!Y$1,'AEO Table 10'!$C$13:$AJ$13,0))*10^6*'Canada Elec Mix'!AA16</f>
        <v>0</v>
      </c>
      <c r="Z16" s="6">
        <f>INDEX('AEO Table 10'!$C$31:$AJ$31,MATCH('EIaE-BIE'!Z$1,'AEO Table 10'!$C$13:$AJ$13,0))*10^6*'Canada Elec Mix'!AB16</f>
        <v>0</v>
      </c>
      <c r="AA16" s="6">
        <f>INDEX('AEO Table 10'!$C$31:$AJ$31,MATCH('EIaE-BIE'!AA$1,'AEO Table 10'!$C$13:$AJ$13,0))*10^6*'Canada Elec Mix'!AC16</f>
        <v>0</v>
      </c>
      <c r="AB16" s="6">
        <f>INDEX('AEO Table 10'!$C$31:$AJ$31,MATCH('EIaE-BIE'!AB$1,'AEO Table 10'!$C$13:$AJ$13,0))*10^6*'Canada Elec Mix'!AD16</f>
        <v>0</v>
      </c>
      <c r="AC16" s="6">
        <f>INDEX('AEO Table 10'!$C$31:$AJ$31,MATCH('EIaE-BIE'!AC$1,'AEO Table 10'!$C$13:$AJ$13,0))*10^6*'Canada Elec Mix'!AE16</f>
        <v>0</v>
      </c>
      <c r="AD16" s="6">
        <f>INDEX('AEO Table 10'!$C$31:$AJ$31,MATCH('EIaE-BIE'!AD$1,'AEO Table 10'!$C$13:$AJ$13,0))*10^6*'Canada Elec Mix'!AF16</f>
        <v>0</v>
      </c>
      <c r="AE16" s="6">
        <f>INDEX('AEO Table 10'!$C$31:$AJ$31,MATCH('EIaE-BIE'!AE$1,'AEO Table 10'!$C$13:$AJ$13,0))*10^6*'Canada Elec Mix'!AG16</f>
        <v>0</v>
      </c>
      <c r="AF16" s="6">
        <f>INDEX('AEO Table 10'!$C$31:$AJ$31,MATCH('EIaE-BIE'!AF$1,'AEO Table 10'!$C$13:$AJ$13,0))*10^6*'Canada Elec Mix'!AH16</f>
        <v>0</v>
      </c>
      <c r="AG16" s="6">
        <f>INDEX('AEO Table 10'!$C$31:$AJ$31,MATCH('EIaE-BIE'!AG$1,'AEO Table 10'!$C$13:$AJ$13,0))*10^6*'Canada Elec Mix'!AI16</f>
        <v>0</v>
      </c>
    </row>
    <row r="17" spans="1:33" x14ac:dyDescent="0.45">
      <c r="A17" s="2" t="s">
        <v>139</v>
      </c>
      <c r="B17" s="6">
        <f>INDEX('AEO Table 10'!$C$31:$AJ$31,MATCH('EIaE-BIE'!B$1,'AEO Table 10'!$C$13:$AJ$13,0))*10^6*'Canada Elec Mix'!D17</f>
        <v>0</v>
      </c>
      <c r="C17" s="6">
        <f>INDEX('AEO Table 10'!$C$31:$AJ$31,MATCH('EIaE-BIE'!C$1,'AEO Table 10'!$C$13:$AJ$13,0))*10^6*'Canada Elec Mix'!E17</f>
        <v>0</v>
      </c>
      <c r="D17" s="6">
        <f>INDEX('AEO Table 10'!$C$31:$AJ$31,MATCH('EIaE-BIE'!D$1,'AEO Table 10'!$C$13:$AJ$13,0))*10^6*'Canada Elec Mix'!F17</f>
        <v>0</v>
      </c>
      <c r="E17" s="6">
        <f>INDEX('AEO Table 10'!$C$31:$AJ$31,MATCH('EIaE-BIE'!E$1,'AEO Table 10'!$C$13:$AJ$13,0))*10^6*'Canada Elec Mix'!G17</f>
        <v>0</v>
      </c>
      <c r="F17" s="6">
        <f>INDEX('AEO Table 10'!$C$31:$AJ$31,MATCH('EIaE-BIE'!F$1,'AEO Table 10'!$C$13:$AJ$13,0))*10^6*'Canada Elec Mix'!H17</f>
        <v>0</v>
      </c>
      <c r="G17" s="6">
        <f>INDEX('AEO Table 10'!$C$31:$AJ$31,MATCH('EIaE-BIE'!G$1,'AEO Table 10'!$C$13:$AJ$13,0))*10^6*'Canada Elec Mix'!I17</f>
        <v>0</v>
      </c>
      <c r="H17" s="6">
        <f>INDEX('AEO Table 10'!$C$31:$AJ$31,MATCH('EIaE-BIE'!H$1,'AEO Table 10'!$C$13:$AJ$13,0))*10^6*'Canada Elec Mix'!J17</f>
        <v>0</v>
      </c>
      <c r="I17" s="6">
        <f>INDEX('AEO Table 10'!$C$31:$AJ$31,MATCH('EIaE-BIE'!I$1,'AEO Table 10'!$C$13:$AJ$13,0))*10^6*'Canada Elec Mix'!K17</f>
        <v>0</v>
      </c>
      <c r="J17" s="6">
        <f>INDEX('AEO Table 10'!$C$31:$AJ$31,MATCH('EIaE-BIE'!J$1,'AEO Table 10'!$C$13:$AJ$13,0))*10^6*'Canada Elec Mix'!L17</f>
        <v>0</v>
      </c>
      <c r="K17" s="6">
        <f>INDEX('AEO Table 10'!$C$31:$AJ$31,MATCH('EIaE-BIE'!K$1,'AEO Table 10'!$C$13:$AJ$13,0))*10^6*'Canada Elec Mix'!M17</f>
        <v>0</v>
      </c>
      <c r="L17" s="6">
        <f>INDEX('AEO Table 10'!$C$31:$AJ$31,MATCH('EIaE-BIE'!L$1,'AEO Table 10'!$C$13:$AJ$13,0))*10^6*'Canada Elec Mix'!N17</f>
        <v>0</v>
      </c>
      <c r="M17" s="6">
        <f>INDEX('AEO Table 10'!$C$31:$AJ$31,MATCH('EIaE-BIE'!M$1,'AEO Table 10'!$C$13:$AJ$13,0))*10^6*'Canada Elec Mix'!O17</f>
        <v>0</v>
      </c>
      <c r="N17" s="6">
        <f>INDEX('AEO Table 10'!$C$31:$AJ$31,MATCH('EIaE-BIE'!N$1,'AEO Table 10'!$C$13:$AJ$13,0))*10^6*'Canada Elec Mix'!P17</f>
        <v>0</v>
      </c>
      <c r="O17" s="6">
        <f>INDEX('AEO Table 10'!$C$31:$AJ$31,MATCH('EIaE-BIE'!O$1,'AEO Table 10'!$C$13:$AJ$13,0))*10^6*'Canada Elec Mix'!Q17</f>
        <v>0</v>
      </c>
      <c r="P17" s="6">
        <f>INDEX('AEO Table 10'!$C$31:$AJ$31,MATCH('EIaE-BIE'!P$1,'AEO Table 10'!$C$13:$AJ$13,0))*10^6*'Canada Elec Mix'!R17</f>
        <v>0</v>
      </c>
      <c r="Q17" s="6">
        <f>INDEX('AEO Table 10'!$C$31:$AJ$31,MATCH('EIaE-BIE'!Q$1,'AEO Table 10'!$C$13:$AJ$13,0))*10^6*'Canada Elec Mix'!S17</f>
        <v>0</v>
      </c>
      <c r="R17" s="6">
        <f>INDEX('AEO Table 10'!$C$31:$AJ$31,MATCH('EIaE-BIE'!R$1,'AEO Table 10'!$C$13:$AJ$13,0))*10^6*'Canada Elec Mix'!T17</f>
        <v>0</v>
      </c>
      <c r="S17" s="6">
        <f>INDEX('AEO Table 10'!$C$31:$AJ$31,MATCH('EIaE-BIE'!S$1,'AEO Table 10'!$C$13:$AJ$13,0))*10^6*'Canada Elec Mix'!U17</f>
        <v>0</v>
      </c>
      <c r="T17" s="6">
        <f>INDEX('AEO Table 10'!$C$31:$AJ$31,MATCH('EIaE-BIE'!T$1,'AEO Table 10'!$C$13:$AJ$13,0))*10^6*'Canada Elec Mix'!V17</f>
        <v>0</v>
      </c>
      <c r="U17" s="6">
        <f>INDEX('AEO Table 10'!$C$31:$AJ$31,MATCH('EIaE-BIE'!U$1,'AEO Table 10'!$C$13:$AJ$13,0))*10^6*'Canada Elec Mix'!W17</f>
        <v>0</v>
      </c>
      <c r="V17" s="6">
        <f>INDEX('AEO Table 10'!$C$31:$AJ$31,MATCH('EIaE-BIE'!V$1,'AEO Table 10'!$C$13:$AJ$13,0))*10^6*'Canada Elec Mix'!X17</f>
        <v>0</v>
      </c>
      <c r="W17" s="6">
        <f>INDEX('AEO Table 10'!$C$31:$AJ$31,MATCH('EIaE-BIE'!W$1,'AEO Table 10'!$C$13:$AJ$13,0))*10^6*'Canada Elec Mix'!Y17</f>
        <v>0</v>
      </c>
      <c r="X17" s="6">
        <f>INDEX('AEO Table 10'!$C$31:$AJ$31,MATCH('EIaE-BIE'!X$1,'AEO Table 10'!$C$13:$AJ$13,0))*10^6*'Canada Elec Mix'!Z17</f>
        <v>0</v>
      </c>
      <c r="Y17" s="6">
        <f>INDEX('AEO Table 10'!$C$31:$AJ$31,MATCH('EIaE-BIE'!Y$1,'AEO Table 10'!$C$13:$AJ$13,0))*10^6*'Canada Elec Mix'!AA17</f>
        <v>0</v>
      </c>
      <c r="Z17" s="6">
        <f>INDEX('AEO Table 10'!$C$31:$AJ$31,MATCH('EIaE-BIE'!Z$1,'AEO Table 10'!$C$13:$AJ$13,0))*10^6*'Canada Elec Mix'!AB17</f>
        <v>0</v>
      </c>
      <c r="AA17" s="6">
        <f>INDEX('AEO Table 10'!$C$31:$AJ$31,MATCH('EIaE-BIE'!AA$1,'AEO Table 10'!$C$13:$AJ$13,0))*10^6*'Canada Elec Mix'!AC17</f>
        <v>0</v>
      </c>
      <c r="AB17" s="6">
        <f>INDEX('AEO Table 10'!$C$31:$AJ$31,MATCH('EIaE-BIE'!AB$1,'AEO Table 10'!$C$13:$AJ$13,0))*10^6*'Canada Elec Mix'!AD17</f>
        <v>0</v>
      </c>
      <c r="AC17" s="6">
        <f>INDEX('AEO Table 10'!$C$31:$AJ$31,MATCH('EIaE-BIE'!AC$1,'AEO Table 10'!$C$13:$AJ$13,0))*10^6*'Canada Elec Mix'!AE17</f>
        <v>0</v>
      </c>
      <c r="AD17" s="6">
        <f>INDEX('AEO Table 10'!$C$31:$AJ$31,MATCH('EIaE-BIE'!AD$1,'AEO Table 10'!$C$13:$AJ$13,0))*10^6*'Canada Elec Mix'!AF17</f>
        <v>0</v>
      </c>
      <c r="AE17" s="6">
        <f>INDEX('AEO Table 10'!$C$31:$AJ$31,MATCH('EIaE-BIE'!AE$1,'AEO Table 10'!$C$13:$AJ$13,0))*10^6*'Canada Elec Mix'!AG17</f>
        <v>0</v>
      </c>
      <c r="AF17" s="6">
        <f>INDEX('AEO Table 10'!$C$31:$AJ$31,MATCH('EIaE-BIE'!AF$1,'AEO Table 10'!$C$13:$AJ$13,0))*10^6*'Canada Elec Mix'!AH17</f>
        <v>0</v>
      </c>
      <c r="AG17" s="6">
        <f>INDEX('AEO Table 10'!$C$31:$AJ$31,MATCH('EIaE-BIE'!AG$1,'AEO Table 10'!$C$13:$AJ$13,0))*10^6*'Canada Elec Mix'!AI17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workbookViewId="0">
      <selection activeCell="E7" sqref="E7"/>
    </sheetView>
    <sheetView workbookViewId="1"/>
  </sheetViews>
  <sheetFormatPr defaultRowHeight="14.25" x14ac:dyDescent="0.45"/>
  <cols>
    <col min="1" max="1" width="26.1328125" customWidth="1"/>
  </cols>
  <sheetData>
    <row r="1" spans="1:33" ht="28.5" x14ac:dyDescent="0.45">
      <c r="A1" s="14" t="s">
        <v>141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32</v>
      </c>
      <c r="B2">
        <f>INDEX('AEO Table 10'!$C$36:$AJ$36,MATCH('EIaE-BIE'!B$1,'AEO Table 10'!$C$13:$AJ$13,0))*10^6</f>
        <v>9119186</v>
      </c>
      <c r="C2">
        <f>INDEX('AEO Table 10'!$C$36:$AJ$36,MATCH('EIaE-BIE'!C$1,'AEO Table 10'!$C$13:$AJ$13,0))*10^6</f>
        <v>8819186</v>
      </c>
      <c r="D2">
        <f>INDEX('AEO Table 10'!$C$36:$AJ$36,MATCH('EIaE-BIE'!D$1,'AEO Table 10'!$C$13:$AJ$13,0))*10^6</f>
        <v>8819186</v>
      </c>
      <c r="E2">
        <f>INDEX('AEO Table 10'!$C$36:$AJ$36,MATCH('EIaE-BIE'!E$1,'AEO Table 10'!$C$13:$AJ$13,0))*10^6</f>
        <v>8819186</v>
      </c>
      <c r="F2">
        <f>INDEX('AEO Table 10'!$C$36:$AJ$36,MATCH('EIaE-BIE'!F$1,'AEO Table 10'!$C$13:$AJ$13,0))*10^6</f>
        <v>8819186</v>
      </c>
      <c r="G2">
        <f>INDEX('AEO Table 10'!$C$36:$AJ$36,MATCH('EIaE-BIE'!G$1,'AEO Table 10'!$C$13:$AJ$13,0))*10^6</f>
        <v>8769186</v>
      </c>
      <c r="H2">
        <f>INDEX('AEO Table 10'!$C$36:$AJ$36,MATCH('EIaE-BIE'!H$1,'AEO Table 10'!$C$13:$AJ$13,0))*10^6</f>
        <v>8819186</v>
      </c>
      <c r="I2">
        <f>INDEX('AEO Table 10'!$C$36:$AJ$36,MATCH('EIaE-BIE'!I$1,'AEO Table 10'!$C$13:$AJ$13,0))*10^6</f>
        <v>8819186</v>
      </c>
      <c r="J2">
        <f>INDEX('AEO Table 10'!$C$36:$AJ$36,MATCH('EIaE-BIE'!J$1,'AEO Table 10'!$C$13:$AJ$13,0))*10^6</f>
        <v>8819186</v>
      </c>
      <c r="K2">
        <f>INDEX('AEO Table 10'!$C$36:$AJ$36,MATCH('EIaE-BIE'!K$1,'AEO Table 10'!$C$13:$AJ$13,0))*10^6</f>
        <v>8819186</v>
      </c>
      <c r="L2">
        <f>INDEX('AEO Table 10'!$C$36:$AJ$36,MATCH('EIaE-BIE'!L$1,'AEO Table 10'!$C$13:$AJ$13,0))*10^6</f>
        <v>8819186</v>
      </c>
      <c r="M2">
        <f>INDEX('AEO Table 10'!$C$36:$AJ$36,MATCH('EIaE-BIE'!M$1,'AEO Table 10'!$C$13:$AJ$13,0))*10^6</f>
        <v>8819186</v>
      </c>
      <c r="N2">
        <f>INDEX('AEO Table 10'!$C$36:$AJ$36,MATCH('EIaE-BIE'!N$1,'AEO Table 10'!$C$13:$AJ$13,0))*10^6</f>
        <v>8819186</v>
      </c>
      <c r="O2">
        <f>INDEX('AEO Table 10'!$C$36:$AJ$36,MATCH('EIaE-BIE'!O$1,'AEO Table 10'!$C$13:$AJ$13,0))*10^6</f>
        <v>8819186</v>
      </c>
      <c r="P2">
        <f>INDEX('AEO Table 10'!$C$36:$AJ$36,MATCH('EIaE-BIE'!P$1,'AEO Table 10'!$C$13:$AJ$13,0))*10^6</f>
        <v>8819186</v>
      </c>
      <c r="Q2">
        <f>INDEX('AEO Table 10'!$C$36:$AJ$36,MATCH('EIaE-BIE'!Q$1,'AEO Table 10'!$C$13:$AJ$13,0))*10^6</f>
        <v>8819186</v>
      </c>
      <c r="R2">
        <f>INDEX('AEO Table 10'!$C$36:$AJ$36,MATCH('EIaE-BIE'!R$1,'AEO Table 10'!$C$13:$AJ$13,0))*10^6</f>
        <v>8819186</v>
      </c>
      <c r="S2">
        <f>INDEX('AEO Table 10'!$C$36:$AJ$36,MATCH('EIaE-BIE'!S$1,'AEO Table 10'!$C$13:$AJ$13,0))*10^6</f>
        <v>8819186</v>
      </c>
      <c r="T2">
        <f>INDEX('AEO Table 10'!$C$36:$AJ$36,MATCH('EIaE-BIE'!T$1,'AEO Table 10'!$C$13:$AJ$13,0))*10^6</f>
        <v>8819186</v>
      </c>
      <c r="U2">
        <f>INDEX('AEO Table 10'!$C$36:$AJ$36,MATCH('EIaE-BIE'!U$1,'AEO Table 10'!$C$13:$AJ$13,0))*10^6</f>
        <v>8819186</v>
      </c>
      <c r="V2">
        <f>INDEX('AEO Table 10'!$C$36:$AJ$36,MATCH('EIaE-BIE'!V$1,'AEO Table 10'!$C$13:$AJ$13,0))*10^6</f>
        <v>8819186</v>
      </c>
      <c r="W2">
        <f>INDEX('AEO Table 10'!$C$36:$AJ$36,MATCH('EIaE-BIE'!W$1,'AEO Table 10'!$C$13:$AJ$13,0))*10^6</f>
        <v>8819186</v>
      </c>
      <c r="X2">
        <f>INDEX('AEO Table 10'!$C$36:$AJ$36,MATCH('EIaE-BIE'!X$1,'AEO Table 10'!$C$13:$AJ$13,0))*10^6</f>
        <v>8819186</v>
      </c>
      <c r="Y2">
        <f>INDEX('AEO Table 10'!$C$36:$AJ$36,MATCH('EIaE-BIE'!Y$1,'AEO Table 10'!$C$13:$AJ$13,0))*10^6</f>
        <v>8819186</v>
      </c>
      <c r="Z2">
        <f>INDEX('AEO Table 10'!$C$36:$AJ$36,MATCH('EIaE-BIE'!Z$1,'AEO Table 10'!$C$13:$AJ$13,0))*10^6</f>
        <v>8819186</v>
      </c>
      <c r="AA2">
        <f>INDEX('AEO Table 10'!$C$36:$AJ$36,MATCH('EIaE-BIE'!AA$1,'AEO Table 10'!$C$13:$AJ$13,0))*10^6</f>
        <v>8819186</v>
      </c>
      <c r="AB2">
        <f>INDEX('AEO Table 10'!$C$36:$AJ$36,MATCH('EIaE-BIE'!AB$1,'AEO Table 10'!$C$13:$AJ$13,0))*10^6</f>
        <v>8819186</v>
      </c>
      <c r="AC2">
        <f>INDEX('AEO Table 10'!$C$36:$AJ$36,MATCH('EIaE-BIE'!AC$1,'AEO Table 10'!$C$13:$AJ$13,0))*10^6</f>
        <v>8819186</v>
      </c>
      <c r="AD2">
        <f>INDEX('AEO Table 10'!$C$36:$AJ$36,MATCH('EIaE-BIE'!AD$1,'AEO Table 10'!$C$13:$AJ$13,0))*10^6</f>
        <v>8819186</v>
      </c>
      <c r="AE2">
        <f>INDEX('AEO Table 10'!$C$36:$AJ$36,MATCH('EIaE-BIE'!AE$1,'AEO Table 10'!$C$13:$AJ$13,0))*10^6</f>
        <v>8819186</v>
      </c>
      <c r="AF2">
        <f>INDEX('AEO Table 10'!$C$36:$AJ$36,MATCH('EIaE-BIE'!AF$1,'AEO Table 10'!$C$13:$AJ$13,0))*10^6</f>
        <v>8819186</v>
      </c>
      <c r="AG2">
        <f>INDEX('AEO Table 10'!$C$36:$AJ$36,MATCH('EIaE-BIE'!AG$1,'AEO Table 10'!$C$13:$AJ$13,0))*10^6</f>
        <v>8819186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I3"/>
  <sheetViews>
    <sheetView workbookViewId="0">
      <selection activeCell="AG6" sqref="AG6"/>
    </sheetView>
    <sheetView workbookViewId="1"/>
  </sheetViews>
  <sheetFormatPr defaultRowHeight="14.25" x14ac:dyDescent="0.45"/>
  <cols>
    <col min="1" max="1" width="26.265625" customWidth="1"/>
    <col min="2" max="2" width="11.1328125" customWidth="1"/>
  </cols>
  <sheetData>
    <row r="1" spans="1:35" x14ac:dyDescent="0.45">
      <c r="A1" s="14" t="s">
        <v>144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x14ac:dyDescent="0.45">
      <c r="A2" t="s">
        <v>143</v>
      </c>
      <c r="B2" s="18">
        <f>INDEX('AEO Table 3'!67:67,MATCH(B1,'AEO Table 3'!1:1,0))/10^6*About!$A$52/About!$A$51</f>
        <v>94.96883789150462</v>
      </c>
      <c r="C2" s="18">
        <f>INDEX('AEO Table 3'!67:67,MATCH(C1,'AEO Table 3'!1:1,0))/10^6*About!$A$52/About!$A$51</f>
        <v>93.339039617877859</v>
      </c>
      <c r="D2" s="18">
        <f>INDEX('AEO Table 3'!67:67,MATCH(D1,'AEO Table 3'!1:1,0))/10^6*About!$A$52/About!$A$51</f>
        <v>92.71790629819175</v>
      </c>
      <c r="E2" s="18">
        <f>INDEX('AEO Table 3'!67:67,MATCH(E1,'AEO Table 3'!1:1,0))/10^6*About!$A$52/About!$A$51</f>
        <v>92.483846209484824</v>
      </c>
      <c r="F2" s="18">
        <f>INDEX('AEO Table 3'!67:67,MATCH(F1,'AEO Table 3'!1:1,0))/10^6*About!$A$52/About!$A$51</f>
        <v>92.501380914363708</v>
      </c>
      <c r="G2" s="18">
        <f>INDEX('AEO Table 3'!67:67,MATCH(G1,'AEO Table 3'!1:1,0))/10^6*About!$A$52/About!$A$51</f>
        <v>93.081950221767329</v>
      </c>
      <c r="H2" s="18">
        <f>INDEX('AEO Table 3'!67:67,MATCH(H1,'AEO Table 3'!1:1,0))/10^6*About!$A$52/About!$A$51</f>
        <v>94.333921289662243</v>
      </c>
      <c r="I2" s="18">
        <f>INDEX('AEO Table 3'!67:67,MATCH(I1,'AEO Table 3'!1:1,0))/10^6*About!$A$52/About!$A$51</f>
        <v>95.403083002388286</v>
      </c>
      <c r="J2" s="18">
        <f>INDEX('AEO Table 3'!67:67,MATCH(J1,'AEO Table 3'!1:1,0))/10^6*About!$A$52/About!$A$51</f>
        <v>95.900937024906185</v>
      </c>
      <c r="K2" s="18">
        <f>INDEX('AEO Table 3'!67:67,MATCH(K1,'AEO Table 3'!1:1,0))/10^6*About!$A$52/About!$A$51</f>
        <v>95.521107813033112</v>
      </c>
      <c r="L2" s="18">
        <f>INDEX('AEO Table 3'!67:67,MATCH(L1,'AEO Table 3'!1:1,0))/10^6*About!$A$52/About!$A$51</f>
        <v>94.962651006482432</v>
      </c>
      <c r="M2" s="18">
        <f>INDEX('AEO Table 3'!67:67,MATCH(M1,'AEO Table 3'!1:1,0))/10^6*About!$A$52/About!$A$51</f>
        <v>94.782121194131705</v>
      </c>
      <c r="N2" s="18">
        <f>INDEX('AEO Table 3'!67:67,MATCH(N1,'AEO Table 3'!1:1,0))/10^6*About!$A$52/About!$A$51</f>
        <v>94.395185172296138</v>
      </c>
      <c r="O2" s="18">
        <f>INDEX('AEO Table 3'!67:67,MATCH(O1,'AEO Table 3'!1:1,0))/10^6*About!$A$52/About!$A$51</f>
        <v>93.962627110201311</v>
      </c>
      <c r="P2" s="18">
        <f>INDEX('AEO Table 3'!67:67,MATCH(P1,'AEO Table 3'!1:1,0))/10^6*About!$A$52/About!$A$51</f>
        <v>94.2823711907199</v>
      </c>
      <c r="Q2" s="18">
        <f>INDEX('AEO Table 3'!67:67,MATCH(Q1,'AEO Table 3'!1:1,0))/10^6*About!$A$52/About!$A$51</f>
        <v>94.354222006141256</v>
      </c>
      <c r="R2" s="18">
        <f>INDEX('AEO Table 3'!67:67,MATCH(R1,'AEO Table 3'!1:1,0))/10^6*About!$A$52/About!$A$51</f>
        <v>93.815641815080184</v>
      </c>
      <c r="S2" s="18">
        <f>INDEX('AEO Table 3'!67:67,MATCH(S1,'AEO Table 3'!1:1,0))/10^6*About!$A$52/About!$A$51</f>
        <v>93.530081521664968</v>
      </c>
      <c r="T2" s="18">
        <f>INDEX('AEO Table 3'!67:67,MATCH(T1,'AEO Table 3'!1:1,0))/10^6*About!$A$52/About!$A$51</f>
        <v>93.219995093824636</v>
      </c>
      <c r="U2" s="18">
        <f>INDEX('AEO Table 3'!67:67,MATCH(U1,'AEO Table 3'!1:1,0))/10^6*About!$A$52/About!$A$51</f>
        <v>93.370825363357227</v>
      </c>
      <c r="V2" s="18">
        <f>INDEX('AEO Table 3'!67:67,MATCH(V1,'AEO Table 3'!1:1,0))/10^6*About!$A$52/About!$A$51</f>
        <v>93.092590167178443</v>
      </c>
      <c r="W2" s="18">
        <f>INDEX('AEO Table 3'!67:67,MATCH(W1,'AEO Table 3'!1:1,0))/10^6*About!$A$52/About!$A$51</f>
        <v>92.598811879904474</v>
      </c>
      <c r="X2" s="18">
        <f>INDEX('AEO Table 3'!67:67,MATCH(X1,'AEO Table 3'!1:1,0))/10^6*About!$A$52/About!$A$51</f>
        <v>92.436674329580356</v>
      </c>
      <c r="Y2" s="18">
        <f>INDEX('AEO Table 3'!67:67,MATCH(Y1,'AEO Table 3'!1:1,0))/10^6*About!$A$52/About!$A$51</f>
        <v>92.201494738996928</v>
      </c>
      <c r="Z2" s="18">
        <f>INDEX('AEO Table 3'!67:67,MATCH(Z1,'AEO Table 3'!1:1,0))/10^6*About!$A$52/About!$A$51</f>
        <v>91.907932657795982</v>
      </c>
      <c r="AA2" s="18">
        <f>INDEX('AEO Table 3'!67:67,MATCH(AA1,'AEO Table 3'!1:1,0))/10^6*About!$A$52/About!$A$51</f>
        <v>91.870331115660193</v>
      </c>
      <c r="AB2" s="18">
        <f>INDEX('AEO Table 3'!67:67,MATCH(AB1,'AEO Table 3'!1:1,0))/10^6*About!$A$52/About!$A$51</f>
        <v>91.676616751961788</v>
      </c>
      <c r="AC2" s="18">
        <f>INDEX('AEO Table 3'!67:67,MATCH(AC1,'AEO Table 3'!1:1,0))/10^6*About!$A$52/About!$A$51</f>
        <v>91.41055574889117</v>
      </c>
      <c r="AD2" s="18">
        <f>INDEX('AEO Table 3'!67:67,MATCH(AD1,'AEO Table 3'!1:1,0))/10^6*About!$A$52/About!$A$51</f>
        <v>91.429624701467091</v>
      </c>
      <c r="AE2" s="18">
        <f>INDEX('AEO Table 3'!67:67,MATCH(AE1,'AEO Table 3'!1:1,0))/10^6*About!$A$52/About!$A$51</f>
        <v>91.189496226543838</v>
      </c>
      <c r="AF2" s="18">
        <f>INDEX('AEO Table 3'!67:67,MATCH(AF1,'AEO Table 3'!1:1,0))/10^6*About!$A$52/About!$A$51</f>
        <v>90.776400034118055</v>
      </c>
      <c r="AG2" s="18">
        <f>INDEX('AEO Table 3'!67:67,MATCH(AG1,'AEO Table 3'!1:1,0))/10^6*About!$A$52/About!$A$51</f>
        <v>90.508617679972701</v>
      </c>
      <c r="AH2" s="18"/>
      <c r="AI2" s="18"/>
    </row>
    <row r="3" spans="1:35" x14ac:dyDescent="0.45">
      <c r="B3" s="3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workbookViewId="0">
      <selection activeCell="B6" sqref="B6"/>
    </sheetView>
    <sheetView workbookViewId="1"/>
  </sheetViews>
  <sheetFormatPr defaultRowHeight="14.25" x14ac:dyDescent="0.45"/>
  <cols>
    <col min="1" max="1" width="26.265625" customWidth="1"/>
  </cols>
  <sheetData>
    <row r="1" spans="1:35" x14ac:dyDescent="0.45">
      <c r="A1" s="14" t="s">
        <v>144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x14ac:dyDescent="0.45">
      <c r="A2" t="s">
        <v>145</v>
      </c>
      <c r="B2" s="18">
        <f>INDEX('AEO Table 3'!67:67,MATCH(B1,'AEO Table 3'!1:1,0))/10^6*About!$A$52/About!$A$51</f>
        <v>94.96883789150462</v>
      </c>
      <c r="C2" s="18">
        <f>INDEX('AEO Table 3'!67:67,MATCH(C1,'AEO Table 3'!1:1,0))/10^6*About!$A$52/About!$A$51</f>
        <v>93.339039617877859</v>
      </c>
      <c r="D2" s="18">
        <f>INDEX('AEO Table 3'!67:67,MATCH(D1,'AEO Table 3'!1:1,0))/10^6*About!$A$52/About!$A$51</f>
        <v>92.71790629819175</v>
      </c>
      <c r="E2" s="18">
        <f>INDEX('AEO Table 3'!67:67,MATCH(E1,'AEO Table 3'!1:1,0))/10^6*About!$A$52/About!$A$51</f>
        <v>92.483846209484824</v>
      </c>
      <c r="F2" s="18">
        <f>INDEX('AEO Table 3'!67:67,MATCH(F1,'AEO Table 3'!1:1,0))/10^6*About!$A$52/About!$A$51</f>
        <v>92.501380914363708</v>
      </c>
      <c r="G2" s="18">
        <f>INDEX('AEO Table 3'!67:67,MATCH(G1,'AEO Table 3'!1:1,0))/10^6*About!$A$52/About!$A$51</f>
        <v>93.081950221767329</v>
      </c>
      <c r="H2" s="18">
        <f>INDEX('AEO Table 3'!67:67,MATCH(H1,'AEO Table 3'!1:1,0))/10^6*About!$A$52/About!$A$51</f>
        <v>94.333921289662243</v>
      </c>
      <c r="I2" s="18">
        <f>INDEX('AEO Table 3'!67:67,MATCH(I1,'AEO Table 3'!1:1,0))/10^6*About!$A$52/About!$A$51</f>
        <v>95.403083002388286</v>
      </c>
      <c r="J2" s="18">
        <f>INDEX('AEO Table 3'!67:67,MATCH(J1,'AEO Table 3'!1:1,0))/10^6*About!$A$52/About!$A$51</f>
        <v>95.900937024906185</v>
      </c>
      <c r="K2" s="18">
        <f>INDEX('AEO Table 3'!67:67,MATCH(K1,'AEO Table 3'!1:1,0))/10^6*About!$A$52/About!$A$51</f>
        <v>95.521107813033112</v>
      </c>
      <c r="L2" s="18">
        <f>INDEX('AEO Table 3'!67:67,MATCH(L1,'AEO Table 3'!1:1,0))/10^6*About!$A$52/About!$A$51</f>
        <v>94.962651006482432</v>
      </c>
      <c r="M2" s="18">
        <f>INDEX('AEO Table 3'!67:67,MATCH(M1,'AEO Table 3'!1:1,0))/10^6*About!$A$52/About!$A$51</f>
        <v>94.782121194131705</v>
      </c>
      <c r="N2" s="18">
        <f>INDEX('AEO Table 3'!67:67,MATCH(N1,'AEO Table 3'!1:1,0))/10^6*About!$A$52/About!$A$51</f>
        <v>94.395185172296138</v>
      </c>
      <c r="O2" s="18">
        <f>INDEX('AEO Table 3'!67:67,MATCH(O1,'AEO Table 3'!1:1,0))/10^6*About!$A$52/About!$A$51</f>
        <v>93.962627110201311</v>
      </c>
      <c r="P2" s="18">
        <f>INDEX('AEO Table 3'!67:67,MATCH(P1,'AEO Table 3'!1:1,0))/10^6*About!$A$52/About!$A$51</f>
        <v>94.2823711907199</v>
      </c>
      <c r="Q2" s="18">
        <f>INDEX('AEO Table 3'!67:67,MATCH(Q1,'AEO Table 3'!1:1,0))/10^6*About!$A$52/About!$A$51</f>
        <v>94.354222006141256</v>
      </c>
      <c r="R2" s="18">
        <f>INDEX('AEO Table 3'!67:67,MATCH(R1,'AEO Table 3'!1:1,0))/10^6*About!$A$52/About!$A$51</f>
        <v>93.815641815080184</v>
      </c>
      <c r="S2" s="18">
        <f>INDEX('AEO Table 3'!67:67,MATCH(S1,'AEO Table 3'!1:1,0))/10^6*About!$A$52/About!$A$51</f>
        <v>93.530081521664968</v>
      </c>
      <c r="T2" s="18">
        <f>INDEX('AEO Table 3'!67:67,MATCH(T1,'AEO Table 3'!1:1,0))/10^6*About!$A$52/About!$A$51</f>
        <v>93.219995093824636</v>
      </c>
      <c r="U2" s="18">
        <f>INDEX('AEO Table 3'!67:67,MATCH(U1,'AEO Table 3'!1:1,0))/10^6*About!$A$52/About!$A$51</f>
        <v>93.370825363357227</v>
      </c>
      <c r="V2" s="18">
        <f>INDEX('AEO Table 3'!67:67,MATCH(V1,'AEO Table 3'!1:1,0))/10^6*About!$A$52/About!$A$51</f>
        <v>93.092590167178443</v>
      </c>
      <c r="W2" s="18">
        <f>INDEX('AEO Table 3'!67:67,MATCH(W1,'AEO Table 3'!1:1,0))/10^6*About!$A$52/About!$A$51</f>
        <v>92.598811879904474</v>
      </c>
      <c r="X2" s="18">
        <f>INDEX('AEO Table 3'!67:67,MATCH(X1,'AEO Table 3'!1:1,0))/10^6*About!$A$52/About!$A$51</f>
        <v>92.436674329580356</v>
      </c>
      <c r="Y2" s="18">
        <f>INDEX('AEO Table 3'!67:67,MATCH(Y1,'AEO Table 3'!1:1,0))/10^6*About!$A$52/About!$A$51</f>
        <v>92.201494738996928</v>
      </c>
      <c r="Z2" s="18">
        <f>INDEX('AEO Table 3'!67:67,MATCH(Z1,'AEO Table 3'!1:1,0))/10^6*About!$A$52/About!$A$51</f>
        <v>91.907932657795982</v>
      </c>
      <c r="AA2" s="18">
        <f>INDEX('AEO Table 3'!67:67,MATCH(AA1,'AEO Table 3'!1:1,0))/10^6*About!$A$52/About!$A$51</f>
        <v>91.870331115660193</v>
      </c>
      <c r="AB2" s="18">
        <f>INDEX('AEO Table 3'!67:67,MATCH(AB1,'AEO Table 3'!1:1,0))/10^6*About!$A$52/About!$A$51</f>
        <v>91.676616751961788</v>
      </c>
      <c r="AC2" s="18">
        <f>INDEX('AEO Table 3'!67:67,MATCH(AC1,'AEO Table 3'!1:1,0))/10^6*About!$A$52/About!$A$51</f>
        <v>91.41055574889117</v>
      </c>
      <c r="AD2" s="18">
        <f>INDEX('AEO Table 3'!67:67,MATCH(AD1,'AEO Table 3'!1:1,0))/10^6*About!$A$52/About!$A$51</f>
        <v>91.429624701467091</v>
      </c>
      <c r="AE2" s="18">
        <f>INDEX('AEO Table 3'!67:67,MATCH(AE1,'AEO Table 3'!1:1,0))/10^6*About!$A$52/About!$A$51</f>
        <v>91.189496226543838</v>
      </c>
      <c r="AF2" s="18">
        <f>INDEX('AEO Table 3'!67:67,MATCH(AF1,'AEO Table 3'!1:1,0))/10^6*About!$A$52/About!$A$51</f>
        <v>90.776400034118055</v>
      </c>
      <c r="AG2" s="18">
        <f>INDEX('AEO Table 3'!67:67,MATCH(AG1,'AEO Table 3'!1:1,0))/10^6*About!$A$52/About!$A$51</f>
        <v>90.508617679972701</v>
      </c>
      <c r="AH2" s="18"/>
      <c r="AI2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10</vt:lpstr>
      <vt:lpstr>Canada Electricity Generation</vt:lpstr>
      <vt:lpstr>Canada Elec Mix</vt:lpstr>
      <vt:lpstr>AEO Table 3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2020-07-09T22:28:42Z</dcterms:modified>
</cp:coreProperties>
</file>