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VAbIC\"/>
    </mc:Choice>
  </mc:AlternateContent>
  <xr:revisionPtr revIDLastSave="0" documentId="13_ncr:1_{C87DB783-5978-4020-8AC4-3132A8642971}" xr6:coauthVersionLast="45" xr6:coauthVersionMax="45" xr10:uidLastSave="{00000000-0000-0000-0000-000000000000}"/>
  <bookViews>
    <workbookView xWindow="4275" yWindow="705" windowWidth="24090" windowHeight="15945" xr2:uid="{00000000-000D-0000-FFFF-FFFF00000000}"/>
  </bookViews>
  <sheets>
    <sheet name="About" sheetId="1" r:id="rId1"/>
    <sheet name="OECD TTL" sheetId="7" r:id="rId2"/>
    <sheet name="OECD Chem Pharma Split" sheetId="8" r:id="rId3"/>
    <sheet name="BVA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A1" i="8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J2" i="2"/>
  <c r="I2" i="2"/>
  <c r="H2" i="2"/>
  <c r="G2" i="2"/>
  <c r="F2" i="2"/>
  <c r="E2" i="2"/>
  <c r="D2" i="2"/>
  <c r="C2" i="2"/>
  <c r="B2" i="2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762BC33E-20AC-4C13-82DB-DD97E5A2D24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A88865DB-7C06-45CD-8EAB-EE1D71F2D48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3B68736A-2120-4CD7-BEF8-F81A7D241C1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ED654037-59E8-43BB-9786-4CD0422F4EA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D3D4DA3D-21AF-439D-B35D-1BA2E8688F3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09C4F144-BF08-4730-9F80-AB17C1CAC51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4F23929-467C-4569-96C5-32DA12EA785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B39FE5E5-E6E7-40DE-8DED-C373C884538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9E01B16B-DA3B-4496-BD9E-5BF58BFD04B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F54A3AF5-7F51-4B55-9525-E67A6214EBB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D0CD451E-475E-4128-8FAA-33CC771B81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761E316D-3F29-40B1-9B30-1F571D8BE8C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94CF7A5D-A2FB-420D-85BC-49AC26FD301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343E43D0-E0F2-478B-875F-4A6E699EADA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E35C0C50-DB43-411E-99D8-15C9E0A21A8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97B02DD6-6E0C-4CB0-A0FC-75C56BA4DE9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9AE07F11-3987-410E-8D13-3CADF844F25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A3DDEB6F-CC5B-4254-BDEB-A686A251BA5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ABFB604C-A184-414A-9D5B-4A0E1174A73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A45B92FC-1C75-4BBF-80EE-2B9D1F55389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FB220D00-805D-422D-9ED3-39B2016A0B2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A1384F3D-0E48-465C-851E-F6D96BA686F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FA5A55EE-B723-4E05-9CEF-E2B22F76C01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5764BF3D-DBAF-4D7A-AC35-A5456026D61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8A762B11-ED88-45E8-96D9-742BDBA37B1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E316CF19-5F97-430F-B0C6-762192F8D72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6E264995-AFDE-4304-A1E0-27268C26810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F92A598C-FA6D-412C-BA77-05E76C8AF5C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AC0D9D84-B657-4009-BB6C-E8BCB72FDF5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9296323-A4E5-42AD-BA40-F326AF94A80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BFA0E3C0-1663-4A2E-8CB1-04CE50D3E6E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F25D62C1-2AB5-4014-A50D-4F764078FA4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38BE7162-9E69-4A2B-BDC4-B04F0ED7A13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7A4BDCA8-E3E4-4901-982D-033FF01404C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7F61C2DF-0F85-45B7-BA9A-7487E21B865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E0AB967D-E1C5-4341-B73E-68DB753B94B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DD0AE860-7013-44CD-8BFE-A835937F7B6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EA3307A7-38D4-4B95-8609-0C3E420D71E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5A92BBEF-25A1-45CB-96F8-0DB8CABF48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2B5CF153-F4FA-42E7-8D99-8D294294E1C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11845A38-96AA-41EC-8C60-67F387E62C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438193BC-FC9B-46D8-9528-796D6A5962E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D3CE4208-9E0C-4501-B334-ABC60F61B63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235C229C-7BED-4433-956A-CFFC47F60A3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DEA3DE8A-EC7B-4E20-A0BA-03E19523B2B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4F961EF2-2DAA-470C-8878-5924BD67CAF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<sst xmlns="http://schemas.openxmlformats.org/spreadsheetml/2006/main" count="350" uniqueCount="200">
  <si>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</si>
  <si>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</si>
  <si>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</si>
  <si>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</si>
  <si>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</si>
  <si>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</si>
  <si>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</si>
  <si>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</si>
  <si>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</si>
  <si>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</si>
  <si>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</si>
  <si>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</si>
  <si>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</si>
  <si>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</si>
  <si>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</si>
  <si>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</si>
  <si>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</si>
  <si>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</si>
  <si>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</si>
  <si>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</si>
  <si>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</si>
  <si>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</si>
  <si>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</si>
  <si>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</si>
  <si>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</si>
  <si>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</si>
  <si>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</si>
  <si>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</si>
  <si>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</si>
  <si>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</si>
  <si>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</si>
  <si>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</si>
  <si>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</si>
  <si>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</si>
  <si>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</si>
  <si>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</si>
  <si>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</si>
  <si>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</si>
  <si>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</si>
  <si>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</si>
  <si>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</si>
  <si>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</si>
  <si>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</si>
  <si>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</si>
  <si>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</si>
  <si>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</si>
  <si>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</si>
  <si>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</si>
  <si>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</si>
  <si>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</si>
  <si>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</si>
  <si>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</si>
  <si>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</si>
  <si>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</si>
  <si>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</si>
  <si>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</si>
  <si>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</si>
  <si>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</si>
  <si>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</si>
  <si>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</si>
  <si>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</si>
  <si>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</si>
  <si>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</si>
  <si>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</si>
  <si>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</si>
  <si>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</si>
  <si>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</si>
  <si>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</si>
  <si>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</si>
  <si>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</si>
  <si>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</si>
  <si>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</si>
  <si>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</si>
  <si>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</si>
  <si>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</si>
  <si>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</si>
  <si>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</si>
  <si>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</si>
  <si>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</si>
  <si>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</si>
  <si>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</si>
  <si>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</si>
  <si>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</si>
  <si>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</si>
  <si>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</si>
  <si>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</si>
  <si>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</si>
  <si>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</si>
  <si>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</si>
  <si>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</si>
  <si>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</si>
  <si>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</si>
  <si>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</si>
  <si>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</si>
  <si>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</si>
  <si>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</si>
  <si>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</si>
  <si>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</si>
  <si>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</si>
  <si>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</si>
  <si>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</si>
  <si>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</si>
  <si>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</si>
  <si>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</si>
  <si>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</si>
  <si>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</si>
  <si>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</si>
  <si>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</si>
  <si>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</si>
  <si>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</si>
  <si>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</si>
  <si>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</si>
  <si>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</si>
  <si>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</si>
  <si>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</si>
  <si>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</si>
  <si>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</si>
  <si>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</si>
  <si>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</si>
  <si>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</si>
  <si>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</si>
  <si>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</si>
  <si>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</si>
  <si>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</si>
  <si>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</si>
  <si>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</si>
  <si>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</si>
  <si>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</si>
  <si>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</si>
  <si>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</si>
  <si>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</si>
  <si>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</si>
  <si>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</si>
  <si>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</si>
  <si>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</si>
  <si>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</si>
  <si>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</si>
  <si>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</si>
  <si>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</si>
  <si>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</si>
  <si>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</si>
  <si>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</si>
  <si>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</si>
  <si>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</si>
  <si>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</si>
  <si>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</si>
  <si>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</si>
  <si>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</si>
  <si>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</si>
  <si>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</si>
  <si>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</si>
  <si>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</si>
  <si>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</si>
  <si>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</si>
  <si>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</si>
  <si>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</si>
  <si>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</si>
  <si>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</si>
  <si>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</si>
  <si>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</si>
  <si>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</si>
  <si>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</si>
  <si>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</si>
  <si>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</si>
  <si>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</si>
  <si>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</si>
  <si>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</si>
  <si>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</si>
  <si>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</si>
  <si>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</si>
  <si>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</si>
  <si>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</si>
  <si>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</si>
  <si>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</si>
  <si>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</si>
  <si>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</si>
  <si>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</si>
  <si>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</si>
  <si>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</si>
  <si>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</si>
  <si>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</si>
  <si>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</si>
  <si>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</si>
  <si>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</si>
  <si>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</si>
  <si>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</si>
  <si>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</si>
  <si>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</si>
  <si>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</si>
  <si>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</si>
  <si>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</si>
  <si>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</si>
  <si>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</si>
  <si>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</si>
  <si>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</si>
  <si>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</si>
  <si>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</si>
  <si>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</si>
  <si>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We divide up chemicals and pharmaceuticals (ISIC 20T21) into separate chemicals (ISIC 20)</t>
  </si>
  <si>
    <t>and pharmaceuticals (ISIC 21) industries using data from a different OECD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</si>
</sst>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stats.oecd.org/Index.aspx?DataSetCode=STANI4_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146</v>
      </c>
    </row>
    <row r="3" spans="1:2" x14ac:dyDescent="0.25">
      <c r="A3" s="1" t="s">
        <v>0</v>
      </c>
      <c r="B3" s="27" t="s">
        <v>148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138</v>
      </c>
    </row>
    <row r="7" spans="1:2" x14ac:dyDescent="0.25">
      <c r="B7" s="3" t="s">
        <v>147</v>
      </c>
    </row>
    <row r="8" spans="1:2" x14ac:dyDescent="0.25">
      <c r="B8" t="s">
        <v>139</v>
      </c>
    </row>
    <row r="10" spans="1:2" x14ac:dyDescent="0.25">
      <c r="B10" s="27" t="s">
        <v>149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A17" s="1" t="s">
        <v>2</v>
      </c>
    </row>
    <row r="18" spans="1:2" x14ac:dyDescent="0.25">
      <c r="A18" t="s">
        <v>143</v>
      </c>
    </row>
    <row r="19" spans="1:2" x14ac:dyDescent="0.25">
      <c r="A19" t="s">
        <v>144</v>
      </c>
    </row>
    <row r="21" spans="1:2" x14ac:dyDescent="0.25">
      <c r="A21" t="s">
        <v>198</v>
      </c>
    </row>
    <row r="22" spans="1:2" x14ac:dyDescent="0.25">
      <c r="A22" t="s">
        <v>199</v>
      </c>
    </row>
    <row r="24" spans="1:2" x14ac:dyDescent="0.25">
      <c r="A24" t="s">
        <v>141</v>
      </c>
    </row>
    <row r="25" spans="1:2" x14ac:dyDescent="0.25">
      <c r="A25" s="16">
        <v>0.9686815713640794</v>
      </c>
      <c r="B25" t="s">
        <v>142</v>
      </c>
    </row>
  </sheetData>
  <hyperlinks>
    <hyperlink ref="B14" r:id="rId1" xr:uid="{692E8648-BB97-4B8F-BE27-CD241B6CC8F7}"/>
    <hyperlink ref="B7" r:id="rId2" xr:uid="{78047928-9A65-447B-AA35-A63260CA12D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45</v>
      </c>
    </row>
    <row r="3" spans="1:47" x14ac:dyDescent="0.2">
      <c r="A3" s="17" t="s">
        <v>46</v>
      </c>
      <c r="B3" s="18"/>
      <c r="C3" s="24" t="s">
        <v>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</row>
    <row r="4" spans="1:47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1"/>
    </row>
    <row r="5" spans="1:47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2">
      <c r="A6" s="17" t="s">
        <v>8</v>
      </c>
      <c r="B6" s="18"/>
      <c r="C6" s="19" t="s">
        <v>48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1"/>
    </row>
    <row r="7" spans="1:47" ht="126" x14ac:dyDescent="0.2">
      <c r="A7" s="22" t="s">
        <v>49</v>
      </c>
      <c r="B7" s="23"/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8" t="s">
        <v>57</v>
      </c>
      <c r="K7" s="8" t="s">
        <v>58</v>
      </c>
      <c r="L7" s="8" t="s">
        <v>59</v>
      </c>
      <c r="M7" s="8" t="s">
        <v>60</v>
      </c>
      <c r="N7" s="8" t="s">
        <v>61</v>
      </c>
      <c r="O7" s="8" t="s">
        <v>62</v>
      </c>
      <c r="P7" s="8" t="s">
        <v>63</v>
      </c>
      <c r="Q7" s="8" t="s">
        <v>64</v>
      </c>
      <c r="R7" s="8" t="s">
        <v>65</v>
      </c>
      <c r="S7" s="8" t="s">
        <v>66</v>
      </c>
      <c r="T7" s="8" t="s">
        <v>67</v>
      </c>
      <c r="U7" s="8" t="s">
        <v>68</v>
      </c>
      <c r="V7" s="8" t="s">
        <v>69</v>
      </c>
      <c r="W7" s="8" t="s">
        <v>70</v>
      </c>
      <c r="X7" s="8" t="s">
        <v>71</v>
      </c>
      <c r="Y7" s="8" t="s">
        <v>72</v>
      </c>
      <c r="Z7" s="8" t="s">
        <v>73</v>
      </c>
      <c r="AA7" s="8" t="s">
        <v>74</v>
      </c>
      <c r="AB7" s="8" t="s">
        <v>75</v>
      </c>
      <c r="AC7" s="8" t="s">
        <v>76</v>
      </c>
      <c r="AD7" s="8" t="s">
        <v>77</v>
      </c>
      <c r="AE7" s="8" t="s">
        <v>78</v>
      </c>
      <c r="AF7" s="8" t="s">
        <v>79</v>
      </c>
      <c r="AG7" s="8" t="s">
        <v>80</v>
      </c>
      <c r="AH7" s="8" t="s">
        <v>81</v>
      </c>
      <c r="AI7" s="8" t="s">
        <v>82</v>
      </c>
      <c r="AJ7" s="8" t="s">
        <v>83</v>
      </c>
      <c r="AK7" s="8" t="s">
        <v>84</v>
      </c>
      <c r="AL7" s="8" t="s">
        <v>85</v>
      </c>
      <c r="AM7" s="8" t="s">
        <v>86</v>
      </c>
      <c r="AN7" s="8" t="s">
        <v>87</v>
      </c>
      <c r="AO7" s="8" t="s">
        <v>88</v>
      </c>
      <c r="AP7" s="8" t="s">
        <v>89</v>
      </c>
      <c r="AQ7" s="8" t="s">
        <v>90</v>
      </c>
      <c r="AR7" s="8" t="s">
        <v>91</v>
      </c>
      <c r="AS7" s="8" t="s">
        <v>92</v>
      </c>
      <c r="AT7" s="8" t="s">
        <v>93</v>
      </c>
      <c r="AU7" s="8" t="s">
        <v>94</v>
      </c>
    </row>
    <row r="8" spans="1:47" ht="13.5" x14ac:dyDescent="0.25">
      <c r="A8" s="9" t="s">
        <v>95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96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97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98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99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100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101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102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103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104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105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106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107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108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109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110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111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112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113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114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115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116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117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118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119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120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121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122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123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124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125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126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127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128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129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130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131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132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133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134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135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136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137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F6CD-2BEA-4996-A3D8-8939CC72A3B6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28" t="e">
        <f ca="1">DotStatQuery(B1)</f>
        <v>#NAME?</v>
      </c>
      <c r="B1" s="28" t="s">
        <v>153</v>
      </c>
    </row>
    <row r="2" spans="1:14" ht="24" x14ac:dyDescent="0.25">
      <c r="A2" s="29" t="s">
        <v>154</v>
      </c>
    </row>
    <row r="3" spans="1:14" x14ac:dyDescent="0.25">
      <c r="A3" s="30" t="s">
        <v>6</v>
      </c>
      <c r="B3" s="31"/>
      <c r="C3" s="32" t="s">
        <v>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1:14" ht="24" customHeight="1" x14ac:dyDescent="0.25">
      <c r="A4" s="35" t="s">
        <v>46</v>
      </c>
      <c r="B4" s="36"/>
      <c r="C4" s="37" t="s">
        <v>155</v>
      </c>
      <c r="D4" s="38"/>
      <c r="E4" s="37" t="s">
        <v>156</v>
      </c>
      <c r="F4" s="38"/>
      <c r="G4" s="37" t="s">
        <v>157</v>
      </c>
      <c r="H4" s="38"/>
      <c r="I4" s="37" t="s">
        <v>158</v>
      </c>
      <c r="J4" s="38"/>
      <c r="K4" s="37" t="s">
        <v>159</v>
      </c>
      <c r="L4" s="38"/>
      <c r="M4" s="37" t="s">
        <v>160</v>
      </c>
      <c r="N4" s="38"/>
    </row>
    <row r="5" spans="1:14" ht="63" x14ac:dyDescent="0.25">
      <c r="A5" s="35" t="s">
        <v>161</v>
      </c>
      <c r="B5" s="36"/>
      <c r="C5" s="39" t="s">
        <v>162</v>
      </c>
      <c r="D5" s="39" t="s">
        <v>163</v>
      </c>
      <c r="E5" s="39" t="s">
        <v>162</v>
      </c>
      <c r="F5" s="39" t="s">
        <v>163</v>
      </c>
      <c r="G5" s="39" t="s">
        <v>162</v>
      </c>
      <c r="H5" s="39" t="s">
        <v>163</v>
      </c>
      <c r="I5" s="39" t="s">
        <v>162</v>
      </c>
      <c r="J5" s="39" t="s">
        <v>163</v>
      </c>
      <c r="K5" s="39" t="s">
        <v>162</v>
      </c>
      <c r="L5" s="39" t="s">
        <v>163</v>
      </c>
      <c r="M5" s="39" t="s">
        <v>162</v>
      </c>
      <c r="N5" s="39" t="s">
        <v>163</v>
      </c>
    </row>
    <row r="6" spans="1:14" x14ac:dyDescent="0.25">
      <c r="A6" s="40" t="s">
        <v>4</v>
      </c>
      <c r="B6" s="41" t="s">
        <v>9</v>
      </c>
      <c r="C6" s="41" t="s">
        <v>9</v>
      </c>
      <c r="D6" s="41" t="s">
        <v>9</v>
      </c>
      <c r="E6" s="41" t="s">
        <v>9</v>
      </c>
      <c r="F6" s="41" t="s">
        <v>9</v>
      </c>
      <c r="G6" s="41" t="s">
        <v>9</v>
      </c>
      <c r="H6" s="41" t="s">
        <v>9</v>
      </c>
      <c r="I6" s="41" t="s">
        <v>9</v>
      </c>
      <c r="J6" s="41" t="s">
        <v>9</v>
      </c>
      <c r="K6" s="41" t="s">
        <v>9</v>
      </c>
      <c r="L6" s="41" t="s">
        <v>9</v>
      </c>
      <c r="M6" s="41" t="s">
        <v>9</v>
      </c>
      <c r="N6" s="41" t="s">
        <v>9</v>
      </c>
    </row>
    <row r="7" spans="1:14" x14ac:dyDescent="0.25">
      <c r="A7" s="42" t="s">
        <v>164</v>
      </c>
      <c r="B7" s="41" t="s">
        <v>9</v>
      </c>
      <c r="C7" s="43">
        <v>17390</v>
      </c>
      <c r="D7" s="43">
        <v>10427</v>
      </c>
      <c r="E7" s="43">
        <v>6061</v>
      </c>
      <c r="F7" s="43">
        <v>3451</v>
      </c>
      <c r="G7" s="43">
        <v>2949</v>
      </c>
      <c r="H7" s="43">
        <v>1466</v>
      </c>
      <c r="I7" s="43">
        <v>2957</v>
      </c>
      <c r="J7" s="43">
        <v>1941</v>
      </c>
      <c r="K7" s="43">
        <v>151</v>
      </c>
      <c r="L7" s="43">
        <v>48</v>
      </c>
      <c r="M7" s="43">
        <v>31.715</v>
      </c>
      <c r="N7" s="43">
        <v>16.427</v>
      </c>
    </row>
    <row r="8" spans="1:14" x14ac:dyDescent="0.25">
      <c r="A8" s="42" t="s">
        <v>165</v>
      </c>
      <c r="B8" s="41" t="s">
        <v>9</v>
      </c>
      <c r="C8" s="44">
        <v>13142.207</v>
      </c>
      <c r="D8" s="44">
        <v>4268.8580000000002</v>
      </c>
      <c r="E8" s="44">
        <v>2750.683</v>
      </c>
      <c r="F8" s="44">
        <v>2190.2440000000001</v>
      </c>
      <c r="G8" s="44">
        <v>1169.6790000000001</v>
      </c>
      <c r="H8" s="44">
        <v>999.32500000000005</v>
      </c>
      <c r="I8" s="44">
        <v>1540.5920000000001</v>
      </c>
      <c r="J8" s="44">
        <v>1143.9290000000001</v>
      </c>
      <c r="K8" s="44">
        <v>40.411999999999999</v>
      </c>
      <c r="L8" s="44">
        <v>46.99</v>
      </c>
      <c r="M8" s="44">
        <v>17.47</v>
      </c>
      <c r="N8" s="44">
        <v>15.18</v>
      </c>
    </row>
    <row r="9" spans="1:14" x14ac:dyDescent="0.25">
      <c r="A9" s="42" t="s">
        <v>166</v>
      </c>
      <c r="B9" s="41" t="s">
        <v>9</v>
      </c>
      <c r="C9" s="43">
        <v>32184.7</v>
      </c>
      <c r="D9" s="43">
        <v>15967.8</v>
      </c>
      <c r="E9" s="43">
        <v>9208.1</v>
      </c>
      <c r="F9" s="43">
        <v>5799.6</v>
      </c>
      <c r="G9" s="43">
        <v>4169.7</v>
      </c>
      <c r="H9" s="43">
        <v>2219.6999999999998</v>
      </c>
      <c r="I9" s="43">
        <v>5127.8</v>
      </c>
      <c r="J9" s="43">
        <v>3664</v>
      </c>
      <c r="K9" s="43">
        <v>-89.4</v>
      </c>
      <c r="L9" s="43">
        <v>-84.1</v>
      </c>
      <c r="M9" s="43">
        <v>44</v>
      </c>
      <c r="N9" s="43">
        <v>23.4</v>
      </c>
    </row>
    <row r="10" spans="1:14" x14ac:dyDescent="0.25">
      <c r="A10" s="42" t="s">
        <v>167</v>
      </c>
      <c r="B10" s="41" t="s">
        <v>9</v>
      </c>
      <c r="C10" s="44">
        <v>4296151.79</v>
      </c>
      <c r="D10" s="44">
        <v>1176806.6969999999</v>
      </c>
      <c r="E10" s="44">
        <v>1262313.6129999999</v>
      </c>
      <c r="F10" s="44">
        <v>414529.82299999997</v>
      </c>
      <c r="G10" s="44">
        <v>410617.86</v>
      </c>
      <c r="H10" s="44">
        <v>197186.617</v>
      </c>
      <c r="I10" s="44">
        <v>825702.42099999997</v>
      </c>
      <c r="J10" s="44">
        <v>207059.06099999999</v>
      </c>
      <c r="K10" s="44">
        <v>25993.348999999998</v>
      </c>
      <c r="L10" s="44">
        <v>10284.14</v>
      </c>
      <c r="M10" s="44" t="s">
        <v>168</v>
      </c>
      <c r="N10" s="44" t="s">
        <v>168</v>
      </c>
    </row>
    <row r="11" spans="1:14" x14ac:dyDescent="0.25">
      <c r="A11" s="42" t="s">
        <v>169</v>
      </c>
      <c r="B11" s="41" t="s">
        <v>9</v>
      </c>
      <c r="C11" s="43">
        <v>155577</v>
      </c>
      <c r="D11" s="43">
        <v>41847</v>
      </c>
      <c r="E11" s="43">
        <v>40096</v>
      </c>
      <c r="F11" s="43">
        <v>17707</v>
      </c>
      <c r="G11" s="43">
        <v>14359</v>
      </c>
      <c r="H11" s="43">
        <v>4980</v>
      </c>
      <c r="I11" s="43">
        <v>25779</v>
      </c>
      <c r="J11" s="43">
        <v>12717</v>
      </c>
      <c r="K11" s="43">
        <v>-42</v>
      </c>
      <c r="L11" s="43">
        <v>10</v>
      </c>
      <c r="M11" s="43">
        <v>30.922000000000001</v>
      </c>
      <c r="N11" s="43">
        <v>11.698</v>
      </c>
    </row>
    <row r="12" spans="1:14" x14ac:dyDescent="0.25">
      <c r="A12" s="42" t="s">
        <v>170</v>
      </c>
      <c r="B12" s="41" t="s">
        <v>9</v>
      </c>
      <c r="C12" s="44">
        <v>41360</v>
      </c>
      <c r="D12" s="44">
        <v>92114</v>
      </c>
      <c r="E12" s="44">
        <v>18022</v>
      </c>
      <c r="F12" s="44">
        <v>60233</v>
      </c>
      <c r="G12" s="44">
        <v>6417</v>
      </c>
      <c r="H12" s="44">
        <v>16429</v>
      </c>
      <c r="I12" s="44">
        <v>11520</v>
      </c>
      <c r="J12" s="44">
        <v>43707</v>
      </c>
      <c r="K12" s="44">
        <v>85</v>
      </c>
      <c r="L12" s="44">
        <v>98</v>
      </c>
      <c r="M12" s="44">
        <v>11.451000000000001</v>
      </c>
      <c r="N12" s="44">
        <v>22.722000000000001</v>
      </c>
    </row>
    <row r="13" spans="1:14" x14ac:dyDescent="0.25">
      <c r="A13" s="42" t="s">
        <v>171</v>
      </c>
      <c r="B13" s="41" t="s">
        <v>9</v>
      </c>
      <c r="C13" s="43">
        <v>429.8</v>
      </c>
      <c r="D13" s="43">
        <v>45.4</v>
      </c>
      <c r="E13" s="43">
        <v>106.1</v>
      </c>
      <c r="F13" s="43">
        <v>11</v>
      </c>
      <c r="G13" s="43">
        <v>50.2</v>
      </c>
      <c r="H13" s="43">
        <v>9.1999999999999993</v>
      </c>
      <c r="I13" s="43">
        <v>56</v>
      </c>
      <c r="J13" s="43">
        <v>1.8</v>
      </c>
      <c r="K13" s="43">
        <v>-0.1</v>
      </c>
      <c r="L13" s="43">
        <v>0</v>
      </c>
      <c r="M13" s="43">
        <v>3.1</v>
      </c>
      <c r="N13" s="43">
        <v>0.3</v>
      </c>
    </row>
    <row r="14" spans="1:14" x14ac:dyDescent="0.25">
      <c r="A14" s="42" t="s">
        <v>172</v>
      </c>
      <c r="B14" s="41" t="s">
        <v>9</v>
      </c>
      <c r="C14" s="44">
        <v>7559</v>
      </c>
      <c r="D14" s="44">
        <v>1835</v>
      </c>
      <c r="E14" s="44">
        <v>2022</v>
      </c>
      <c r="F14" s="44">
        <v>1315</v>
      </c>
      <c r="G14" s="44">
        <v>775</v>
      </c>
      <c r="H14" s="44">
        <v>264</v>
      </c>
      <c r="I14" s="44">
        <v>1266</v>
      </c>
      <c r="J14" s="44">
        <v>1056</v>
      </c>
      <c r="K14" s="44">
        <v>-19</v>
      </c>
      <c r="L14" s="44">
        <v>-5</v>
      </c>
      <c r="M14" s="44">
        <v>12.8</v>
      </c>
      <c r="N14" s="44">
        <v>4.4000000000000004</v>
      </c>
    </row>
    <row r="15" spans="1:14" x14ac:dyDescent="0.25">
      <c r="A15" s="42" t="s">
        <v>173</v>
      </c>
      <c r="B15" s="41" t="s">
        <v>9</v>
      </c>
      <c r="C15" s="43">
        <v>64869</v>
      </c>
      <c r="D15" s="43">
        <v>26029</v>
      </c>
      <c r="E15" s="43">
        <v>19595</v>
      </c>
      <c r="F15" s="43">
        <v>12412</v>
      </c>
      <c r="G15" s="43">
        <v>8882</v>
      </c>
      <c r="H15" s="43">
        <v>4218</v>
      </c>
      <c r="I15" s="43">
        <v>9941</v>
      </c>
      <c r="J15" s="43">
        <v>7853</v>
      </c>
      <c r="K15" s="43">
        <v>772</v>
      </c>
      <c r="L15" s="43">
        <v>341</v>
      </c>
      <c r="M15" s="43">
        <v>111</v>
      </c>
      <c r="N15" s="43">
        <v>46</v>
      </c>
    </row>
    <row r="16" spans="1:14" x14ac:dyDescent="0.25">
      <c r="A16" s="42" t="s">
        <v>174</v>
      </c>
      <c r="B16" s="41" t="s">
        <v>9</v>
      </c>
      <c r="C16" s="44">
        <v>137727</v>
      </c>
      <c r="D16" s="44">
        <v>46535</v>
      </c>
      <c r="E16" s="44">
        <v>45580</v>
      </c>
      <c r="F16" s="44">
        <v>22858</v>
      </c>
      <c r="G16" s="44">
        <v>24028</v>
      </c>
      <c r="H16" s="44">
        <v>8909</v>
      </c>
      <c r="I16" s="44">
        <v>21374</v>
      </c>
      <c r="J16" s="44">
        <v>13883</v>
      </c>
      <c r="K16" s="44">
        <v>178</v>
      </c>
      <c r="L16" s="44">
        <v>66</v>
      </c>
      <c r="M16" s="44">
        <v>348</v>
      </c>
      <c r="N16" s="44">
        <v>131</v>
      </c>
    </row>
    <row r="17" spans="1:14" x14ac:dyDescent="0.25">
      <c r="A17" s="42" t="s">
        <v>175</v>
      </c>
      <c r="B17" s="41" t="s">
        <v>9</v>
      </c>
      <c r="C17" s="43">
        <v>1561214</v>
      </c>
      <c r="D17" s="43">
        <v>950652</v>
      </c>
      <c r="E17" s="43">
        <v>392029</v>
      </c>
      <c r="F17" s="43">
        <v>450794</v>
      </c>
      <c r="G17" s="43">
        <v>89594</v>
      </c>
      <c r="H17" s="43">
        <v>149504</v>
      </c>
      <c r="I17" s="43">
        <v>294084</v>
      </c>
      <c r="J17" s="43">
        <v>298569</v>
      </c>
      <c r="K17" s="43">
        <v>8351</v>
      </c>
      <c r="L17" s="43">
        <v>2721</v>
      </c>
      <c r="M17" s="43">
        <v>16.291</v>
      </c>
      <c r="N17" s="43">
        <v>20.789000000000001</v>
      </c>
    </row>
    <row r="18" spans="1:14" x14ac:dyDescent="0.25">
      <c r="A18" s="42" t="s">
        <v>176</v>
      </c>
      <c r="B18" s="41" t="s">
        <v>9</v>
      </c>
      <c r="C18" s="44">
        <v>50506.5</v>
      </c>
      <c r="D18" s="44">
        <v>25044.1</v>
      </c>
      <c r="E18" s="44">
        <v>10896.2</v>
      </c>
      <c r="F18" s="44">
        <v>8888.5</v>
      </c>
      <c r="G18" s="44">
        <v>5723.3</v>
      </c>
      <c r="H18" s="44">
        <v>4034.3</v>
      </c>
      <c r="I18" s="44">
        <v>4864.1000000000004</v>
      </c>
      <c r="J18" s="44">
        <v>4486.5</v>
      </c>
      <c r="K18" s="44">
        <v>308.8</v>
      </c>
      <c r="L18" s="44">
        <v>367.7</v>
      </c>
      <c r="M18" s="44">
        <v>109.7</v>
      </c>
      <c r="N18" s="44">
        <v>59.9</v>
      </c>
    </row>
    <row r="19" spans="1:14" x14ac:dyDescent="0.25">
      <c r="A19" s="42" t="s">
        <v>177</v>
      </c>
      <c r="B19" s="41" t="s">
        <v>9</v>
      </c>
      <c r="C19" s="43">
        <v>22424500</v>
      </c>
      <c r="D19" s="43">
        <v>9255400</v>
      </c>
      <c r="E19" s="43">
        <v>8516400</v>
      </c>
      <c r="F19" s="43">
        <v>3015900</v>
      </c>
      <c r="G19" s="43">
        <v>2266700</v>
      </c>
      <c r="H19" s="43">
        <v>802700</v>
      </c>
      <c r="I19" s="43" t="s">
        <v>168</v>
      </c>
      <c r="J19" s="43" t="s">
        <v>168</v>
      </c>
      <c r="K19" s="43" t="s">
        <v>168</v>
      </c>
      <c r="L19" s="43" t="s">
        <v>168</v>
      </c>
      <c r="M19" s="43">
        <v>328</v>
      </c>
      <c r="N19" s="43">
        <v>124</v>
      </c>
    </row>
    <row r="20" spans="1:14" x14ac:dyDescent="0.25">
      <c r="A20" s="42" t="s">
        <v>178</v>
      </c>
      <c r="B20" s="41" t="s">
        <v>9</v>
      </c>
      <c r="C20" s="44">
        <v>144820316</v>
      </c>
      <c r="D20" s="44">
        <v>17629352</v>
      </c>
      <c r="E20" s="44">
        <v>38090317</v>
      </c>
      <c r="F20" s="44">
        <v>6699394</v>
      </c>
      <c r="G20" s="44">
        <v>9391789</v>
      </c>
      <c r="H20" s="44">
        <v>1980796</v>
      </c>
      <c r="I20" s="44">
        <v>28334763</v>
      </c>
      <c r="J20" s="44">
        <v>4673860</v>
      </c>
      <c r="K20" s="44">
        <v>363765</v>
      </c>
      <c r="L20" s="44">
        <v>44738</v>
      </c>
      <c r="M20" s="44">
        <v>175.2</v>
      </c>
      <c r="N20" s="44">
        <v>44.2</v>
      </c>
    </row>
    <row r="21" spans="1:14" x14ac:dyDescent="0.25">
      <c r="A21" s="42" t="s">
        <v>179</v>
      </c>
      <c r="B21" s="41" t="s">
        <v>9</v>
      </c>
      <c r="C21" s="43">
        <v>245.93</v>
      </c>
      <c r="D21" s="43">
        <v>156.44999999999999</v>
      </c>
      <c r="E21" s="43">
        <v>61.082999999999998</v>
      </c>
      <c r="F21" s="43">
        <v>78.703999999999994</v>
      </c>
      <c r="G21" s="43">
        <v>33.743000000000002</v>
      </c>
      <c r="H21" s="43">
        <v>41.521000000000001</v>
      </c>
      <c r="I21" s="43">
        <v>26.463999999999999</v>
      </c>
      <c r="J21" s="43">
        <v>36.499000000000002</v>
      </c>
      <c r="K21" s="43">
        <v>0.876</v>
      </c>
      <c r="L21" s="43">
        <v>0.68400000000000005</v>
      </c>
      <c r="M21" s="43">
        <v>2.8730000000000002</v>
      </c>
      <c r="N21" s="43">
        <v>2.351</v>
      </c>
    </row>
    <row r="22" spans="1:14" x14ac:dyDescent="0.25">
      <c r="A22" s="45" t="s">
        <v>180</v>
      </c>
      <c r="B22" s="41" t="s">
        <v>9</v>
      </c>
      <c r="C22" s="44">
        <v>2026.5</v>
      </c>
      <c r="D22" s="44">
        <v>215.7</v>
      </c>
      <c r="E22" s="44">
        <v>532.5</v>
      </c>
      <c r="F22" s="44">
        <v>169.2</v>
      </c>
      <c r="G22" s="44">
        <v>126.7</v>
      </c>
      <c r="H22" s="44">
        <v>17.5</v>
      </c>
      <c r="I22" s="44">
        <v>407.4</v>
      </c>
      <c r="J22" s="44">
        <v>151.69999999999999</v>
      </c>
      <c r="K22" s="44">
        <v>-1.5</v>
      </c>
      <c r="L22" s="44">
        <v>0.1</v>
      </c>
      <c r="M22" s="44">
        <v>6.6</v>
      </c>
      <c r="N22" s="44">
        <v>0.2</v>
      </c>
    </row>
    <row r="23" spans="1:14" x14ac:dyDescent="0.25">
      <c r="A23" s="42" t="s">
        <v>181</v>
      </c>
      <c r="B23" s="41" t="s">
        <v>9</v>
      </c>
      <c r="C23" s="43">
        <v>720647.26100000006</v>
      </c>
      <c r="D23" s="43">
        <v>275739.48700000002</v>
      </c>
      <c r="E23" s="43">
        <v>210925.78400000001</v>
      </c>
      <c r="F23" s="43">
        <v>65884.478000000003</v>
      </c>
      <c r="G23" s="43">
        <v>38561.97</v>
      </c>
      <c r="H23" s="43">
        <v>25493.957999999999</v>
      </c>
      <c r="I23" s="43">
        <v>170135.56</v>
      </c>
      <c r="J23" s="43">
        <v>39511.928999999996</v>
      </c>
      <c r="K23" s="43">
        <v>2228.2539999999999</v>
      </c>
      <c r="L23" s="43">
        <v>878.59100000000001</v>
      </c>
      <c r="M23" s="43">
        <v>155.35499999999999</v>
      </c>
      <c r="N23" s="43">
        <v>118.422</v>
      </c>
    </row>
    <row r="24" spans="1:14" x14ac:dyDescent="0.25">
      <c r="A24" s="42" t="s">
        <v>182</v>
      </c>
      <c r="B24" s="41" t="s">
        <v>9</v>
      </c>
      <c r="C24" s="44">
        <v>41782</v>
      </c>
      <c r="D24" s="44">
        <v>5784</v>
      </c>
      <c r="E24" s="44">
        <v>9497</v>
      </c>
      <c r="F24" s="44">
        <v>2423</v>
      </c>
      <c r="G24" s="44">
        <v>3475</v>
      </c>
      <c r="H24" s="44">
        <v>902</v>
      </c>
      <c r="I24" s="44">
        <v>6007</v>
      </c>
      <c r="J24" s="44">
        <v>1552</v>
      </c>
      <c r="K24" s="44">
        <v>15</v>
      </c>
      <c r="L24" s="44">
        <v>-31</v>
      </c>
      <c r="M24" s="44">
        <v>43</v>
      </c>
      <c r="N24" s="44">
        <v>13</v>
      </c>
    </row>
    <row r="25" spans="1:14" x14ac:dyDescent="0.25">
      <c r="A25" s="42" t="s">
        <v>183</v>
      </c>
      <c r="B25" s="41" t="s">
        <v>9</v>
      </c>
      <c r="C25" s="43">
        <v>56741</v>
      </c>
      <c r="D25" s="43">
        <v>12448</v>
      </c>
      <c r="E25" s="43">
        <v>15300</v>
      </c>
      <c r="F25" s="43">
        <v>6492</v>
      </c>
      <c r="G25" s="43">
        <v>7609</v>
      </c>
      <c r="H25" s="43">
        <v>2019</v>
      </c>
      <c r="I25" s="43">
        <v>7709</v>
      </c>
      <c r="J25" s="43">
        <v>4473</v>
      </c>
      <c r="K25" s="43">
        <v>-18</v>
      </c>
      <c r="L25" s="43">
        <v>0</v>
      </c>
      <c r="M25" s="43">
        <v>9.3000000000000007</v>
      </c>
      <c r="N25" s="43">
        <v>2.5</v>
      </c>
    </row>
    <row r="26" spans="1:14" x14ac:dyDescent="0.25">
      <c r="A26" s="42" t="s">
        <v>184</v>
      </c>
      <c r="B26" s="41" t="s">
        <v>9</v>
      </c>
      <c r="C26" s="44">
        <v>4356.4840000000004</v>
      </c>
      <c r="D26" s="44">
        <v>1175.9290000000001</v>
      </c>
      <c r="E26" s="44">
        <v>878.67700000000002</v>
      </c>
      <c r="F26" s="44">
        <v>505.16399999999999</v>
      </c>
      <c r="G26" s="44">
        <v>356.76100000000002</v>
      </c>
      <c r="H26" s="44">
        <v>204.215</v>
      </c>
      <c r="I26" s="44">
        <v>503.59199999999998</v>
      </c>
      <c r="J26" s="44">
        <v>225.114</v>
      </c>
      <c r="K26" s="44">
        <v>18.324000000000002</v>
      </c>
      <c r="L26" s="44">
        <v>75.834999999999994</v>
      </c>
      <c r="M26" s="44">
        <v>12.057</v>
      </c>
      <c r="N26" s="44">
        <v>6.2270000000000003</v>
      </c>
    </row>
    <row r="27" spans="1:14" x14ac:dyDescent="0.25">
      <c r="A27" s="42" t="s">
        <v>185</v>
      </c>
      <c r="B27" s="41" t="s">
        <v>9</v>
      </c>
      <c r="C27" s="43">
        <v>1907.855</v>
      </c>
      <c r="D27" s="43">
        <v>209.029</v>
      </c>
      <c r="E27" s="43">
        <v>646.14</v>
      </c>
      <c r="F27" s="43">
        <v>55.09</v>
      </c>
      <c r="G27" s="43">
        <v>156.30000000000001</v>
      </c>
      <c r="H27" s="43">
        <v>45.83</v>
      </c>
      <c r="I27" s="43">
        <v>492.09699999999998</v>
      </c>
      <c r="J27" s="43">
        <v>9.3350000000000009</v>
      </c>
      <c r="K27" s="43">
        <v>-2.2650000000000001</v>
      </c>
      <c r="L27" s="43">
        <v>-7.2999999999999995E-2</v>
      </c>
      <c r="M27" s="43">
        <v>8.5920000000000005</v>
      </c>
      <c r="N27" s="43">
        <v>2.2280000000000002</v>
      </c>
    </row>
    <row r="28" spans="1:14" x14ac:dyDescent="0.25">
      <c r="A28" s="42" t="s">
        <v>186</v>
      </c>
      <c r="B28" s="41" t="s">
        <v>9</v>
      </c>
      <c r="C28" s="44">
        <v>36741</v>
      </c>
      <c r="D28" s="44">
        <v>15161</v>
      </c>
      <c r="E28" s="44">
        <v>8061</v>
      </c>
      <c r="F28" s="44">
        <v>6833</v>
      </c>
      <c r="G28" s="44">
        <v>3954</v>
      </c>
      <c r="H28" s="44">
        <v>2115</v>
      </c>
      <c r="I28" s="44">
        <v>4057</v>
      </c>
      <c r="J28" s="44">
        <v>4711</v>
      </c>
      <c r="K28" s="44">
        <v>50</v>
      </c>
      <c r="L28" s="44">
        <v>7</v>
      </c>
      <c r="M28" s="44">
        <v>83.8</v>
      </c>
      <c r="N28" s="44">
        <v>39.9</v>
      </c>
    </row>
    <row r="29" spans="1:14" x14ac:dyDescent="0.25">
      <c r="A29" s="42" t="s">
        <v>187</v>
      </c>
      <c r="B29" s="41" t="s">
        <v>9</v>
      </c>
      <c r="C29" s="43">
        <v>23031.416700000002</v>
      </c>
      <c r="D29" s="43">
        <v>80032.204400000002</v>
      </c>
      <c r="E29" s="43">
        <v>7470.1342000000004</v>
      </c>
      <c r="F29" s="43">
        <v>28686.775900000001</v>
      </c>
      <c r="G29" s="43" t="s">
        <v>168</v>
      </c>
      <c r="H29" s="43" t="s">
        <v>168</v>
      </c>
      <c r="I29" s="43" t="s">
        <v>168</v>
      </c>
      <c r="J29" s="43" t="s">
        <v>168</v>
      </c>
      <c r="K29" s="43" t="s">
        <v>168</v>
      </c>
      <c r="L29" s="43" t="s">
        <v>168</v>
      </c>
      <c r="M29" s="43">
        <v>29.100999999999999</v>
      </c>
      <c r="N29" s="43">
        <v>46.713000000000001</v>
      </c>
    </row>
    <row r="30" spans="1:14" x14ac:dyDescent="0.25">
      <c r="A30" s="42" t="s">
        <v>188</v>
      </c>
      <c r="B30" s="41" t="s">
        <v>9</v>
      </c>
      <c r="C30" s="44">
        <v>32794</v>
      </c>
      <c r="D30" s="44">
        <v>21282</v>
      </c>
      <c r="E30" s="44">
        <v>12217</v>
      </c>
      <c r="F30" s="44">
        <v>11848</v>
      </c>
      <c r="G30" s="44">
        <v>6748</v>
      </c>
      <c r="H30" s="44">
        <v>4114</v>
      </c>
      <c r="I30" s="44">
        <v>5410</v>
      </c>
      <c r="J30" s="44">
        <v>7721</v>
      </c>
      <c r="K30" s="44">
        <v>59</v>
      </c>
      <c r="L30" s="44">
        <v>13</v>
      </c>
      <c r="M30" s="44">
        <v>96.19</v>
      </c>
      <c r="N30" s="44">
        <v>40.64</v>
      </c>
    </row>
    <row r="31" spans="1:14" x14ac:dyDescent="0.25">
      <c r="A31" s="42" t="s">
        <v>189</v>
      </c>
      <c r="B31" s="41" t="s">
        <v>9</v>
      </c>
      <c r="C31" s="43">
        <v>515221</v>
      </c>
      <c r="D31" s="43">
        <v>266206</v>
      </c>
      <c r="E31" s="43">
        <v>184192</v>
      </c>
      <c r="F31" s="43">
        <v>143569</v>
      </c>
      <c r="G31" s="43">
        <v>54606</v>
      </c>
      <c r="H31" s="43">
        <v>45877</v>
      </c>
      <c r="I31" s="43">
        <v>120465</v>
      </c>
      <c r="J31" s="43">
        <v>94460</v>
      </c>
      <c r="K31" s="43">
        <v>9121</v>
      </c>
      <c r="L31" s="43">
        <v>3232</v>
      </c>
      <c r="M31" s="43">
        <v>534</v>
      </c>
      <c r="N31" s="43">
        <v>286</v>
      </c>
    </row>
    <row r="32" spans="1:14" x14ac:dyDescent="0.25">
      <c r="A32" s="46" t="s">
        <v>190</v>
      </c>
    </row>
    <row r="33" spans="1:2" x14ac:dyDescent="0.25">
      <c r="A33" s="47" t="s">
        <v>191</v>
      </c>
    </row>
    <row r="34" spans="1:2" x14ac:dyDescent="0.25">
      <c r="A34" s="48" t="s">
        <v>192</v>
      </c>
      <c r="B34" s="47" t="s">
        <v>193</v>
      </c>
    </row>
    <row r="35" spans="1:2" x14ac:dyDescent="0.25">
      <c r="A35" s="48" t="s">
        <v>194</v>
      </c>
      <c r="B35" s="47" t="s">
        <v>195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260662DE-C458-4FED-BFFD-EF43152A84A4}"/>
    <hyperlink ref="C4" r:id="rId2" display="http://stats.oecd.org/OECDStat_Metadata/ShowMetadata.ashx?Dataset=STANI4_2020&amp;Coords=[VAR].[PROD]&amp;ShowOnWeb=true&amp;Lang=en" xr:uid="{3A9CDE5F-8E78-4341-9659-C12F6D1EEE8D}"/>
    <hyperlink ref="E4" r:id="rId3" display="http://stats.oecd.org/OECDStat_Metadata/ShowMetadata.ashx?Dataset=STANI4_2020&amp;Coords=[VAR].[VALU]&amp;ShowOnWeb=true&amp;Lang=en" xr:uid="{C0410866-A07B-4B15-A38C-06C1972E8D66}"/>
    <hyperlink ref="G4" r:id="rId4" display="http://stats.oecd.org/OECDStat_Metadata/ShowMetadata.ashx?Dataset=STANI4_2020&amp;Coords=[VAR].[LABR]&amp;ShowOnWeb=true&amp;Lang=en" xr:uid="{6A643AFC-753C-4352-A743-E6551A09C2B0}"/>
    <hyperlink ref="I4" r:id="rId5" display="http://stats.oecd.org/OECDStat_Metadata/ShowMetadata.ashx?Dataset=STANI4_2020&amp;Coords=[VAR].[GOPS]&amp;ShowOnWeb=true&amp;Lang=en" xr:uid="{3BF6C53B-32A8-428D-82DA-237BDC1E3B2B}"/>
    <hyperlink ref="K4" r:id="rId6" display="http://stats.oecd.org/OECDStat_Metadata/ShowMetadata.ashx?Dataset=STANI4_2020&amp;Coords=[VAR].[OTXS]&amp;ShowOnWeb=true&amp;Lang=en" xr:uid="{F1ADD8BB-7D5B-4FB9-A8F7-587D039E3C57}"/>
    <hyperlink ref="M4" r:id="rId7" display="http://stats.oecd.org/OECDStat_Metadata/ShowMetadata.ashx?Dataset=STANI4_2020&amp;Coords=[VAR].[EMPN]&amp;ShowOnWeb=true&amp;Lang=en" xr:uid="{AA66CE23-82FA-4271-904B-5527D4547A79}"/>
    <hyperlink ref="A7" r:id="rId8" display="http://stats.oecd.org/OECDStat_Metadata/ShowMetadata.ashx?Dataset=STANI4_2020&amp;Coords=[LOCATION].[AUS]&amp;ShowOnWeb=true&amp;Lang=en" xr:uid="{43997194-3544-4E88-9BBD-03F2CB13EA8C}"/>
    <hyperlink ref="A8" r:id="rId9" display="http://stats.oecd.org/OECDStat_Metadata/ShowMetadata.ashx?Dataset=STANI4_2020&amp;Coords=[LOCATION].[AUT]&amp;ShowOnWeb=true&amp;Lang=en" xr:uid="{48BD7D88-1D75-415F-9AFC-B2A7B383D37A}"/>
    <hyperlink ref="A9" r:id="rId10" display="http://stats.oecd.org/OECDStat_Metadata/ShowMetadata.ashx?Dataset=STANI4_2020&amp;Coords=[LOCATION].[BEL]&amp;ShowOnWeb=true&amp;Lang=en" xr:uid="{8F40D43D-A769-418F-B91A-C8843B4F8467}"/>
    <hyperlink ref="A10" r:id="rId11" display="http://stats.oecd.org/OECDStat_Metadata/ShowMetadata.ashx?Dataset=STANI4_2020&amp;Coords=[LOCATION].[CHL]&amp;ShowOnWeb=true&amp;Lang=en" xr:uid="{C1363B86-33D0-4553-93CA-39580DA672C0}"/>
    <hyperlink ref="A11" r:id="rId12" display="http://stats.oecd.org/OECDStat_Metadata/ShowMetadata.ashx?Dataset=STANI4_2020&amp;Coords=[LOCATION].[CZE]&amp;ShowOnWeb=true&amp;Lang=en" xr:uid="{D6046DFA-EBB9-4200-A655-59033D827DD1}"/>
    <hyperlink ref="A12" r:id="rId13" display="http://stats.oecd.org/OECDStat_Metadata/ShowMetadata.ashx?Dataset=STANI4_2020&amp;Coords=[LOCATION].[DNK]&amp;ShowOnWeb=true&amp;Lang=en" xr:uid="{C02EB043-77B6-4744-BA42-E6B182E58BAF}"/>
    <hyperlink ref="A13" r:id="rId14" display="http://stats.oecd.org/OECDStat_Metadata/ShowMetadata.ashx?Dataset=STANI4_2020&amp;Coords=[LOCATION].[EST]&amp;ShowOnWeb=true&amp;Lang=en" xr:uid="{D5BF66F7-E39E-42BA-9B60-606DE4C0807F}"/>
    <hyperlink ref="A14" r:id="rId15" display="http://stats.oecd.org/OECDStat_Metadata/ShowMetadata.ashx?Dataset=STANI4_2020&amp;Coords=[LOCATION].[FIN]&amp;ShowOnWeb=true&amp;Lang=en" xr:uid="{98084F8F-2024-4E9C-A9B6-EBC147D7407F}"/>
    <hyperlink ref="A15" r:id="rId16" display="http://stats.oecd.org/OECDStat_Metadata/ShowMetadata.ashx?Dataset=STANI4_2020&amp;Coords=[LOCATION].[FRA]&amp;ShowOnWeb=true&amp;Lang=en" xr:uid="{1825F33D-65F4-44D0-8F4C-B69F210F4AB4}"/>
    <hyperlink ref="A16" r:id="rId17" display="http://stats.oecd.org/OECDStat_Metadata/ShowMetadata.ashx?Dataset=STANI4_2020&amp;Coords=[LOCATION].[DEU]&amp;ShowOnWeb=true&amp;Lang=en" xr:uid="{42369195-592E-433B-9451-8450B14DDF3B}"/>
    <hyperlink ref="A17" r:id="rId18" display="http://stats.oecd.org/OECDStat_Metadata/ShowMetadata.ashx?Dataset=STANI4_2020&amp;Coords=[LOCATION].[HUN]&amp;ShowOnWeb=true&amp;Lang=en" xr:uid="{3E7C2A60-0111-4FD0-95A1-304411406DB9}"/>
    <hyperlink ref="A18" r:id="rId19" display="http://stats.oecd.org/OECDStat_Metadata/ShowMetadata.ashx?Dataset=STANI4_2020&amp;Coords=[LOCATION].[ITA]&amp;ShowOnWeb=true&amp;Lang=en" xr:uid="{F9B2F708-BDDD-46C7-9532-A1861AA886E5}"/>
    <hyperlink ref="A19" r:id="rId20" display="http://stats.oecd.org/OECDStat_Metadata/ShowMetadata.ashx?Dataset=STANI4_2020&amp;Coords=[LOCATION].[JPN]&amp;ShowOnWeb=true&amp;Lang=en" xr:uid="{ABC71291-21FF-437C-89FF-F336BDFCE573}"/>
    <hyperlink ref="A20" r:id="rId21" display="http://stats.oecd.org/OECDStat_Metadata/ShowMetadata.ashx?Dataset=STANI4_2020&amp;Coords=[LOCATION].[KOR]&amp;ShowOnWeb=true&amp;Lang=en" xr:uid="{BA3FAE89-3115-4AE8-94A9-F26AA35BE86D}"/>
    <hyperlink ref="A21" r:id="rId22" display="http://stats.oecd.org/OECDStat_Metadata/ShowMetadata.ashx?Dataset=STANI4_2020&amp;Coords=[LOCATION].[LVA]&amp;ShowOnWeb=true&amp;Lang=en" xr:uid="{EA25B13F-DF8B-4A58-9C68-F84CF297E1AC}"/>
    <hyperlink ref="A23" r:id="rId23" display="http://stats.oecd.org/OECDStat_Metadata/ShowMetadata.ashx?Dataset=STANI4_2020&amp;Coords=[LOCATION].[MEX]&amp;ShowOnWeb=true&amp;Lang=en" xr:uid="{88853B92-F58D-4A5C-B391-641A0DD232B2}"/>
    <hyperlink ref="A24" r:id="rId24" display="http://stats.oecd.org/OECDStat_Metadata/ShowMetadata.ashx?Dataset=STANI4_2020&amp;Coords=[LOCATION].[NLD]&amp;ShowOnWeb=true&amp;Lang=en" xr:uid="{4A73D3E1-9B68-481A-BAC6-94DF0D5CB27F}"/>
    <hyperlink ref="A25" r:id="rId25" display="http://stats.oecd.org/OECDStat_Metadata/ShowMetadata.ashx?Dataset=STANI4_2020&amp;Coords=[LOCATION].[NOR]&amp;ShowOnWeb=true&amp;Lang=en" xr:uid="{4EF8D5CB-8BAE-4388-800F-DD30E2F4DE2B}"/>
    <hyperlink ref="A26" r:id="rId26" display="http://stats.oecd.org/OECDStat_Metadata/ShowMetadata.ashx?Dataset=STANI4_2020&amp;Coords=[LOCATION].[PRT]&amp;ShowOnWeb=true&amp;Lang=en" xr:uid="{A97B5DE1-ADCF-46ED-BFAC-220B053DCC41}"/>
    <hyperlink ref="A27" r:id="rId27" display="http://stats.oecd.org/OECDStat_Metadata/ShowMetadata.ashx?Dataset=STANI4_2020&amp;Coords=%5bLOCATION%5d.%5bSVK%5d&amp;ShowOnWeb=true&amp;Lang=en" xr:uid="{CF82ACC0-5732-42DD-832D-5E5BA6E6AD78}"/>
    <hyperlink ref="A28" r:id="rId28" display="http://stats.oecd.org/OECDStat_Metadata/ShowMetadata.ashx?Dataset=STANI4_2020&amp;Coords=[LOCATION].[ESP]&amp;ShowOnWeb=true&amp;Lang=en" xr:uid="{96D899FB-7681-4EEF-8C76-22085B0EE88E}"/>
    <hyperlink ref="A29" r:id="rId29" display="http://stats.oecd.org/OECDStat_Metadata/ShowMetadata.ashx?Dataset=STANI4_2020&amp;Coords=[LOCATION].[CHE]&amp;ShowOnWeb=true&amp;Lang=en" xr:uid="{674FC465-0FA2-46BC-AD6A-8D1D9B30D142}"/>
    <hyperlink ref="A30" r:id="rId30" display="http://stats.oecd.org/OECDStat_Metadata/ShowMetadata.ashx?Dataset=STANI4_2020&amp;Coords=[LOCATION].[GBR]&amp;ShowOnWeb=true&amp;Lang=en" xr:uid="{248B0CC7-863A-4396-A91C-636F7B232469}"/>
    <hyperlink ref="A31" r:id="rId31" display="http://stats.oecd.org/OECDStat_Metadata/ShowMetadata.ashx?Dataset=STANI4_2020&amp;Coords=[LOCATION].[USA]&amp;ShowOnWeb=true&amp;Lang=en" xr:uid="{D8BE861C-9582-4E6F-802E-69D7365E0117}"/>
    <hyperlink ref="A32" r:id="rId32" display="https://stats-2.oecd.org/index.aspx?DatasetCode=STANI4_2020" xr:uid="{0693C314-2652-4577-B161-48A73ADB5E17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0.140625" customWidth="1"/>
    <col min="2" max="38" width="10.140625" customWidth="1"/>
  </cols>
  <sheetData>
    <row r="1" spans="1:38" s="4" customFormat="1" x14ac:dyDescent="0.25">
      <c r="A1" s="15" t="s">
        <v>140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9" t="s">
        <v>196</v>
      </c>
      <c r="L1" s="49" t="s">
        <v>197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</row>
    <row r="2" spans="1:38" x14ac:dyDescent="0.25">
      <c r="A2" t="s">
        <v>145</v>
      </c>
      <c r="B2">
        <f>'OECD TTL'!C48*10^6*About!$A$25</f>
        <v>187808079924.22485</v>
      </c>
      <c r="C2">
        <f>'OECD TTL'!D48*10^6*About!$A$25</f>
        <v>217428134408.92426</v>
      </c>
      <c r="D2">
        <f>'OECD TTL'!E48*10^6*About!$A$25</f>
        <v>39890016504.301384</v>
      </c>
      <c r="E2">
        <f>'OECD TTL'!F48*10^6*About!$A$25</f>
        <v>50276704653.252724</v>
      </c>
      <c r="F2">
        <f>'OECD TTL'!G48*10^6*About!$A$25</f>
        <v>240666320965.16284</v>
      </c>
      <c r="G2">
        <f>'OECD TTL'!H48*10^6*About!$A$25</f>
        <v>26767287257.032196</v>
      </c>
      <c r="H2">
        <f>'OECD TTL'!I48*10^6*About!$A$25</f>
        <v>28192508452.980167</v>
      </c>
      <c r="I2">
        <f>'OECD TTL'!J48*10^6*About!$A$25</f>
        <v>93611546561.639038</v>
      </c>
      <c r="J2">
        <f>'OECD TTL'!K48*10^6*About!$A$25</f>
        <v>153507743559.32275</v>
      </c>
      <c r="K2" s="50">
        <f>'OECD TTL'!L48*10^6*About!$A$25*('OECD Chem Pharma Split'!E$31/SUM('OECD Chem Pharma Split'!$E$31:$F$31))</f>
        <v>204674788911.05069</v>
      </c>
      <c r="L2" s="50">
        <f>'OECD TTL'!L48*10^6*About!$A$25*('OECD Chem Pharma Split'!F$31/SUM('OECD Chem Pharma Split'!$E$31:$F$31))</f>
        <v>159534370489.32983</v>
      </c>
      <c r="M2">
        <f>'OECD TTL'!M48*10^6*About!$A$25</f>
        <v>77354066881.278564</v>
      </c>
      <c r="N2">
        <f>'OECD TTL'!N48*10^6*About!$A$25</f>
        <v>49795366780.44191</v>
      </c>
      <c r="O2">
        <f>'OECD TTL'!O48*10^6*About!$A$25</f>
        <v>53900251807.254333</v>
      </c>
      <c r="P2">
        <f>'OECD TTL'!P48*10^6*About!$A$25</f>
        <v>142184049726.39093</v>
      </c>
      <c r="Q2">
        <f>'OECD TTL'!Q48*10^6*About!$A$25</f>
        <v>269789441803.75247</v>
      </c>
      <c r="R2">
        <f>'OECD TTL'!R48*10^6*About!$A$25</f>
        <v>54554596208.71077</v>
      </c>
      <c r="S2">
        <f>'OECD TTL'!S48*10^6*About!$A$25</f>
        <v>142599614120.50613</v>
      </c>
      <c r="T2">
        <f>'OECD TTL'!T48*10^6*About!$A$25</f>
        <v>155492087758.26208</v>
      </c>
      <c r="U2">
        <f>'OECD TTL'!U48*10^6*About!$A$25</f>
        <v>129947470380.60561</v>
      </c>
      <c r="V2">
        <f>'OECD TTL'!V48*10^6*About!$A$25</f>
        <v>109595276829.93204</v>
      </c>
      <c r="W2">
        <f>'OECD TTL'!W48*10^6*About!$A$25</f>
        <v>296165769178.58215</v>
      </c>
      <c r="X2">
        <f>'OECD TTL'!X48*10^6*About!$A$25</f>
        <v>716740765589.81006</v>
      </c>
      <c r="Y2">
        <f>'OECD TTL'!Y48*10^6*About!$A$25</f>
        <v>1787046914342.0093</v>
      </c>
      <c r="Z2">
        <f>'OECD TTL'!Z48*10^6*About!$A$25</f>
        <v>559984354644.60352</v>
      </c>
      <c r="AA2">
        <f>'OECD TTL'!AA48*10^6*About!$A$25</f>
        <v>469674946691.58752</v>
      </c>
      <c r="AB2">
        <f>'OECD TTL'!AB48*10^6*About!$A$25</f>
        <v>421477904503.89636</v>
      </c>
      <c r="AC2">
        <f>'OECD TTL'!AC48*10^6*About!$A$25</f>
        <v>272421059028.67728</v>
      </c>
      <c r="AD2">
        <f>'OECD TTL'!AD48*10^6*About!$A$25</f>
        <v>362447611962.85498</v>
      </c>
      <c r="AE2">
        <f>'OECD TTL'!AE48*10^6*About!$A$25</f>
        <v>1288879555382.9473</v>
      </c>
      <c r="AF2">
        <f>'OECD TTL'!AF48*10^6*About!$A$25</f>
        <v>2108227238342.3972</v>
      </c>
      <c r="AG2">
        <f>'OECD TTL'!AG48*10^6*About!$A$25</f>
        <v>1972988054273.7441</v>
      </c>
      <c r="AH2">
        <f>'OECD TTL'!AH48*10^6*About!$A$25</f>
        <v>1502139065517.6633</v>
      </c>
      <c r="AI2">
        <f>'OECD TTL'!AI48*10^6*About!$A$25</f>
        <v>937194286282.41858</v>
      </c>
      <c r="AJ2">
        <f>'OECD TTL'!AJ48*10^6*About!$A$25</f>
        <v>1243976514878.6797</v>
      </c>
      <c r="AK2">
        <f>'OECD TTL'!AK48*10^6*About!$A$25</f>
        <v>452986694316.44147</v>
      </c>
      <c r="AL2">
        <f>'OECD TTL'!AL48*10^6*About!$A$25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2020-10-05T23:31:27Z</dcterms:modified>
</cp:coreProperties>
</file>