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AVL\"/>
    </mc:Choice>
  </mc:AlternateContent>
  <xr:revisionPtr revIDLastSave="0" documentId="13_ncr:1_{8E9551FC-53A9-483A-91CF-10004F72B6E2}" xr6:coauthVersionLast="47" xr6:coauthVersionMax="47" xr10:uidLastSave="{00000000-0000-0000-0000-000000000000}"/>
  <bookViews>
    <workbookView xWindow="570" yWindow="570" windowWidth="22140" windowHeight="13245" firstSheet="5" activeTab="9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SoCDTtiNTY-psgr" sheetId="19" r:id="rId8"/>
    <sheet name="SoCDTtiNTY-frgt" sheetId="20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C2" i="10"/>
  <c r="B3" i="10"/>
  <c r="C3" i="10"/>
  <c r="B4" i="10"/>
  <c r="C4" i="10" s="1"/>
  <c r="B5" i="10"/>
  <c r="C5" i="10"/>
  <c r="B6" i="10"/>
  <c r="C6" i="10" s="1"/>
  <c r="B7" i="10"/>
  <c r="C7" i="10" s="1"/>
  <c r="P5" i="2" l="1"/>
  <c r="P3" i="2"/>
  <c r="P2" i="2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E3" i="2" l="1"/>
</calcChain>
</file>

<file path=xl/sharedStrings.xml><?xml version="1.0" encoding="utf-8"?>
<sst xmlns="http://schemas.openxmlformats.org/spreadsheetml/2006/main" count="1539" uniqueCount="861">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</sst>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37" workbookViewId="0">
      <selection activeCell="B5" sqref="B5"/>
    </sheetView>
  </sheetViews>
  <sheetFormatPr defaultRowHeight="14.5" x14ac:dyDescent="0.35"/>
  <cols>
    <col min="2" max="2" width="132.26953125" customWidth="1"/>
  </cols>
  <sheetData>
    <row r="1" spans="1:2" x14ac:dyDescent="0.35">
      <c r="A1" s="1" t="s">
        <v>46</v>
      </c>
    </row>
    <row r="3" spans="1:2" x14ac:dyDescent="0.35">
      <c r="A3" s="1" t="s">
        <v>47</v>
      </c>
      <c r="B3" s="32" t="s">
        <v>49</v>
      </c>
    </row>
    <row r="4" spans="1:2" x14ac:dyDescent="0.35">
      <c r="B4" s="75" t="s">
        <v>851</v>
      </c>
    </row>
    <row r="6" spans="1:2" x14ac:dyDescent="0.35">
      <c r="B6" s="6" t="s">
        <v>50</v>
      </c>
    </row>
    <row r="7" spans="1:2" x14ac:dyDescent="0.35">
      <c r="B7" t="s">
        <v>3</v>
      </c>
    </row>
    <row r="8" spans="1:2" x14ac:dyDescent="0.35">
      <c r="B8" s="9">
        <v>2016</v>
      </c>
    </row>
    <row r="9" spans="1:2" x14ac:dyDescent="0.35">
      <c r="B9" t="s">
        <v>59</v>
      </c>
    </row>
    <row r="10" spans="1:2" x14ac:dyDescent="0.35">
      <c r="B10" s="4" t="s">
        <v>4</v>
      </c>
    </row>
    <row r="11" spans="1:2" x14ac:dyDescent="0.35">
      <c r="B11" t="s">
        <v>79</v>
      </c>
    </row>
    <row r="13" spans="1:2" x14ac:dyDescent="0.35">
      <c r="B13" s="6" t="s">
        <v>90</v>
      </c>
    </row>
    <row r="14" spans="1:2" x14ac:dyDescent="0.35">
      <c r="B14" t="s">
        <v>5</v>
      </c>
    </row>
    <row r="15" spans="1:2" x14ac:dyDescent="0.35">
      <c r="B15" s="9">
        <v>2015</v>
      </c>
    </row>
    <row r="16" spans="1:2" x14ac:dyDescent="0.35">
      <c r="B16" t="s">
        <v>56</v>
      </c>
    </row>
    <row r="17" spans="2:2" x14ac:dyDescent="0.35">
      <c r="B17" s="4" t="s">
        <v>58</v>
      </c>
    </row>
    <row r="18" spans="2:2" x14ac:dyDescent="0.35">
      <c r="B18" t="s">
        <v>57</v>
      </c>
    </row>
    <row r="20" spans="2:2" x14ac:dyDescent="0.35">
      <c r="B20" s="6" t="s">
        <v>91</v>
      </c>
    </row>
    <row r="21" spans="2:2" x14ac:dyDescent="0.35">
      <c r="B21" t="s">
        <v>82</v>
      </c>
    </row>
    <row r="22" spans="2:2" x14ac:dyDescent="0.35">
      <c r="B22" s="9">
        <v>2019</v>
      </c>
    </row>
    <row r="23" spans="2:2" x14ac:dyDescent="0.35">
      <c r="B23" t="s">
        <v>83</v>
      </c>
    </row>
    <row r="24" spans="2:2" x14ac:dyDescent="0.35">
      <c r="B24" s="4" t="s">
        <v>84</v>
      </c>
    </row>
    <row r="26" spans="2:2" x14ac:dyDescent="0.35">
      <c r="B26" s="6" t="s">
        <v>52</v>
      </c>
    </row>
    <row r="27" spans="2:2" x14ac:dyDescent="0.35">
      <c r="B27" t="s">
        <v>26</v>
      </c>
    </row>
    <row r="28" spans="2:2" x14ac:dyDescent="0.35">
      <c r="B28" s="9">
        <v>2013</v>
      </c>
    </row>
    <row r="29" spans="2:2" x14ac:dyDescent="0.35">
      <c r="B29" t="s">
        <v>27</v>
      </c>
    </row>
    <row r="30" spans="2:2" x14ac:dyDescent="0.35">
      <c r="B30" s="4" t="s">
        <v>25</v>
      </c>
    </row>
    <row r="31" spans="2:2" x14ac:dyDescent="0.35">
      <c r="B31" t="s">
        <v>28</v>
      </c>
    </row>
    <row r="33" spans="1:2" x14ac:dyDescent="0.35">
      <c r="B33" s="6" t="s">
        <v>53</v>
      </c>
    </row>
    <row r="34" spans="1:2" x14ac:dyDescent="0.35">
      <c r="B34" t="s">
        <v>12</v>
      </c>
    </row>
    <row r="35" spans="1:2" x14ac:dyDescent="0.35">
      <c r="B35" t="s">
        <v>13</v>
      </c>
    </row>
    <row r="36" spans="1:2" x14ac:dyDescent="0.35">
      <c r="B36" t="s">
        <v>14</v>
      </c>
    </row>
    <row r="37" spans="1:2" x14ac:dyDescent="0.35">
      <c r="B37" s="19" t="s">
        <v>15</v>
      </c>
    </row>
    <row r="38" spans="1:2" x14ac:dyDescent="0.35">
      <c r="B38" t="s">
        <v>16</v>
      </c>
    </row>
    <row r="40" spans="1:2" x14ac:dyDescent="0.35">
      <c r="B40" s="6" t="s">
        <v>54</v>
      </c>
    </row>
    <row r="41" spans="1:2" x14ac:dyDescent="0.35">
      <c r="B41" t="s">
        <v>3</v>
      </c>
    </row>
    <row r="42" spans="1:2" x14ac:dyDescent="0.35">
      <c r="B42" s="9">
        <v>2009</v>
      </c>
    </row>
    <row r="43" spans="1:2" x14ac:dyDescent="0.35">
      <c r="B43" t="s">
        <v>36</v>
      </c>
    </row>
    <row r="44" spans="1:2" x14ac:dyDescent="0.35">
      <c r="B44" s="19" t="s">
        <v>37</v>
      </c>
    </row>
    <row r="45" spans="1:2" x14ac:dyDescent="0.35">
      <c r="B45" t="s">
        <v>38</v>
      </c>
    </row>
    <row r="47" spans="1:2" x14ac:dyDescent="0.35">
      <c r="A47" s="1" t="s">
        <v>80</v>
      </c>
    </row>
    <row r="48" spans="1:2" x14ac:dyDescent="0.35">
      <c r="A48" t="s">
        <v>81</v>
      </c>
    </row>
    <row r="50" spans="1:1" x14ac:dyDescent="0.35">
      <c r="A50" t="s">
        <v>852</v>
      </c>
    </row>
    <row r="52" spans="1:1" x14ac:dyDescent="0.35">
      <c r="A52" t="s">
        <v>92</v>
      </c>
    </row>
    <row r="54" spans="1:1" x14ac:dyDescent="0.3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10" sqref="C10"/>
    </sheetView>
  </sheetViews>
  <sheetFormatPr defaultRowHeight="14.5" x14ac:dyDescent="0.35"/>
  <cols>
    <col min="1" max="1" width="14.54296875" customWidth="1"/>
    <col min="2" max="2" width="19" customWidth="1"/>
    <col min="3" max="3" width="15.54296875" customWidth="1"/>
  </cols>
  <sheetData>
    <row r="1" spans="1:3" ht="29" x14ac:dyDescent="0.35">
      <c r="A1" s="69" t="s">
        <v>94</v>
      </c>
      <c r="B1" s="3" t="s">
        <v>88</v>
      </c>
      <c r="C1" s="3" t="s">
        <v>89</v>
      </c>
    </row>
    <row r="2" spans="1:3" x14ac:dyDescent="0.35">
      <c r="A2" t="s">
        <v>48</v>
      </c>
      <c r="B2" s="70">
        <f>ROUND(1/'SoCDTtiNTY-psgr'!B2,0)</f>
        <v>24</v>
      </c>
      <c r="C2" s="70">
        <f>ROUND(1/'SoCDTtiNTY-frgt'!B2,0)</f>
        <v>18</v>
      </c>
    </row>
    <row r="3" spans="1:3" x14ac:dyDescent="0.35">
      <c r="A3" t="s">
        <v>51</v>
      </c>
      <c r="B3" s="74">
        <f>ROUND(1/'SoCDTtiNTY-psgr'!B3,0)</f>
        <v>18</v>
      </c>
      <c r="C3" s="70">
        <f>ROUND(1/'SoCDTtiNTY-frgt'!B3,0)</f>
        <v>17</v>
      </c>
    </row>
    <row r="4" spans="1:3" x14ac:dyDescent="0.35">
      <c r="A4" t="s">
        <v>52</v>
      </c>
      <c r="B4" s="37">
        <f>ROUND(Calculations!A16,0)</f>
        <v>24</v>
      </c>
      <c r="C4" s="37">
        <f>B4</f>
        <v>24</v>
      </c>
    </row>
    <row r="5" spans="1:3" x14ac:dyDescent="0.35">
      <c r="A5" t="s">
        <v>17</v>
      </c>
      <c r="B5">
        <f>ROUND(Calculations!C22,0)</f>
        <v>34</v>
      </c>
      <c r="C5">
        <f>B5</f>
        <v>34</v>
      </c>
    </row>
    <row r="6" spans="1:3" x14ac:dyDescent="0.35">
      <c r="A6" t="s">
        <v>9</v>
      </c>
      <c r="B6">
        <f>ROUND(Calculations!C28,0)</f>
        <v>33</v>
      </c>
      <c r="C6">
        <f>B6</f>
        <v>33</v>
      </c>
    </row>
    <row r="7" spans="1:3" x14ac:dyDescent="0.3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5" x14ac:dyDescent="0.35"/>
  <sheetData>
    <row r="1" spans="1:36" x14ac:dyDescent="0.35">
      <c r="A1" t="s">
        <v>95</v>
      </c>
    </row>
    <row r="2" spans="1:36" x14ac:dyDescent="0.35">
      <c r="A2" t="s">
        <v>96</v>
      </c>
    </row>
    <row r="3" spans="1:36" x14ac:dyDescent="0.35">
      <c r="A3" t="s">
        <v>97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</row>
    <row r="8" spans="1:36" x14ac:dyDescent="0.3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3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3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3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3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3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3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3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3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3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3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3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3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3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3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3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3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3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3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3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3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3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3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3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3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3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3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3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3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3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3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3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3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3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3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35">
      <c r="A55" t="s">
        <v>221</v>
      </c>
      <c r="B55" t="s">
        <v>222</v>
      </c>
    </row>
    <row r="56" spans="1:36" x14ac:dyDescent="0.3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3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3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3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3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3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3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3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3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3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3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3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>
      <selection activeCell="E207" sqref="E207"/>
    </sheetView>
  </sheetViews>
  <sheetFormatPr defaultRowHeight="14.5" x14ac:dyDescent="0.35"/>
  <sheetData>
    <row r="1" spans="1:36" x14ac:dyDescent="0.35">
      <c r="A1" t="s">
        <v>258</v>
      </c>
    </row>
    <row r="2" spans="1:36" x14ac:dyDescent="0.35">
      <c r="A2" t="s">
        <v>259</v>
      </c>
    </row>
    <row r="3" spans="1:36" x14ac:dyDescent="0.35">
      <c r="A3" t="s">
        <v>260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261</v>
      </c>
    </row>
    <row r="7" spans="1:36" x14ac:dyDescent="0.35">
      <c r="A7" t="s">
        <v>262</v>
      </c>
    </row>
    <row r="8" spans="1:36" x14ac:dyDescent="0.35">
      <c r="A8" t="s">
        <v>263</v>
      </c>
    </row>
    <row r="9" spans="1:36" x14ac:dyDescent="0.3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3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3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3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3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3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3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3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3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3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35">
      <c r="A19" t="s">
        <v>293</v>
      </c>
    </row>
    <row r="20" spans="1:36" x14ac:dyDescent="0.3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3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3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3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3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3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3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3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3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3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35">
      <c r="A30" t="s">
        <v>315</v>
      </c>
    </row>
    <row r="31" spans="1:36" x14ac:dyDescent="0.3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3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3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3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3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3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3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3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3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3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3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35">
      <c r="A42" t="s">
        <v>340</v>
      </c>
    </row>
    <row r="43" spans="1:36" x14ac:dyDescent="0.35">
      <c r="A43" t="s">
        <v>263</v>
      </c>
    </row>
    <row r="44" spans="1:36" x14ac:dyDescent="0.3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3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3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3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3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3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3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3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3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3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35">
      <c r="A54" t="s">
        <v>293</v>
      </c>
    </row>
    <row r="55" spans="1:36" x14ac:dyDescent="0.3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3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3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3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3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3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3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3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3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3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35">
      <c r="A65" t="s">
        <v>315</v>
      </c>
    </row>
    <row r="66" spans="1:36" x14ac:dyDescent="0.3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3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3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3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3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3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3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3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3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3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35">
      <c r="A76" t="s">
        <v>263</v>
      </c>
      <c r="B76" t="s">
        <v>402</v>
      </c>
      <c r="C76" t="s">
        <v>403</v>
      </c>
    </row>
    <row r="77" spans="1:36" x14ac:dyDescent="0.3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3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3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3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3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3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3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3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3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3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35">
      <c r="A87" t="s">
        <v>425</v>
      </c>
    </row>
    <row r="88" spans="1:36" x14ac:dyDescent="0.35">
      <c r="A88" t="s">
        <v>263</v>
      </c>
    </row>
    <row r="89" spans="1:36" x14ac:dyDescent="0.3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3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3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3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3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3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3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3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3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3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35">
      <c r="A99" t="s">
        <v>293</v>
      </c>
    </row>
    <row r="100" spans="1:36" x14ac:dyDescent="0.3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3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3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3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3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3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3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3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3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3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35">
      <c r="A110" t="s">
        <v>315</v>
      </c>
    </row>
    <row r="111" spans="1:36" x14ac:dyDescent="0.3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3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3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3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3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3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3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3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3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3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3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35">
      <c r="A122" t="s">
        <v>495</v>
      </c>
    </row>
    <row r="123" spans="1:36" x14ac:dyDescent="0.35">
      <c r="A123" t="s">
        <v>263</v>
      </c>
    </row>
    <row r="124" spans="1:36" x14ac:dyDescent="0.3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3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3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3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3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3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3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3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3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3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35">
      <c r="A134" t="s">
        <v>293</v>
      </c>
    </row>
    <row r="135" spans="1:36" x14ac:dyDescent="0.3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3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3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3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3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3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3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3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3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3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35">
      <c r="A145" t="s">
        <v>315</v>
      </c>
    </row>
    <row r="146" spans="1:36" x14ac:dyDescent="0.3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3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3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3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3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3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3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3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3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3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3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35">
      <c r="A157" t="s">
        <v>560</v>
      </c>
    </row>
    <row r="158" spans="1:36" x14ac:dyDescent="0.35">
      <c r="A158" t="s">
        <v>425</v>
      </c>
    </row>
    <row r="159" spans="1:36" x14ac:dyDescent="0.35">
      <c r="A159" t="s">
        <v>263</v>
      </c>
    </row>
    <row r="160" spans="1:36" x14ac:dyDescent="0.3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3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3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3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3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3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3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3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3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3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35">
      <c r="A170" t="s">
        <v>293</v>
      </c>
    </row>
    <row r="171" spans="1:36" x14ac:dyDescent="0.3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3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3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3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3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3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3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3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3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3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35">
      <c r="A181" t="s">
        <v>315</v>
      </c>
    </row>
    <row r="182" spans="1:36" x14ac:dyDescent="0.3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3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3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3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3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3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3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3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3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3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3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35">
      <c r="A193" t="s">
        <v>623</v>
      </c>
    </row>
    <row r="194" spans="1:36" x14ac:dyDescent="0.35">
      <c r="A194" t="s">
        <v>263</v>
      </c>
    </row>
    <row r="195" spans="1:36" x14ac:dyDescent="0.3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3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3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3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3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3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3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3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3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3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35">
      <c r="A205" t="s">
        <v>293</v>
      </c>
    </row>
    <row r="206" spans="1:36" x14ac:dyDescent="0.3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3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3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3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3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3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3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3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3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3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35">
      <c r="A216" t="s">
        <v>315</v>
      </c>
    </row>
    <row r="217" spans="1:36" x14ac:dyDescent="0.3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3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3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3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3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3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3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3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3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3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3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35">
      <c r="A228" t="s">
        <v>686</v>
      </c>
    </row>
    <row r="229" spans="1:36" x14ac:dyDescent="0.3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3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35">
      <c r="A231" t="s">
        <v>695</v>
      </c>
    </row>
    <row r="232" spans="1:36" x14ac:dyDescent="0.3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3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3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3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35">
      <c r="A236" t="s">
        <v>708</v>
      </c>
    </row>
    <row r="237" spans="1:36" x14ac:dyDescent="0.3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3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35">
      <c r="A239" t="s">
        <v>695</v>
      </c>
    </row>
    <row r="240" spans="1:36" x14ac:dyDescent="0.3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3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3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3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35">
      <c r="A244" t="s">
        <v>722</v>
      </c>
    </row>
    <row r="245" spans="1:36" x14ac:dyDescent="0.3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3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3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35">
      <c r="A248" t="s">
        <v>695</v>
      </c>
    </row>
    <row r="249" spans="1:36" x14ac:dyDescent="0.3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3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3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3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5" x14ac:dyDescent="0.35"/>
  <sheetData>
    <row r="1" spans="1:36" x14ac:dyDescent="0.35">
      <c r="A1" t="s">
        <v>741</v>
      </c>
    </row>
    <row r="2" spans="1:36" x14ac:dyDescent="0.35">
      <c r="A2" t="s">
        <v>742</v>
      </c>
    </row>
    <row r="3" spans="1:36" x14ac:dyDescent="0.35">
      <c r="A3" t="s">
        <v>743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  <c r="D7" t="s">
        <v>108</v>
      </c>
    </row>
    <row r="8" spans="1:36" x14ac:dyDescent="0.3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3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3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3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3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3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3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3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3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3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3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3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3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3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3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3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3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3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3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3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3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3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3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3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3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3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3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3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3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3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3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3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3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35">
      <c r="A53" t="s">
        <v>823</v>
      </c>
    </row>
    <row r="54" spans="1:36" x14ac:dyDescent="0.3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3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3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3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3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3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3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3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3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3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activeCell="C20" sqref="C20"/>
    </sheetView>
  </sheetViews>
  <sheetFormatPr defaultColWidth="9.1796875" defaultRowHeight="14.5" x14ac:dyDescent="0.35"/>
  <cols>
    <col min="1" max="1" width="19.453125" customWidth="1"/>
    <col min="2" max="27" width="7.7265625" customWidth="1"/>
    <col min="28" max="28" width="7.1796875" customWidth="1"/>
  </cols>
  <sheetData>
    <row r="1" spans="1:54" ht="16.5" customHeight="1" thickBot="1" x14ac:dyDescent="0.4">
      <c r="A1" s="77" t="s">
        <v>60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 x14ac:dyDescent="0.3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3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3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3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3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3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3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3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3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3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3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3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3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3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3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3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3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3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4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35">
      <c r="A21" s="79" t="s">
        <v>70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 x14ac:dyDescent="0.3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 x14ac:dyDescent="0.35">
      <c r="A23" s="80" t="s">
        <v>71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 x14ac:dyDescent="0.35">
      <c r="A24" s="76" t="s">
        <v>72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 x14ac:dyDescent="0.35">
      <c r="A25" s="76" t="s">
        <v>73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 x14ac:dyDescent="0.35">
      <c r="A26" s="81" t="s">
        <v>74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 x14ac:dyDescent="0.35">
      <c r="A28" s="82" t="s">
        <v>75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 x14ac:dyDescent="0.35">
      <c r="A29" s="83" t="s">
        <v>76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796875" defaultRowHeight="14.5" x14ac:dyDescent="0.35"/>
  <cols>
    <col min="1" max="1" width="30.1796875" style="3" customWidth="1"/>
    <col min="2" max="2" width="29.81640625" style="3" customWidth="1"/>
    <col min="3" max="3" width="25.26953125" style="3" customWidth="1"/>
    <col min="4" max="4" width="22.7265625" style="3" customWidth="1"/>
    <col min="5" max="5" width="25.1796875" style="3" customWidth="1"/>
    <col min="6" max="14" width="9.1796875" style="3"/>
    <col min="15" max="15" width="15.453125" style="3" customWidth="1"/>
    <col min="16" max="16" width="22.54296875" style="3" customWidth="1"/>
    <col min="17" max="16384" width="9.1796875" style="3"/>
  </cols>
  <sheetData>
    <row r="1" spans="1:16" customFormat="1" ht="15" thickBot="1" x14ac:dyDescent="0.4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8" x14ac:dyDescent="0.3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" thickBot="1" x14ac:dyDescent="0.4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35">
      <c r="O4" s="3" t="s">
        <v>847</v>
      </c>
      <c r="P4" s="73" t="s">
        <v>850</v>
      </c>
    </row>
    <row r="5" spans="1:16" ht="15" thickBot="1" x14ac:dyDescent="0.4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" x14ac:dyDescent="0.3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" thickBot="1" x14ac:dyDescent="0.4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35">
      <c r="A10" s="10" t="s">
        <v>52</v>
      </c>
      <c r="B10" s="34"/>
      <c r="C10" s="34"/>
      <c r="D10" s="34"/>
      <c r="E10" s="34"/>
    </row>
    <row r="11" spans="1:16" s="9" customFormat="1" x14ac:dyDescent="0.35">
      <c r="A11" s="15" t="s">
        <v>29</v>
      </c>
      <c r="B11" s="14"/>
      <c r="C11" s="15"/>
    </row>
    <row r="12" spans="1:16" s="9" customFormat="1" x14ac:dyDescent="0.35">
      <c r="A12" s="9" t="s">
        <v>30</v>
      </c>
      <c r="B12" s="16" t="s">
        <v>31</v>
      </c>
    </row>
    <row r="13" spans="1:16" s="9" customFormat="1" x14ac:dyDescent="0.35">
      <c r="A13" s="9" t="s">
        <v>32</v>
      </c>
      <c r="B13" s="16" t="s">
        <v>33</v>
      </c>
    </row>
    <row r="14" spans="1:16" s="9" customFormat="1" ht="15" thickBot="1" x14ac:dyDescent="0.4">
      <c r="A14" s="9" t="s">
        <v>34</v>
      </c>
      <c r="B14" s="16" t="s">
        <v>35</v>
      </c>
    </row>
    <row r="15" spans="1:16" s="9" customFormat="1" x14ac:dyDescent="0.35">
      <c r="A15" s="17" t="s">
        <v>22</v>
      </c>
    </row>
    <row r="16" spans="1:16" s="9" customFormat="1" ht="15" thickBot="1" x14ac:dyDescent="0.4">
      <c r="A16" s="18">
        <v>24</v>
      </c>
    </row>
    <row r="18" spans="1:5" x14ac:dyDescent="0.35">
      <c r="A18" s="10" t="s">
        <v>17</v>
      </c>
      <c r="B18" s="34"/>
      <c r="C18" s="34"/>
      <c r="D18" s="34"/>
      <c r="E18" s="34"/>
    </row>
    <row r="19" spans="1:5" x14ac:dyDescent="0.35">
      <c r="A19" s="15" t="s">
        <v>6</v>
      </c>
      <c r="B19" s="15" t="s">
        <v>7</v>
      </c>
      <c r="C19" s="15" t="s">
        <v>8</v>
      </c>
    </row>
    <row r="20" spans="1:5" x14ac:dyDescent="0.35">
      <c r="A20" t="s">
        <v>18</v>
      </c>
      <c r="B20" t="s">
        <v>19</v>
      </c>
      <c r="C20" s="9">
        <v>33</v>
      </c>
    </row>
    <row r="21" spans="1:5" ht="15" thickBot="1" x14ac:dyDescent="0.4">
      <c r="A21" t="s">
        <v>20</v>
      </c>
      <c r="B21" t="s">
        <v>21</v>
      </c>
      <c r="C21" s="9">
        <v>35</v>
      </c>
    </row>
    <row r="22" spans="1:5" ht="15" thickBot="1" x14ac:dyDescent="0.4">
      <c r="A22"/>
      <c r="B22" s="11" t="s">
        <v>22</v>
      </c>
      <c r="C22" s="12">
        <v>34</v>
      </c>
    </row>
    <row r="23" spans="1:5" x14ac:dyDescent="0.35">
      <c r="A23" t="s">
        <v>23</v>
      </c>
    </row>
    <row r="24" spans="1:5" x14ac:dyDescent="0.35">
      <c r="A24" t="s">
        <v>24</v>
      </c>
    </row>
    <row r="26" spans="1:5" x14ac:dyDescent="0.35">
      <c r="A26" s="10" t="s">
        <v>9</v>
      </c>
      <c r="B26" s="34"/>
      <c r="C26" s="34"/>
      <c r="D26" s="34"/>
      <c r="E26" s="34"/>
    </row>
    <row r="27" spans="1:5" ht="15" thickBot="1" x14ac:dyDescent="0.4">
      <c r="A27" s="15" t="s">
        <v>6</v>
      </c>
      <c r="B27" s="15" t="s">
        <v>7</v>
      </c>
      <c r="C27" s="15" t="s">
        <v>8</v>
      </c>
    </row>
    <row r="28" spans="1:5" ht="15" thickBot="1" x14ac:dyDescent="0.4">
      <c r="A28" t="s">
        <v>10</v>
      </c>
      <c r="B28" s="13" t="s">
        <v>11</v>
      </c>
      <c r="C28" s="12">
        <v>33</v>
      </c>
    </row>
    <row r="30" spans="1:5" ht="15" thickBot="1" x14ac:dyDescent="0.4">
      <c r="A30" s="10" t="s">
        <v>54</v>
      </c>
      <c r="B30" s="34"/>
      <c r="C30" s="34"/>
      <c r="D30" s="34"/>
      <c r="E30" s="34"/>
    </row>
    <row r="31" spans="1:5" ht="29" x14ac:dyDescent="0.3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3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3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3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3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3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3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3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3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3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3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" thickBot="1" x14ac:dyDescent="0.4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35">
      <c r="A43"/>
      <c r="B43"/>
      <c r="C43"/>
      <c r="D43"/>
      <c r="E43"/>
    </row>
    <row r="44" spans="1:5" x14ac:dyDescent="0.35">
      <c r="A44" s="1" t="s">
        <v>43</v>
      </c>
      <c r="B44"/>
      <c r="C44"/>
      <c r="D44"/>
    </row>
    <row r="45" spans="1:5" x14ac:dyDescent="0.35">
      <c r="A45" s="28">
        <f>AVERAGE(E33:E42)</f>
        <v>5.8060812902328285E-2</v>
      </c>
      <c r="B45"/>
      <c r="C45"/>
      <c r="D45"/>
    </row>
    <row r="46" spans="1:5" ht="15" thickBot="1" x14ac:dyDescent="0.4">
      <c r="A46"/>
      <c r="B46"/>
      <c r="C46"/>
      <c r="D46"/>
    </row>
    <row r="47" spans="1:5" ht="29" x14ac:dyDescent="0.35">
      <c r="A47" s="36" t="s">
        <v>44</v>
      </c>
      <c r="B47"/>
      <c r="C47"/>
      <c r="D47"/>
    </row>
    <row r="48" spans="1:5" ht="15" thickBot="1" x14ac:dyDescent="0.4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2750-8D3C-4A88-9757-513D56EAFB13}">
  <sheetPr>
    <tabColor theme="2" tint="-9.9978637043366805E-2"/>
  </sheetPr>
  <dimension ref="A1:H7"/>
  <sheetViews>
    <sheetView workbookViewId="0">
      <selection activeCell="B3" sqref="B3:H3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ht="29" x14ac:dyDescent="0.35">
      <c r="A1" s="69" t="s">
        <v>853</v>
      </c>
      <c r="B1" s="72" t="s">
        <v>854</v>
      </c>
      <c r="C1" s="72" t="s">
        <v>855</v>
      </c>
      <c r="D1" s="72" t="s">
        <v>856</v>
      </c>
      <c r="E1" s="72" t="s">
        <v>857</v>
      </c>
      <c r="F1" s="72" t="s">
        <v>858</v>
      </c>
      <c r="G1" s="72" t="s">
        <v>859</v>
      </c>
      <c r="H1" s="72" t="s">
        <v>860</v>
      </c>
    </row>
    <row r="2" spans="1:8" x14ac:dyDescent="0.35">
      <c r="A2" t="s">
        <v>48</v>
      </c>
      <c r="B2">
        <v>4.2348985999999998E-2</v>
      </c>
      <c r="C2">
        <v>4.2348985999999998E-2</v>
      </c>
      <c r="D2">
        <v>4.2348985999999998E-2</v>
      </c>
      <c r="E2">
        <v>4.2348985999999998E-2</v>
      </c>
      <c r="F2">
        <v>4.2348985999999998E-2</v>
      </c>
      <c r="G2">
        <v>4.2348985999999998E-2</v>
      </c>
      <c r="H2">
        <v>4.2348985999999998E-2</v>
      </c>
    </row>
    <row r="3" spans="1:8" x14ac:dyDescent="0.35">
      <c r="A3" t="s">
        <v>51</v>
      </c>
      <c r="B3">
        <v>5.5E-2</v>
      </c>
      <c r="C3">
        <v>5.5E-2</v>
      </c>
      <c r="D3">
        <v>5.5E-2</v>
      </c>
      <c r="E3">
        <v>5.5E-2</v>
      </c>
      <c r="F3">
        <v>5.5E-2</v>
      </c>
      <c r="G3">
        <v>5.5E-2</v>
      </c>
      <c r="H3">
        <v>5.5E-2</v>
      </c>
    </row>
    <row r="4" spans="1:8" x14ac:dyDescent="0.35">
      <c r="A4" t="s">
        <v>52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54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B13-CA33-4AF7-A6AD-EAAE58A07EEC}">
  <sheetPr>
    <tabColor theme="2" tint="-9.9978637043366805E-2"/>
  </sheetPr>
  <dimension ref="A1:H7"/>
  <sheetViews>
    <sheetView workbookViewId="0">
      <selection activeCell="A3" sqref="A3:H3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x14ac:dyDescent="0.35">
      <c r="A1" t="s">
        <v>853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  <c r="H1" t="s">
        <v>860</v>
      </c>
    </row>
    <row r="2" spans="1:8" x14ac:dyDescent="0.35">
      <c r="A2" t="s">
        <v>48</v>
      </c>
      <c r="B2">
        <v>5.5380247000000001E-2</v>
      </c>
      <c r="C2">
        <v>5.5380247000000001E-2</v>
      </c>
      <c r="D2">
        <v>5.5380247000000001E-2</v>
      </c>
      <c r="E2">
        <v>5.5380247000000001E-2</v>
      </c>
      <c r="F2">
        <v>5.5380247000000001E-2</v>
      </c>
      <c r="G2">
        <v>5.5380247000000001E-2</v>
      </c>
      <c r="H2">
        <v>5.5380247000000001E-2</v>
      </c>
    </row>
    <row r="3" spans="1:8" x14ac:dyDescent="0.35">
      <c r="A3" t="s">
        <v>51</v>
      </c>
      <c r="B3">
        <v>6.0404717788497909E-2</v>
      </c>
      <c r="C3">
        <v>6.0404717788497909E-2</v>
      </c>
      <c r="D3">
        <v>6.0404717788497909E-2</v>
      </c>
      <c r="E3">
        <v>6.0404717788497909E-2</v>
      </c>
      <c r="F3">
        <v>6.0404717788497909E-2</v>
      </c>
      <c r="G3">
        <v>6.0404717788497909E-2</v>
      </c>
      <c r="H3">
        <v>6.0404717788497909E-2</v>
      </c>
    </row>
    <row r="4" spans="1:8" x14ac:dyDescent="0.35">
      <c r="A4" t="s">
        <v>52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SoCDTtiNTY-psgr</vt:lpstr>
      <vt:lpstr>SoCDTtiNTY-frgt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2014-03-17T23:54:25Z</dcterms:created>
  <dcterms:modified xsi:type="dcterms:W3CDTF">2024-09-10T14:34:34Z</dcterms:modified>
</cp:coreProperties>
</file>