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996F0420-2AC8-4C71-9509-91A26F3B987D}" xr6:coauthVersionLast="47" xr6:coauthVersionMax="47" xr10:uidLastSave="{00000000-0000-0000-0000-000000000000}"/>
  <bookViews>
    <workbookView xWindow="58005" yWindow="180" windowWidth="27405" windowHeight="16965"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Characteristics'!$A$3:$N$115</definedName>
    <definedName name="_xlnm._FilterDatabase" localSheetId="2" hidden="1">PolicyLevers!$A$1:$S$1689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01" i="1" l="1"/>
  <c r="A1501" i="1"/>
  <c r="B1500" i="1"/>
  <c r="A1500" i="1"/>
  <c r="B1499" i="1"/>
  <c r="A1499" i="1"/>
  <c r="B1498" i="1"/>
  <c r="A1498" i="1"/>
  <c r="B1497" i="1"/>
  <c r="A1497" i="1"/>
  <c r="B1496" i="1"/>
  <c r="A1496" i="1"/>
  <c r="B1495" i="1"/>
  <c r="A1495" i="1"/>
  <c r="B1494" i="1"/>
  <c r="A1494" i="1"/>
  <c r="B1493" i="1"/>
  <c r="A1493" i="1"/>
  <c r="B1492" i="1"/>
  <c r="A1492" i="1"/>
  <c r="B1491" i="1"/>
  <c r="A1491" i="1"/>
  <c r="B1490" i="1"/>
  <c r="A1490" i="1"/>
  <c r="B1489" i="1"/>
  <c r="A1489" i="1"/>
  <c r="B1488" i="1"/>
  <c r="A1488" i="1"/>
  <c r="B1487" i="1"/>
  <c r="A1487" i="1"/>
  <c r="B1486" i="1"/>
  <c r="A1486" i="1"/>
  <c r="B1485" i="1"/>
  <c r="A1485" i="1"/>
  <c r="B1484" i="1"/>
  <c r="A1484" i="1"/>
  <c r="B1483" i="1"/>
  <c r="A1483" i="1"/>
  <c r="B1482" i="1"/>
  <c r="A1482" i="1"/>
  <c r="B1481" i="1"/>
  <c r="A1481" i="1"/>
  <c r="B1480" i="1"/>
  <c r="A1480" i="1"/>
  <c r="B1479" i="1"/>
  <c r="A1479" i="1"/>
  <c r="B1478" i="1"/>
  <c r="A1478" i="1"/>
  <c r="B1477" i="1"/>
  <c r="A1477" i="1"/>
  <c r="B1476" i="1"/>
  <c r="A1476" i="1"/>
  <c r="B1475" i="1"/>
  <c r="A1475" i="1"/>
  <c r="B1474" i="1"/>
  <c r="A1474" i="1"/>
  <c r="B1473" i="1"/>
  <c r="A1473" i="1"/>
  <c r="B1472" i="1"/>
  <c r="A1472" i="1"/>
  <c r="B1471" i="1"/>
  <c r="A1471" i="1"/>
  <c r="B1470" i="1"/>
  <c r="A1470" i="1"/>
  <c r="B1469" i="1"/>
  <c r="A1469" i="1"/>
  <c r="B1468" i="1"/>
  <c r="A1468" i="1"/>
  <c r="B1467" i="1"/>
  <c r="A1467" i="1"/>
  <c r="B1466" i="1"/>
  <c r="A1466" i="1"/>
  <c r="B1465" i="1"/>
  <c r="A1465" i="1"/>
  <c r="B1464" i="1"/>
  <c r="A1464" i="1"/>
  <c r="B1463" i="1"/>
  <c r="A1463" i="1"/>
  <c r="B1462" i="1"/>
  <c r="A1462" i="1"/>
  <c r="B1461" i="1"/>
  <c r="A1461" i="1"/>
  <c r="B1460" i="1"/>
  <c r="A1460" i="1"/>
  <c r="B1459" i="1"/>
  <c r="A1459" i="1"/>
  <c r="B1458" i="1"/>
  <c r="A1458" i="1"/>
  <c r="B1457" i="1"/>
  <c r="A1457" i="1"/>
  <c r="B1456" i="1"/>
  <c r="A1456" i="1"/>
  <c r="B1455" i="1"/>
  <c r="A1455" i="1"/>
  <c r="B1454" i="1"/>
  <c r="A1454" i="1"/>
  <c r="B1453" i="1"/>
  <c r="A1453" i="1"/>
  <c r="B1452" i="1"/>
  <c r="A1452" i="1"/>
  <c r="B1451" i="1"/>
  <c r="A1451" i="1"/>
  <c r="B1450" i="1"/>
  <c r="A1450" i="1"/>
  <c r="B1449" i="1"/>
  <c r="A1449" i="1"/>
  <c r="B1448" i="1"/>
  <c r="A1448" i="1"/>
  <c r="B1447" i="1"/>
  <c r="A1447" i="1"/>
  <c r="B1446" i="1"/>
  <c r="A1446" i="1"/>
  <c r="B1445" i="1"/>
  <c r="A1445" i="1"/>
  <c r="B1444" i="1"/>
  <c r="A1444" i="1"/>
  <c r="B1443" i="1"/>
  <c r="A1443" i="1"/>
  <c r="B1442" i="1"/>
  <c r="A1442" i="1"/>
  <c r="B1441" i="1"/>
  <c r="A1441" i="1"/>
  <c r="B1440" i="1"/>
  <c r="A1440" i="1"/>
  <c r="B1439" i="1"/>
  <c r="A1439" i="1"/>
  <c r="B1438" i="1"/>
  <c r="A1438" i="1"/>
  <c r="B1437" i="1"/>
  <c r="A1437" i="1"/>
  <c r="B1436" i="1"/>
  <c r="A1436" i="1"/>
  <c r="B1435" i="1"/>
  <c r="A1435" i="1"/>
  <c r="B1434" i="1"/>
  <c r="A1434" i="1"/>
  <c r="B1433" i="1"/>
  <c r="A1433" i="1"/>
  <c r="B1432" i="1"/>
  <c r="A1432" i="1"/>
  <c r="B1431" i="1"/>
  <c r="A1431" i="1"/>
  <c r="B1430" i="1"/>
  <c r="A1430" i="1"/>
  <c r="B1429" i="1"/>
  <c r="A1429" i="1"/>
  <c r="B1428" i="1"/>
  <c r="A1428" i="1"/>
  <c r="B1427" i="1"/>
  <c r="A1427" i="1"/>
  <c r="B1426" i="1"/>
  <c r="A1426" i="1"/>
  <c r="B1425" i="1"/>
  <c r="A1425" i="1"/>
  <c r="B1424" i="1"/>
  <c r="A1424" i="1"/>
  <c r="B1423" i="1"/>
  <c r="A1423" i="1"/>
  <c r="B1422" i="1"/>
  <c r="A1422" i="1"/>
  <c r="B1421" i="1"/>
  <c r="A1421" i="1"/>
  <c r="B1420" i="1"/>
  <c r="A1420" i="1"/>
  <c r="B1419" i="1"/>
  <c r="A1419" i="1"/>
  <c r="B1418" i="1"/>
  <c r="A1418" i="1"/>
  <c r="B1417" i="1"/>
  <c r="A1417" i="1"/>
  <c r="B1416" i="1"/>
  <c r="A1416" i="1"/>
  <c r="B1415" i="1"/>
  <c r="A1415" i="1"/>
  <c r="B1414" i="1"/>
  <c r="A1414" i="1"/>
  <c r="B1413" i="1"/>
  <c r="A1413" i="1"/>
  <c r="B1412" i="1"/>
  <c r="A1412" i="1"/>
  <c r="B1411" i="1"/>
  <c r="A1411" i="1"/>
  <c r="B1410" i="1"/>
  <c r="A1410" i="1"/>
  <c r="B1409" i="1"/>
  <c r="A1409" i="1"/>
  <c r="B1408" i="1"/>
  <c r="A1408" i="1"/>
  <c r="B1407" i="1"/>
  <c r="A1407" i="1"/>
  <c r="B1406" i="1"/>
  <c r="A1406" i="1"/>
  <c r="B1405" i="1"/>
  <c r="A1405" i="1"/>
  <c r="B1404" i="1"/>
  <c r="A1404" i="1"/>
  <c r="B1403" i="1"/>
  <c r="A1403" i="1"/>
  <c r="B1402" i="1"/>
  <c r="A1402" i="1"/>
  <c r="B1401" i="1"/>
  <c r="A1401" i="1"/>
  <c r="B1400" i="1"/>
  <c r="A1400" i="1"/>
  <c r="B1399" i="1"/>
  <c r="A1399" i="1"/>
  <c r="B1398" i="1"/>
  <c r="A1398" i="1"/>
  <c r="B1397" i="1"/>
  <c r="A1397" i="1"/>
  <c r="B1396" i="1"/>
  <c r="A1396" i="1"/>
  <c r="B1395" i="1"/>
  <c r="A1395" i="1"/>
  <c r="B1394" i="1"/>
  <c r="A1394" i="1"/>
  <c r="B1393" i="1"/>
  <c r="A1393" i="1"/>
  <c r="B1392" i="1"/>
  <c r="A1392" i="1"/>
  <c r="B1391" i="1"/>
  <c r="A1391" i="1"/>
  <c r="B1390" i="1"/>
  <c r="A1390" i="1"/>
  <c r="B1389" i="1"/>
  <c r="A1389" i="1"/>
  <c r="B1388" i="1"/>
  <c r="A1388" i="1"/>
  <c r="B1387" i="1"/>
  <c r="A1387" i="1"/>
  <c r="B1386" i="1"/>
  <c r="A1386" i="1"/>
  <c r="B1385" i="1"/>
  <c r="A1385" i="1"/>
  <c r="B1384" i="1"/>
  <c r="A1384" i="1"/>
  <c r="B1383" i="1"/>
  <c r="A1383" i="1"/>
  <c r="B1382" i="1"/>
  <c r="A138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506" i="1"/>
  <c r="C1507" i="1"/>
  <c r="C1508" i="1"/>
  <c r="C1509" i="1"/>
  <c r="C1510" i="1"/>
  <c r="C1513" i="1"/>
  <c r="C1514" i="1"/>
  <c r="C1515" i="1"/>
  <c r="C1516" i="1"/>
  <c r="C1517" i="1"/>
  <c r="C1518" i="1"/>
  <c r="B1689" i="1" l="1"/>
  <c r="A1689" i="1"/>
  <c r="B1688" i="1"/>
  <c r="A1688" i="1"/>
  <c r="B1683" i="1"/>
  <c r="A1683" i="1"/>
  <c r="B1678" i="1"/>
  <c r="A1678" i="1"/>
  <c r="B1673" i="1"/>
  <c r="A1673" i="1"/>
  <c r="B1668" i="1"/>
  <c r="A1668" i="1"/>
  <c r="B1663" i="1"/>
  <c r="A1663" i="1"/>
  <c r="B1658" i="1"/>
  <c r="A1658" i="1"/>
  <c r="B1653" i="1"/>
  <c r="A1653" i="1"/>
  <c r="B1648" i="1"/>
  <c r="A1648" i="1"/>
  <c r="B1643" i="1"/>
  <c r="A1643" i="1"/>
  <c r="B1638" i="1"/>
  <c r="A1638" i="1"/>
  <c r="B1633" i="1"/>
  <c r="A1633" i="1"/>
  <c r="B1626" i="1"/>
  <c r="A1626" i="1"/>
  <c r="B1601" i="1"/>
  <c r="A1601" i="1"/>
  <c r="B1577" i="1"/>
  <c r="A1577" i="1"/>
  <c r="B1576" i="1"/>
  <c r="A1576" i="1"/>
  <c r="B1570" i="1"/>
  <c r="A1570" i="1"/>
  <c r="B1569" i="1"/>
  <c r="A1569" i="1"/>
  <c r="B1568" i="1"/>
  <c r="A1568" i="1"/>
  <c r="B1561" i="1"/>
  <c r="A1561" i="1"/>
  <c r="B1536" i="1"/>
  <c r="A1536" i="1"/>
  <c r="B1512" i="1"/>
  <c r="A1512" i="1"/>
  <c r="B1511" i="1"/>
  <c r="A1511" i="1"/>
  <c r="B1505" i="1"/>
  <c r="A1505" i="1"/>
  <c r="B1504" i="1"/>
  <c r="A1504" i="1"/>
  <c r="B1503" i="1"/>
  <c r="A1503" i="1"/>
  <c r="B1502" i="1"/>
  <c r="A1502" i="1"/>
  <c r="B1366" i="1"/>
  <c r="A1366" i="1"/>
  <c r="B1351" i="1"/>
  <c r="A1351" i="1"/>
  <c r="B1339" i="1"/>
  <c r="A1339" i="1"/>
  <c r="B1336" i="1"/>
  <c r="A1336" i="1"/>
  <c r="B1335" i="1"/>
  <c r="A1335" i="1"/>
  <c r="B1310" i="1"/>
  <c r="A1310" i="1"/>
  <c r="B1309" i="1"/>
  <c r="A1309" i="1"/>
  <c r="B1288" i="1"/>
  <c r="A1288" i="1"/>
  <c r="B1282" i="1"/>
  <c r="A1282" i="1"/>
  <c r="B1281" i="1"/>
  <c r="A1281" i="1"/>
  <c r="B1280" i="1"/>
  <c r="A1280" i="1"/>
  <c r="B1279" i="1"/>
  <c r="A1279" i="1"/>
  <c r="B1278" i="1"/>
  <c r="A1278" i="1"/>
  <c r="B1277" i="1"/>
  <c r="A1277" i="1"/>
  <c r="B1276" i="1"/>
  <c r="A1276" i="1"/>
  <c r="B1275" i="1"/>
  <c r="A1275" i="1"/>
  <c r="B1274" i="1"/>
  <c r="A1274" i="1"/>
  <c r="B1273" i="1"/>
  <c r="A1273" i="1"/>
  <c r="B1272" i="1"/>
  <c r="A1272" i="1"/>
  <c r="B1271" i="1"/>
  <c r="A1271" i="1"/>
  <c r="B1262" i="1"/>
  <c r="A1262" i="1"/>
  <c r="B1261" i="1"/>
  <c r="A1261" i="1"/>
  <c r="B1257" i="1"/>
  <c r="A1257" i="1"/>
  <c r="B1253" i="1"/>
  <c r="A1253" i="1"/>
  <c r="B1250" i="1"/>
  <c r="A1250" i="1"/>
  <c r="B1000" i="1"/>
  <c r="A1000" i="1"/>
  <c r="B999" i="1"/>
  <c r="A999" i="1"/>
  <c r="B799" i="1"/>
  <c r="A799" i="1"/>
  <c r="B798" i="1"/>
  <c r="A798" i="1"/>
  <c r="B797" i="1"/>
  <c r="A797" i="1"/>
  <c r="B796" i="1"/>
  <c r="A796" i="1"/>
  <c r="B795" i="1"/>
  <c r="A795" i="1"/>
  <c r="B794" i="1"/>
  <c r="A794" i="1"/>
  <c r="B594" i="1"/>
  <c r="A594" i="1"/>
  <c r="B593" i="1"/>
  <c r="A593" i="1"/>
  <c r="B592" i="1"/>
  <c r="A592" i="1"/>
  <c r="B591" i="1"/>
  <c r="A591" i="1"/>
  <c r="B541" i="1"/>
  <c r="A541" i="1"/>
  <c r="B516" i="1"/>
  <c r="A516" i="1"/>
  <c r="B492" i="1"/>
  <c r="A492" i="1"/>
  <c r="B491" i="1"/>
  <c r="A491" i="1"/>
  <c r="B490" i="1"/>
  <c r="A490" i="1"/>
  <c r="B489" i="1"/>
  <c r="A489" i="1"/>
  <c r="B465" i="1"/>
  <c r="A465" i="1"/>
  <c r="B441" i="1"/>
  <c r="A441" i="1"/>
  <c r="B440" i="1"/>
  <c r="A440" i="1"/>
  <c r="B437" i="1"/>
  <c r="A437" i="1"/>
  <c r="B413" i="1"/>
  <c r="A413" i="1"/>
  <c r="B412" i="1"/>
  <c r="A412" i="1"/>
  <c r="B388" i="1"/>
  <c r="A388" i="1"/>
  <c r="B364" i="1"/>
  <c r="A364" i="1"/>
  <c r="B340" i="1"/>
  <c r="A340" i="1"/>
  <c r="B317" i="1"/>
  <c r="A317" i="1"/>
  <c r="B316" i="1"/>
  <c r="A316" i="1"/>
  <c r="B315" i="1"/>
  <c r="A315" i="1"/>
  <c r="B291" i="1"/>
  <c r="A291" i="1"/>
  <c r="B290" i="1"/>
  <c r="A290" i="1"/>
  <c r="B266" i="1"/>
  <c r="A266" i="1"/>
  <c r="B265" i="1"/>
  <c r="A265" i="1"/>
  <c r="B264" i="1"/>
  <c r="A264" i="1"/>
  <c r="B263" i="1"/>
  <c r="A263" i="1"/>
  <c r="B262" i="1"/>
  <c r="A262" i="1"/>
  <c r="B238" i="1"/>
  <c r="A238" i="1"/>
  <c r="B237" i="1"/>
  <c r="A237" i="1"/>
  <c r="B236" i="1"/>
  <c r="A236" i="1"/>
  <c r="B230" i="1"/>
  <c r="A230" i="1"/>
  <c r="B227" i="1"/>
  <c r="A227" i="1"/>
  <c r="B226" i="1"/>
  <c r="A226" i="1"/>
  <c r="B223" i="1"/>
  <c r="A223" i="1"/>
  <c r="B222" i="1"/>
  <c r="A222" i="1"/>
  <c r="B221" i="1"/>
  <c r="A221" i="1"/>
  <c r="B203" i="1"/>
  <c r="A203" i="1"/>
  <c r="B188" i="1"/>
  <c r="A188" i="1"/>
  <c r="B187" i="1"/>
  <c r="A187" i="1"/>
  <c r="B186" i="1"/>
  <c r="A186" i="1"/>
  <c r="B174" i="1"/>
  <c r="A174" i="1"/>
  <c r="B162" i="1"/>
  <c r="A162" i="1"/>
  <c r="B161" i="1"/>
  <c r="A161" i="1"/>
  <c r="B160" i="1"/>
  <c r="A160" i="1"/>
  <c r="B148" i="1"/>
  <c r="A148" i="1"/>
  <c r="B147" i="1"/>
  <c r="A147" i="1"/>
  <c r="B105" i="1"/>
  <c r="A105" i="1"/>
  <c r="B63" i="1"/>
  <c r="A63" i="1"/>
  <c r="B62" i="1"/>
  <c r="A62" i="1"/>
  <c r="R1689" i="1"/>
  <c r="Q1689" i="1"/>
  <c r="P1689" i="1"/>
  <c r="O1689" i="1"/>
  <c r="N1689" i="1"/>
  <c r="M1689" i="1"/>
  <c r="L1689" i="1"/>
  <c r="K1689" i="1"/>
  <c r="J1689" i="1"/>
  <c r="R1688" i="1"/>
  <c r="Q1688" i="1"/>
  <c r="P1688" i="1"/>
  <c r="O1688" i="1"/>
  <c r="N1688" i="1"/>
  <c r="M1688" i="1"/>
  <c r="L1688" i="1"/>
  <c r="K1688" i="1"/>
  <c r="J1688" i="1"/>
  <c r="R1683" i="1"/>
  <c r="Q1683" i="1"/>
  <c r="P1683" i="1"/>
  <c r="O1683" i="1"/>
  <c r="N1683" i="1"/>
  <c r="M1683" i="1"/>
  <c r="L1683" i="1"/>
  <c r="K1683" i="1"/>
  <c r="J1683" i="1"/>
  <c r="R1678" i="1"/>
  <c r="Q1678" i="1"/>
  <c r="P1678" i="1"/>
  <c r="O1678" i="1"/>
  <c r="N1678" i="1"/>
  <c r="M1678" i="1"/>
  <c r="L1678" i="1"/>
  <c r="K1678" i="1"/>
  <c r="J1678" i="1"/>
  <c r="R1673" i="1"/>
  <c r="Q1673" i="1"/>
  <c r="P1673" i="1"/>
  <c r="O1673" i="1"/>
  <c r="N1673" i="1"/>
  <c r="M1673" i="1"/>
  <c r="L1673" i="1"/>
  <c r="K1673" i="1"/>
  <c r="J1673" i="1"/>
  <c r="R1668" i="1"/>
  <c r="Q1668" i="1"/>
  <c r="P1668" i="1"/>
  <c r="O1668" i="1"/>
  <c r="N1668" i="1"/>
  <c r="M1668" i="1"/>
  <c r="L1668" i="1"/>
  <c r="K1668" i="1"/>
  <c r="J1668" i="1"/>
  <c r="R1663" i="1"/>
  <c r="Q1663" i="1"/>
  <c r="P1663" i="1"/>
  <c r="O1663" i="1"/>
  <c r="N1663" i="1"/>
  <c r="M1663" i="1"/>
  <c r="L1663" i="1"/>
  <c r="K1663" i="1"/>
  <c r="J1663" i="1"/>
  <c r="R1658" i="1"/>
  <c r="Q1658" i="1"/>
  <c r="P1658" i="1"/>
  <c r="O1658" i="1"/>
  <c r="N1658" i="1"/>
  <c r="M1658" i="1"/>
  <c r="L1658" i="1"/>
  <c r="K1658" i="1"/>
  <c r="J1658" i="1"/>
  <c r="R1653" i="1"/>
  <c r="Q1653" i="1"/>
  <c r="P1653" i="1"/>
  <c r="O1653" i="1"/>
  <c r="N1653" i="1"/>
  <c r="M1653" i="1"/>
  <c r="L1653" i="1"/>
  <c r="K1653" i="1"/>
  <c r="J1653" i="1"/>
  <c r="R1648" i="1"/>
  <c r="Q1648" i="1"/>
  <c r="P1648" i="1"/>
  <c r="O1648" i="1"/>
  <c r="N1648" i="1"/>
  <c r="M1648" i="1"/>
  <c r="L1648" i="1"/>
  <c r="K1648" i="1"/>
  <c r="J1648" i="1"/>
  <c r="R1643" i="1"/>
  <c r="Q1643" i="1"/>
  <c r="P1643" i="1"/>
  <c r="O1643" i="1"/>
  <c r="N1643" i="1"/>
  <c r="M1643" i="1"/>
  <c r="L1643" i="1"/>
  <c r="K1643" i="1"/>
  <c r="J1643" i="1"/>
  <c r="R1638" i="1"/>
  <c r="Q1638" i="1"/>
  <c r="P1638" i="1"/>
  <c r="O1638" i="1"/>
  <c r="N1638" i="1"/>
  <c r="M1638" i="1"/>
  <c r="L1638" i="1"/>
  <c r="K1638" i="1"/>
  <c r="J1638" i="1"/>
  <c r="R1633" i="1"/>
  <c r="Q1633" i="1"/>
  <c r="P1633" i="1"/>
  <c r="O1633" i="1"/>
  <c r="N1633" i="1"/>
  <c r="M1633" i="1"/>
  <c r="L1633" i="1"/>
  <c r="K1633" i="1"/>
  <c r="J1633" i="1"/>
  <c r="R1626" i="1"/>
  <c r="Q1626" i="1"/>
  <c r="P1626" i="1"/>
  <c r="O1626" i="1"/>
  <c r="N1626" i="1"/>
  <c r="M1626" i="1"/>
  <c r="L1626" i="1"/>
  <c r="K1626" i="1"/>
  <c r="J1626" i="1"/>
  <c r="R1601" i="1"/>
  <c r="Q1601" i="1"/>
  <c r="P1601" i="1"/>
  <c r="O1601" i="1"/>
  <c r="N1601" i="1"/>
  <c r="M1601" i="1"/>
  <c r="L1601" i="1"/>
  <c r="K1601" i="1"/>
  <c r="J1601" i="1"/>
  <c r="R1577" i="1"/>
  <c r="Q1577" i="1"/>
  <c r="P1577" i="1"/>
  <c r="O1577" i="1"/>
  <c r="N1577" i="1"/>
  <c r="M1577" i="1"/>
  <c r="L1577" i="1"/>
  <c r="K1577" i="1"/>
  <c r="J1577" i="1"/>
  <c r="R1576" i="1"/>
  <c r="Q1576" i="1"/>
  <c r="P1576" i="1"/>
  <c r="O1576" i="1"/>
  <c r="N1576" i="1"/>
  <c r="M1576" i="1"/>
  <c r="L1576" i="1"/>
  <c r="K1576" i="1"/>
  <c r="J1576"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1" i="1"/>
  <c r="Q1561" i="1"/>
  <c r="P1561" i="1"/>
  <c r="O1561" i="1"/>
  <c r="N1561" i="1"/>
  <c r="M1561" i="1"/>
  <c r="L1561" i="1"/>
  <c r="K1561" i="1"/>
  <c r="J1561" i="1"/>
  <c r="R1536" i="1"/>
  <c r="Q1536" i="1"/>
  <c r="P1536" i="1"/>
  <c r="O1536" i="1"/>
  <c r="N1536" i="1"/>
  <c r="M1536" i="1"/>
  <c r="L1536" i="1"/>
  <c r="K1536" i="1"/>
  <c r="J1536" i="1"/>
  <c r="R1512" i="1"/>
  <c r="Q1512" i="1"/>
  <c r="P1512" i="1"/>
  <c r="O1512" i="1"/>
  <c r="N1512" i="1"/>
  <c r="M1512" i="1"/>
  <c r="L1512" i="1"/>
  <c r="K1512" i="1"/>
  <c r="J1512" i="1"/>
  <c r="R1511" i="1"/>
  <c r="Q1511" i="1"/>
  <c r="P1511" i="1"/>
  <c r="O1511" i="1"/>
  <c r="N1511" i="1"/>
  <c r="M1511" i="1"/>
  <c r="L1511" i="1"/>
  <c r="K1511" i="1"/>
  <c r="J1511"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65" i="1"/>
  <c r="Q465" i="1"/>
  <c r="P465" i="1"/>
  <c r="O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0" i="19" l="1"/>
  <c r="I1687" i="1"/>
  <c r="I1686" i="1"/>
  <c r="I1685" i="1"/>
  <c r="I1684" i="1"/>
  <c r="I1682" i="1"/>
  <c r="I1681" i="1"/>
  <c r="I1680" i="1"/>
  <c r="I1679" i="1"/>
  <c r="I1677" i="1"/>
  <c r="I1676" i="1"/>
  <c r="I1675" i="1"/>
  <c r="I1674" i="1"/>
  <c r="I1672" i="1"/>
  <c r="I1671" i="1"/>
  <c r="I1670" i="1"/>
  <c r="I1669" i="1"/>
  <c r="I1667" i="1"/>
  <c r="I1666" i="1"/>
  <c r="I1665" i="1"/>
  <c r="I1664" i="1"/>
  <c r="I1662" i="1"/>
  <c r="I1661" i="1"/>
  <c r="I1660" i="1"/>
  <c r="I1659" i="1"/>
  <c r="I1657" i="1"/>
  <c r="I1656" i="1"/>
  <c r="I1655" i="1"/>
  <c r="I1654" i="1"/>
  <c r="I1652" i="1"/>
  <c r="I1651" i="1"/>
  <c r="I1650" i="1"/>
  <c r="I1649" i="1"/>
  <c r="I1647" i="1"/>
  <c r="I1646" i="1"/>
  <c r="I1645" i="1"/>
  <c r="I1644" i="1"/>
  <c r="I1642" i="1"/>
  <c r="I1641" i="1"/>
  <c r="I1640" i="1"/>
  <c r="I1639" i="1"/>
  <c r="I1637" i="1"/>
  <c r="I1636" i="1"/>
  <c r="I1635" i="1"/>
  <c r="I1634" i="1"/>
  <c r="P12" i="15"/>
  <c r="E7" i="20"/>
  <c r="D7" i="20"/>
  <c r="D6" i="20"/>
  <c r="E6" i="20"/>
  <c r="P16" i="15"/>
  <c r="T11" i="15"/>
  <c r="P4" i="15"/>
  <c r="P5" i="15"/>
  <c r="P2" i="1" l="1"/>
  <c r="O2" i="1"/>
  <c r="N2" i="1"/>
  <c r="M2" i="1"/>
  <c r="L2" i="1"/>
  <c r="K2" i="1"/>
  <c r="J2" i="1"/>
  <c r="C411" i="1"/>
  <c r="C410" i="1"/>
  <c r="C409" i="1"/>
  <c r="C408" i="1"/>
  <c r="C407" i="1"/>
  <c r="C406" i="1"/>
  <c r="C405" i="1"/>
  <c r="C404" i="1"/>
  <c r="C403" i="1"/>
  <c r="C402" i="1"/>
  <c r="C401" i="1"/>
  <c r="C400" i="1"/>
  <c r="C399" i="1"/>
  <c r="C398" i="1"/>
  <c r="C397" i="1"/>
  <c r="C396" i="1"/>
  <c r="C395" i="1"/>
  <c r="C394" i="1"/>
  <c r="C393" i="1"/>
  <c r="C392" i="1"/>
  <c r="C391" i="1"/>
  <c r="C390" i="1"/>
  <c r="C389" i="1"/>
  <c r="B392" i="1" l="1"/>
  <c r="A392" i="1"/>
  <c r="O392" i="1"/>
  <c r="N392" i="1"/>
  <c r="M392" i="1"/>
  <c r="L392" i="1"/>
  <c r="P392" i="1"/>
  <c r="K392" i="1"/>
  <c r="J392" i="1"/>
  <c r="R392" i="1"/>
  <c r="Q392" i="1"/>
  <c r="B400" i="1"/>
  <c r="A400" i="1"/>
  <c r="O400" i="1"/>
  <c r="N400" i="1"/>
  <c r="M400" i="1"/>
  <c r="L400" i="1"/>
  <c r="R400" i="1"/>
  <c r="Q400" i="1"/>
  <c r="P400" i="1"/>
  <c r="J400" i="1"/>
  <c r="K400" i="1"/>
  <c r="B408" i="1"/>
  <c r="A408" i="1"/>
  <c r="O408" i="1"/>
  <c r="N408" i="1"/>
  <c r="M408" i="1"/>
  <c r="L408" i="1"/>
  <c r="P408" i="1"/>
  <c r="K408" i="1"/>
  <c r="J408" i="1"/>
  <c r="R408" i="1"/>
  <c r="Q408" i="1"/>
  <c r="B394" i="1"/>
  <c r="A394" i="1"/>
  <c r="M394" i="1"/>
  <c r="L394" i="1"/>
  <c r="K394" i="1"/>
  <c r="R394" i="1"/>
  <c r="J394" i="1"/>
  <c r="N394" i="1"/>
  <c r="P394" i="1"/>
  <c r="Q394" i="1"/>
  <c r="O394" i="1"/>
  <c r="B402" i="1"/>
  <c r="A402" i="1"/>
  <c r="M402" i="1"/>
  <c r="L402" i="1"/>
  <c r="K402" i="1"/>
  <c r="R402" i="1"/>
  <c r="J402" i="1"/>
  <c r="Q402" i="1"/>
  <c r="P402" i="1"/>
  <c r="O402" i="1"/>
  <c r="N402" i="1"/>
  <c r="B410" i="1"/>
  <c r="A410" i="1"/>
  <c r="M410" i="1"/>
  <c r="L410" i="1"/>
  <c r="K410" i="1"/>
  <c r="R410" i="1"/>
  <c r="J410" i="1"/>
  <c r="N410" i="1"/>
  <c r="P410" i="1"/>
  <c r="O410" i="1"/>
  <c r="Q410" i="1"/>
  <c r="B395" i="1"/>
  <c r="A395" i="1"/>
  <c r="L395" i="1"/>
  <c r="K395" i="1"/>
  <c r="R395" i="1"/>
  <c r="J395" i="1"/>
  <c r="Q395" i="1"/>
  <c r="P395" i="1"/>
  <c r="O395" i="1"/>
  <c r="N395" i="1"/>
  <c r="M395" i="1"/>
  <c r="B403" i="1"/>
  <c r="A403" i="1"/>
  <c r="L403" i="1"/>
  <c r="K403" i="1"/>
  <c r="R403" i="1"/>
  <c r="J403" i="1"/>
  <c r="Q403" i="1"/>
  <c r="M403" i="1"/>
  <c r="O403" i="1"/>
  <c r="N403" i="1"/>
  <c r="P403" i="1"/>
  <c r="B411" i="1"/>
  <c r="A411" i="1"/>
  <c r="L411" i="1"/>
  <c r="K411" i="1"/>
  <c r="R411" i="1"/>
  <c r="J411" i="1"/>
  <c r="Q411" i="1"/>
  <c r="P411" i="1"/>
  <c r="O411" i="1"/>
  <c r="N411" i="1"/>
  <c r="M411" i="1"/>
  <c r="B396" i="1"/>
  <c r="A396" i="1"/>
  <c r="K396" i="1"/>
  <c r="R396" i="1"/>
  <c r="J396" i="1"/>
  <c r="Q396" i="1"/>
  <c r="P396" i="1"/>
  <c r="L396" i="1"/>
  <c r="N396" i="1"/>
  <c r="M396" i="1"/>
  <c r="O396" i="1"/>
  <c r="B404" i="1"/>
  <c r="A404" i="1"/>
  <c r="K404" i="1"/>
  <c r="R404" i="1"/>
  <c r="J404" i="1"/>
  <c r="Q404" i="1"/>
  <c r="P404" i="1"/>
  <c r="O404" i="1"/>
  <c r="N404" i="1"/>
  <c r="M404" i="1"/>
  <c r="L404" i="1"/>
  <c r="B393" i="1"/>
  <c r="A393" i="1"/>
  <c r="N393" i="1"/>
  <c r="M393" i="1"/>
  <c r="L393" i="1"/>
  <c r="K393" i="1"/>
  <c r="R393" i="1"/>
  <c r="Q393" i="1"/>
  <c r="P393" i="1"/>
  <c r="O393" i="1"/>
  <c r="J393" i="1"/>
  <c r="B401" i="1"/>
  <c r="A401" i="1"/>
  <c r="N401" i="1"/>
  <c r="M401" i="1"/>
  <c r="L401" i="1"/>
  <c r="K401" i="1"/>
  <c r="O401" i="1"/>
  <c r="J401" i="1"/>
  <c r="Q401" i="1"/>
  <c r="R401" i="1"/>
  <c r="P401" i="1"/>
  <c r="B409" i="1"/>
  <c r="A409" i="1"/>
  <c r="N409" i="1"/>
  <c r="M409" i="1"/>
  <c r="L409" i="1"/>
  <c r="K409" i="1"/>
  <c r="R409" i="1"/>
  <c r="Q409" i="1"/>
  <c r="P409" i="1"/>
  <c r="O409" i="1"/>
  <c r="J409" i="1"/>
  <c r="B389" i="1"/>
  <c r="A389" i="1"/>
  <c r="R389" i="1"/>
  <c r="J389" i="1"/>
  <c r="Q389" i="1"/>
  <c r="P389" i="1"/>
  <c r="O389" i="1"/>
  <c r="K389" i="1"/>
  <c r="M389" i="1"/>
  <c r="L389" i="1"/>
  <c r="N389" i="1"/>
  <c r="B397" i="1"/>
  <c r="A397" i="1"/>
  <c r="R397" i="1"/>
  <c r="J397" i="1"/>
  <c r="Q397" i="1"/>
  <c r="P397" i="1"/>
  <c r="O397" i="1"/>
  <c r="N397" i="1"/>
  <c r="M397" i="1"/>
  <c r="L397" i="1"/>
  <c r="K397" i="1"/>
  <c r="B405" i="1"/>
  <c r="A405" i="1"/>
  <c r="R405" i="1"/>
  <c r="J405" i="1"/>
  <c r="Q405" i="1"/>
  <c r="P405" i="1"/>
  <c r="O405" i="1"/>
  <c r="K405" i="1"/>
  <c r="M405" i="1"/>
  <c r="L405" i="1"/>
  <c r="N405" i="1"/>
  <c r="B390" i="1"/>
  <c r="A390" i="1"/>
  <c r="Q390" i="1"/>
  <c r="P390" i="1"/>
  <c r="O390" i="1"/>
  <c r="N390" i="1"/>
  <c r="R390" i="1"/>
  <c r="M390" i="1"/>
  <c r="L390" i="1"/>
  <c r="K390" i="1"/>
  <c r="J390" i="1"/>
  <c r="B398" i="1"/>
  <c r="A398" i="1"/>
  <c r="Q398" i="1"/>
  <c r="P398" i="1"/>
  <c r="O398" i="1"/>
  <c r="N398" i="1"/>
  <c r="J398" i="1"/>
  <c r="R398" i="1"/>
  <c r="L398" i="1"/>
  <c r="K398" i="1"/>
  <c r="M398" i="1"/>
  <c r="B406" i="1"/>
  <c r="A406" i="1"/>
  <c r="Q406" i="1"/>
  <c r="P406" i="1"/>
  <c r="O406" i="1"/>
  <c r="N406" i="1"/>
  <c r="R406" i="1"/>
  <c r="M406" i="1"/>
  <c r="L406" i="1"/>
  <c r="K406" i="1"/>
  <c r="J406" i="1"/>
  <c r="B391" i="1"/>
  <c r="A391" i="1"/>
  <c r="P391" i="1"/>
  <c r="O391" i="1"/>
  <c r="N391" i="1"/>
  <c r="M391" i="1"/>
  <c r="R391" i="1"/>
  <c r="Q391" i="1"/>
  <c r="K391" i="1"/>
  <c r="J391" i="1"/>
  <c r="L391" i="1"/>
  <c r="B399" i="1"/>
  <c r="A399" i="1"/>
  <c r="P399" i="1"/>
  <c r="O399" i="1"/>
  <c r="N399" i="1"/>
  <c r="M399" i="1"/>
  <c r="Q399" i="1"/>
  <c r="L399" i="1"/>
  <c r="K399" i="1"/>
  <c r="J399" i="1"/>
  <c r="R399" i="1"/>
  <c r="B407" i="1"/>
  <c r="A407" i="1"/>
  <c r="P407" i="1"/>
  <c r="O407" i="1"/>
  <c r="N407" i="1"/>
  <c r="M407" i="1"/>
  <c r="R407" i="1"/>
  <c r="Q407" i="1"/>
  <c r="K407" i="1"/>
  <c r="L407" i="1"/>
  <c r="J407" i="1"/>
  <c r="C494" i="1"/>
  <c r="C495" i="1"/>
  <c r="C496" i="1"/>
  <c r="C497" i="1"/>
  <c r="C498" i="1"/>
  <c r="C499" i="1"/>
  <c r="C500" i="1"/>
  <c r="C501" i="1"/>
  <c r="C502" i="1"/>
  <c r="C503" i="1"/>
  <c r="C504" i="1"/>
  <c r="C505" i="1"/>
  <c r="C506" i="1"/>
  <c r="C507" i="1"/>
  <c r="C508" i="1"/>
  <c r="C509" i="1"/>
  <c r="C510" i="1"/>
  <c r="C511" i="1"/>
  <c r="C512" i="1"/>
  <c r="C513" i="1"/>
  <c r="C514" i="1"/>
  <c r="C515" i="1"/>
  <c r="C493" i="1"/>
  <c r="B512" i="1" l="1"/>
  <c r="A512" i="1"/>
  <c r="L512" i="1"/>
  <c r="Q512" i="1"/>
  <c r="P512" i="1"/>
  <c r="O512" i="1"/>
  <c r="N512" i="1"/>
  <c r="M512" i="1"/>
  <c r="J512" i="1"/>
  <c r="R512" i="1"/>
  <c r="K512" i="1"/>
  <c r="B504" i="1"/>
  <c r="A504" i="1"/>
  <c r="O504" i="1"/>
  <c r="N504" i="1"/>
  <c r="M504" i="1"/>
  <c r="L504" i="1"/>
  <c r="K504" i="1"/>
  <c r="Q504" i="1"/>
  <c r="P504" i="1"/>
  <c r="J504" i="1"/>
  <c r="R504" i="1"/>
  <c r="B496" i="1"/>
  <c r="A496" i="1"/>
  <c r="O496" i="1"/>
  <c r="N496" i="1"/>
  <c r="M496" i="1"/>
  <c r="L496" i="1"/>
  <c r="K496" i="1"/>
  <c r="R496" i="1"/>
  <c r="Q496" i="1"/>
  <c r="P496" i="1"/>
  <c r="J496" i="1"/>
  <c r="B511" i="1"/>
  <c r="A511" i="1"/>
  <c r="M511" i="1"/>
  <c r="Q511" i="1"/>
  <c r="P511" i="1"/>
  <c r="O511" i="1"/>
  <c r="N511" i="1"/>
  <c r="L511" i="1"/>
  <c r="R511" i="1"/>
  <c r="K511" i="1"/>
  <c r="J511" i="1"/>
  <c r="B495" i="1"/>
  <c r="A495" i="1"/>
  <c r="P495" i="1"/>
  <c r="O495" i="1"/>
  <c r="N495" i="1"/>
  <c r="M495" i="1"/>
  <c r="L495" i="1"/>
  <c r="K495" i="1"/>
  <c r="J495" i="1"/>
  <c r="R495" i="1"/>
  <c r="Q495" i="1"/>
  <c r="B503" i="1"/>
  <c r="A503" i="1"/>
  <c r="P503" i="1"/>
  <c r="O503" i="1"/>
  <c r="N503" i="1"/>
  <c r="M503" i="1"/>
  <c r="L503" i="1"/>
  <c r="R503" i="1"/>
  <c r="Q503" i="1"/>
  <c r="J503" i="1"/>
  <c r="K503" i="1"/>
  <c r="B510" i="1"/>
  <c r="A510" i="1"/>
  <c r="Q510" i="1"/>
  <c r="P510" i="1"/>
  <c r="O510" i="1"/>
  <c r="N510" i="1"/>
  <c r="M510" i="1"/>
  <c r="R510" i="1"/>
  <c r="K510" i="1"/>
  <c r="L510" i="1"/>
  <c r="J510" i="1"/>
  <c r="B502" i="1"/>
  <c r="A502" i="1"/>
  <c r="Q502" i="1"/>
  <c r="P502" i="1"/>
  <c r="O502" i="1"/>
  <c r="N502" i="1"/>
  <c r="M502" i="1"/>
  <c r="L502" i="1"/>
  <c r="K502" i="1"/>
  <c r="J502" i="1"/>
  <c r="R502" i="1"/>
  <c r="B494" i="1"/>
  <c r="A494" i="1"/>
  <c r="Q494" i="1"/>
  <c r="P494" i="1"/>
  <c r="O494" i="1"/>
  <c r="N494" i="1"/>
  <c r="M494" i="1"/>
  <c r="R494" i="1"/>
  <c r="L494" i="1"/>
  <c r="K494" i="1"/>
  <c r="J494" i="1"/>
  <c r="B509" i="1"/>
  <c r="A509" i="1"/>
  <c r="R509" i="1"/>
  <c r="J509" i="1"/>
  <c r="Q509" i="1"/>
  <c r="P509" i="1"/>
  <c r="O509" i="1"/>
  <c r="N509" i="1"/>
  <c r="M509" i="1"/>
  <c r="L509" i="1"/>
  <c r="K509" i="1"/>
  <c r="B501" i="1"/>
  <c r="A501" i="1"/>
  <c r="R501" i="1"/>
  <c r="J501" i="1"/>
  <c r="Q501" i="1"/>
  <c r="P501" i="1"/>
  <c r="O501" i="1"/>
  <c r="N501" i="1"/>
  <c r="M501" i="1"/>
  <c r="L501" i="1"/>
  <c r="K501" i="1"/>
  <c r="B493" i="1"/>
  <c r="A493" i="1"/>
  <c r="R493" i="1"/>
  <c r="J493" i="1"/>
  <c r="Q493" i="1"/>
  <c r="P493" i="1"/>
  <c r="O493" i="1"/>
  <c r="N493" i="1"/>
  <c r="K493" i="1"/>
  <c r="M493" i="1"/>
  <c r="L493" i="1"/>
  <c r="B508" i="1"/>
  <c r="A508" i="1"/>
  <c r="K508" i="1"/>
  <c r="R508" i="1"/>
  <c r="J508" i="1"/>
  <c r="Q508" i="1"/>
  <c r="P508" i="1"/>
  <c r="O508" i="1"/>
  <c r="N508" i="1"/>
  <c r="M508" i="1"/>
  <c r="L508" i="1"/>
  <c r="B500" i="1"/>
  <c r="A500" i="1"/>
  <c r="K500" i="1"/>
  <c r="R500" i="1"/>
  <c r="J500" i="1"/>
  <c r="Q500" i="1"/>
  <c r="P500" i="1"/>
  <c r="O500" i="1"/>
  <c r="L500" i="1"/>
  <c r="N500" i="1"/>
  <c r="M500" i="1"/>
  <c r="B515" i="1"/>
  <c r="A515" i="1"/>
  <c r="Q515" i="1"/>
  <c r="R515" i="1"/>
  <c r="P515" i="1"/>
  <c r="O515" i="1"/>
  <c r="N515" i="1"/>
  <c r="M515" i="1"/>
  <c r="J515" i="1"/>
  <c r="L515" i="1"/>
  <c r="K515" i="1"/>
  <c r="B507" i="1"/>
  <c r="A507" i="1"/>
  <c r="L507" i="1"/>
  <c r="K507" i="1"/>
  <c r="R507" i="1"/>
  <c r="J507" i="1"/>
  <c r="Q507" i="1"/>
  <c r="P507" i="1"/>
  <c r="M507" i="1"/>
  <c r="O507" i="1"/>
  <c r="N507" i="1"/>
  <c r="B499" i="1"/>
  <c r="A499" i="1"/>
  <c r="L499" i="1"/>
  <c r="K499" i="1"/>
  <c r="R499" i="1"/>
  <c r="J499" i="1"/>
  <c r="Q499" i="1"/>
  <c r="P499" i="1"/>
  <c r="O499" i="1"/>
  <c r="N499" i="1"/>
  <c r="M499" i="1"/>
  <c r="B514" i="1"/>
  <c r="A514" i="1"/>
  <c r="R514" i="1"/>
  <c r="J514" i="1"/>
  <c r="Q514" i="1"/>
  <c r="P514" i="1"/>
  <c r="O514" i="1"/>
  <c r="N514" i="1"/>
  <c r="M514" i="1"/>
  <c r="L514" i="1"/>
  <c r="K514" i="1"/>
  <c r="B506" i="1"/>
  <c r="A506" i="1"/>
  <c r="M506" i="1"/>
  <c r="L506" i="1"/>
  <c r="K506" i="1"/>
  <c r="R506" i="1"/>
  <c r="J506" i="1"/>
  <c r="Q506" i="1"/>
  <c r="P506" i="1"/>
  <c r="O506" i="1"/>
  <c r="N506" i="1"/>
  <c r="B498" i="1"/>
  <c r="A498" i="1"/>
  <c r="M498" i="1"/>
  <c r="L498" i="1"/>
  <c r="K498" i="1"/>
  <c r="R498" i="1"/>
  <c r="J498" i="1"/>
  <c r="Q498" i="1"/>
  <c r="P498" i="1"/>
  <c r="N498" i="1"/>
  <c r="O498" i="1"/>
  <c r="B513" i="1"/>
  <c r="A513" i="1"/>
  <c r="K513" i="1"/>
  <c r="Q513" i="1"/>
  <c r="P513" i="1"/>
  <c r="O513" i="1"/>
  <c r="N513" i="1"/>
  <c r="M513" i="1"/>
  <c r="R513" i="1"/>
  <c r="L513" i="1"/>
  <c r="J513" i="1"/>
  <c r="B505" i="1"/>
  <c r="A505" i="1"/>
  <c r="N505" i="1"/>
  <c r="M505" i="1"/>
  <c r="L505" i="1"/>
  <c r="K505" i="1"/>
  <c r="R505" i="1"/>
  <c r="J505" i="1"/>
  <c r="Q505" i="1"/>
  <c r="O505" i="1"/>
  <c r="P505" i="1"/>
  <c r="B497" i="1"/>
  <c r="A497" i="1"/>
  <c r="N497" i="1"/>
  <c r="M497" i="1"/>
  <c r="L497" i="1"/>
  <c r="K497" i="1"/>
  <c r="R497" i="1"/>
  <c r="J497" i="1"/>
  <c r="P497" i="1"/>
  <c r="O497" i="1"/>
  <c r="Q497" i="1"/>
  <c r="C1675" i="1"/>
  <c r="C1676" i="1"/>
  <c r="C1677" i="1"/>
  <c r="C1674" i="1"/>
  <c r="C1650" i="1"/>
  <c r="C1651" i="1"/>
  <c r="C1652" i="1"/>
  <c r="C1649" i="1"/>
  <c r="B1676" i="1" l="1"/>
  <c r="A1676" i="1"/>
  <c r="L1676" i="1"/>
  <c r="K1676" i="1"/>
  <c r="R1676" i="1"/>
  <c r="J1676" i="1"/>
  <c r="Q1676" i="1"/>
  <c r="P1676" i="1"/>
  <c r="O1676" i="1"/>
  <c r="N1676" i="1"/>
  <c r="M1676" i="1"/>
  <c r="B1675" i="1"/>
  <c r="A1675" i="1"/>
  <c r="M1675" i="1"/>
  <c r="L1675" i="1"/>
  <c r="K1675" i="1"/>
  <c r="R1675" i="1"/>
  <c r="J1675" i="1"/>
  <c r="Q1675" i="1"/>
  <c r="P1675" i="1"/>
  <c r="O1675" i="1"/>
  <c r="N1675" i="1"/>
  <c r="B1649" i="1"/>
  <c r="A1649" i="1"/>
  <c r="O1649" i="1"/>
  <c r="N1649" i="1"/>
  <c r="M1649" i="1"/>
  <c r="L1649" i="1"/>
  <c r="K1649" i="1"/>
  <c r="R1649" i="1"/>
  <c r="J1649" i="1"/>
  <c r="Q1649" i="1"/>
  <c r="P1649" i="1"/>
  <c r="B1650" i="1"/>
  <c r="A1650" i="1"/>
  <c r="N1650" i="1"/>
  <c r="M1650" i="1"/>
  <c r="L1650" i="1"/>
  <c r="K1650" i="1"/>
  <c r="R1650" i="1"/>
  <c r="J1650" i="1"/>
  <c r="Q1650" i="1"/>
  <c r="P1650" i="1"/>
  <c r="O1650" i="1"/>
  <c r="B1677" i="1"/>
  <c r="A1677" i="1"/>
  <c r="K1677" i="1"/>
  <c r="R1677" i="1"/>
  <c r="J1677" i="1"/>
  <c r="Q1677" i="1"/>
  <c r="P1677" i="1"/>
  <c r="O1677" i="1"/>
  <c r="N1677" i="1"/>
  <c r="M1677" i="1"/>
  <c r="L1677" i="1"/>
  <c r="B1652" i="1"/>
  <c r="A1652" i="1"/>
  <c r="L1652" i="1"/>
  <c r="K1652" i="1"/>
  <c r="R1652" i="1"/>
  <c r="J1652" i="1"/>
  <c r="Q1652" i="1"/>
  <c r="P1652" i="1"/>
  <c r="O1652" i="1"/>
  <c r="N1652" i="1"/>
  <c r="M1652" i="1"/>
  <c r="B1651" i="1"/>
  <c r="A1651" i="1"/>
  <c r="M1651" i="1"/>
  <c r="L1651" i="1"/>
  <c r="K1651" i="1"/>
  <c r="R1651" i="1"/>
  <c r="J1651" i="1"/>
  <c r="Q1651" i="1"/>
  <c r="P1651" i="1"/>
  <c r="O1651" i="1"/>
  <c r="N1651" i="1"/>
  <c r="B1674" i="1"/>
  <c r="A1674" i="1"/>
  <c r="N1674" i="1"/>
  <c r="M1674" i="1"/>
  <c r="L1674" i="1"/>
  <c r="K1674" i="1"/>
  <c r="R1674" i="1"/>
  <c r="J1674" i="1"/>
  <c r="Q1674" i="1"/>
  <c r="P1674" i="1"/>
  <c r="O1674" i="1"/>
  <c r="H111" i="8"/>
  <c r="H117" i="8" s="1"/>
  <c r="I111" i="8"/>
  <c r="I117" i="8" s="1"/>
  <c r="H112" i="8"/>
  <c r="H118" i="8" s="1"/>
  <c r="I112" i="8"/>
  <c r="I118" i="8" s="1"/>
  <c r="H113" i="8"/>
  <c r="H119" i="8" s="1"/>
  <c r="I113" i="8"/>
  <c r="I119" i="8" s="1"/>
  <c r="H114" i="8"/>
  <c r="H120" i="8" s="1"/>
  <c r="I114" i="8"/>
  <c r="I120" i="8" s="1"/>
  <c r="I110" i="8"/>
  <c r="I116" i="8" s="1"/>
  <c r="H110" i="8"/>
  <c r="H116" i="8" s="1"/>
  <c r="C1600" i="1"/>
  <c r="C1535" i="1"/>
  <c r="C488" i="1"/>
  <c r="C464" i="1"/>
  <c r="C436" i="1"/>
  <c r="C387" i="1"/>
  <c r="C363" i="1"/>
  <c r="C339" i="1"/>
  <c r="C314" i="1"/>
  <c r="C289" i="1"/>
  <c r="C261" i="1"/>
  <c r="G116" i="8"/>
  <c r="G117" i="8"/>
  <c r="G118" i="8"/>
  <c r="G119" i="8"/>
  <c r="G120" i="8"/>
  <c r="H115" i="8"/>
  <c r="I115" i="8"/>
  <c r="G115" i="8"/>
  <c r="F115" i="8"/>
  <c r="F113" i="8"/>
  <c r="F120" i="8"/>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800" i="1"/>
  <c r="B968" i="1" l="1"/>
  <c r="A968" i="1"/>
  <c r="K968" i="1"/>
  <c r="R968" i="1"/>
  <c r="J968" i="1"/>
  <c r="Q968" i="1"/>
  <c r="P968" i="1"/>
  <c r="O968" i="1"/>
  <c r="L968" i="1"/>
  <c r="M968" i="1"/>
  <c r="N968" i="1"/>
  <c r="B928" i="1"/>
  <c r="A928" i="1"/>
  <c r="K928" i="1"/>
  <c r="O928" i="1"/>
  <c r="M928" i="1"/>
  <c r="L928" i="1"/>
  <c r="J928" i="1"/>
  <c r="R928" i="1"/>
  <c r="N928" i="1"/>
  <c r="Q928" i="1"/>
  <c r="P928" i="1"/>
  <c r="B896" i="1"/>
  <c r="A896" i="1"/>
  <c r="N896" i="1"/>
  <c r="M896" i="1"/>
  <c r="L896" i="1"/>
  <c r="K896" i="1"/>
  <c r="R896" i="1"/>
  <c r="J896" i="1"/>
  <c r="Q896" i="1"/>
  <c r="P896" i="1"/>
  <c r="O896" i="1"/>
  <c r="B856" i="1"/>
  <c r="A856" i="1"/>
  <c r="N856" i="1"/>
  <c r="M856" i="1"/>
  <c r="L856" i="1"/>
  <c r="K856" i="1"/>
  <c r="R856" i="1"/>
  <c r="J856" i="1"/>
  <c r="Q856" i="1"/>
  <c r="P856" i="1"/>
  <c r="O856" i="1"/>
  <c r="B824" i="1"/>
  <c r="A824" i="1"/>
  <c r="N824" i="1"/>
  <c r="M824" i="1"/>
  <c r="L824" i="1"/>
  <c r="K824" i="1"/>
  <c r="R824" i="1"/>
  <c r="J824" i="1"/>
  <c r="P824" i="1"/>
  <c r="O824" i="1"/>
  <c r="Q824" i="1"/>
  <c r="B387" i="1"/>
  <c r="A387" i="1"/>
  <c r="L387" i="1"/>
  <c r="K387" i="1"/>
  <c r="R387" i="1"/>
  <c r="J387" i="1"/>
  <c r="Q387" i="1"/>
  <c r="P387" i="1"/>
  <c r="O387" i="1"/>
  <c r="N387" i="1"/>
  <c r="M387" i="1"/>
  <c r="B800" i="1"/>
  <c r="A800" i="1"/>
  <c r="N800" i="1"/>
  <c r="M800" i="1"/>
  <c r="L800" i="1"/>
  <c r="K800" i="1"/>
  <c r="R800" i="1"/>
  <c r="J800" i="1"/>
  <c r="O800" i="1"/>
  <c r="Q800" i="1"/>
  <c r="P800" i="1"/>
  <c r="B991" i="1"/>
  <c r="A991" i="1"/>
  <c r="L991" i="1"/>
  <c r="K991" i="1"/>
  <c r="R991" i="1"/>
  <c r="J991" i="1"/>
  <c r="Q991" i="1"/>
  <c r="P991" i="1"/>
  <c r="O991" i="1"/>
  <c r="N991" i="1"/>
  <c r="M991" i="1"/>
  <c r="B983" i="1"/>
  <c r="A983" i="1"/>
  <c r="L983" i="1"/>
  <c r="K983" i="1"/>
  <c r="R983" i="1"/>
  <c r="J983" i="1"/>
  <c r="Q983" i="1"/>
  <c r="P983" i="1"/>
  <c r="O983" i="1"/>
  <c r="N983" i="1"/>
  <c r="M983" i="1"/>
  <c r="B975" i="1"/>
  <c r="A975" i="1"/>
  <c r="L975" i="1"/>
  <c r="K975" i="1"/>
  <c r="R975" i="1"/>
  <c r="J975" i="1"/>
  <c r="Q975" i="1"/>
  <c r="P975" i="1"/>
  <c r="M975" i="1"/>
  <c r="O975" i="1"/>
  <c r="N975" i="1"/>
  <c r="B967" i="1"/>
  <c r="A967" i="1"/>
  <c r="L967" i="1"/>
  <c r="K967" i="1"/>
  <c r="R967" i="1"/>
  <c r="J967" i="1"/>
  <c r="Q967" i="1"/>
  <c r="P967" i="1"/>
  <c r="O967" i="1"/>
  <c r="N967" i="1"/>
  <c r="M967" i="1"/>
  <c r="B959" i="1"/>
  <c r="A959" i="1"/>
  <c r="L959" i="1"/>
  <c r="R959" i="1"/>
  <c r="J959" i="1"/>
  <c r="Q959" i="1"/>
  <c r="P959" i="1"/>
  <c r="M959" i="1"/>
  <c r="K959" i="1"/>
  <c r="O959" i="1"/>
  <c r="N959" i="1"/>
  <c r="B951" i="1"/>
  <c r="A951" i="1"/>
  <c r="L951" i="1"/>
  <c r="P951" i="1"/>
  <c r="R951" i="1"/>
  <c r="Q951" i="1"/>
  <c r="O951" i="1"/>
  <c r="N951" i="1"/>
  <c r="K951" i="1"/>
  <c r="J951" i="1"/>
  <c r="M951" i="1"/>
  <c r="B943" i="1"/>
  <c r="A943" i="1"/>
  <c r="L943" i="1"/>
  <c r="P943" i="1"/>
  <c r="Q943" i="1"/>
  <c r="O943" i="1"/>
  <c r="N943" i="1"/>
  <c r="M943" i="1"/>
  <c r="K943" i="1"/>
  <c r="R943" i="1"/>
  <c r="J943" i="1"/>
  <c r="B935" i="1"/>
  <c r="A935" i="1"/>
  <c r="L935" i="1"/>
  <c r="P935" i="1"/>
  <c r="N935" i="1"/>
  <c r="M935" i="1"/>
  <c r="K935" i="1"/>
  <c r="J935" i="1"/>
  <c r="R935" i="1"/>
  <c r="O935" i="1"/>
  <c r="Q935" i="1"/>
  <c r="B927" i="1"/>
  <c r="A927" i="1"/>
  <c r="L927" i="1"/>
  <c r="P927" i="1"/>
  <c r="K927" i="1"/>
  <c r="J927" i="1"/>
  <c r="R927" i="1"/>
  <c r="Q927" i="1"/>
  <c r="O927" i="1"/>
  <c r="N927" i="1"/>
  <c r="M927" i="1"/>
  <c r="A919" i="1"/>
  <c r="B919" i="1"/>
  <c r="L919" i="1"/>
  <c r="P919" i="1"/>
  <c r="R919" i="1"/>
  <c r="Q919" i="1"/>
  <c r="O919" i="1"/>
  <c r="N919" i="1"/>
  <c r="J919" i="1"/>
  <c r="M919" i="1"/>
  <c r="K919" i="1"/>
  <c r="B911" i="1"/>
  <c r="A911" i="1"/>
  <c r="L911" i="1"/>
  <c r="P911" i="1"/>
  <c r="Q911" i="1"/>
  <c r="O911" i="1"/>
  <c r="N911" i="1"/>
  <c r="M911" i="1"/>
  <c r="K911" i="1"/>
  <c r="R911" i="1"/>
  <c r="J911" i="1"/>
  <c r="B903" i="1"/>
  <c r="A903" i="1"/>
  <c r="L903" i="1"/>
  <c r="P903" i="1"/>
  <c r="N903" i="1"/>
  <c r="M903" i="1"/>
  <c r="K903" i="1"/>
  <c r="J903" i="1"/>
  <c r="Q903" i="1"/>
  <c r="R903" i="1"/>
  <c r="O903" i="1"/>
  <c r="B895" i="1"/>
  <c r="A895" i="1"/>
  <c r="O895" i="1"/>
  <c r="N895" i="1"/>
  <c r="M895" i="1"/>
  <c r="L895" i="1"/>
  <c r="K895" i="1"/>
  <c r="J895" i="1"/>
  <c r="Q895" i="1"/>
  <c r="R895" i="1"/>
  <c r="P895" i="1"/>
  <c r="B887" i="1"/>
  <c r="A887" i="1"/>
  <c r="O887" i="1"/>
  <c r="N887" i="1"/>
  <c r="M887" i="1"/>
  <c r="L887" i="1"/>
  <c r="K887" i="1"/>
  <c r="R887" i="1"/>
  <c r="Q887" i="1"/>
  <c r="P887" i="1"/>
  <c r="J887" i="1"/>
  <c r="B879" i="1"/>
  <c r="A879" i="1"/>
  <c r="O879" i="1"/>
  <c r="N879" i="1"/>
  <c r="M879" i="1"/>
  <c r="L879" i="1"/>
  <c r="K879" i="1"/>
  <c r="R879" i="1"/>
  <c r="Q879" i="1"/>
  <c r="J879" i="1"/>
  <c r="P879" i="1"/>
  <c r="B871" i="1"/>
  <c r="A871" i="1"/>
  <c r="O871" i="1"/>
  <c r="N871" i="1"/>
  <c r="M871" i="1"/>
  <c r="L871" i="1"/>
  <c r="K871" i="1"/>
  <c r="P871" i="1"/>
  <c r="J871" i="1"/>
  <c r="R871" i="1"/>
  <c r="Q871" i="1"/>
  <c r="B863" i="1"/>
  <c r="A863" i="1"/>
  <c r="O863" i="1"/>
  <c r="N863" i="1"/>
  <c r="M863" i="1"/>
  <c r="L863" i="1"/>
  <c r="K863" i="1"/>
  <c r="R863" i="1"/>
  <c r="Q863" i="1"/>
  <c r="P863" i="1"/>
  <c r="J863" i="1"/>
  <c r="B855" i="1"/>
  <c r="A855" i="1"/>
  <c r="O855" i="1"/>
  <c r="N855" i="1"/>
  <c r="M855" i="1"/>
  <c r="L855" i="1"/>
  <c r="K855" i="1"/>
  <c r="R855" i="1"/>
  <c r="P855" i="1"/>
  <c r="J855" i="1"/>
  <c r="Q855" i="1"/>
  <c r="B847" i="1"/>
  <c r="A847" i="1"/>
  <c r="O847" i="1"/>
  <c r="N847" i="1"/>
  <c r="M847" i="1"/>
  <c r="L847" i="1"/>
  <c r="K847" i="1"/>
  <c r="Q847" i="1"/>
  <c r="P847" i="1"/>
  <c r="J847" i="1"/>
  <c r="R847" i="1"/>
  <c r="B839" i="1"/>
  <c r="A839" i="1"/>
  <c r="O839" i="1"/>
  <c r="N839" i="1"/>
  <c r="M839" i="1"/>
  <c r="L839" i="1"/>
  <c r="K839" i="1"/>
  <c r="R839" i="1"/>
  <c r="Q839" i="1"/>
  <c r="P839" i="1"/>
  <c r="J839" i="1"/>
  <c r="B831" i="1"/>
  <c r="A831" i="1"/>
  <c r="O831" i="1"/>
  <c r="N831" i="1"/>
  <c r="M831" i="1"/>
  <c r="L831" i="1"/>
  <c r="K831" i="1"/>
  <c r="J831" i="1"/>
  <c r="Q831" i="1"/>
  <c r="R831" i="1"/>
  <c r="P831" i="1"/>
  <c r="B823" i="1"/>
  <c r="A823" i="1"/>
  <c r="O823" i="1"/>
  <c r="N823" i="1"/>
  <c r="M823" i="1"/>
  <c r="L823" i="1"/>
  <c r="K823" i="1"/>
  <c r="R823" i="1"/>
  <c r="Q823" i="1"/>
  <c r="P823" i="1"/>
  <c r="J823" i="1"/>
  <c r="B815" i="1"/>
  <c r="A815" i="1"/>
  <c r="O815" i="1"/>
  <c r="N815" i="1"/>
  <c r="M815" i="1"/>
  <c r="L815" i="1"/>
  <c r="K815" i="1"/>
  <c r="R815" i="1"/>
  <c r="Q815" i="1"/>
  <c r="J815" i="1"/>
  <c r="P815" i="1"/>
  <c r="B807" i="1"/>
  <c r="A807" i="1"/>
  <c r="O807" i="1"/>
  <c r="N807" i="1"/>
  <c r="M807" i="1"/>
  <c r="L807" i="1"/>
  <c r="K807" i="1"/>
  <c r="P807" i="1"/>
  <c r="J807" i="1"/>
  <c r="R807" i="1"/>
  <c r="Q807" i="1"/>
  <c r="B436" i="1"/>
  <c r="A436" i="1"/>
  <c r="K436" i="1"/>
  <c r="R436" i="1"/>
  <c r="J436" i="1"/>
  <c r="Q436" i="1"/>
  <c r="P436" i="1"/>
  <c r="N436" i="1"/>
  <c r="M436" i="1"/>
  <c r="L436" i="1"/>
  <c r="O436" i="1"/>
  <c r="B990" i="1"/>
  <c r="A990" i="1"/>
  <c r="M990" i="1"/>
  <c r="L990" i="1"/>
  <c r="K990" i="1"/>
  <c r="R990" i="1"/>
  <c r="J990" i="1"/>
  <c r="Q990" i="1"/>
  <c r="P990" i="1"/>
  <c r="O990" i="1"/>
  <c r="N990" i="1"/>
  <c r="B966" i="1"/>
  <c r="A966" i="1"/>
  <c r="M966" i="1"/>
  <c r="L966" i="1"/>
  <c r="K966" i="1"/>
  <c r="R966" i="1"/>
  <c r="J966" i="1"/>
  <c r="Q966" i="1"/>
  <c r="P966" i="1"/>
  <c r="N966" i="1"/>
  <c r="O966" i="1"/>
  <c r="B942" i="1"/>
  <c r="A942" i="1"/>
  <c r="M942" i="1"/>
  <c r="Q942" i="1"/>
  <c r="O942" i="1"/>
  <c r="N942" i="1"/>
  <c r="L942" i="1"/>
  <c r="K942" i="1"/>
  <c r="J942" i="1"/>
  <c r="R942" i="1"/>
  <c r="P942" i="1"/>
  <c r="B910" i="1"/>
  <c r="A910" i="1"/>
  <c r="M910" i="1"/>
  <c r="Q910" i="1"/>
  <c r="O910" i="1"/>
  <c r="N910" i="1"/>
  <c r="L910" i="1"/>
  <c r="K910" i="1"/>
  <c r="J910" i="1"/>
  <c r="R910" i="1"/>
  <c r="P910" i="1"/>
  <c r="B886" i="1"/>
  <c r="A886" i="1"/>
  <c r="P886" i="1"/>
  <c r="O886" i="1"/>
  <c r="N886" i="1"/>
  <c r="M886" i="1"/>
  <c r="L886" i="1"/>
  <c r="R886" i="1"/>
  <c r="K886" i="1"/>
  <c r="Q886" i="1"/>
  <c r="J886" i="1"/>
  <c r="B862" i="1"/>
  <c r="A862" i="1"/>
  <c r="P862" i="1"/>
  <c r="O862" i="1"/>
  <c r="N862" i="1"/>
  <c r="M862" i="1"/>
  <c r="L862" i="1"/>
  <c r="J862" i="1"/>
  <c r="Q862" i="1"/>
  <c r="K862" i="1"/>
  <c r="R862" i="1"/>
  <c r="B846" i="1"/>
  <c r="A846" i="1"/>
  <c r="P846" i="1"/>
  <c r="O846" i="1"/>
  <c r="N846" i="1"/>
  <c r="M846" i="1"/>
  <c r="L846" i="1"/>
  <c r="R846" i="1"/>
  <c r="Q846" i="1"/>
  <c r="J846" i="1"/>
  <c r="K846" i="1"/>
  <c r="B822" i="1"/>
  <c r="A822" i="1"/>
  <c r="P822" i="1"/>
  <c r="O822" i="1"/>
  <c r="N822" i="1"/>
  <c r="M822" i="1"/>
  <c r="L822" i="1"/>
  <c r="R822" i="1"/>
  <c r="K822" i="1"/>
  <c r="Q822" i="1"/>
  <c r="J822" i="1"/>
  <c r="A997" i="1"/>
  <c r="B997" i="1"/>
  <c r="N997" i="1"/>
  <c r="M997" i="1"/>
  <c r="L997" i="1"/>
  <c r="K997" i="1"/>
  <c r="R997" i="1"/>
  <c r="J997" i="1"/>
  <c r="Q997" i="1"/>
  <c r="P997" i="1"/>
  <c r="O997" i="1"/>
  <c r="A989" i="1"/>
  <c r="B989" i="1"/>
  <c r="N989" i="1"/>
  <c r="M989" i="1"/>
  <c r="L989" i="1"/>
  <c r="K989" i="1"/>
  <c r="R989" i="1"/>
  <c r="J989" i="1"/>
  <c r="O989" i="1"/>
  <c r="Q989" i="1"/>
  <c r="P989" i="1"/>
  <c r="A981" i="1"/>
  <c r="B981" i="1"/>
  <c r="N981" i="1"/>
  <c r="M981" i="1"/>
  <c r="L981" i="1"/>
  <c r="K981" i="1"/>
  <c r="R981" i="1"/>
  <c r="J981" i="1"/>
  <c r="Q981" i="1"/>
  <c r="P981" i="1"/>
  <c r="O981" i="1"/>
  <c r="A973" i="1"/>
  <c r="B973" i="1"/>
  <c r="N973" i="1"/>
  <c r="M973" i="1"/>
  <c r="L973" i="1"/>
  <c r="K973" i="1"/>
  <c r="R973" i="1"/>
  <c r="J973" i="1"/>
  <c r="Q973" i="1"/>
  <c r="P973" i="1"/>
  <c r="O973" i="1"/>
  <c r="A965" i="1"/>
  <c r="B965" i="1"/>
  <c r="N965" i="1"/>
  <c r="M965" i="1"/>
  <c r="L965" i="1"/>
  <c r="K965" i="1"/>
  <c r="R965" i="1"/>
  <c r="J965" i="1"/>
  <c r="P965" i="1"/>
  <c r="O965" i="1"/>
  <c r="Q965" i="1"/>
  <c r="A957" i="1"/>
  <c r="B957" i="1"/>
  <c r="N957" i="1"/>
  <c r="R957" i="1"/>
  <c r="J957" i="1"/>
  <c r="Q957" i="1"/>
  <c r="P957" i="1"/>
  <c r="O957" i="1"/>
  <c r="M957" i="1"/>
  <c r="L957" i="1"/>
  <c r="K957" i="1"/>
  <c r="A949" i="1"/>
  <c r="B949" i="1"/>
  <c r="N949" i="1"/>
  <c r="R949" i="1"/>
  <c r="J949" i="1"/>
  <c r="P949" i="1"/>
  <c r="O949" i="1"/>
  <c r="M949" i="1"/>
  <c r="L949" i="1"/>
  <c r="K949" i="1"/>
  <c r="Q949" i="1"/>
  <c r="A941" i="1"/>
  <c r="B941" i="1"/>
  <c r="N941" i="1"/>
  <c r="R941" i="1"/>
  <c r="J941" i="1"/>
  <c r="M941" i="1"/>
  <c r="L941" i="1"/>
  <c r="K941" i="1"/>
  <c r="P941" i="1"/>
  <c r="O941" i="1"/>
  <c r="Q941" i="1"/>
  <c r="A933" i="1"/>
  <c r="B933" i="1"/>
  <c r="N933" i="1"/>
  <c r="R933" i="1"/>
  <c r="J933" i="1"/>
  <c r="K933" i="1"/>
  <c r="Q933" i="1"/>
  <c r="P933" i="1"/>
  <c r="O933" i="1"/>
  <c r="M933" i="1"/>
  <c r="L933" i="1"/>
  <c r="A925" i="1"/>
  <c r="B925" i="1"/>
  <c r="N925" i="1"/>
  <c r="R925" i="1"/>
  <c r="J925" i="1"/>
  <c r="Q925" i="1"/>
  <c r="P925" i="1"/>
  <c r="O925" i="1"/>
  <c r="M925" i="1"/>
  <c r="K925" i="1"/>
  <c r="L925" i="1"/>
  <c r="A917" i="1"/>
  <c r="B917" i="1"/>
  <c r="N917" i="1"/>
  <c r="R917" i="1"/>
  <c r="J917" i="1"/>
  <c r="P917" i="1"/>
  <c r="O917" i="1"/>
  <c r="M917" i="1"/>
  <c r="L917" i="1"/>
  <c r="K917" i="1"/>
  <c r="Q917" i="1"/>
  <c r="B909" i="1"/>
  <c r="A909" i="1"/>
  <c r="N909" i="1"/>
  <c r="R909" i="1"/>
  <c r="J909" i="1"/>
  <c r="M909" i="1"/>
  <c r="L909" i="1"/>
  <c r="K909" i="1"/>
  <c r="O909" i="1"/>
  <c r="Q909" i="1"/>
  <c r="P909" i="1"/>
  <c r="B901" i="1"/>
  <c r="A901" i="1"/>
  <c r="N901" i="1"/>
  <c r="R901" i="1"/>
  <c r="J901" i="1"/>
  <c r="K901" i="1"/>
  <c r="Q901" i="1"/>
  <c r="P901" i="1"/>
  <c r="O901" i="1"/>
  <c r="M901" i="1"/>
  <c r="L901" i="1"/>
  <c r="B893" i="1"/>
  <c r="A893" i="1"/>
  <c r="Q893" i="1"/>
  <c r="P893" i="1"/>
  <c r="O893" i="1"/>
  <c r="N893" i="1"/>
  <c r="M893" i="1"/>
  <c r="J893" i="1"/>
  <c r="L893" i="1"/>
  <c r="R893" i="1"/>
  <c r="K893" i="1"/>
  <c r="B885" i="1"/>
  <c r="A885" i="1"/>
  <c r="Q885" i="1"/>
  <c r="P885" i="1"/>
  <c r="O885" i="1"/>
  <c r="N885" i="1"/>
  <c r="M885" i="1"/>
  <c r="R885" i="1"/>
  <c r="L885" i="1"/>
  <c r="K885" i="1"/>
  <c r="J885" i="1"/>
  <c r="B877" i="1"/>
  <c r="A877" i="1"/>
  <c r="Q877" i="1"/>
  <c r="P877" i="1"/>
  <c r="O877" i="1"/>
  <c r="N877" i="1"/>
  <c r="M877" i="1"/>
  <c r="R877" i="1"/>
  <c r="L877" i="1"/>
  <c r="J877" i="1"/>
  <c r="K877" i="1"/>
  <c r="B869" i="1"/>
  <c r="A869" i="1"/>
  <c r="Q869" i="1"/>
  <c r="P869" i="1"/>
  <c r="O869" i="1"/>
  <c r="N869" i="1"/>
  <c r="M869" i="1"/>
  <c r="K869" i="1"/>
  <c r="J869" i="1"/>
  <c r="R869" i="1"/>
  <c r="L869" i="1"/>
  <c r="B861" i="1"/>
  <c r="A861" i="1"/>
  <c r="Q861" i="1"/>
  <c r="P861" i="1"/>
  <c r="O861" i="1"/>
  <c r="N861" i="1"/>
  <c r="M861" i="1"/>
  <c r="R861" i="1"/>
  <c r="L861" i="1"/>
  <c r="K861" i="1"/>
  <c r="J861" i="1"/>
  <c r="B853" i="1"/>
  <c r="A853" i="1"/>
  <c r="Q853" i="1"/>
  <c r="P853" i="1"/>
  <c r="O853" i="1"/>
  <c r="N853" i="1"/>
  <c r="M853" i="1"/>
  <c r="R853" i="1"/>
  <c r="K853" i="1"/>
  <c r="J853" i="1"/>
  <c r="L853" i="1"/>
  <c r="B845" i="1"/>
  <c r="A845" i="1"/>
  <c r="Q845" i="1"/>
  <c r="P845" i="1"/>
  <c r="O845" i="1"/>
  <c r="N845" i="1"/>
  <c r="M845" i="1"/>
  <c r="L845" i="1"/>
  <c r="K845" i="1"/>
  <c r="J845" i="1"/>
  <c r="R845" i="1"/>
  <c r="B837" i="1"/>
  <c r="A837" i="1"/>
  <c r="Q837" i="1"/>
  <c r="P837" i="1"/>
  <c r="O837" i="1"/>
  <c r="N837" i="1"/>
  <c r="M837" i="1"/>
  <c r="R837" i="1"/>
  <c r="L837" i="1"/>
  <c r="K837" i="1"/>
  <c r="J837" i="1"/>
  <c r="B829" i="1"/>
  <c r="A829" i="1"/>
  <c r="Q829" i="1"/>
  <c r="P829" i="1"/>
  <c r="O829" i="1"/>
  <c r="N829" i="1"/>
  <c r="M829" i="1"/>
  <c r="J829" i="1"/>
  <c r="L829" i="1"/>
  <c r="R829" i="1"/>
  <c r="K829" i="1"/>
  <c r="B821" i="1"/>
  <c r="A821" i="1"/>
  <c r="Q821" i="1"/>
  <c r="P821" i="1"/>
  <c r="O821" i="1"/>
  <c r="N821" i="1"/>
  <c r="M821" i="1"/>
  <c r="R821" i="1"/>
  <c r="L821" i="1"/>
  <c r="K821" i="1"/>
  <c r="J821" i="1"/>
  <c r="B813" i="1"/>
  <c r="A813" i="1"/>
  <c r="Q813" i="1"/>
  <c r="P813" i="1"/>
  <c r="O813" i="1"/>
  <c r="N813" i="1"/>
  <c r="M813" i="1"/>
  <c r="R813" i="1"/>
  <c r="L813" i="1"/>
  <c r="J813" i="1"/>
  <c r="K813" i="1"/>
  <c r="B805" i="1"/>
  <c r="A805" i="1"/>
  <c r="Q805" i="1"/>
  <c r="P805" i="1"/>
  <c r="O805" i="1"/>
  <c r="N805" i="1"/>
  <c r="M805" i="1"/>
  <c r="K805" i="1"/>
  <c r="J805" i="1"/>
  <c r="R805" i="1"/>
  <c r="L805" i="1"/>
  <c r="B261" i="1"/>
  <c r="A261" i="1"/>
  <c r="L261" i="1"/>
  <c r="K261" i="1"/>
  <c r="R261" i="1"/>
  <c r="J261" i="1"/>
  <c r="Q261" i="1"/>
  <c r="P261" i="1"/>
  <c r="N261" i="1"/>
  <c r="O261" i="1"/>
  <c r="M261" i="1"/>
  <c r="B488" i="1"/>
  <c r="A488" i="1"/>
  <c r="O488" i="1"/>
  <c r="N488" i="1"/>
  <c r="M488" i="1"/>
  <c r="L488" i="1"/>
  <c r="K488" i="1"/>
  <c r="J488" i="1"/>
  <c r="Q488" i="1"/>
  <c r="P488" i="1"/>
  <c r="R488" i="1"/>
  <c r="B998" i="1"/>
  <c r="A998" i="1"/>
  <c r="M998" i="1"/>
  <c r="L998" i="1"/>
  <c r="K998" i="1"/>
  <c r="R998" i="1"/>
  <c r="J998" i="1"/>
  <c r="Q998" i="1"/>
  <c r="P998" i="1"/>
  <c r="O998" i="1"/>
  <c r="N998" i="1"/>
  <c r="B974" i="1"/>
  <c r="A974" i="1"/>
  <c r="M974" i="1"/>
  <c r="L974" i="1"/>
  <c r="K974" i="1"/>
  <c r="R974" i="1"/>
  <c r="J974" i="1"/>
  <c r="Q974" i="1"/>
  <c r="P974" i="1"/>
  <c r="O974" i="1"/>
  <c r="N974" i="1"/>
  <c r="B950" i="1"/>
  <c r="A950" i="1"/>
  <c r="M950" i="1"/>
  <c r="Q950" i="1"/>
  <c r="R950" i="1"/>
  <c r="P950" i="1"/>
  <c r="O950" i="1"/>
  <c r="N950" i="1"/>
  <c r="L950" i="1"/>
  <c r="K950" i="1"/>
  <c r="J950" i="1"/>
  <c r="B926" i="1"/>
  <c r="A926" i="1"/>
  <c r="M926" i="1"/>
  <c r="Q926" i="1"/>
  <c r="J926" i="1"/>
  <c r="R926" i="1"/>
  <c r="P926" i="1"/>
  <c r="O926" i="1"/>
  <c r="N926" i="1"/>
  <c r="K926" i="1"/>
  <c r="L926" i="1"/>
  <c r="B894" i="1"/>
  <c r="A894" i="1"/>
  <c r="P894" i="1"/>
  <c r="O894" i="1"/>
  <c r="N894" i="1"/>
  <c r="M894" i="1"/>
  <c r="L894" i="1"/>
  <c r="R894" i="1"/>
  <c r="Q894" i="1"/>
  <c r="K894" i="1"/>
  <c r="J894" i="1"/>
  <c r="B870" i="1"/>
  <c r="A870" i="1"/>
  <c r="P870" i="1"/>
  <c r="O870" i="1"/>
  <c r="N870" i="1"/>
  <c r="M870" i="1"/>
  <c r="L870" i="1"/>
  <c r="R870" i="1"/>
  <c r="Q870" i="1"/>
  <c r="K870" i="1"/>
  <c r="J870" i="1"/>
  <c r="B838" i="1"/>
  <c r="A838" i="1"/>
  <c r="P838" i="1"/>
  <c r="O838" i="1"/>
  <c r="N838" i="1"/>
  <c r="M838" i="1"/>
  <c r="L838" i="1"/>
  <c r="K838" i="1"/>
  <c r="J838" i="1"/>
  <c r="R838" i="1"/>
  <c r="Q838" i="1"/>
  <c r="B806" i="1"/>
  <c r="A806" i="1"/>
  <c r="P806" i="1"/>
  <c r="O806" i="1"/>
  <c r="N806" i="1"/>
  <c r="M806" i="1"/>
  <c r="L806" i="1"/>
  <c r="R806" i="1"/>
  <c r="Q806" i="1"/>
  <c r="K806" i="1"/>
  <c r="J806" i="1"/>
  <c r="B996" i="1"/>
  <c r="A996" i="1"/>
  <c r="O996" i="1"/>
  <c r="N996" i="1"/>
  <c r="M996" i="1"/>
  <c r="L996" i="1"/>
  <c r="K996" i="1"/>
  <c r="P996" i="1"/>
  <c r="J996" i="1"/>
  <c r="R996" i="1"/>
  <c r="Q996" i="1"/>
  <c r="B988" i="1"/>
  <c r="A988" i="1"/>
  <c r="O988" i="1"/>
  <c r="N988" i="1"/>
  <c r="M988" i="1"/>
  <c r="L988" i="1"/>
  <c r="K988" i="1"/>
  <c r="R988" i="1"/>
  <c r="Q988" i="1"/>
  <c r="P988" i="1"/>
  <c r="J988" i="1"/>
  <c r="B980" i="1"/>
  <c r="A980" i="1"/>
  <c r="O980" i="1"/>
  <c r="N980" i="1"/>
  <c r="M980" i="1"/>
  <c r="L980" i="1"/>
  <c r="K980" i="1"/>
  <c r="R980" i="1"/>
  <c r="P980" i="1"/>
  <c r="Q980" i="1"/>
  <c r="J980" i="1"/>
  <c r="B972" i="1"/>
  <c r="A972" i="1"/>
  <c r="O972" i="1"/>
  <c r="N972" i="1"/>
  <c r="M972" i="1"/>
  <c r="L972" i="1"/>
  <c r="K972" i="1"/>
  <c r="Q972" i="1"/>
  <c r="P972" i="1"/>
  <c r="J972" i="1"/>
  <c r="R972" i="1"/>
  <c r="B964" i="1"/>
  <c r="A964" i="1"/>
  <c r="O964" i="1"/>
  <c r="N964" i="1"/>
  <c r="M964" i="1"/>
  <c r="L964" i="1"/>
  <c r="K964" i="1"/>
  <c r="R964" i="1"/>
  <c r="Q964" i="1"/>
  <c r="P964" i="1"/>
  <c r="J964" i="1"/>
  <c r="B956" i="1"/>
  <c r="A956" i="1"/>
  <c r="O956" i="1"/>
  <c r="K956" i="1"/>
  <c r="Q956" i="1"/>
  <c r="P956" i="1"/>
  <c r="N956" i="1"/>
  <c r="M956" i="1"/>
  <c r="L956" i="1"/>
  <c r="R956" i="1"/>
  <c r="J956" i="1"/>
  <c r="B948" i="1"/>
  <c r="A948" i="1"/>
  <c r="O948" i="1"/>
  <c r="K948" i="1"/>
  <c r="N948" i="1"/>
  <c r="M948" i="1"/>
  <c r="L948" i="1"/>
  <c r="J948" i="1"/>
  <c r="R948" i="1"/>
  <c r="Q948" i="1"/>
  <c r="P948" i="1"/>
  <c r="B940" i="1"/>
  <c r="A940" i="1"/>
  <c r="O940" i="1"/>
  <c r="K940" i="1"/>
  <c r="L940" i="1"/>
  <c r="J940" i="1"/>
  <c r="R940" i="1"/>
  <c r="Q940" i="1"/>
  <c r="P940" i="1"/>
  <c r="N940" i="1"/>
  <c r="M940" i="1"/>
  <c r="B932" i="1"/>
  <c r="A932" i="1"/>
  <c r="O932" i="1"/>
  <c r="K932" i="1"/>
  <c r="R932" i="1"/>
  <c r="Q932" i="1"/>
  <c r="P932" i="1"/>
  <c r="N932" i="1"/>
  <c r="L932" i="1"/>
  <c r="M932" i="1"/>
  <c r="J932" i="1"/>
  <c r="B924" i="1"/>
  <c r="A924" i="1"/>
  <c r="O924" i="1"/>
  <c r="K924" i="1"/>
  <c r="Q924" i="1"/>
  <c r="P924" i="1"/>
  <c r="N924" i="1"/>
  <c r="M924" i="1"/>
  <c r="L924" i="1"/>
  <c r="R924" i="1"/>
  <c r="J924" i="1"/>
  <c r="B916" i="1"/>
  <c r="A916" i="1"/>
  <c r="O916" i="1"/>
  <c r="K916" i="1"/>
  <c r="N916" i="1"/>
  <c r="M916" i="1"/>
  <c r="L916" i="1"/>
  <c r="J916" i="1"/>
  <c r="R916" i="1"/>
  <c r="P916" i="1"/>
  <c r="Q916" i="1"/>
  <c r="B908" i="1"/>
  <c r="A908" i="1"/>
  <c r="O908" i="1"/>
  <c r="K908" i="1"/>
  <c r="L908" i="1"/>
  <c r="J908" i="1"/>
  <c r="R908" i="1"/>
  <c r="Q908" i="1"/>
  <c r="P908" i="1"/>
  <c r="N908" i="1"/>
  <c r="M908" i="1"/>
  <c r="B900" i="1"/>
  <c r="A900" i="1"/>
  <c r="O900" i="1"/>
  <c r="J900" i="1"/>
  <c r="R900" i="1"/>
  <c r="Q900" i="1"/>
  <c r="P900" i="1"/>
  <c r="N900" i="1"/>
  <c r="K900" i="1"/>
  <c r="M900" i="1"/>
  <c r="L900" i="1"/>
  <c r="B892" i="1"/>
  <c r="A892" i="1"/>
  <c r="R892" i="1"/>
  <c r="J892" i="1"/>
  <c r="Q892" i="1"/>
  <c r="P892" i="1"/>
  <c r="O892" i="1"/>
  <c r="N892" i="1"/>
  <c r="M892" i="1"/>
  <c r="L892" i="1"/>
  <c r="K892" i="1"/>
  <c r="B884" i="1"/>
  <c r="A884" i="1"/>
  <c r="R884" i="1"/>
  <c r="J884" i="1"/>
  <c r="Q884" i="1"/>
  <c r="P884" i="1"/>
  <c r="O884" i="1"/>
  <c r="N884" i="1"/>
  <c r="M884" i="1"/>
  <c r="K884" i="1"/>
  <c r="L884" i="1"/>
  <c r="B876" i="1"/>
  <c r="A876" i="1"/>
  <c r="R876" i="1"/>
  <c r="J876" i="1"/>
  <c r="Q876" i="1"/>
  <c r="P876" i="1"/>
  <c r="O876" i="1"/>
  <c r="N876" i="1"/>
  <c r="L876" i="1"/>
  <c r="K876" i="1"/>
  <c r="M876" i="1"/>
  <c r="B868" i="1"/>
  <c r="A868" i="1"/>
  <c r="R868" i="1"/>
  <c r="J868" i="1"/>
  <c r="Q868" i="1"/>
  <c r="P868" i="1"/>
  <c r="O868" i="1"/>
  <c r="N868" i="1"/>
  <c r="M868" i="1"/>
  <c r="L868" i="1"/>
  <c r="K868" i="1"/>
  <c r="B860" i="1"/>
  <c r="A860" i="1"/>
  <c r="R860" i="1"/>
  <c r="J860" i="1"/>
  <c r="Q860" i="1"/>
  <c r="P860" i="1"/>
  <c r="O860" i="1"/>
  <c r="N860" i="1"/>
  <c r="L860" i="1"/>
  <c r="M860" i="1"/>
  <c r="K860" i="1"/>
  <c r="B852" i="1"/>
  <c r="A852" i="1"/>
  <c r="R852" i="1"/>
  <c r="J852" i="1"/>
  <c r="Q852" i="1"/>
  <c r="P852" i="1"/>
  <c r="O852" i="1"/>
  <c r="N852" i="1"/>
  <c r="M852" i="1"/>
  <c r="L852" i="1"/>
  <c r="K852" i="1"/>
  <c r="B844" i="1"/>
  <c r="A844" i="1"/>
  <c r="R844" i="1"/>
  <c r="J844" i="1"/>
  <c r="Q844" i="1"/>
  <c r="P844" i="1"/>
  <c r="O844" i="1"/>
  <c r="N844" i="1"/>
  <c r="M844" i="1"/>
  <c r="L844" i="1"/>
  <c r="K844" i="1"/>
  <c r="B836" i="1"/>
  <c r="A836" i="1"/>
  <c r="R836" i="1"/>
  <c r="J836" i="1"/>
  <c r="Q836" i="1"/>
  <c r="P836" i="1"/>
  <c r="O836" i="1"/>
  <c r="N836" i="1"/>
  <c r="K836" i="1"/>
  <c r="M836" i="1"/>
  <c r="L836" i="1"/>
  <c r="B828" i="1"/>
  <c r="A828" i="1"/>
  <c r="R828" i="1"/>
  <c r="J828" i="1"/>
  <c r="Q828" i="1"/>
  <c r="P828" i="1"/>
  <c r="O828" i="1"/>
  <c r="N828" i="1"/>
  <c r="M828" i="1"/>
  <c r="L828" i="1"/>
  <c r="K828" i="1"/>
  <c r="B820" i="1"/>
  <c r="A820" i="1"/>
  <c r="R820" i="1"/>
  <c r="J820" i="1"/>
  <c r="Q820" i="1"/>
  <c r="P820" i="1"/>
  <c r="O820" i="1"/>
  <c r="N820" i="1"/>
  <c r="M820" i="1"/>
  <c r="K820" i="1"/>
  <c r="L820" i="1"/>
  <c r="B812" i="1"/>
  <c r="A812" i="1"/>
  <c r="R812" i="1"/>
  <c r="J812" i="1"/>
  <c r="Q812" i="1"/>
  <c r="P812" i="1"/>
  <c r="O812" i="1"/>
  <c r="N812" i="1"/>
  <c r="L812" i="1"/>
  <c r="K812" i="1"/>
  <c r="M812" i="1"/>
  <c r="B804" i="1"/>
  <c r="A804" i="1"/>
  <c r="R804" i="1"/>
  <c r="J804" i="1"/>
  <c r="Q804" i="1"/>
  <c r="P804" i="1"/>
  <c r="O804" i="1"/>
  <c r="N804" i="1"/>
  <c r="M804" i="1"/>
  <c r="L804" i="1"/>
  <c r="K804" i="1"/>
  <c r="B289" i="1"/>
  <c r="A289" i="1"/>
  <c r="P289" i="1"/>
  <c r="O289" i="1"/>
  <c r="N289" i="1"/>
  <c r="M289" i="1"/>
  <c r="L289" i="1"/>
  <c r="R289" i="1"/>
  <c r="J289" i="1"/>
  <c r="K289" i="1"/>
  <c r="Q289" i="1"/>
  <c r="B1535" i="1"/>
  <c r="A1535" i="1"/>
  <c r="M1535" i="1"/>
  <c r="L1535" i="1"/>
  <c r="K1535" i="1"/>
  <c r="R1535" i="1"/>
  <c r="J1535" i="1"/>
  <c r="Q1535" i="1"/>
  <c r="P1535" i="1"/>
  <c r="O1535" i="1"/>
  <c r="N1535" i="1"/>
  <c r="B992" i="1"/>
  <c r="A992" i="1"/>
  <c r="K992" i="1"/>
  <c r="R992" i="1"/>
  <c r="J992" i="1"/>
  <c r="Q992" i="1"/>
  <c r="P992" i="1"/>
  <c r="O992" i="1"/>
  <c r="L992" i="1"/>
  <c r="N992" i="1"/>
  <c r="M992" i="1"/>
  <c r="B976" i="1"/>
  <c r="A976" i="1"/>
  <c r="K976" i="1"/>
  <c r="R976" i="1"/>
  <c r="J976" i="1"/>
  <c r="Q976" i="1"/>
  <c r="P976" i="1"/>
  <c r="O976" i="1"/>
  <c r="N976" i="1"/>
  <c r="M976" i="1"/>
  <c r="L976" i="1"/>
  <c r="B944" i="1"/>
  <c r="A944" i="1"/>
  <c r="K944" i="1"/>
  <c r="O944" i="1"/>
  <c r="R944" i="1"/>
  <c r="Q944" i="1"/>
  <c r="P944" i="1"/>
  <c r="N944" i="1"/>
  <c r="M944" i="1"/>
  <c r="J944" i="1"/>
  <c r="L944" i="1"/>
  <c r="B912" i="1"/>
  <c r="A912" i="1"/>
  <c r="K912" i="1"/>
  <c r="O912" i="1"/>
  <c r="R912" i="1"/>
  <c r="Q912" i="1"/>
  <c r="P912" i="1"/>
  <c r="N912" i="1"/>
  <c r="M912" i="1"/>
  <c r="L912" i="1"/>
  <c r="J912" i="1"/>
  <c r="B872" i="1"/>
  <c r="A872" i="1"/>
  <c r="N872" i="1"/>
  <c r="M872" i="1"/>
  <c r="L872" i="1"/>
  <c r="K872" i="1"/>
  <c r="R872" i="1"/>
  <c r="J872" i="1"/>
  <c r="Q872" i="1"/>
  <c r="P872" i="1"/>
  <c r="O872" i="1"/>
  <c r="B840" i="1"/>
  <c r="A840" i="1"/>
  <c r="N840" i="1"/>
  <c r="M840" i="1"/>
  <c r="L840" i="1"/>
  <c r="K840" i="1"/>
  <c r="R840" i="1"/>
  <c r="J840" i="1"/>
  <c r="P840" i="1"/>
  <c r="O840" i="1"/>
  <c r="Q840" i="1"/>
  <c r="B987" i="1"/>
  <c r="A987" i="1"/>
  <c r="P987" i="1"/>
  <c r="O987" i="1"/>
  <c r="N987" i="1"/>
  <c r="M987" i="1"/>
  <c r="L987" i="1"/>
  <c r="J987" i="1"/>
  <c r="R987" i="1"/>
  <c r="K987" i="1"/>
  <c r="Q987" i="1"/>
  <c r="B963" i="1"/>
  <c r="A963" i="1"/>
  <c r="P963" i="1"/>
  <c r="O963" i="1"/>
  <c r="N963" i="1"/>
  <c r="M963" i="1"/>
  <c r="L963" i="1"/>
  <c r="K963" i="1"/>
  <c r="J963" i="1"/>
  <c r="R963" i="1"/>
  <c r="Q963" i="1"/>
  <c r="B939" i="1"/>
  <c r="A939" i="1"/>
  <c r="P939" i="1"/>
  <c r="L939" i="1"/>
  <c r="J939" i="1"/>
  <c r="R939" i="1"/>
  <c r="Q939" i="1"/>
  <c r="O939" i="1"/>
  <c r="N939" i="1"/>
  <c r="M939" i="1"/>
  <c r="K939" i="1"/>
  <c r="B915" i="1"/>
  <c r="A915" i="1"/>
  <c r="P915" i="1"/>
  <c r="L915" i="1"/>
  <c r="M915" i="1"/>
  <c r="K915" i="1"/>
  <c r="J915" i="1"/>
  <c r="R915" i="1"/>
  <c r="O915" i="1"/>
  <c r="N915" i="1"/>
  <c r="Q915" i="1"/>
  <c r="B891" i="1"/>
  <c r="A891" i="1"/>
  <c r="K891" i="1"/>
  <c r="R891" i="1"/>
  <c r="J891" i="1"/>
  <c r="Q891" i="1"/>
  <c r="P891" i="1"/>
  <c r="O891" i="1"/>
  <c r="N891" i="1"/>
  <c r="L891" i="1"/>
  <c r="M891" i="1"/>
  <c r="B867" i="1"/>
  <c r="A867" i="1"/>
  <c r="K867" i="1"/>
  <c r="R867" i="1"/>
  <c r="J867" i="1"/>
  <c r="Q867" i="1"/>
  <c r="P867" i="1"/>
  <c r="O867" i="1"/>
  <c r="M867" i="1"/>
  <c r="N867" i="1"/>
  <c r="L867" i="1"/>
  <c r="B835" i="1"/>
  <c r="A835" i="1"/>
  <c r="K835" i="1"/>
  <c r="R835" i="1"/>
  <c r="J835" i="1"/>
  <c r="Q835" i="1"/>
  <c r="P835" i="1"/>
  <c r="O835" i="1"/>
  <c r="N835" i="1"/>
  <c r="M835" i="1"/>
  <c r="L835" i="1"/>
  <c r="B819" i="1"/>
  <c r="A819" i="1"/>
  <c r="K819" i="1"/>
  <c r="R819" i="1"/>
  <c r="J819" i="1"/>
  <c r="Q819" i="1"/>
  <c r="P819" i="1"/>
  <c r="O819" i="1"/>
  <c r="M819" i="1"/>
  <c r="L819" i="1"/>
  <c r="N819" i="1"/>
  <c r="B803" i="1"/>
  <c r="A803" i="1"/>
  <c r="K803" i="1"/>
  <c r="R803" i="1"/>
  <c r="J803" i="1"/>
  <c r="Q803" i="1"/>
  <c r="P803" i="1"/>
  <c r="O803" i="1"/>
  <c r="M803" i="1"/>
  <c r="N803" i="1"/>
  <c r="L803" i="1"/>
  <c r="B314" i="1"/>
  <c r="A314" i="1"/>
  <c r="K314" i="1"/>
  <c r="R314" i="1"/>
  <c r="J314" i="1"/>
  <c r="Q314" i="1"/>
  <c r="P314" i="1"/>
  <c r="O314" i="1"/>
  <c r="N314" i="1"/>
  <c r="M314" i="1"/>
  <c r="L314" i="1"/>
  <c r="B1600" i="1"/>
  <c r="A1600" i="1"/>
  <c r="P1600" i="1"/>
  <c r="O1600" i="1"/>
  <c r="N1600" i="1"/>
  <c r="M1600" i="1"/>
  <c r="L1600" i="1"/>
  <c r="K1600" i="1"/>
  <c r="R1600" i="1"/>
  <c r="J1600" i="1"/>
  <c r="Q1600" i="1"/>
  <c r="B984" i="1"/>
  <c r="A984" i="1"/>
  <c r="K984" i="1"/>
  <c r="R984" i="1"/>
  <c r="J984" i="1"/>
  <c r="Q984" i="1"/>
  <c r="P984" i="1"/>
  <c r="O984" i="1"/>
  <c r="N984" i="1"/>
  <c r="M984" i="1"/>
  <c r="L984" i="1"/>
  <c r="B960" i="1"/>
  <c r="A960" i="1"/>
  <c r="K960" i="1"/>
  <c r="Q960" i="1"/>
  <c r="P960" i="1"/>
  <c r="O960" i="1"/>
  <c r="R960" i="1"/>
  <c r="N960" i="1"/>
  <c r="M960" i="1"/>
  <c r="L960" i="1"/>
  <c r="J960" i="1"/>
  <c r="B936" i="1"/>
  <c r="A936" i="1"/>
  <c r="K936" i="1"/>
  <c r="O936" i="1"/>
  <c r="P936" i="1"/>
  <c r="N936" i="1"/>
  <c r="M936" i="1"/>
  <c r="L936" i="1"/>
  <c r="J936" i="1"/>
  <c r="R936" i="1"/>
  <c r="Q936" i="1"/>
  <c r="B904" i="1"/>
  <c r="A904" i="1"/>
  <c r="K904" i="1"/>
  <c r="O904" i="1"/>
  <c r="P904" i="1"/>
  <c r="N904" i="1"/>
  <c r="M904" i="1"/>
  <c r="L904" i="1"/>
  <c r="J904" i="1"/>
  <c r="R904" i="1"/>
  <c r="Q904" i="1"/>
  <c r="B880" i="1"/>
  <c r="A880" i="1"/>
  <c r="N880" i="1"/>
  <c r="M880" i="1"/>
  <c r="L880" i="1"/>
  <c r="K880" i="1"/>
  <c r="R880" i="1"/>
  <c r="J880" i="1"/>
  <c r="Q880" i="1"/>
  <c r="P880" i="1"/>
  <c r="O880" i="1"/>
  <c r="B848" i="1"/>
  <c r="A848" i="1"/>
  <c r="N848" i="1"/>
  <c r="M848" i="1"/>
  <c r="L848" i="1"/>
  <c r="K848" i="1"/>
  <c r="R848" i="1"/>
  <c r="J848" i="1"/>
  <c r="Q848" i="1"/>
  <c r="O848" i="1"/>
  <c r="P848" i="1"/>
  <c r="B995" i="1"/>
  <c r="A995" i="1"/>
  <c r="P995" i="1"/>
  <c r="O995" i="1"/>
  <c r="N995" i="1"/>
  <c r="M995" i="1"/>
  <c r="L995" i="1"/>
  <c r="R995" i="1"/>
  <c r="Q995" i="1"/>
  <c r="K995" i="1"/>
  <c r="J995" i="1"/>
  <c r="B979" i="1"/>
  <c r="A979" i="1"/>
  <c r="P979" i="1"/>
  <c r="O979" i="1"/>
  <c r="N979" i="1"/>
  <c r="M979" i="1"/>
  <c r="L979" i="1"/>
  <c r="R979" i="1"/>
  <c r="Q979" i="1"/>
  <c r="K979" i="1"/>
  <c r="J979" i="1"/>
  <c r="B955" i="1"/>
  <c r="A955" i="1"/>
  <c r="P955" i="1"/>
  <c r="L955" i="1"/>
  <c r="O955" i="1"/>
  <c r="N955" i="1"/>
  <c r="M955" i="1"/>
  <c r="K955" i="1"/>
  <c r="J955" i="1"/>
  <c r="R955" i="1"/>
  <c r="Q955" i="1"/>
  <c r="B931" i="1"/>
  <c r="A931" i="1"/>
  <c r="P931" i="1"/>
  <c r="L931" i="1"/>
  <c r="R931" i="1"/>
  <c r="Q931" i="1"/>
  <c r="O931" i="1"/>
  <c r="N931" i="1"/>
  <c r="M931" i="1"/>
  <c r="K931" i="1"/>
  <c r="J931" i="1"/>
  <c r="B907" i="1"/>
  <c r="A907" i="1"/>
  <c r="P907" i="1"/>
  <c r="L907" i="1"/>
  <c r="J907" i="1"/>
  <c r="R907" i="1"/>
  <c r="Q907" i="1"/>
  <c r="O907" i="1"/>
  <c r="N907" i="1"/>
  <c r="K907" i="1"/>
  <c r="M907" i="1"/>
  <c r="B883" i="1"/>
  <c r="A883" i="1"/>
  <c r="K883" i="1"/>
  <c r="R883" i="1"/>
  <c r="J883" i="1"/>
  <c r="Q883" i="1"/>
  <c r="P883" i="1"/>
  <c r="O883" i="1"/>
  <c r="M883" i="1"/>
  <c r="L883" i="1"/>
  <c r="N883" i="1"/>
  <c r="B859" i="1"/>
  <c r="A859" i="1"/>
  <c r="K859" i="1"/>
  <c r="R859" i="1"/>
  <c r="J859" i="1"/>
  <c r="Q859" i="1"/>
  <c r="P859" i="1"/>
  <c r="O859" i="1"/>
  <c r="N859" i="1"/>
  <c r="M859" i="1"/>
  <c r="L859" i="1"/>
  <c r="B843" i="1"/>
  <c r="A843" i="1"/>
  <c r="K843" i="1"/>
  <c r="R843" i="1"/>
  <c r="J843" i="1"/>
  <c r="Q843" i="1"/>
  <c r="P843" i="1"/>
  <c r="O843" i="1"/>
  <c r="L843" i="1"/>
  <c r="N843" i="1"/>
  <c r="M843" i="1"/>
  <c r="B811" i="1"/>
  <c r="A811" i="1"/>
  <c r="K811" i="1"/>
  <c r="R811" i="1"/>
  <c r="J811" i="1"/>
  <c r="Q811" i="1"/>
  <c r="P811" i="1"/>
  <c r="O811" i="1"/>
  <c r="N811" i="1"/>
  <c r="M811" i="1"/>
  <c r="L811" i="1"/>
  <c r="B986" i="1"/>
  <c r="A986" i="1"/>
  <c r="Q986" i="1"/>
  <c r="P986" i="1"/>
  <c r="O986" i="1"/>
  <c r="N986" i="1"/>
  <c r="M986" i="1"/>
  <c r="R986" i="1"/>
  <c r="L986" i="1"/>
  <c r="K986" i="1"/>
  <c r="J986" i="1"/>
  <c r="B970" i="1"/>
  <c r="A970" i="1"/>
  <c r="Q970" i="1"/>
  <c r="P970" i="1"/>
  <c r="O970" i="1"/>
  <c r="N970" i="1"/>
  <c r="M970" i="1"/>
  <c r="L970" i="1"/>
  <c r="K970" i="1"/>
  <c r="J970" i="1"/>
  <c r="R970" i="1"/>
  <c r="B946" i="1"/>
  <c r="A946" i="1"/>
  <c r="Q946" i="1"/>
  <c r="M946" i="1"/>
  <c r="K946" i="1"/>
  <c r="J946" i="1"/>
  <c r="R946" i="1"/>
  <c r="P946" i="1"/>
  <c r="O946" i="1"/>
  <c r="N946" i="1"/>
  <c r="L946" i="1"/>
  <c r="B930" i="1"/>
  <c r="A930" i="1"/>
  <c r="Q930" i="1"/>
  <c r="M930" i="1"/>
  <c r="P930" i="1"/>
  <c r="O930" i="1"/>
  <c r="N930" i="1"/>
  <c r="L930" i="1"/>
  <c r="K930" i="1"/>
  <c r="R930" i="1"/>
  <c r="J930" i="1"/>
  <c r="A914" i="1"/>
  <c r="B914" i="1"/>
  <c r="Q914" i="1"/>
  <c r="M914" i="1"/>
  <c r="K914" i="1"/>
  <c r="J914" i="1"/>
  <c r="R914" i="1"/>
  <c r="P914" i="1"/>
  <c r="O914" i="1"/>
  <c r="N914" i="1"/>
  <c r="L914" i="1"/>
  <c r="B898" i="1"/>
  <c r="A898" i="1"/>
  <c r="L898" i="1"/>
  <c r="K898" i="1"/>
  <c r="R898" i="1"/>
  <c r="J898" i="1"/>
  <c r="Q898" i="1"/>
  <c r="P898" i="1"/>
  <c r="O898" i="1"/>
  <c r="M898" i="1"/>
  <c r="N898" i="1"/>
  <c r="B874" i="1"/>
  <c r="A874" i="1"/>
  <c r="L874" i="1"/>
  <c r="K874" i="1"/>
  <c r="R874" i="1"/>
  <c r="J874" i="1"/>
  <c r="Q874" i="1"/>
  <c r="P874" i="1"/>
  <c r="N874" i="1"/>
  <c r="O874" i="1"/>
  <c r="M874" i="1"/>
  <c r="B858" i="1"/>
  <c r="A858" i="1"/>
  <c r="L858" i="1"/>
  <c r="K858" i="1"/>
  <c r="R858" i="1"/>
  <c r="J858" i="1"/>
  <c r="Q858" i="1"/>
  <c r="P858" i="1"/>
  <c r="O858" i="1"/>
  <c r="N858" i="1"/>
  <c r="M858" i="1"/>
  <c r="B850" i="1"/>
  <c r="A850" i="1"/>
  <c r="L850" i="1"/>
  <c r="K850" i="1"/>
  <c r="R850" i="1"/>
  <c r="J850" i="1"/>
  <c r="Q850" i="1"/>
  <c r="P850" i="1"/>
  <c r="M850" i="1"/>
  <c r="O850" i="1"/>
  <c r="N850" i="1"/>
  <c r="B842" i="1"/>
  <c r="A842" i="1"/>
  <c r="L842" i="1"/>
  <c r="K842" i="1"/>
  <c r="R842" i="1"/>
  <c r="J842" i="1"/>
  <c r="Q842" i="1"/>
  <c r="P842" i="1"/>
  <c r="O842" i="1"/>
  <c r="N842" i="1"/>
  <c r="M842" i="1"/>
  <c r="B834" i="1"/>
  <c r="A834" i="1"/>
  <c r="L834" i="1"/>
  <c r="K834" i="1"/>
  <c r="R834" i="1"/>
  <c r="J834" i="1"/>
  <c r="Q834" i="1"/>
  <c r="P834" i="1"/>
  <c r="O834" i="1"/>
  <c r="M834" i="1"/>
  <c r="N834" i="1"/>
  <c r="B818" i="1"/>
  <c r="A818" i="1"/>
  <c r="L818" i="1"/>
  <c r="K818" i="1"/>
  <c r="R818" i="1"/>
  <c r="J818" i="1"/>
  <c r="Q818" i="1"/>
  <c r="P818" i="1"/>
  <c r="O818" i="1"/>
  <c r="N818" i="1"/>
  <c r="M818" i="1"/>
  <c r="B810" i="1"/>
  <c r="A810" i="1"/>
  <c r="L810" i="1"/>
  <c r="K810" i="1"/>
  <c r="R810" i="1"/>
  <c r="J810" i="1"/>
  <c r="Q810" i="1"/>
  <c r="P810" i="1"/>
  <c r="N810" i="1"/>
  <c r="O810" i="1"/>
  <c r="M810" i="1"/>
  <c r="B802" i="1"/>
  <c r="A802" i="1"/>
  <c r="L802" i="1"/>
  <c r="K802" i="1"/>
  <c r="R802" i="1"/>
  <c r="J802" i="1"/>
  <c r="Q802" i="1"/>
  <c r="P802" i="1"/>
  <c r="O802" i="1"/>
  <c r="N802" i="1"/>
  <c r="M802" i="1"/>
  <c r="A339" i="1"/>
  <c r="B339" i="1"/>
  <c r="R339" i="1"/>
  <c r="J339" i="1"/>
  <c r="Q339" i="1"/>
  <c r="P339" i="1"/>
  <c r="O339" i="1"/>
  <c r="N339" i="1"/>
  <c r="M339" i="1"/>
  <c r="K339" i="1"/>
  <c r="L339" i="1"/>
  <c r="B952" i="1"/>
  <c r="A952" i="1"/>
  <c r="K952" i="1"/>
  <c r="O952" i="1"/>
  <c r="J952" i="1"/>
  <c r="R952" i="1"/>
  <c r="Q952" i="1"/>
  <c r="P952" i="1"/>
  <c r="N952" i="1"/>
  <c r="M952" i="1"/>
  <c r="L952" i="1"/>
  <c r="B920" i="1"/>
  <c r="A920" i="1"/>
  <c r="K920" i="1"/>
  <c r="O920" i="1"/>
  <c r="J920" i="1"/>
  <c r="R920" i="1"/>
  <c r="Q920" i="1"/>
  <c r="P920" i="1"/>
  <c r="N920" i="1"/>
  <c r="M920" i="1"/>
  <c r="L920" i="1"/>
  <c r="B888" i="1"/>
  <c r="A888" i="1"/>
  <c r="N888" i="1"/>
  <c r="M888" i="1"/>
  <c r="L888" i="1"/>
  <c r="K888" i="1"/>
  <c r="R888" i="1"/>
  <c r="J888" i="1"/>
  <c r="P888" i="1"/>
  <c r="Q888" i="1"/>
  <c r="O888" i="1"/>
  <c r="B864" i="1"/>
  <c r="A864" i="1"/>
  <c r="N864" i="1"/>
  <c r="M864" i="1"/>
  <c r="L864" i="1"/>
  <c r="K864" i="1"/>
  <c r="R864" i="1"/>
  <c r="J864" i="1"/>
  <c r="O864" i="1"/>
  <c r="Q864" i="1"/>
  <c r="P864" i="1"/>
  <c r="B832" i="1"/>
  <c r="A832" i="1"/>
  <c r="N832" i="1"/>
  <c r="M832" i="1"/>
  <c r="L832" i="1"/>
  <c r="K832" i="1"/>
  <c r="R832" i="1"/>
  <c r="J832" i="1"/>
  <c r="Q832" i="1"/>
  <c r="P832" i="1"/>
  <c r="O832" i="1"/>
  <c r="B816" i="1"/>
  <c r="A816" i="1"/>
  <c r="N816" i="1"/>
  <c r="M816" i="1"/>
  <c r="L816" i="1"/>
  <c r="K816" i="1"/>
  <c r="R816" i="1"/>
  <c r="J816" i="1"/>
  <c r="Q816" i="1"/>
  <c r="P816" i="1"/>
  <c r="O816" i="1"/>
  <c r="B808" i="1"/>
  <c r="A808" i="1"/>
  <c r="N808" i="1"/>
  <c r="M808" i="1"/>
  <c r="L808" i="1"/>
  <c r="K808" i="1"/>
  <c r="R808" i="1"/>
  <c r="J808" i="1"/>
  <c r="Q808" i="1"/>
  <c r="P808" i="1"/>
  <c r="O808" i="1"/>
  <c r="B982" i="1"/>
  <c r="A982" i="1"/>
  <c r="M982" i="1"/>
  <c r="L982" i="1"/>
  <c r="K982" i="1"/>
  <c r="R982" i="1"/>
  <c r="J982" i="1"/>
  <c r="Q982" i="1"/>
  <c r="N982" i="1"/>
  <c r="P982" i="1"/>
  <c r="O982" i="1"/>
  <c r="B958" i="1"/>
  <c r="A958" i="1"/>
  <c r="M958" i="1"/>
  <c r="Q958" i="1"/>
  <c r="J958" i="1"/>
  <c r="R958" i="1"/>
  <c r="P958" i="1"/>
  <c r="O958" i="1"/>
  <c r="N958" i="1"/>
  <c r="L958" i="1"/>
  <c r="K958" i="1"/>
  <c r="B934" i="1"/>
  <c r="A934" i="1"/>
  <c r="M934" i="1"/>
  <c r="Q934" i="1"/>
  <c r="L934" i="1"/>
  <c r="K934" i="1"/>
  <c r="J934" i="1"/>
  <c r="R934" i="1"/>
  <c r="O934" i="1"/>
  <c r="N934" i="1"/>
  <c r="P934" i="1"/>
  <c r="B918" i="1"/>
  <c r="A918" i="1"/>
  <c r="M918" i="1"/>
  <c r="Q918" i="1"/>
  <c r="R918" i="1"/>
  <c r="P918" i="1"/>
  <c r="O918" i="1"/>
  <c r="N918" i="1"/>
  <c r="L918" i="1"/>
  <c r="K918" i="1"/>
  <c r="J918" i="1"/>
  <c r="B902" i="1"/>
  <c r="A902" i="1"/>
  <c r="M902" i="1"/>
  <c r="Q902" i="1"/>
  <c r="L902" i="1"/>
  <c r="K902" i="1"/>
  <c r="J902" i="1"/>
  <c r="R902" i="1"/>
  <c r="P902" i="1"/>
  <c r="O902" i="1"/>
  <c r="N902" i="1"/>
  <c r="B878" i="1"/>
  <c r="A878" i="1"/>
  <c r="P878" i="1"/>
  <c r="O878" i="1"/>
  <c r="N878" i="1"/>
  <c r="M878" i="1"/>
  <c r="L878" i="1"/>
  <c r="Q878" i="1"/>
  <c r="K878" i="1"/>
  <c r="J878" i="1"/>
  <c r="R878" i="1"/>
  <c r="B854" i="1"/>
  <c r="A854" i="1"/>
  <c r="P854" i="1"/>
  <c r="O854" i="1"/>
  <c r="N854" i="1"/>
  <c r="M854" i="1"/>
  <c r="L854" i="1"/>
  <c r="R854" i="1"/>
  <c r="Q854" i="1"/>
  <c r="K854" i="1"/>
  <c r="J854" i="1"/>
  <c r="B830" i="1"/>
  <c r="A830" i="1"/>
  <c r="P830" i="1"/>
  <c r="O830" i="1"/>
  <c r="N830" i="1"/>
  <c r="M830" i="1"/>
  <c r="L830" i="1"/>
  <c r="R830" i="1"/>
  <c r="Q830" i="1"/>
  <c r="K830" i="1"/>
  <c r="J830" i="1"/>
  <c r="B814" i="1"/>
  <c r="A814" i="1"/>
  <c r="P814" i="1"/>
  <c r="O814" i="1"/>
  <c r="N814" i="1"/>
  <c r="M814" i="1"/>
  <c r="L814" i="1"/>
  <c r="Q814" i="1"/>
  <c r="K814" i="1"/>
  <c r="J814" i="1"/>
  <c r="R814" i="1"/>
  <c r="B464" i="1"/>
  <c r="A464" i="1"/>
  <c r="O464" i="1"/>
  <c r="N464" i="1"/>
  <c r="M464" i="1"/>
  <c r="L464" i="1"/>
  <c r="K464" i="1"/>
  <c r="R464" i="1"/>
  <c r="P464" i="1"/>
  <c r="J464" i="1"/>
  <c r="Q464" i="1"/>
  <c r="B971" i="1"/>
  <c r="A971" i="1"/>
  <c r="P971" i="1"/>
  <c r="O971" i="1"/>
  <c r="N971" i="1"/>
  <c r="M971" i="1"/>
  <c r="L971" i="1"/>
  <c r="R971" i="1"/>
  <c r="Q971" i="1"/>
  <c r="K971" i="1"/>
  <c r="J971" i="1"/>
  <c r="B947" i="1"/>
  <c r="A947" i="1"/>
  <c r="P947" i="1"/>
  <c r="L947" i="1"/>
  <c r="M947" i="1"/>
  <c r="K947" i="1"/>
  <c r="J947" i="1"/>
  <c r="R947" i="1"/>
  <c r="N947" i="1"/>
  <c r="Q947" i="1"/>
  <c r="O947" i="1"/>
  <c r="B923" i="1"/>
  <c r="A923" i="1"/>
  <c r="P923" i="1"/>
  <c r="L923" i="1"/>
  <c r="O923" i="1"/>
  <c r="N923" i="1"/>
  <c r="M923" i="1"/>
  <c r="K923" i="1"/>
  <c r="J923" i="1"/>
  <c r="R923" i="1"/>
  <c r="Q923" i="1"/>
  <c r="B899" i="1"/>
  <c r="A899" i="1"/>
  <c r="K899" i="1"/>
  <c r="R899" i="1"/>
  <c r="J899" i="1"/>
  <c r="Q899" i="1"/>
  <c r="P899" i="1"/>
  <c r="O899" i="1"/>
  <c r="N899" i="1"/>
  <c r="M899" i="1"/>
  <c r="L899" i="1"/>
  <c r="B875" i="1"/>
  <c r="A875" i="1"/>
  <c r="K875" i="1"/>
  <c r="R875" i="1"/>
  <c r="J875" i="1"/>
  <c r="Q875" i="1"/>
  <c r="P875" i="1"/>
  <c r="O875" i="1"/>
  <c r="N875" i="1"/>
  <c r="M875" i="1"/>
  <c r="L875" i="1"/>
  <c r="B851" i="1"/>
  <c r="A851" i="1"/>
  <c r="K851" i="1"/>
  <c r="R851" i="1"/>
  <c r="J851" i="1"/>
  <c r="Q851" i="1"/>
  <c r="P851" i="1"/>
  <c r="O851" i="1"/>
  <c r="N851" i="1"/>
  <c r="M851" i="1"/>
  <c r="L851" i="1"/>
  <c r="B827" i="1"/>
  <c r="A827" i="1"/>
  <c r="K827" i="1"/>
  <c r="R827" i="1"/>
  <c r="J827" i="1"/>
  <c r="Q827" i="1"/>
  <c r="P827" i="1"/>
  <c r="O827" i="1"/>
  <c r="N827" i="1"/>
  <c r="L827" i="1"/>
  <c r="M827" i="1"/>
  <c r="B994" i="1"/>
  <c r="A994" i="1"/>
  <c r="Q994" i="1"/>
  <c r="P994" i="1"/>
  <c r="O994" i="1"/>
  <c r="N994" i="1"/>
  <c r="M994" i="1"/>
  <c r="K994" i="1"/>
  <c r="J994" i="1"/>
  <c r="R994" i="1"/>
  <c r="L994" i="1"/>
  <c r="B978" i="1"/>
  <c r="A978" i="1"/>
  <c r="Q978" i="1"/>
  <c r="P978" i="1"/>
  <c r="O978" i="1"/>
  <c r="N978" i="1"/>
  <c r="M978" i="1"/>
  <c r="R978" i="1"/>
  <c r="L978" i="1"/>
  <c r="K978" i="1"/>
  <c r="J978" i="1"/>
  <c r="B962" i="1"/>
  <c r="A962" i="1"/>
  <c r="Q962" i="1"/>
  <c r="P962" i="1"/>
  <c r="O962" i="1"/>
  <c r="N962" i="1"/>
  <c r="M962" i="1"/>
  <c r="R962" i="1"/>
  <c r="L962" i="1"/>
  <c r="K962" i="1"/>
  <c r="J962" i="1"/>
  <c r="B954" i="1"/>
  <c r="A954" i="1"/>
  <c r="Q954" i="1"/>
  <c r="M954" i="1"/>
  <c r="N954" i="1"/>
  <c r="L954" i="1"/>
  <c r="K954" i="1"/>
  <c r="J954" i="1"/>
  <c r="R954" i="1"/>
  <c r="O954" i="1"/>
  <c r="P954" i="1"/>
  <c r="B938" i="1"/>
  <c r="A938" i="1"/>
  <c r="Q938" i="1"/>
  <c r="M938" i="1"/>
  <c r="R938" i="1"/>
  <c r="P938" i="1"/>
  <c r="O938" i="1"/>
  <c r="N938" i="1"/>
  <c r="J938" i="1"/>
  <c r="L938" i="1"/>
  <c r="K938" i="1"/>
  <c r="B922" i="1"/>
  <c r="A922" i="1"/>
  <c r="Q922" i="1"/>
  <c r="M922" i="1"/>
  <c r="N922" i="1"/>
  <c r="L922" i="1"/>
  <c r="K922" i="1"/>
  <c r="J922" i="1"/>
  <c r="P922" i="1"/>
  <c r="R922" i="1"/>
  <c r="O922" i="1"/>
  <c r="B906" i="1"/>
  <c r="A906" i="1"/>
  <c r="Q906" i="1"/>
  <c r="M906" i="1"/>
  <c r="R906" i="1"/>
  <c r="P906" i="1"/>
  <c r="O906" i="1"/>
  <c r="N906" i="1"/>
  <c r="K906" i="1"/>
  <c r="J906" i="1"/>
  <c r="L906" i="1"/>
  <c r="B890" i="1"/>
  <c r="A890" i="1"/>
  <c r="L890" i="1"/>
  <c r="K890" i="1"/>
  <c r="R890" i="1"/>
  <c r="J890" i="1"/>
  <c r="Q890" i="1"/>
  <c r="P890" i="1"/>
  <c r="N890" i="1"/>
  <c r="M890" i="1"/>
  <c r="O890" i="1"/>
  <c r="B882" i="1"/>
  <c r="A882" i="1"/>
  <c r="L882" i="1"/>
  <c r="K882" i="1"/>
  <c r="R882" i="1"/>
  <c r="J882" i="1"/>
  <c r="Q882" i="1"/>
  <c r="P882" i="1"/>
  <c r="O882" i="1"/>
  <c r="N882" i="1"/>
  <c r="M882" i="1"/>
  <c r="B866" i="1"/>
  <c r="A866" i="1"/>
  <c r="L866" i="1"/>
  <c r="K866" i="1"/>
  <c r="R866" i="1"/>
  <c r="J866" i="1"/>
  <c r="Q866" i="1"/>
  <c r="P866" i="1"/>
  <c r="O866" i="1"/>
  <c r="N866" i="1"/>
  <c r="M866" i="1"/>
  <c r="B826" i="1"/>
  <c r="A826" i="1"/>
  <c r="L826" i="1"/>
  <c r="K826" i="1"/>
  <c r="R826" i="1"/>
  <c r="J826" i="1"/>
  <c r="Q826" i="1"/>
  <c r="P826" i="1"/>
  <c r="N826" i="1"/>
  <c r="M826" i="1"/>
  <c r="O826" i="1"/>
  <c r="A993" i="1"/>
  <c r="B993" i="1"/>
  <c r="R993" i="1"/>
  <c r="J993" i="1"/>
  <c r="Q993" i="1"/>
  <c r="P993" i="1"/>
  <c r="O993" i="1"/>
  <c r="N993" i="1"/>
  <c r="M993" i="1"/>
  <c r="L993" i="1"/>
  <c r="K993" i="1"/>
  <c r="A985" i="1"/>
  <c r="B985" i="1"/>
  <c r="R985" i="1"/>
  <c r="J985" i="1"/>
  <c r="Q985" i="1"/>
  <c r="P985" i="1"/>
  <c r="O985" i="1"/>
  <c r="N985" i="1"/>
  <c r="L985" i="1"/>
  <c r="K985" i="1"/>
  <c r="M985" i="1"/>
  <c r="A977" i="1"/>
  <c r="B977" i="1"/>
  <c r="R977" i="1"/>
  <c r="J977" i="1"/>
  <c r="Q977" i="1"/>
  <c r="P977" i="1"/>
  <c r="O977" i="1"/>
  <c r="N977" i="1"/>
  <c r="M977" i="1"/>
  <c r="L977" i="1"/>
  <c r="K977" i="1"/>
  <c r="A969" i="1"/>
  <c r="B969" i="1"/>
  <c r="R969" i="1"/>
  <c r="J969" i="1"/>
  <c r="Q969" i="1"/>
  <c r="P969" i="1"/>
  <c r="O969" i="1"/>
  <c r="N969" i="1"/>
  <c r="M969" i="1"/>
  <c r="L969" i="1"/>
  <c r="K969" i="1"/>
  <c r="A961" i="1"/>
  <c r="B961" i="1"/>
  <c r="R961" i="1"/>
  <c r="J961" i="1"/>
  <c r="Q961" i="1"/>
  <c r="P961" i="1"/>
  <c r="O961" i="1"/>
  <c r="N961" i="1"/>
  <c r="K961" i="1"/>
  <c r="M961" i="1"/>
  <c r="L961" i="1"/>
  <c r="A953" i="1"/>
  <c r="B953" i="1"/>
  <c r="R953" i="1"/>
  <c r="J953" i="1"/>
  <c r="N953" i="1"/>
  <c r="L953" i="1"/>
  <c r="K953" i="1"/>
  <c r="Q953" i="1"/>
  <c r="O953" i="1"/>
  <c r="M953" i="1"/>
  <c r="P953" i="1"/>
  <c r="A945" i="1"/>
  <c r="B945" i="1"/>
  <c r="R945" i="1"/>
  <c r="J945" i="1"/>
  <c r="N945" i="1"/>
  <c r="Q945" i="1"/>
  <c r="P945" i="1"/>
  <c r="O945" i="1"/>
  <c r="M945" i="1"/>
  <c r="K945" i="1"/>
  <c r="L945" i="1"/>
  <c r="A937" i="1"/>
  <c r="B937" i="1"/>
  <c r="R937" i="1"/>
  <c r="J937" i="1"/>
  <c r="N937" i="1"/>
  <c r="Q937" i="1"/>
  <c r="P937" i="1"/>
  <c r="O937" i="1"/>
  <c r="M937" i="1"/>
  <c r="L937" i="1"/>
  <c r="K937" i="1"/>
  <c r="A929" i="1"/>
  <c r="B929" i="1"/>
  <c r="R929" i="1"/>
  <c r="J929" i="1"/>
  <c r="N929" i="1"/>
  <c r="O929" i="1"/>
  <c r="M929" i="1"/>
  <c r="L929" i="1"/>
  <c r="K929" i="1"/>
  <c r="Q929" i="1"/>
  <c r="P929" i="1"/>
  <c r="A921" i="1"/>
  <c r="B921" i="1"/>
  <c r="R921" i="1"/>
  <c r="J921" i="1"/>
  <c r="N921" i="1"/>
  <c r="L921" i="1"/>
  <c r="K921" i="1"/>
  <c r="Q921" i="1"/>
  <c r="P921" i="1"/>
  <c r="O921" i="1"/>
  <c r="M921" i="1"/>
  <c r="A913" i="1"/>
  <c r="B913" i="1"/>
  <c r="R913" i="1"/>
  <c r="J913" i="1"/>
  <c r="N913" i="1"/>
  <c r="Q913" i="1"/>
  <c r="P913" i="1"/>
  <c r="O913" i="1"/>
  <c r="L913" i="1"/>
  <c r="K913" i="1"/>
  <c r="M913" i="1"/>
  <c r="B905" i="1"/>
  <c r="A905" i="1"/>
  <c r="R905" i="1"/>
  <c r="J905" i="1"/>
  <c r="N905" i="1"/>
  <c r="Q905" i="1"/>
  <c r="P905" i="1"/>
  <c r="O905" i="1"/>
  <c r="M905" i="1"/>
  <c r="L905" i="1"/>
  <c r="K905" i="1"/>
  <c r="B897" i="1"/>
  <c r="A897" i="1"/>
  <c r="M897" i="1"/>
  <c r="L897" i="1"/>
  <c r="K897" i="1"/>
  <c r="R897" i="1"/>
  <c r="J897" i="1"/>
  <c r="Q897" i="1"/>
  <c r="O897" i="1"/>
  <c r="N897" i="1"/>
  <c r="P897" i="1"/>
  <c r="B889" i="1"/>
  <c r="A889" i="1"/>
  <c r="M889" i="1"/>
  <c r="L889" i="1"/>
  <c r="K889" i="1"/>
  <c r="R889" i="1"/>
  <c r="J889" i="1"/>
  <c r="Q889" i="1"/>
  <c r="P889" i="1"/>
  <c r="O889" i="1"/>
  <c r="N889" i="1"/>
  <c r="B881" i="1"/>
  <c r="A881" i="1"/>
  <c r="M881" i="1"/>
  <c r="L881" i="1"/>
  <c r="K881" i="1"/>
  <c r="R881" i="1"/>
  <c r="J881" i="1"/>
  <c r="Q881" i="1"/>
  <c r="O881" i="1"/>
  <c r="N881" i="1"/>
  <c r="P881" i="1"/>
  <c r="B873" i="1"/>
  <c r="A873" i="1"/>
  <c r="M873" i="1"/>
  <c r="L873" i="1"/>
  <c r="K873" i="1"/>
  <c r="R873" i="1"/>
  <c r="J873" i="1"/>
  <c r="Q873" i="1"/>
  <c r="P873" i="1"/>
  <c r="O873" i="1"/>
  <c r="N873" i="1"/>
  <c r="B865" i="1"/>
  <c r="A865" i="1"/>
  <c r="M865" i="1"/>
  <c r="L865" i="1"/>
  <c r="K865" i="1"/>
  <c r="R865" i="1"/>
  <c r="J865" i="1"/>
  <c r="Q865" i="1"/>
  <c r="P865" i="1"/>
  <c r="O865" i="1"/>
  <c r="N865" i="1"/>
  <c r="B857" i="1"/>
  <c r="A857" i="1"/>
  <c r="M857" i="1"/>
  <c r="L857" i="1"/>
  <c r="K857" i="1"/>
  <c r="R857" i="1"/>
  <c r="J857" i="1"/>
  <c r="Q857" i="1"/>
  <c r="N857" i="1"/>
  <c r="P857" i="1"/>
  <c r="O857" i="1"/>
  <c r="B849" i="1"/>
  <c r="A849" i="1"/>
  <c r="M849" i="1"/>
  <c r="L849" i="1"/>
  <c r="K849" i="1"/>
  <c r="R849" i="1"/>
  <c r="J849" i="1"/>
  <c r="Q849" i="1"/>
  <c r="P849" i="1"/>
  <c r="O849" i="1"/>
  <c r="N849" i="1"/>
  <c r="B841" i="1"/>
  <c r="A841" i="1"/>
  <c r="M841" i="1"/>
  <c r="L841" i="1"/>
  <c r="K841" i="1"/>
  <c r="R841" i="1"/>
  <c r="J841" i="1"/>
  <c r="Q841" i="1"/>
  <c r="P841" i="1"/>
  <c r="N841" i="1"/>
  <c r="O841" i="1"/>
  <c r="B833" i="1"/>
  <c r="A833" i="1"/>
  <c r="M833" i="1"/>
  <c r="L833" i="1"/>
  <c r="K833" i="1"/>
  <c r="R833" i="1"/>
  <c r="J833" i="1"/>
  <c r="Q833" i="1"/>
  <c r="O833" i="1"/>
  <c r="N833" i="1"/>
  <c r="P833" i="1"/>
  <c r="B825" i="1"/>
  <c r="A825" i="1"/>
  <c r="M825" i="1"/>
  <c r="L825" i="1"/>
  <c r="K825" i="1"/>
  <c r="R825" i="1"/>
  <c r="J825" i="1"/>
  <c r="Q825" i="1"/>
  <c r="P825" i="1"/>
  <c r="O825" i="1"/>
  <c r="N825" i="1"/>
  <c r="B817" i="1"/>
  <c r="A817" i="1"/>
  <c r="M817" i="1"/>
  <c r="L817" i="1"/>
  <c r="K817" i="1"/>
  <c r="R817" i="1"/>
  <c r="J817" i="1"/>
  <c r="Q817" i="1"/>
  <c r="O817" i="1"/>
  <c r="P817" i="1"/>
  <c r="N817" i="1"/>
  <c r="B809" i="1"/>
  <c r="A809" i="1"/>
  <c r="M809" i="1"/>
  <c r="L809" i="1"/>
  <c r="K809" i="1"/>
  <c r="R809" i="1"/>
  <c r="J809" i="1"/>
  <c r="Q809" i="1"/>
  <c r="P809" i="1"/>
  <c r="O809" i="1"/>
  <c r="N809" i="1"/>
  <c r="B801" i="1"/>
  <c r="A801" i="1"/>
  <c r="M801" i="1"/>
  <c r="L801" i="1"/>
  <c r="K801" i="1"/>
  <c r="R801" i="1"/>
  <c r="J801" i="1"/>
  <c r="Q801" i="1"/>
  <c r="P801" i="1"/>
  <c r="O801" i="1"/>
  <c r="N801" i="1"/>
  <c r="B363" i="1"/>
  <c r="A363" i="1"/>
  <c r="L363" i="1"/>
  <c r="R363" i="1"/>
  <c r="J363" i="1"/>
  <c r="Q363" i="1"/>
  <c r="P363" i="1"/>
  <c r="O363" i="1"/>
  <c r="M363" i="1"/>
  <c r="K363" i="1"/>
  <c r="N363" i="1"/>
  <c r="F114" i="8"/>
  <c r="F116" i="8"/>
  <c r="F109" i="8"/>
  <c r="F117" i="8"/>
  <c r="F110" i="8"/>
  <c r="F118" i="8"/>
  <c r="F111" i="8"/>
  <c r="F119" i="8"/>
  <c r="F112" i="8"/>
  <c r="C1588" i="1"/>
  <c r="C1589" i="1"/>
  <c r="C1590" i="1"/>
  <c r="C1591" i="1"/>
  <c r="C1592" i="1"/>
  <c r="C1593" i="1"/>
  <c r="C1594" i="1"/>
  <c r="C1595" i="1"/>
  <c r="C1596" i="1"/>
  <c r="C1597" i="1"/>
  <c r="C1598" i="1"/>
  <c r="C1599" i="1"/>
  <c r="C1519" i="1"/>
  <c r="C1520" i="1"/>
  <c r="C1521" i="1"/>
  <c r="C1522" i="1"/>
  <c r="C1523" i="1"/>
  <c r="C1524" i="1"/>
  <c r="C1525" i="1"/>
  <c r="C1526" i="1"/>
  <c r="C1527" i="1"/>
  <c r="C1528" i="1"/>
  <c r="C1529" i="1"/>
  <c r="C1530" i="1"/>
  <c r="C1531" i="1"/>
  <c r="C1532" i="1"/>
  <c r="C1533" i="1"/>
  <c r="C1534" i="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62" i="1" l="1"/>
  <c r="A462" i="1"/>
  <c r="Q462" i="1"/>
  <c r="P462" i="1"/>
  <c r="O462" i="1"/>
  <c r="N462" i="1"/>
  <c r="M462" i="1"/>
  <c r="R462" i="1"/>
  <c r="K462" i="1"/>
  <c r="J462" i="1"/>
  <c r="L462" i="1"/>
  <c r="B454" i="1"/>
  <c r="A454" i="1"/>
  <c r="Q454" i="1"/>
  <c r="P454" i="1"/>
  <c r="O454" i="1"/>
  <c r="N454" i="1"/>
  <c r="R454" i="1"/>
  <c r="M454" i="1"/>
  <c r="L454" i="1"/>
  <c r="K454" i="1"/>
  <c r="J454" i="1"/>
  <c r="B446" i="1"/>
  <c r="A446" i="1"/>
  <c r="Q446" i="1"/>
  <c r="P446" i="1"/>
  <c r="O446" i="1"/>
  <c r="N446" i="1"/>
  <c r="K446" i="1"/>
  <c r="J446" i="1"/>
  <c r="M446" i="1"/>
  <c r="R446" i="1"/>
  <c r="L446" i="1"/>
  <c r="B484" i="1"/>
  <c r="A484" i="1"/>
  <c r="K484" i="1"/>
  <c r="R484" i="1"/>
  <c r="J484" i="1"/>
  <c r="Q484" i="1"/>
  <c r="P484" i="1"/>
  <c r="O484" i="1"/>
  <c r="N484" i="1"/>
  <c r="L484" i="1"/>
  <c r="M484" i="1"/>
  <c r="B476" i="1"/>
  <c r="A476" i="1"/>
  <c r="K476" i="1"/>
  <c r="R476" i="1"/>
  <c r="J476" i="1"/>
  <c r="Q476" i="1"/>
  <c r="P476" i="1"/>
  <c r="O476" i="1"/>
  <c r="M476" i="1"/>
  <c r="L476" i="1"/>
  <c r="N476" i="1"/>
  <c r="B468" i="1"/>
  <c r="A468" i="1"/>
  <c r="K468" i="1"/>
  <c r="R468" i="1"/>
  <c r="J468" i="1"/>
  <c r="Q468" i="1"/>
  <c r="P468" i="1"/>
  <c r="O468" i="1"/>
  <c r="N468" i="1"/>
  <c r="M468" i="1"/>
  <c r="L468" i="1"/>
  <c r="A307" i="1"/>
  <c r="B307" i="1"/>
  <c r="R307" i="1"/>
  <c r="J307" i="1"/>
  <c r="Q307" i="1"/>
  <c r="P307" i="1"/>
  <c r="O307" i="1"/>
  <c r="N307" i="1"/>
  <c r="M307" i="1"/>
  <c r="L307" i="1"/>
  <c r="K307" i="1"/>
  <c r="A299" i="1"/>
  <c r="B299" i="1"/>
  <c r="Q299" i="1"/>
  <c r="N299" i="1"/>
  <c r="M299" i="1"/>
  <c r="L299" i="1"/>
  <c r="K299" i="1"/>
  <c r="J299" i="1"/>
  <c r="P299" i="1"/>
  <c r="R299" i="1"/>
  <c r="O299" i="1"/>
  <c r="B1533" i="1"/>
  <c r="A1533" i="1"/>
  <c r="O1533" i="1"/>
  <c r="N1533" i="1"/>
  <c r="M1533" i="1"/>
  <c r="L1533" i="1"/>
  <c r="K1533" i="1"/>
  <c r="R1533" i="1"/>
  <c r="J1533" i="1"/>
  <c r="Q1533" i="1"/>
  <c r="P1533" i="1"/>
  <c r="B1525" i="1"/>
  <c r="A1525" i="1"/>
  <c r="O1525" i="1"/>
  <c r="N1525" i="1"/>
  <c r="M1525" i="1"/>
  <c r="L1525" i="1"/>
  <c r="K1525" i="1"/>
  <c r="R1525" i="1"/>
  <c r="J1525" i="1"/>
  <c r="Q1525" i="1"/>
  <c r="P1525" i="1"/>
  <c r="B1517" i="1"/>
  <c r="A1517" i="1"/>
  <c r="O1517" i="1"/>
  <c r="N1517" i="1"/>
  <c r="M1517" i="1"/>
  <c r="L1517" i="1"/>
  <c r="K1517" i="1"/>
  <c r="R1517" i="1"/>
  <c r="J1517" i="1"/>
  <c r="Q1517" i="1"/>
  <c r="P1517" i="1"/>
  <c r="B1595" i="1"/>
  <c r="A1595" i="1"/>
  <c r="M1595" i="1"/>
  <c r="L1595" i="1"/>
  <c r="K1595" i="1"/>
  <c r="R1595" i="1"/>
  <c r="J1595" i="1"/>
  <c r="Q1595" i="1"/>
  <c r="P1595" i="1"/>
  <c r="O1595" i="1"/>
  <c r="N1595" i="1"/>
  <c r="B485" i="1"/>
  <c r="A485" i="1"/>
  <c r="R485" i="1"/>
  <c r="J485" i="1"/>
  <c r="Q485" i="1"/>
  <c r="P485" i="1"/>
  <c r="O485" i="1"/>
  <c r="N485" i="1"/>
  <c r="M485" i="1"/>
  <c r="L485" i="1"/>
  <c r="K485" i="1"/>
  <c r="B452" i="1"/>
  <c r="A452" i="1"/>
  <c r="K452" i="1"/>
  <c r="R452" i="1"/>
  <c r="J452" i="1"/>
  <c r="Q452" i="1"/>
  <c r="P452" i="1"/>
  <c r="O452" i="1"/>
  <c r="N452" i="1"/>
  <c r="M452" i="1"/>
  <c r="L452" i="1"/>
  <c r="B305" i="1"/>
  <c r="A305" i="1"/>
  <c r="K305" i="1"/>
  <c r="O305" i="1"/>
  <c r="N305" i="1"/>
  <c r="M305" i="1"/>
  <c r="L305" i="1"/>
  <c r="J305" i="1"/>
  <c r="Q305" i="1"/>
  <c r="P305" i="1"/>
  <c r="R305" i="1"/>
  <c r="B1523" i="1"/>
  <c r="A1523" i="1"/>
  <c r="Q1523" i="1"/>
  <c r="P1523" i="1"/>
  <c r="O1523" i="1"/>
  <c r="N1523" i="1"/>
  <c r="M1523" i="1"/>
  <c r="L1523" i="1"/>
  <c r="K1523" i="1"/>
  <c r="J1523" i="1"/>
  <c r="R1523" i="1"/>
  <c r="B1593" i="1"/>
  <c r="A1593" i="1"/>
  <c r="O1593" i="1"/>
  <c r="N1593" i="1"/>
  <c r="M1593" i="1"/>
  <c r="L1593" i="1"/>
  <c r="K1593" i="1"/>
  <c r="R1593" i="1"/>
  <c r="J1593" i="1"/>
  <c r="Q1593" i="1"/>
  <c r="P1593" i="1"/>
  <c r="B463" i="1"/>
  <c r="A463" i="1"/>
  <c r="P463" i="1"/>
  <c r="O463" i="1"/>
  <c r="N463" i="1"/>
  <c r="M463" i="1"/>
  <c r="L463" i="1"/>
  <c r="R463" i="1"/>
  <c r="Q463" i="1"/>
  <c r="K463" i="1"/>
  <c r="J463" i="1"/>
  <c r="B477" i="1"/>
  <c r="A477" i="1"/>
  <c r="R477" i="1"/>
  <c r="J477" i="1"/>
  <c r="Q477" i="1"/>
  <c r="P477" i="1"/>
  <c r="O477" i="1"/>
  <c r="N477" i="1"/>
  <c r="M477" i="1"/>
  <c r="K477" i="1"/>
  <c r="L477" i="1"/>
  <c r="B300" i="1"/>
  <c r="A300" i="1"/>
  <c r="P300" i="1"/>
  <c r="N300" i="1"/>
  <c r="M300" i="1"/>
  <c r="L300" i="1"/>
  <c r="K300" i="1"/>
  <c r="J300" i="1"/>
  <c r="Q300" i="1"/>
  <c r="R300" i="1"/>
  <c r="O300" i="1"/>
  <c r="B1526" i="1"/>
  <c r="A1526" i="1"/>
  <c r="N1526" i="1"/>
  <c r="M1526" i="1"/>
  <c r="L1526" i="1"/>
  <c r="K1526" i="1"/>
  <c r="R1526" i="1"/>
  <c r="J1526" i="1"/>
  <c r="Q1526" i="1"/>
  <c r="P1526" i="1"/>
  <c r="O1526" i="1"/>
  <c r="B1518" i="1"/>
  <c r="A1518" i="1"/>
  <c r="N1518" i="1"/>
  <c r="M1518" i="1"/>
  <c r="L1518" i="1"/>
  <c r="K1518" i="1"/>
  <c r="R1518" i="1"/>
  <c r="J1518" i="1"/>
  <c r="Q1518" i="1"/>
  <c r="P1518" i="1"/>
  <c r="O1518" i="1"/>
  <c r="B1596" i="1"/>
  <c r="A1596" i="1"/>
  <c r="L1596" i="1"/>
  <c r="K1596" i="1"/>
  <c r="R1596" i="1"/>
  <c r="J1596" i="1"/>
  <c r="Q1596" i="1"/>
  <c r="P1596" i="1"/>
  <c r="O1596" i="1"/>
  <c r="N1596" i="1"/>
  <c r="M1596" i="1"/>
  <c r="B461" i="1"/>
  <c r="A461" i="1"/>
  <c r="R461" i="1"/>
  <c r="J461" i="1"/>
  <c r="Q461" i="1"/>
  <c r="P461" i="1"/>
  <c r="O461" i="1"/>
  <c r="N461" i="1"/>
  <c r="M461" i="1"/>
  <c r="L461" i="1"/>
  <c r="K461" i="1"/>
  <c r="B483" i="1"/>
  <c r="A483" i="1"/>
  <c r="L483" i="1"/>
  <c r="K483" i="1"/>
  <c r="R483" i="1"/>
  <c r="J483" i="1"/>
  <c r="Q483" i="1"/>
  <c r="P483" i="1"/>
  <c r="N483" i="1"/>
  <c r="M483" i="1"/>
  <c r="O483" i="1"/>
  <c r="B467" i="1"/>
  <c r="A467" i="1"/>
  <c r="L467" i="1"/>
  <c r="K467" i="1"/>
  <c r="R467" i="1"/>
  <c r="J467" i="1"/>
  <c r="Q467" i="1"/>
  <c r="P467" i="1"/>
  <c r="N467" i="1"/>
  <c r="O467" i="1"/>
  <c r="M467" i="1"/>
  <c r="B306" i="1"/>
  <c r="A306" i="1"/>
  <c r="R306" i="1"/>
  <c r="J306" i="1"/>
  <c r="O306" i="1"/>
  <c r="N306" i="1"/>
  <c r="M306" i="1"/>
  <c r="L306" i="1"/>
  <c r="K306" i="1"/>
  <c r="Q306" i="1"/>
  <c r="P306" i="1"/>
  <c r="B298" i="1"/>
  <c r="A298" i="1"/>
  <c r="R298" i="1"/>
  <c r="J298" i="1"/>
  <c r="N298" i="1"/>
  <c r="M298" i="1"/>
  <c r="L298" i="1"/>
  <c r="K298" i="1"/>
  <c r="P298" i="1"/>
  <c r="O298" i="1"/>
  <c r="Q298" i="1"/>
  <c r="B1532" i="1"/>
  <c r="A1532" i="1"/>
  <c r="P1532" i="1"/>
  <c r="O1532" i="1"/>
  <c r="N1532" i="1"/>
  <c r="M1532" i="1"/>
  <c r="L1532" i="1"/>
  <c r="K1532" i="1"/>
  <c r="R1532" i="1"/>
  <c r="Q1532" i="1"/>
  <c r="J1532" i="1"/>
  <c r="B1524" i="1"/>
  <c r="A1524" i="1"/>
  <c r="P1524" i="1"/>
  <c r="O1524" i="1"/>
  <c r="N1524" i="1"/>
  <c r="M1524" i="1"/>
  <c r="L1524" i="1"/>
  <c r="K1524" i="1"/>
  <c r="R1524" i="1"/>
  <c r="Q1524" i="1"/>
  <c r="J1524" i="1"/>
  <c r="B1516" i="1"/>
  <c r="A1516" i="1"/>
  <c r="P1516" i="1"/>
  <c r="O1516" i="1"/>
  <c r="N1516" i="1"/>
  <c r="M1516" i="1"/>
  <c r="L1516" i="1"/>
  <c r="K1516" i="1"/>
  <c r="R1516" i="1"/>
  <c r="J1516" i="1"/>
  <c r="Q1516" i="1"/>
  <c r="B1594" i="1"/>
  <c r="A1594" i="1"/>
  <c r="N1594" i="1"/>
  <c r="M1594" i="1"/>
  <c r="L1594" i="1"/>
  <c r="K1594" i="1"/>
  <c r="R1594" i="1"/>
  <c r="J1594" i="1"/>
  <c r="Q1594" i="1"/>
  <c r="P1594" i="1"/>
  <c r="O1594" i="1"/>
  <c r="B460" i="1"/>
  <c r="A460" i="1"/>
  <c r="K460" i="1"/>
  <c r="R460" i="1"/>
  <c r="J460" i="1"/>
  <c r="Q460" i="1"/>
  <c r="P460" i="1"/>
  <c r="O460" i="1"/>
  <c r="N460" i="1"/>
  <c r="M460" i="1"/>
  <c r="L460" i="1"/>
  <c r="B444" i="1"/>
  <c r="A444" i="1"/>
  <c r="K444" i="1"/>
  <c r="R444" i="1"/>
  <c r="J444" i="1"/>
  <c r="Q444" i="1"/>
  <c r="P444" i="1"/>
  <c r="M444" i="1"/>
  <c r="L444" i="1"/>
  <c r="O444" i="1"/>
  <c r="N444" i="1"/>
  <c r="B482" i="1"/>
  <c r="A482" i="1"/>
  <c r="M482" i="1"/>
  <c r="L482" i="1"/>
  <c r="K482" i="1"/>
  <c r="R482" i="1"/>
  <c r="J482" i="1"/>
  <c r="Q482" i="1"/>
  <c r="P482" i="1"/>
  <c r="O482" i="1"/>
  <c r="N482" i="1"/>
  <c r="B474" i="1"/>
  <c r="A474" i="1"/>
  <c r="M474" i="1"/>
  <c r="L474" i="1"/>
  <c r="K474" i="1"/>
  <c r="R474" i="1"/>
  <c r="J474" i="1"/>
  <c r="Q474" i="1"/>
  <c r="O474" i="1"/>
  <c r="P474" i="1"/>
  <c r="N474" i="1"/>
  <c r="B313" i="1"/>
  <c r="A313" i="1"/>
  <c r="L313" i="1"/>
  <c r="K313" i="1"/>
  <c r="P313" i="1"/>
  <c r="O313" i="1"/>
  <c r="N313" i="1"/>
  <c r="M313" i="1"/>
  <c r="J313" i="1"/>
  <c r="R313" i="1"/>
  <c r="Q313" i="1"/>
  <c r="B297" i="1"/>
  <c r="A297" i="1"/>
  <c r="K297" i="1"/>
  <c r="N297" i="1"/>
  <c r="M297" i="1"/>
  <c r="L297" i="1"/>
  <c r="J297" i="1"/>
  <c r="R297" i="1"/>
  <c r="P297" i="1"/>
  <c r="O297" i="1"/>
  <c r="Q297" i="1"/>
  <c r="B1531" i="1"/>
  <c r="A1531" i="1"/>
  <c r="Q1531" i="1"/>
  <c r="P1531" i="1"/>
  <c r="O1531" i="1"/>
  <c r="N1531" i="1"/>
  <c r="M1531" i="1"/>
  <c r="L1531" i="1"/>
  <c r="R1531" i="1"/>
  <c r="K1531" i="1"/>
  <c r="J1531" i="1"/>
  <c r="B1515" i="1"/>
  <c r="A1515" i="1"/>
  <c r="Q1515" i="1"/>
  <c r="P1515" i="1"/>
  <c r="O1515" i="1"/>
  <c r="N1515" i="1"/>
  <c r="M1515" i="1"/>
  <c r="L1515" i="1"/>
  <c r="K1515" i="1"/>
  <c r="J1515" i="1"/>
  <c r="R1515" i="1"/>
  <c r="B459" i="1"/>
  <c r="A459" i="1"/>
  <c r="L459" i="1"/>
  <c r="K459" i="1"/>
  <c r="R459" i="1"/>
  <c r="J459" i="1"/>
  <c r="Q459" i="1"/>
  <c r="P459" i="1"/>
  <c r="M459" i="1"/>
  <c r="O459" i="1"/>
  <c r="N459" i="1"/>
  <c r="B451" i="1"/>
  <c r="A451" i="1"/>
  <c r="L451" i="1"/>
  <c r="K451" i="1"/>
  <c r="R451" i="1"/>
  <c r="J451" i="1"/>
  <c r="Q451" i="1"/>
  <c r="N451" i="1"/>
  <c r="M451" i="1"/>
  <c r="P451" i="1"/>
  <c r="O451" i="1"/>
  <c r="B443" i="1"/>
  <c r="A443" i="1"/>
  <c r="L443" i="1"/>
  <c r="K443" i="1"/>
  <c r="R443" i="1"/>
  <c r="J443" i="1"/>
  <c r="Q443" i="1"/>
  <c r="P443" i="1"/>
  <c r="O443" i="1"/>
  <c r="N443" i="1"/>
  <c r="M443" i="1"/>
  <c r="B481" i="1"/>
  <c r="A481" i="1"/>
  <c r="N481" i="1"/>
  <c r="M481" i="1"/>
  <c r="L481" i="1"/>
  <c r="K481" i="1"/>
  <c r="R481" i="1"/>
  <c r="J481" i="1"/>
  <c r="P481" i="1"/>
  <c r="Q481" i="1"/>
  <c r="O481" i="1"/>
  <c r="B473" i="1"/>
  <c r="A473" i="1"/>
  <c r="N473" i="1"/>
  <c r="M473" i="1"/>
  <c r="L473" i="1"/>
  <c r="K473" i="1"/>
  <c r="R473" i="1"/>
  <c r="J473" i="1"/>
  <c r="Q473" i="1"/>
  <c r="P473" i="1"/>
  <c r="O473" i="1"/>
  <c r="B312" i="1"/>
  <c r="A312" i="1"/>
  <c r="M312" i="1"/>
  <c r="L312" i="1"/>
  <c r="O312" i="1"/>
  <c r="N312" i="1"/>
  <c r="K312" i="1"/>
  <c r="J312" i="1"/>
  <c r="Q312" i="1"/>
  <c r="R312" i="1"/>
  <c r="P312" i="1"/>
  <c r="B304" i="1"/>
  <c r="A304" i="1"/>
  <c r="L304" i="1"/>
  <c r="O304" i="1"/>
  <c r="N304" i="1"/>
  <c r="M304" i="1"/>
  <c r="K304" i="1"/>
  <c r="J304" i="1"/>
  <c r="Q304" i="1"/>
  <c r="R304" i="1"/>
  <c r="P304" i="1"/>
  <c r="B296" i="1"/>
  <c r="A296" i="1"/>
  <c r="L296" i="1"/>
  <c r="N296" i="1"/>
  <c r="M296" i="1"/>
  <c r="K296" i="1"/>
  <c r="J296" i="1"/>
  <c r="R296" i="1"/>
  <c r="P296" i="1"/>
  <c r="Q296" i="1"/>
  <c r="O296" i="1"/>
  <c r="B1530" i="1"/>
  <c r="A1530" i="1"/>
  <c r="R1530" i="1"/>
  <c r="J1530" i="1"/>
  <c r="Q1530" i="1"/>
  <c r="P1530" i="1"/>
  <c r="O1530" i="1"/>
  <c r="N1530" i="1"/>
  <c r="M1530" i="1"/>
  <c r="L1530" i="1"/>
  <c r="K1530" i="1"/>
  <c r="B1522" i="1"/>
  <c r="A1522" i="1"/>
  <c r="R1522" i="1"/>
  <c r="J1522" i="1"/>
  <c r="Q1522" i="1"/>
  <c r="P1522" i="1"/>
  <c r="O1522" i="1"/>
  <c r="N1522" i="1"/>
  <c r="M1522" i="1"/>
  <c r="L1522" i="1"/>
  <c r="K1522" i="1"/>
  <c r="B1514" i="1"/>
  <c r="A1514" i="1"/>
  <c r="R1514" i="1"/>
  <c r="J1514" i="1"/>
  <c r="Q1514" i="1"/>
  <c r="P1514" i="1"/>
  <c r="O1514" i="1"/>
  <c r="N1514" i="1"/>
  <c r="M1514" i="1"/>
  <c r="L1514" i="1"/>
  <c r="K1514" i="1"/>
  <c r="B1592" i="1"/>
  <c r="A1592" i="1"/>
  <c r="P1592" i="1"/>
  <c r="O1592" i="1"/>
  <c r="N1592" i="1"/>
  <c r="M1592" i="1"/>
  <c r="L1592" i="1"/>
  <c r="K1592" i="1"/>
  <c r="R1592" i="1"/>
  <c r="J1592" i="1"/>
  <c r="Q1592" i="1"/>
  <c r="B455" i="1"/>
  <c r="A455" i="1"/>
  <c r="P455" i="1"/>
  <c r="O455" i="1"/>
  <c r="N455" i="1"/>
  <c r="M455" i="1"/>
  <c r="J455" i="1"/>
  <c r="R455" i="1"/>
  <c r="L455" i="1"/>
  <c r="K455" i="1"/>
  <c r="Q455" i="1"/>
  <c r="B453" i="1"/>
  <c r="A453" i="1"/>
  <c r="R453" i="1"/>
  <c r="J453" i="1"/>
  <c r="Q453" i="1"/>
  <c r="P453" i="1"/>
  <c r="O453" i="1"/>
  <c r="L453" i="1"/>
  <c r="K453" i="1"/>
  <c r="N453" i="1"/>
  <c r="M453" i="1"/>
  <c r="B447" i="1"/>
  <c r="A447" i="1"/>
  <c r="P447" i="1"/>
  <c r="O447" i="1"/>
  <c r="N447" i="1"/>
  <c r="M447" i="1"/>
  <c r="R447" i="1"/>
  <c r="Q447" i="1"/>
  <c r="L447" i="1"/>
  <c r="K447" i="1"/>
  <c r="J447" i="1"/>
  <c r="B308" i="1"/>
  <c r="A308" i="1"/>
  <c r="Q308" i="1"/>
  <c r="P308" i="1"/>
  <c r="R308" i="1"/>
  <c r="O308" i="1"/>
  <c r="N308" i="1"/>
  <c r="M308" i="1"/>
  <c r="K308" i="1"/>
  <c r="L308" i="1"/>
  <c r="J308" i="1"/>
  <c r="B475" i="1"/>
  <c r="A475" i="1"/>
  <c r="L475" i="1"/>
  <c r="K475" i="1"/>
  <c r="R475" i="1"/>
  <c r="J475" i="1"/>
  <c r="Q475" i="1"/>
  <c r="P475" i="1"/>
  <c r="O475" i="1"/>
  <c r="N475" i="1"/>
  <c r="M475" i="1"/>
  <c r="B450" i="1"/>
  <c r="A450" i="1"/>
  <c r="M450" i="1"/>
  <c r="L450" i="1"/>
  <c r="K450" i="1"/>
  <c r="R450" i="1"/>
  <c r="J450" i="1"/>
  <c r="Q450" i="1"/>
  <c r="P450" i="1"/>
  <c r="O450" i="1"/>
  <c r="N450" i="1"/>
  <c r="B480" i="1"/>
  <c r="A480" i="1"/>
  <c r="O480" i="1"/>
  <c r="N480" i="1"/>
  <c r="M480" i="1"/>
  <c r="L480" i="1"/>
  <c r="K480" i="1"/>
  <c r="R480" i="1"/>
  <c r="Q480" i="1"/>
  <c r="P480" i="1"/>
  <c r="J480" i="1"/>
  <c r="A311" i="1"/>
  <c r="B311" i="1"/>
  <c r="N311" i="1"/>
  <c r="M311" i="1"/>
  <c r="L311" i="1"/>
  <c r="K311" i="1"/>
  <c r="J311" i="1"/>
  <c r="R311" i="1"/>
  <c r="P311" i="1"/>
  <c r="O311" i="1"/>
  <c r="Q311" i="1"/>
  <c r="A295" i="1"/>
  <c r="B295" i="1"/>
  <c r="M295" i="1"/>
  <c r="N295" i="1"/>
  <c r="L295" i="1"/>
  <c r="K295" i="1"/>
  <c r="J295" i="1"/>
  <c r="R295" i="1"/>
  <c r="P295" i="1"/>
  <c r="Q295" i="1"/>
  <c r="O295" i="1"/>
  <c r="B1521" i="1"/>
  <c r="A1521" i="1"/>
  <c r="K1521" i="1"/>
  <c r="R1521" i="1"/>
  <c r="J1521" i="1"/>
  <c r="Q1521" i="1"/>
  <c r="P1521" i="1"/>
  <c r="O1521" i="1"/>
  <c r="N1521" i="1"/>
  <c r="M1521" i="1"/>
  <c r="L1521" i="1"/>
  <c r="B1591" i="1"/>
  <c r="A1591" i="1"/>
  <c r="Q1591" i="1"/>
  <c r="P1591" i="1"/>
  <c r="O1591" i="1"/>
  <c r="N1591" i="1"/>
  <c r="M1591" i="1"/>
  <c r="L1591" i="1"/>
  <c r="K1591" i="1"/>
  <c r="R1591" i="1"/>
  <c r="J1591" i="1"/>
  <c r="B449" i="1"/>
  <c r="A449" i="1"/>
  <c r="N449" i="1"/>
  <c r="M449" i="1"/>
  <c r="L449" i="1"/>
  <c r="K449" i="1"/>
  <c r="P449" i="1"/>
  <c r="O449" i="1"/>
  <c r="J449" i="1"/>
  <c r="R449" i="1"/>
  <c r="Q449" i="1"/>
  <c r="B471" i="1"/>
  <c r="A471" i="1"/>
  <c r="P471" i="1"/>
  <c r="O471" i="1"/>
  <c r="N471" i="1"/>
  <c r="M471" i="1"/>
  <c r="L471" i="1"/>
  <c r="Q471" i="1"/>
  <c r="K471" i="1"/>
  <c r="J471" i="1"/>
  <c r="R471" i="1"/>
  <c r="B294" i="1"/>
  <c r="A294" i="1"/>
  <c r="N294" i="1"/>
  <c r="M294" i="1"/>
  <c r="L294" i="1"/>
  <c r="K294" i="1"/>
  <c r="J294" i="1"/>
  <c r="R294" i="1"/>
  <c r="P294" i="1"/>
  <c r="O294" i="1"/>
  <c r="Q294" i="1"/>
  <c r="B1520" i="1"/>
  <c r="A1520" i="1"/>
  <c r="L1520" i="1"/>
  <c r="K1520" i="1"/>
  <c r="R1520" i="1"/>
  <c r="J1520" i="1"/>
  <c r="Q1520" i="1"/>
  <c r="P1520" i="1"/>
  <c r="O1520" i="1"/>
  <c r="N1520" i="1"/>
  <c r="M1520" i="1"/>
  <c r="B1590" i="1"/>
  <c r="A1590" i="1"/>
  <c r="R1590" i="1"/>
  <c r="J1590" i="1"/>
  <c r="Q1590" i="1"/>
  <c r="P1590" i="1"/>
  <c r="O1590" i="1"/>
  <c r="N1590" i="1"/>
  <c r="M1590" i="1"/>
  <c r="L1590" i="1"/>
  <c r="K1590" i="1"/>
  <c r="B469" i="1"/>
  <c r="A469" i="1"/>
  <c r="R469" i="1"/>
  <c r="J469" i="1"/>
  <c r="Q469" i="1"/>
  <c r="P469" i="1"/>
  <c r="O469" i="1"/>
  <c r="N469" i="1"/>
  <c r="L469" i="1"/>
  <c r="K469" i="1"/>
  <c r="M469" i="1"/>
  <c r="B1534" i="1"/>
  <c r="A1534" i="1"/>
  <c r="N1534" i="1"/>
  <c r="M1534" i="1"/>
  <c r="L1534" i="1"/>
  <c r="K1534" i="1"/>
  <c r="R1534" i="1"/>
  <c r="J1534" i="1"/>
  <c r="Q1534" i="1"/>
  <c r="P1534" i="1"/>
  <c r="O1534" i="1"/>
  <c r="B1588" i="1"/>
  <c r="A1588" i="1"/>
  <c r="L1588" i="1"/>
  <c r="K1588" i="1"/>
  <c r="R1588" i="1"/>
  <c r="J1588" i="1"/>
  <c r="Q1588" i="1"/>
  <c r="P1588" i="1"/>
  <c r="O1588" i="1"/>
  <c r="N1588" i="1"/>
  <c r="M1588" i="1"/>
  <c r="B445" i="1"/>
  <c r="A445" i="1"/>
  <c r="R445" i="1"/>
  <c r="J445" i="1"/>
  <c r="Q445" i="1"/>
  <c r="P445" i="1"/>
  <c r="O445" i="1"/>
  <c r="N445" i="1"/>
  <c r="M445" i="1"/>
  <c r="L445" i="1"/>
  <c r="K445" i="1"/>
  <c r="B458" i="1"/>
  <c r="A458" i="1"/>
  <c r="M458" i="1"/>
  <c r="L458" i="1"/>
  <c r="K458" i="1"/>
  <c r="R458" i="1"/>
  <c r="J458" i="1"/>
  <c r="Q458" i="1"/>
  <c r="P458" i="1"/>
  <c r="O458" i="1"/>
  <c r="N458" i="1"/>
  <c r="B466" i="1"/>
  <c r="A466" i="1"/>
  <c r="M466" i="1"/>
  <c r="L466" i="1"/>
  <c r="K466" i="1"/>
  <c r="R466" i="1"/>
  <c r="J466" i="1"/>
  <c r="Q466" i="1"/>
  <c r="P466" i="1"/>
  <c r="O466" i="1"/>
  <c r="N466" i="1"/>
  <c r="B472" i="1"/>
  <c r="A472" i="1"/>
  <c r="O472" i="1"/>
  <c r="N472" i="1"/>
  <c r="M472" i="1"/>
  <c r="L472" i="1"/>
  <c r="K472" i="1"/>
  <c r="R472" i="1"/>
  <c r="Q472" i="1"/>
  <c r="J472" i="1"/>
  <c r="P472" i="1"/>
  <c r="A303" i="1"/>
  <c r="B303" i="1"/>
  <c r="M303" i="1"/>
  <c r="O303" i="1"/>
  <c r="N303" i="1"/>
  <c r="L303" i="1"/>
  <c r="K303" i="1"/>
  <c r="J303" i="1"/>
  <c r="Q303" i="1"/>
  <c r="R303" i="1"/>
  <c r="P303" i="1"/>
  <c r="B1529" i="1"/>
  <c r="A1529" i="1"/>
  <c r="K1529" i="1"/>
  <c r="R1529" i="1"/>
  <c r="J1529" i="1"/>
  <c r="Q1529" i="1"/>
  <c r="P1529" i="1"/>
  <c r="O1529" i="1"/>
  <c r="N1529" i="1"/>
  <c r="M1529" i="1"/>
  <c r="L1529" i="1"/>
  <c r="B1599" i="1"/>
  <c r="A1599" i="1"/>
  <c r="Q1599" i="1"/>
  <c r="P1599" i="1"/>
  <c r="O1599" i="1"/>
  <c r="N1599" i="1"/>
  <c r="M1599" i="1"/>
  <c r="L1599" i="1"/>
  <c r="K1599" i="1"/>
  <c r="R1599" i="1"/>
  <c r="J1599" i="1"/>
  <c r="B457" i="1"/>
  <c r="A457" i="1"/>
  <c r="N457" i="1"/>
  <c r="M457" i="1"/>
  <c r="L457" i="1"/>
  <c r="K457" i="1"/>
  <c r="R457" i="1"/>
  <c r="J457" i="1"/>
  <c r="Q457" i="1"/>
  <c r="O457" i="1"/>
  <c r="P457" i="1"/>
  <c r="B487" i="1"/>
  <c r="A487" i="1"/>
  <c r="P487" i="1"/>
  <c r="O487" i="1"/>
  <c r="N487" i="1"/>
  <c r="M487" i="1"/>
  <c r="L487" i="1"/>
  <c r="R487" i="1"/>
  <c r="Q487" i="1"/>
  <c r="K487" i="1"/>
  <c r="J487" i="1"/>
  <c r="B479" i="1"/>
  <c r="A479" i="1"/>
  <c r="P479" i="1"/>
  <c r="O479" i="1"/>
  <c r="N479" i="1"/>
  <c r="M479" i="1"/>
  <c r="L479" i="1"/>
  <c r="R479" i="1"/>
  <c r="K479" i="1"/>
  <c r="J479" i="1"/>
  <c r="Q479" i="1"/>
  <c r="B310" i="1"/>
  <c r="A310" i="1"/>
  <c r="O310" i="1"/>
  <c r="N310" i="1"/>
  <c r="K310" i="1"/>
  <c r="J310" i="1"/>
  <c r="R310" i="1"/>
  <c r="Q310" i="1"/>
  <c r="M310" i="1"/>
  <c r="L310" i="1"/>
  <c r="P310" i="1"/>
  <c r="B302" i="1"/>
  <c r="A302" i="1"/>
  <c r="N302" i="1"/>
  <c r="O302" i="1"/>
  <c r="M302" i="1"/>
  <c r="L302" i="1"/>
  <c r="K302" i="1"/>
  <c r="J302" i="1"/>
  <c r="Q302" i="1"/>
  <c r="P302" i="1"/>
  <c r="R302" i="1"/>
  <c r="B1528" i="1"/>
  <c r="A1528" i="1"/>
  <c r="L1528" i="1"/>
  <c r="K1528" i="1"/>
  <c r="R1528" i="1"/>
  <c r="J1528" i="1"/>
  <c r="Q1528" i="1"/>
  <c r="P1528" i="1"/>
  <c r="O1528" i="1"/>
  <c r="N1528" i="1"/>
  <c r="M1528" i="1"/>
  <c r="B1598" i="1"/>
  <c r="A1598" i="1"/>
  <c r="R1598" i="1"/>
  <c r="J1598" i="1"/>
  <c r="Q1598" i="1"/>
  <c r="P1598" i="1"/>
  <c r="O1598" i="1"/>
  <c r="N1598" i="1"/>
  <c r="M1598" i="1"/>
  <c r="L1598" i="1"/>
  <c r="K1598" i="1"/>
  <c r="B435" i="1"/>
  <c r="A435" i="1"/>
  <c r="L435" i="1"/>
  <c r="K435" i="1"/>
  <c r="R435" i="1"/>
  <c r="J435" i="1"/>
  <c r="Q435" i="1"/>
  <c r="P435" i="1"/>
  <c r="O435" i="1"/>
  <c r="M435" i="1"/>
  <c r="N435" i="1"/>
  <c r="B456" i="1"/>
  <c r="A456" i="1"/>
  <c r="O456" i="1"/>
  <c r="N456" i="1"/>
  <c r="M456" i="1"/>
  <c r="L456" i="1"/>
  <c r="Q456" i="1"/>
  <c r="P456" i="1"/>
  <c r="K456" i="1"/>
  <c r="J456" i="1"/>
  <c r="R456" i="1"/>
  <c r="B448" i="1"/>
  <c r="A448" i="1"/>
  <c r="O448" i="1"/>
  <c r="N448" i="1"/>
  <c r="M448" i="1"/>
  <c r="L448" i="1"/>
  <c r="R448" i="1"/>
  <c r="Q448" i="1"/>
  <c r="K448" i="1"/>
  <c r="J448" i="1"/>
  <c r="P448" i="1"/>
  <c r="B486" i="1"/>
  <c r="A486" i="1"/>
  <c r="Q486" i="1"/>
  <c r="P486" i="1"/>
  <c r="O486" i="1"/>
  <c r="N486" i="1"/>
  <c r="M486" i="1"/>
  <c r="J486" i="1"/>
  <c r="L486" i="1"/>
  <c r="R486" i="1"/>
  <c r="K486" i="1"/>
  <c r="B478" i="1"/>
  <c r="A478" i="1"/>
  <c r="Q478" i="1"/>
  <c r="P478" i="1"/>
  <c r="O478" i="1"/>
  <c r="N478" i="1"/>
  <c r="M478" i="1"/>
  <c r="R478" i="1"/>
  <c r="L478" i="1"/>
  <c r="K478" i="1"/>
  <c r="J478" i="1"/>
  <c r="B470" i="1"/>
  <c r="A470" i="1"/>
  <c r="Q470" i="1"/>
  <c r="P470" i="1"/>
  <c r="O470" i="1"/>
  <c r="N470" i="1"/>
  <c r="M470" i="1"/>
  <c r="R470" i="1"/>
  <c r="L470" i="1"/>
  <c r="J470" i="1"/>
  <c r="K470" i="1"/>
  <c r="B309" i="1"/>
  <c r="A309" i="1"/>
  <c r="P309" i="1"/>
  <c r="O309" i="1"/>
  <c r="J309" i="1"/>
  <c r="R309" i="1"/>
  <c r="Q309" i="1"/>
  <c r="N309" i="1"/>
  <c r="L309" i="1"/>
  <c r="M309" i="1"/>
  <c r="K309" i="1"/>
  <c r="B301" i="1"/>
  <c r="A301" i="1"/>
  <c r="O301" i="1"/>
  <c r="N301" i="1"/>
  <c r="M301" i="1"/>
  <c r="L301" i="1"/>
  <c r="K301" i="1"/>
  <c r="J301" i="1"/>
  <c r="Q301" i="1"/>
  <c r="P301" i="1"/>
  <c r="R301" i="1"/>
  <c r="B293" i="1"/>
  <c r="A293" i="1"/>
  <c r="O293" i="1"/>
  <c r="M293" i="1"/>
  <c r="L293" i="1"/>
  <c r="K293" i="1"/>
  <c r="J293" i="1"/>
  <c r="R293" i="1"/>
  <c r="P293" i="1"/>
  <c r="N293" i="1"/>
  <c r="Q293" i="1"/>
  <c r="B1527" i="1"/>
  <c r="A1527" i="1"/>
  <c r="M1527" i="1"/>
  <c r="L1527" i="1"/>
  <c r="K1527" i="1"/>
  <c r="R1527" i="1"/>
  <c r="J1527" i="1"/>
  <c r="Q1527" i="1"/>
  <c r="P1527" i="1"/>
  <c r="O1527" i="1"/>
  <c r="N1527" i="1"/>
  <c r="B1519" i="1"/>
  <c r="A1519" i="1"/>
  <c r="M1519" i="1"/>
  <c r="L1519" i="1"/>
  <c r="K1519" i="1"/>
  <c r="R1519" i="1"/>
  <c r="J1519" i="1"/>
  <c r="Q1519" i="1"/>
  <c r="P1519" i="1"/>
  <c r="O1519" i="1"/>
  <c r="N1519" i="1"/>
  <c r="B1597" i="1"/>
  <c r="A1597" i="1"/>
  <c r="K1597" i="1"/>
  <c r="R1597" i="1"/>
  <c r="J1597" i="1"/>
  <c r="Q1597" i="1"/>
  <c r="P1597" i="1"/>
  <c r="O1597" i="1"/>
  <c r="N1597" i="1"/>
  <c r="M1597" i="1"/>
  <c r="L1597" i="1"/>
  <c r="B1589" i="1"/>
  <c r="A1589" i="1"/>
  <c r="K1589" i="1"/>
  <c r="R1589" i="1"/>
  <c r="J1589" i="1"/>
  <c r="Q1589" i="1"/>
  <c r="P1589" i="1"/>
  <c r="O1589" i="1"/>
  <c r="N1589" i="1"/>
  <c r="M1589" i="1"/>
  <c r="L1589" i="1"/>
  <c r="C415" i="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C283" i="1"/>
  <c r="C284" i="1"/>
  <c r="C285" i="1"/>
  <c r="C286" i="1"/>
  <c r="C287" i="1"/>
  <c r="C288" i="1"/>
  <c r="C268" i="1"/>
  <c r="C240" i="1"/>
  <c r="C255" i="1"/>
  <c r="C256" i="1"/>
  <c r="C257" i="1"/>
  <c r="C258" i="1"/>
  <c r="C259" i="1"/>
  <c r="C260" i="1"/>
  <c r="B257" i="1" l="1"/>
  <c r="A257" i="1"/>
  <c r="P257" i="1"/>
  <c r="O257" i="1"/>
  <c r="N257" i="1"/>
  <c r="M257" i="1"/>
  <c r="L257" i="1"/>
  <c r="R257" i="1"/>
  <c r="J257" i="1"/>
  <c r="Q257" i="1"/>
  <c r="K257" i="1"/>
  <c r="B285" i="1"/>
  <c r="A285" i="1"/>
  <c r="L285" i="1"/>
  <c r="K285" i="1"/>
  <c r="R285" i="1"/>
  <c r="J285" i="1"/>
  <c r="Q285" i="1"/>
  <c r="P285" i="1"/>
  <c r="N285" i="1"/>
  <c r="O285" i="1"/>
  <c r="M285" i="1"/>
  <c r="B333" i="1"/>
  <c r="A333" i="1"/>
  <c r="P333" i="1"/>
  <c r="O333" i="1"/>
  <c r="R333" i="1"/>
  <c r="Q333" i="1"/>
  <c r="N333" i="1"/>
  <c r="M333" i="1"/>
  <c r="K333" i="1"/>
  <c r="L333" i="1"/>
  <c r="J333" i="1"/>
  <c r="B386" i="1"/>
  <c r="A386" i="1"/>
  <c r="M386" i="1"/>
  <c r="L386" i="1"/>
  <c r="K386" i="1"/>
  <c r="R386" i="1"/>
  <c r="J386" i="1"/>
  <c r="O386" i="1"/>
  <c r="N386" i="1"/>
  <c r="Q386" i="1"/>
  <c r="P386" i="1"/>
  <c r="B378" i="1"/>
  <c r="A378" i="1"/>
  <c r="M378" i="1"/>
  <c r="L378" i="1"/>
  <c r="K378" i="1"/>
  <c r="R378" i="1"/>
  <c r="J378" i="1"/>
  <c r="Q378" i="1"/>
  <c r="P378" i="1"/>
  <c r="O378" i="1"/>
  <c r="N378" i="1"/>
  <c r="B370" i="1"/>
  <c r="A370" i="1"/>
  <c r="M370" i="1"/>
  <c r="K370" i="1"/>
  <c r="R370" i="1"/>
  <c r="J370" i="1"/>
  <c r="Q370" i="1"/>
  <c r="P370" i="1"/>
  <c r="O370" i="1"/>
  <c r="N370" i="1"/>
  <c r="L370" i="1"/>
  <c r="B432" i="1"/>
  <c r="A432" i="1"/>
  <c r="O432" i="1"/>
  <c r="N432" i="1"/>
  <c r="M432" i="1"/>
  <c r="L432" i="1"/>
  <c r="R432" i="1"/>
  <c r="Q432" i="1"/>
  <c r="P432" i="1"/>
  <c r="K432" i="1"/>
  <c r="J432" i="1"/>
  <c r="B424" i="1"/>
  <c r="A424" i="1"/>
  <c r="O424" i="1"/>
  <c r="N424" i="1"/>
  <c r="M424" i="1"/>
  <c r="L424" i="1"/>
  <c r="J424" i="1"/>
  <c r="R424" i="1"/>
  <c r="P424" i="1"/>
  <c r="K424" i="1"/>
  <c r="Q424" i="1"/>
  <c r="B416" i="1"/>
  <c r="A416" i="1"/>
  <c r="O416" i="1"/>
  <c r="N416" i="1"/>
  <c r="M416" i="1"/>
  <c r="L416" i="1"/>
  <c r="R416" i="1"/>
  <c r="Q416" i="1"/>
  <c r="P416" i="1"/>
  <c r="K416" i="1"/>
  <c r="J416" i="1"/>
  <c r="B256" i="1"/>
  <c r="A256" i="1"/>
  <c r="Q256" i="1"/>
  <c r="P256" i="1"/>
  <c r="O256" i="1"/>
  <c r="N256" i="1"/>
  <c r="M256" i="1"/>
  <c r="K256" i="1"/>
  <c r="L256" i="1"/>
  <c r="J256" i="1"/>
  <c r="R256" i="1"/>
  <c r="B284" i="1"/>
  <c r="A284" i="1"/>
  <c r="M284" i="1"/>
  <c r="L284" i="1"/>
  <c r="K284" i="1"/>
  <c r="R284" i="1"/>
  <c r="J284" i="1"/>
  <c r="Q284" i="1"/>
  <c r="O284" i="1"/>
  <c r="N284" i="1"/>
  <c r="P284" i="1"/>
  <c r="B362" i="1"/>
  <c r="A362" i="1"/>
  <c r="M362" i="1"/>
  <c r="K362" i="1"/>
  <c r="R362" i="1"/>
  <c r="J362" i="1"/>
  <c r="Q362" i="1"/>
  <c r="P362" i="1"/>
  <c r="O362" i="1"/>
  <c r="N362" i="1"/>
  <c r="L362" i="1"/>
  <c r="B385" i="1"/>
  <c r="A385" i="1"/>
  <c r="N385" i="1"/>
  <c r="M385" i="1"/>
  <c r="L385" i="1"/>
  <c r="K385" i="1"/>
  <c r="R385" i="1"/>
  <c r="Q385" i="1"/>
  <c r="P385" i="1"/>
  <c r="J385" i="1"/>
  <c r="O385" i="1"/>
  <c r="B377" i="1"/>
  <c r="A377" i="1"/>
  <c r="N377" i="1"/>
  <c r="M377" i="1"/>
  <c r="L377" i="1"/>
  <c r="K377" i="1"/>
  <c r="P377" i="1"/>
  <c r="O377" i="1"/>
  <c r="J377" i="1"/>
  <c r="R377" i="1"/>
  <c r="Q377" i="1"/>
  <c r="B369" i="1"/>
  <c r="A369" i="1"/>
  <c r="N369" i="1"/>
  <c r="L369" i="1"/>
  <c r="K369" i="1"/>
  <c r="O369" i="1"/>
  <c r="M369" i="1"/>
  <c r="J369" i="1"/>
  <c r="Q369" i="1"/>
  <c r="R369" i="1"/>
  <c r="P369" i="1"/>
  <c r="B431" i="1"/>
  <c r="A431" i="1"/>
  <c r="P431" i="1"/>
  <c r="O431" i="1"/>
  <c r="N431" i="1"/>
  <c r="M431" i="1"/>
  <c r="K431" i="1"/>
  <c r="J431" i="1"/>
  <c r="Q431" i="1"/>
  <c r="L431" i="1"/>
  <c r="R431" i="1"/>
  <c r="B423" i="1"/>
  <c r="A423" i="1"/>
  <c r="P423" i="1"/>
  <c r="O423" i="1"/>
  <c r="N423" i="1"/>
  <c r="M423" i="1"/>
  <c r="R423" i="1"/>
  <c r="Q423" i="1"/>
  <c r="L423" i="1"/>
  <c r="K423" i="1"/>
  <c r="J423" i="1"/>
  <c r="B415" i="1"/>
  <c r="A415" i="1"/>
  <c r="P415" i="1"/>
  <c r="O415" i="1"/>
  <c r="N415" i="1"/>
  <c r="M415" i="1"/>
  <c r="K415" i="1"/>
  <c r="J415" i="1"/>
  <c r="Q415" i="1"/>
  <c r="R415" i="1"/>
  <c r="L415" i="1"/>
  <c r="A255" i="1"/>
  <c r="B255" i="1"/>
  <c r="R255" i="1"/>
  <c r="J255" i="1"/>
  <c r="Q255" i="1"/>
  <c r="P255" i="1"/>
  <c r="O255" i="1"/>
  <c r="N255" i="1"/>
  <c r="L255" i="1"/>
  <c r="M255" i="1"/>
  <c r="K255" i="1"/>
  <c r="B384" i="1"/>
  <c r="A384" i="1"/>
  <c r="O384" i="1"/>
  <c r="N384" i="1"/>
  <c r="M384" i="1"/>
  <c r="L384" i="1"/>
  <c r="Q384" i="1"/>
  <c r="P384" i="1"/>
  <c r="K384" i="1"/>
  <c r="J384" i="1"/>
  <c r="R384" i="1"/>
  <c r="B376" i="1"/>
  <c r="A376" i="1"/>
  <c r="O376" i="1"/>
  <c r="N376" i="1"/>
  <c r="M376" i="1"/>
  <c r="L376" i="1"/>
  <c r="R376" i="1"/>
  <c r="Q376" i="1"/>
  <c r="K376" i="1"/>
  <c r="P376" i="1"/>
  <c r="J376" i="1"/>
  <c r="B430" i="1"/>
  <c r="A430" i="1"/>
  <c r="Q430" i="1"/>
  <c r="P430" i="1"/>
  <c r="O430" i="1"/>
  <c r="N430" i="1"/>
  <c r="R430" i="1"/>
  <c r="M430" i="1"/>
  <c r="L430" i="1"/>
  <c r="J430" i="1"/>
  <c r="K430" i="1"/>
  <c r="B422" i="1"/>
  <c r="A422" i="1"/>
  <c r="Q422" i="1"/>
  <c r="P422" i="1"/>
  <c r="O422" i="1"/>
  <c r="N422" i="1"/>
  <c r="L422" i="1"/>
  <c r="K422" i="1"/>
  <c r="J422" i="1"/>
  <c r="R422" i="1"/>
  <c r="M422" i="1"/>
  <c r="B240" i="1"/>
  <c r="A240" i="1"/>
  <c r="Q240" i="1"/>
  <c r="P240" i="1"/>
  <c r="O240" i="1"/>
  <c r="N240" i="1"/>
  <c r="M240" i="1"/>
  <c r="K240" i="1"/>
  <c r="J240" i="1"/>
  <c r="R240" i="1"/>
  <c r="L240" i="1"/>
  <c r="B338" i="1"/>
  <c r="A338" i="1"/>
  <c r="K338" i="1"/>
  <c r="R338" i="1"/>
  <c r="J338" i="1"/>
  <c r="P338" i="1"/>
  <c r="O338" i="1"/>
  <c r="N338" i="1"/>
  <c r="M338" i="1"/>
  <c r="L338" i="1"/>
  <c r="Q338" i="1"/>
  <c r="B360" i="1"/>
  <c r="A360" i="1"/>
  <c r="O360" i="1"/>
  <c r="M360" i="1"/>
  <c r="L360" i="1"/>
  <c r="J360" i="1"/>
  <c r="R360" i="1"/>
  <c r="Q360" i="1"/>
  <c r="N360" i="1"/>
  <c r="P360" i="1"/>
  <c r="K360" i="1"/>
  <c r="B383" i="1"/>
  <c r="A383" i="1"/>
  <c r="P383" i="1"/>
  <c r="O383" i="1"/>
  <c r="N383" i="1"/>
  <c r="M383" i="1"/>
  <c r="J383" i="1"/>
  <c r="R383" i="1"/>
  <c r="L383" i="1"/>
  <c r="Q383" i="1"/>
  <c r="K383" i="1"/>
  <c r="B375" i="1"/>
  <c r="A375" i="1"/>
  <c r="P375" i="1"/>
  <c r="O375" i="1"/>
  <c r="N375" i="1"/>
  <c r="M375" i="1"/>
  <c r="R375" i="1"/>
  <c r="Q375" i="1"/>
  <c r="L375" i="1"/>
  <c r="K375" i="1"/>
  <c r="J375" i="1"/>
  <c r="B367" i="1"/>
  <c r="A367" i="1"/>
  <c r="P367" i="1"/>
  <c r="N367" i="1"/>
  <c r="M367" i="1"/>
  <c r="R367" i="1"/>
  <c r="Q367" i="1"/>
  <c r="O367" i="1"/>
  <c r="L367" i="1"/>
  <c r="J367" i="1"/>
  <c r="K367" i="1"/>
  <c r="B429" i="1"/>
  <c r="A429" i="1"/>
  <c r="R429" i="1"/>
  <c r="J429" i="1"/>
  <c r="Q429" i="1"/>
  <c r="P429" i="1"/>
  <c r="O429" i="1"/>
  <c r="M429" i="1"/>
  <c r="L429" i="1"/>
  <c r="K429" i="1"/>
  <c r="N429" i="1"/>
  <c r="B421" i="1"/>
  <c r="A421" i="1"/>
  <c r="R421" i="1"/>
  <c r="J421" i="1"/>
  <c r="Q421" i="1"/>
  <c r="P421" i="1"/>
  <c r="O421" i="1"/>
  <c r="N421" i="1"/>
  <c r="M421" i="1"/>
  <c r="K421" i="1"/>
  <c r="L421" i="1"/>
  <c r="B359" i="1"/>
  <c r="A359" i="1"/>
  <c r="P359" i="1"/>
  <c r="N359" i="1"/>
  <c r="M359" i="1"/>
  <c r="R359" i="1"/>
  <c r="Q359" i="1"/>
  <c r="O359" i="1"/>
  <c r="L359" i="1"/>
  <c r="J359" i="1"/>
  <c r="K359" i="1"/>
  <c r="B374" i="1"/>
  <c r="A374" i="1"/>
  <c r="Q374" i="1"/>
  <c r="P374" i="1"/>
  <c r="O374" i="1"/>
  <c r="N374" i="1"/>
  <c r="K374" i="1"/>
  <c r="J374" i="1"/>
  <c r="M374" i="1"/>
  <c r="L374" i="1"/>
  <c r="R374" i="1"/>
  <c r="B428" i="1"/>
  <c r="A428" i="1"/>
  <c r="K428" i="1"/>
  <c r="R428" i="1"/>
  <c r="J428" i="1"/>
  <c r="Q428" i="1"/>
  <c r="P428" i="1"/>
  <c r="O428" i="1"/>
  <c r="N428" i="1"/>
  <c r="L428" i="1"/>
  <c r="M428" i="1"/>
  <c r="A283" i="1"/>
  <c r="B283" i="1"/>
  <c r="N283" i="1"/>
  <c r="M283" i="1"/>
  <c r="L283" i="1"/>
  <c r="K283" i="1"/>
  <c r="R283" i="1"/>
  <c r="J283" i="1"/>
  <c r="P283" i="1"/>
  <c r="Q283" i="1"/>
  <c r="O283" i="1"/>
  <c r="B337" i="1"/>
  <c r="A337" i="1"/>
  <c r="L337" i="1"/>
  <c r="K337" i="1"/>
  <c r="O337" i="1"/>
  <c r="N337" i="1"/>
  <c r="M337" i="1"/>
  <c r="J337" i="1"/>
  <c r="Q337" i="1"/>
  <c r="R337" i="1"/>
  <c r="P337" i="1"/>
  <c r="B382" i="1"/>
  <c r="A382" i="1"/>
  <c r="Q382" i="1"/>
  <c r="P382" i="1"/>
  <c r="O382" i="1"/>
  <c r="N382" i="1"/>
  <c r="R382" i="1"/>
  <c r="M382" i="1"/>
  <c r="L382" i="1"/>
  <c r="K382" i="1"/>
  <c r="J382" i="1"/>
  <c r="B366" i="1"/>
  <c r="A366" i="1"/>
  <c r="Q366" i="1"/>
  <c r="O366" i="1"/>
  <c r="N366" i="1"/>
  <c r="P366" i="1"/>
  <c r="M366" i="1"/>
  <c r="L366" i="1"/>
  <c r="K366" i="1"/>
  <c r="J366" i="1"/>
  <c r="R366" i="1"/>
  <c r="B420" i="1"/>
  <c r="A420" i="1"/>
  <c r="K420" i="1"/>
  <c r="R420" i="1"/>
  <c r="J420" i="1"/>
  <c r="Q420" i="1"/>
  <c r="P420" i="1"/>
  <c r="N420" i="1"/>
  <c r="M420" i="1"/>
  <c r="L420" i="1"/>
  <c r="O420" i="1"/>
  <c r="B260" i="1"/>
  <c r="A260" i="1"/>
  <c r="M260" i="1"/>
  <c r="L260" i="1"/>
  <c r="K260" i="1"/>
  <c r="R260" i="1"/>
  <c r="J260" i="1"/>
  <c r="Q260" i="1"/>
  <c r="O260" i="1"/>
  <c r="N260" i="1"/>
  <c r="P260" i="1"/>
  <c r="B288" i="1"/>
  <c r="A288" i="1"/>
  <c r="Q288" i="1"/>
  <c r="P288" i="1"/>
  <c r="O288" i="1"/>
  <c r="N288" i="1"/>
  <c r="M288" i="1"/>
  <c r="K288" i="1"/>
  <c r="J288" i="1"/>
  <c r="L288" i="1"/>
  <c r="R288" i="1"/>
  <c r="B336" i="1"/>
  <c r="A336" i="1"/>
  <c r="M336" i="1"/>
  <c r="L336" i="1"/>
  <c r="N336" i="1"/>
  <c r="K336" i="1"/>
  <c r="J336" i="1"/>
  <c r="R336" i="1"/>
  <c r="P336" i="1"/>
  <c r="Q336" i="1"/>
  <c r="O336" i="1"/>
  <c r="B358" i="1"/>
  <c r="A358" i="1"/>
  <c r="Q358" i="1"/>
  <c r="O358" i="1"/>
  <c r="N358" i="1"/>
  <c r="P358" i="1"/>
  <c r="M358" i="1"/>
  <c r="L358" i="1"/>
  <c r="K358" i="1"/>
  <c r="J358" i="1"/>
  <c r="R358" i="1"/>
  <c r="B381" i="1"/>
  <c r="A381" i="1"/>
  <c r="R381" i="1"/>
  <c r="J381" i="1"/>
  <c r="Q381" i="1"/>
  <c r="P381" i="1"/>
  <c r="O381" i="1"/>
  <c r="L381" i="1"/>
  <c r="K381" i="1"/>
  <c r="N381" i="1"/>
  <c r="M381" i="1"/>
  <c r="B373" i="1"/>
  <c r="A373" i="1"/>
  <c r="R373" i="1"/>
  <c r="J373" i="1"/>
  <c r="Q373" i="1"/>
  <c r="P373" i="1"/>
  <c r="O373" i="1"/>
  <c r="N373" i="1"/>
  <c r="M373" i="1"/>
  <c r="L373" i="1"/>
  <c r="K373" i="1"/>
  <c r="B414" i="1"/>
  <c r="A414" i="1"/>
  <c r="Q414" i="1"/>
  <c r="P414" i="1"/>
  <c r="O414" i="1"/>
  <c r="N414" i="1"/>
  <c r="R414" i="1"/>
  <c r="M414" i="1"/>
  <c r="L414" i="1"/>
  <c r="J414" i="1"/>
  <c r="K414" i="1"/>
  <c r="B427" i="1"/>
  <c r="A427" i="1"/>
  <c r="L427" i="1"/>
  <c r="K427" i="1"/>
  <c r="R427" i="1"/>
  <c r="J427" i="1"/>
  <c r="Q427" i="1"/>
  <c r="O427" i="1"/>
  <c r="N427" i="1"/>
  <c r="M427" i="1"/>
  <c r="P427" i="1"/>
  <c r="B419" i="1"/>
  <c r="A419" i="1"/>
  <c r="L419" i="1"/>
  <c r="K419" i="1"/>
  <c r="R419" i="1"/>
  <c r="J419" i="1"/>
  <c r="Q419" i="1"/>
  <c r="P419" i="1"/>
  <c r="O419" i="1"/>
  <c r="M419" i="1"/>
  <c r="N419" i="1"/>
  <c r="B268" i="1"/>
  <c r="A268" i="1"/>
  <c r="M268" i="1"/>
  <c r="L268" i="1"/>
  <c r="K268" i="1"/>
  <c r="R268" i="1"/>
  <c r="J268" i="1"/>
  <c r="Q268" i="1"/>
  <c r="O268" i="1"/>
  <c r="P268" i="1"/>
  <c r="N268" i="1"/>
  <c r="A259" i="1"/>
  <c r="B259" i="1"/>
  <c r="N259" i="1"/>
  <c r="M259" i="1"/>
  <c r="L259" i="1"/>
  <c r="K259" i="1"/>
  <c r="R259" i="1"/>
  <c r="J259" i="1"/>
  <c r="P259" i="1"/>
  <c r="Q259" i="1"/>
  <c r="O259" i="1"/>
  <c r="A287" i="1"/>
  <c r="B287" i="1"/>
  <c r="R287" i="1"/>
  <c r="J287" i="1"/>
  <c r="Q287" i="1"/>
  <c r="P287" i="1"/>
  <c r="O287" i="1"/>
  <c r="N287" i="1"/>
  <c r="L287" i="1"/>
  <c r="M287" i="1"/>
  <c r="K287" i="1"/>
  <c r="A335" i="1"/>
  <c r="B335" i="1"/>
  <c r="N335" i="1"/>
  <c r="M335" i="1"/>
  <c r="K335" i="1"/>
  <c r="J335" i="1"/>
  <c r="R335" i="1"/>
  <c r="Q335" i="1"/>
  <c r="O335" i="1"/>
  <c r="L335" i="1"/>
  <c r="P335" i="1"/>
  <c r="B357" i="1"/>
  <c r="A357" i="1"/>
  <c r="R357" i="1"/>
  <c r="J357" i="1"/>
  <c r="P357" i="1"/>
  <c r="O357" i="1"/>
  <c r="L357" i="1"/>
  <c r="K357" i="1"/>
  <c r="N357" i="1"/>
  <c r="M357" i="1"/>
  <c r="Q357" i="1"/>
  <c r="B380" i="1"/>
  <c r="A380" i="1"/>
  <c r="K380" i="1"/>
  <c r="R380" i="1"/>
  <c r="J380" i="1"/>
  <c r="Q380" i="1"/>
  <c r="P380" i="1"/>
  <c r="O380" i="1"/>
  <c r="N380" i="1"/>
  <c r="M380" i="1"/>
  <c r="L380" i="1"/>
  <c r="B372" i="1"/>
  <c r="A372" i="1"/>
  <c r="K372" i="1"/>
  <c r="R372" i="1"/>
  <c r="Q372" i="1"/>
  <c r="P372" i="1"/>
  <c r="M372" i="1"/>
  <c r="L372" i="1"/>
  <c r="J372" i="1"/>
  <c r="O372" i="1"/>
  <c r="N372" i="1"/>
  <c r="B434" i="1"/>
  <c r="A434" i="1"/>
  <c r="M434" i="1"/>
  <c r="L434" i="1"/>
  <c r="K434" i="1"/>
  <c r="R434" i="1"/>
  <c r="J434" i="1"/>
  <c r="P434" i="1"/>
  <c r="O434" i="1"/>
  <c r="N434" i="1"/>
  <c r="Q434" i="1"/>
  <c r="B426" i="1"/>
  <c r="A426" i="1"/>
  <c r="M426" i="1"/>
  <c r="L426" i="1"/>
  <c r="K426" i="1"/>
  <c r="R426" i="1"/>
  <c r="J426" i="1"/>
  <c r="Q426" i="1"/>
  <c r="P426" i="1"/>
  <c r="N426" i="1"/>
  <c r="O426" i="1"/>
  <c r="B418" i="1"/>
  <c r="A418" i="1"/>
  <c r="M418" i="1"/>
  <c r="L418" i="1"/>
  <c r="K418" i="1"/>
  <c r="R418" i="1"/>
  <c r="J418" i="1"/>
  <c r="P418" i="1"/>
  <c r="O418" i="1"/>
  <c r="N418" i="1"/>
  <c r="Q418" i="1"/>
  <c r="B361" i="1"/>
  <c r="A361" i="1"/>
  <c r="N361" i="1"/>
  <c r="L361" i="1"/>
  <c r="K361" i="1"/>
  <c r="O361" i="1"/>
  <c r="M361" i="1"/>
  <c r="J361" i="1"/>
  <c r="Q361" i="1"/>
  <c r="R361" i="1"/>
  <c r="P361" i="1"/>
  <c r="B368" i="1"/>
  <c r="A368" i="1"/>
  <c r="O368" i="1"/>
  <c r="M368" i="1"/>
  <c r="L368" i="1"/>
  <c r="J368" i="1"/>
  <c r="R368" i="1"/>
  <c r="Q368" i="1"/>
  <c r="N368" i="1"/>
  <c r="K368" i="1"/>
  <c r="P368" i="1"/>
  <c r="B258" i="1"/>
  <c r="A258" i="1"/>
  <c r="O258" i="1"/>
  <c r="N258" i="1"/>
  <c r="M258" i="1"/>
  <c r="L258" i="1"/>
  <c r="K258" i="1"/>
  <c r="Q258" i="1"/>
  <c r="R258" i="1"/>
  <c r="P258" i="1"/>
  <c r="J258" i="1"/>
  <c r="B286" i="1"/>
  <c r="A286" i="1"/>
  <c r="K286" i="1"/>
  <c r="R286" i="1"/>
  <c r="J286" i="1"/>
  <c r="Q286" i="1"/>
  <c r="P286" i="1"/>
  <c r="O286" i="1"/>
  <c r="M286" i="1"/>
  <c r="N286" i="1"/>
  <c r="L286" i="1"/>
  <c r="B334" i="1"/>
  <c r="A334" i="1"/>
  <c r="O334" i="1"/>
  <c r="N334" i="1"/>
  <c r="J334" i="1"/>
  <c r="R334" i="1"/>
  <c r="Q334" i="1"/>
  <c r="P334" i="1"/>
  <c r="L334" i="1"/>
  <c r="M334" i="1"/>
  <c r="K334" i="1"/>
  <c r="B342" i="1"/>
  <c r="A342" i="1"/>
  <c r="O342" i="1"/>
  <c r="N342" i="1"/>
  <c r="J342" i="1"/>
  <c r="R342" i="1"/>
  <c r="Q342" i="1"/>
  <c r="P342" i="1"/>
  <c r="L342" i="1"/>
  <c r="K342" i="1"/>
  <c r="M342" i="1"/>
  <c r="B379" i="1"/>
  <c r="A379" i="1"/>
  <c r="L379" i="1"/>
  <c r="K379" i="1"/>
  <c r="R379" i="1"/>
  <c r="J379" i="1"/>
  <c r="Q379" i="1"/>
  <c r="N379" i="1"/>
  <c r="M379" i="1"/>
  <c r="P379" i="1"/>
  <c r="O379" i="1"/>
  <c r="B371" i="1"/>
  <c r="A371" i="1"/>
  <c r="L371" i="1"/>
  <c r="R371" i="1"/>
  <c r="J371" i="1"/>
  <c r="Q371" i="1"/>
  <c r="P371" i="1"/>
  <c r="O371" i="1"/>
  <c r="M371" i="1"/>
  <c r="N371" i="1"/>
  <c r="K371" i="1"/>
  <c r="B433" i="1"/>
  <c r="A433" i="1"/>
  <c r="N433" i="1"/>
  <c r="M433" i="1"/>
  <c r="L433" i="1"/>
  <c r="K433" i="1"/>
  <c r="R433" i="1"/>
  <c r="Q433" i="1"/>
  <c r="O433" i="1"/>
  <c r="P433" i="1"/>
  <c r="J433" i="1"/>
  <c r="B425" i="1"/>
  <c r="A425" i="1"/>
  <c r="N425" i="1"/>
  <c r="M425" i="1"/>
  <c r="L425" i="1"/>
  <c r="K425" i="1"/>
  <c r="Q425" i="1"/>
  <c r="P425" i="1"/>
  <c r="O425" i="1"/>
  <c r="J425" i="1"/>
  <c r="R425" i="1"/>
  <c r="B417" i="1"/>
  <c r="A417" i="1"/>
  <c r="N417" i="1"/>
  <c r="M417" i="1"/>
  <c r="L417" i="1"/>
  <c r="K417" i="1"/>
  <c r="R417" i="1"/>
  <c r="Q417" i="1"/>
  <c r="O417" i="1"/>
  <c r="J417" i="1"/>
  <c r="P417" i="1"/>
  <c r="C292" i="1"/>
  <c r="F5" i="8"/>
  <c r="C225" i="1"/>
  <c r="C224" i="1"/>
  <c r="B292" i="1" l="1"/>
  <c r="A292" i="1"/>
  <c r="P292" i="1"/>
  <c r="M292" i="1"/>
  <c r="L292" i="1"/>
  <c r="K292" i="1"/>
  <c r="J292" i="1"/>
  <c r="R292" i="1"/>
  <c r="O292" i="1"/>
  <c r="Q292" i="1"/>
  <c r="N292" i="1"/>
  <c r="B224" i="1"/>
  <c r="A224" i="1"/>
  <c r="Q224" i="1"/>
  <c r="P224" i="1"/>
  <c r="O224" i="1"/>
  <c r="N224" i="1"/>
  <c r="M224" i="1"/>
  <c r="R224" i="1"/>
  <c r="L224" i="1"/>
  <c r="J224" i="1"/>
  <c r="K224" i="1"/>
  <c r="B225" i="1"/>
  <c r="A225" i="1"/>
  <c r="P225" i="1"/>
  <c r="O225" i="1"/>
  <c r="N225" i="1"/>
  <c r="M225" i="1"/>
  <c r="L225" i="1"/>
  <c r="K225" i="1"/>
  <c r="J225" i="1"/>
  <c r="Q225" i="1"/>
  <c r="R225"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312" i="1" l="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H691" i="15"/>
  <c r="L101" i="19"/>
  <c r="K101" i="19"/>
  <c r="J101" i="19"/>
  <c r="I101" i="19"/>
  <c r="H101" i="19"/>
  <c r="G101" i="19"/>
  <c r="F101" i="19"/>
  <c r="D101"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B98" i="19"/>
  <c r="B99" i="19"/>
  <c r="B100" i="19"/>
  <c r="B101" i="19"/>
  <c r="A99" i="19"/>
  <c r="A100" i="19"/>
  <c r="A101" i="19"/>
  <c r="A98" i="19"/>
  <c r="L94" i="19"/>
  <c r="K94" i="19"/>
  <c r="J94" i="19"/>
  <c r="I94" i="19"/>
  <c r="H94" i="19"/>
  <c r="G94" i="19"/>
  <c r="F94" i="19"/>
  <c r="D94" i="19"/>
  <c r="L93" i="19"/>
  <c r="K93" i="19"/>
  <c r="J93" i="19"/>
  <c r="I93" i="19"/>
  <c r="H93" i="19"/>
  <c r="G93" i="19"/>
  <c r="F93" i="19"/>
  <c r="D93" i="19"/>
  <c r="L92" i="19"/>
  <c r="K92" i="19"/>
  <c r="J92" i="19"/>
  <c r="I92" i="19"/>
  <c r="H92" i="19"/>
  <c r="G92" i="19"/>
  <c r="F92" i="19"/>
  <c r="D92" i="19"/>
  <c r="L91" i="19"/>
  <c r="K91" i="19"/>
  <c r="J91" i="19"/>
  <c r="I91" i="19"/>
  <c r="H91" i="19"/>
  <c r="G91" i="19"/>
  <c r="F91" i="19"/>
  <c r="D91" i="19"/>
  <c r="B94" i="19"/>
  <c r="A94" i="19"/>
  <c r="B93" i="19"/>
  <c r="A93" i="19"/>
  <c r="B92" i="19"/>
  <c r="A92" i="19"/>
  <c r="B91" i="19"/>
  <c r="A91"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609" i="1"/>
  <c r="C1610" i="1"/>
  <c r="C1611" i="1"/>
  <c r="C1612" i="1"/>
  <c r="C1613" i="1"/>
  <c r="C1614" i="1"/>
  <c r="C1615" i="1"/>
  <c r="C1616" i="1"/>
  <c r="C1617" i="1"/>
  <c r="C1618" i="1"/>
  <c r="C1619" i="1"/>
  <c r="C1620" i="1"/>
  <c r="C1621" i="1"/>
  <c r="C1622" i="1"/>
  <c r="C1623" i="1"/>
  <c r="C1624" i="1"/>
  <c r="C1625" i="1"/>
  <c r="C1544" i="1"/>
  <c r="C1545" i="1"/>
  <c r="C1546" i="1"/>
  <c r="C1547" i="1"/>
  <c r="C1548" i="1"/>
  <c r="C1549" i="1"/>
  <c r="C1550" i="1"/>
  <c r="C1551" i="1"/>
  <c r="C1552" i="1"/>
  <c r="C1553" i="1"/>
  <c r="C1554" i="1"/>
  <c r="C1555" i="1"/>
  <c r="C1556" i="1"/>
  <c r="C1557" i="1"/>
  <c r="C1558" i="1"/>
  <c r="C1559" i="1"/>
  <c r="C1560" i="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640" i="1"/>
  <c r="C1641" i="1"/>
  <c r="C1642" i="1"/>
  <c r="C1639" i="1"/>
  <c r="C1645" i="1"/>
  <c r="C1646" i="1"/>
  <c r="C1647" i="1"/>
  <c r="C1644" i="1"/>
  <c r="C1655" i="1"/>
  <c r="C1656" i="1"/>
  <c r="C1657" i="1"/>
  <c r="C1654" i="1"/>
  <c r="C1660" i="1"/>
  <c r="C1661" i="1"/>
  <c r="C1662" i="1"/>
  <c r="C1659" i="1"/>
  <c r="C1665" i="1"/>
  <c r="C1666" i="1"/>
  <c r="C1667" i="1"/>
  <c r="C1664" i="1"/>
  <c r="C1670" i="1"/>
  <c r="C1671" i="1"/>
  <c r="C1672" i="1"/>
  <c r="C1669" i="1"/>
  <c r="C1680" i="1"/>
  <c r="C1681" i="1"/>
  <c r="C1682" i="1"/>
  <c r="C1679" i="1"/>
  <c r="C1684" i="1"/>
  <c r="C1685" i="1"/>
  <c r="C1686" i="1"/>
  <c r="C1687" i="1"/>
  <c r="C1634" i="1"/>
  <c r="C1635" i="1"/>
  <c r="C1636" i="1"/>
  <c r="C163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632" i="1"/>
  <c r="C1567" i="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585"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587" i="1"/>
  <c r="C251" i="1"/>
  <c r="C329" i="1"/>
  <c r="C1586" i="1"/>
  <c r="C250" i="1"/>
  <c r="C328" i="1"/>
  <c r="C1303"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631" i="1"/>
  <c r="C1630" i="1"/>
  <c r="C1629" i="1"/>
  <c r="C1628" i="1"/>
  <c r="C1627" i="1"/>
  <c r="C1608" i="1"/>
  <c r="C1607" i="1"/>
  <c r="C1606" i="1"/>
  <c r="C1605" i="1"/>
  <c r="C1604" i="1"/>
  <c r="C1603" i="1"/>
  <c r="C1602" i="1"/>
  <c r="C1584" i="1"/>
  <c r="C1583" i="1"/>
  <c r="C1582" i="1"/>
  <c r="C1581" i="1"/>
  <c r="C1580" i="1"/>
  <c r="C1579" i="1"/>
  <c r="C1578" i="1"/>
  <c r="C1566" i="1"/>
  <c r="C1565" i="1"/>
  <c r="C1564" i="1"/>
  <c r="C1563" i="1"/>
  <c r="C1562" i="1"/>
  <c r="C1575" i="1"/>
  <c r="C1574" i="1"/>
  <c r="C1573" i="1"/>
  <c r="C1572" i="1"/>
  <c r="C1571" i="1"/>
  <c r="C1543" i="1"/>
  <c r="C1542" i="1"/>
  <c r="C1541" i="1"/>
  <c r="C1540" i="1"/>
  <c r="C1539" i="1"/>
  <c r="C1538" i="1"/>
  <c r="C153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B1292" i="1" l="1"/>
  <c r="A1292" i="1"/>
  <c r="Q1292" i="1"/>
  <c r="P1292" i="1"/>
  <c r="N1292" i="1"/>
  <c r="M1292" i="1"/>
  <c r="L1292" i="1"/>
  <c r="K1292" i="1"/>
  <c r="J1292" i="1"/>
  <c r="R1292" i="1"/>
  <c r="O1292" i="1"/>
  <c r="B213" i="1"/>
  <c r="A213" i="1"/>
  <c r="L213" i="1"/>
  <c r="K213" i="1"/>
  <c r="R213" i="1"/>
  <c r="J213" i="1"/>
  <c r="Q213" i="1"/>
  <c r="P213" i="1"/>
  <c r="O213" i="1"/>
  <c r="N213" i="1"/>
  <c r="M213" i="1"/>
  <c r="B30" i="1"/>
  <c r="A30" i="1"/>
  <c r="R30" i="1"/>
  <c r="J30" i="1"/>
  <c r="Q30" i="1"/>
  <c r="P30" i="1"/>
  <c r="N30" i="1"/>
  <c r="O30" i="1"/>
  <c r="M30" i="1"/>
  <c r="K30" i="1"/>
  <c r="L30" i="1"/>
  <c r="B1305" i="1"/>
  <c r="A1305" i="1"/>
  <c r="L1305" i="1"/>
  <c r="K1305" i="1"/>
  <c r="O1305" i="1"/>
  <c r="N1305" i="1"/>
  <c r="M1305" i="1"/>
  <c r="J1305" i="1"/>
  <c r="Q1305" i="1"/>
  <c r="R1305" i="1"/>
  <c r="P1305" i="1"/>
  <c r="B629" i="1"/>
  <c r="A629" i="1"/>
  <c r="K629" i="1"/>
  <c r="R629" i="1"/>
  <c r="J629" i="1"/>
  <c r="Q629" i="1"/>
  <c r="P629" i="1"/>
  <c r="O629" i="1"/>
  <c r="M629" i="1"/>
  <c r="N629" i="1"/>
  <c r="L629" i="1"/>
  <c r="B1632" i="1"/>
  <c r="A1632" i="1"/>
  <c r="P1632" i="1"/>
  <c r="O1632" i="1"/>
  <c r="N1632" i="1"/>
  <c r="M1632" i="1"/>
  <c r="L1632" i="1"/>
  <c r="K1632" i="1"/>
  <c r="R1632" i="1"/>
  <c r="J1632" i="1"/>
  <c r="Q1632" i="1"/>
  <c r="B1659" i="1"/>
  <c r="A1659" i="1"/>
  <c r="M1659" i="1"/>
  <c r="L1659" i="1"/>
  <c r="K1659" i="1"/>
  <c r="R1659" i="1"/>
  <c r="J1659" i="1"/>
  <c r="Q1659" i="1"/>
  <c r="P1659" i="1"/>
  <c r="O1659" i="1"/>
  <c r="N1659" i="1"/>
  <c r="B590" i="1"/>
  <c r="A590" i="1"/>
  <c r="R590" i="1"/>
  <c r="J590" i="1"/>
  <c r="Q590" i="1"/>
  <c r="N590" i="1"/>
  <c r="P590" i="1"/>
  <c r="O590" i="1"/>
  <c r="M590" i="1"/>
  <c r="L590" i="1"/>
  <c r="K590" i="1"/>
  <c r="B1235" i="1"/>
  <c r="A1235" i="1"/>
  <c r="K1235" i="1"/>
  <c r="Q1235" i="1"/>
  <c r="P1235" i="1"/>
  <c r="O1235" i="1"/>
  <c r="N1235" i="1"/>
  <c r="L1235" i="1"/>
  <c r="R1235" i="1"/>
  <c r="M1235" i="1"/>
  <c r="J1235" i="1"/>
  <c r="B1187" i="1"/>
  <c r="A1187" i="1"/>
  <c r="K1187" i="1"/>
  <c r="J1187" i="1"/>
  <c r="R1187" i="1"/>
  <c r="Q1187" i="1"/>
  <c r="N1187" i="1"/>
  <c r="O1187" i="1"/>
  <c r="P1187" i="1"/>
  <c r="M1187" i="1"/>
  <c r="L1187" i="1"/>
  <c r="B1139" i="1"/>
  <c r="A1139" i="1"/>
  <c r="R1139" i="1"/>
  <c r="J1139" i="1"/>
  <c r="Q1139" i="1"/>
  <c r="N1139" i="1"/>
  <c r="P1139" i="1"/>
  <c r="O1139" i="1"/>
  <c r="L1139" i="1"/>
  <c r="M1139" i="1"/>
  <c r="K1139" i="1"/>
  <c r="B772" i="1"/>
  <c r="A772" i="1"/>
  <c r="R772" i="1"/>
  <c r="J772" i="1"/>
  <c r="Q772" i="1"/>
  <c r="P772" i="1"/>
  <c r="O772" i="1"/>
  <c r="M772" i="1"/>
  <c r="L772" i="1"/>
  <c r="K772" i="1"/>
  <c r="N772" i="1"/>
  <c r="B732" i="1"/>
  <c r="A732" i="1"/>
  <c r="R732" i="1"/>
  <c r="J732" i="1"/>
  <c r="Q732" i="1"/>
  <c r="P732" i="1"/>
  <c r="O732" i="1"/>
  <c r="N732" i="1"/>
  <c r="M732" i="1"/>
  <c r="K732" i="1"/>
  <c r="L732" i="1"/>
  <c r="B676" i="1"/>
  <c r="A676" i="1"/>
  <c r="L676" i="1"/>
  <c r="K676" i="1"/>
  <c r="R676" i="1"/>
  <c r="J676" i="1"/>
  <c r="Q676" i="1"/>
  <c r="P676" i="1"/>
  <c r="N676" i="1"/>
  <c r="O676" i="1"/>
  <c r="M676" i="1"/>
  <c r="B1623" i="1"/>
  <c r="A1623" i="1"/>
  <c r="Q1623" i="1"/>
  <c r="P1623" i="1"/>
  <c r="O1623" i="1"/>
  <c r="N1623" i="1"/>
  <c r="M1623" i="1"/>
  <c r="L1623" i="1"/>
  <c r="K1623" i="1"/>
  <c r="R1623" i="1"/>
  <c r="J1623" i="1"/>
  <c r="A1101" i="1"/>
  <c r="B1101" i="1"/>
  <c r="K1101" i="1"/>
  <c r="R1101" i="1"/>
  <c r="J1101" i="1"/>
  <c r="P1101" i="1"/>
  <c r="M1101" i="1"/>
  <c r="L1101" i="1"/>
  <c r="Q1101" i="1"/>
  <c r="O1101" i="1"/>
  <c r="N1101" i="1"/>
  <c r="A1069" i="1"/>
  <c r="B1069" i="1"/>
  <c r="R1069" i="1"/>
  <c r="J1069" i="1"/>
  <c r="P1069" i="1"/>
  <c r="M1069" i="1"/>
  <c r="Q1069" i="1"/>
  <c r="O1069" i="1"/>
  <c r="N1069" i="1"/>
  <c r="L1069" i="1"/>
  <c r="K1069" i="1"/>
  <c r="A1053" i="1"/>
  <c r="B1053" i="1"/>
  <c r="R1053" i="1"/>
  <c r="J1053" i="1"/>
  <c r="P1053" i="1"/>
  <c r="M1053" i="1"/>
  <c r="Q1053" i="1"/>
  <c r="O1053" i="1"/>
  <c r="N1053" i="1"/>
  <c r="L1053" i="1"/>
  <c r="K1053" i="1"/>
  <c r="A1037" i="1"/>
  <c r="B1037" i="1"/>
  <c r="R1037" i="1"/>
  <c r="J1037" i="1"/>
  <c r="M1037" i="1"/>
  <c r="O1037" i="1"/>
  <c r="N1037" i="1"/>
  <c r="L1037" i="1"/>
  <c r="K1037" i="1"/>
  <c r="Q1037" i="1"/>
  <c r="P1037" i="1"/>
  <c r="B1319" i="1"/>
  <c r="A1319" i="1"/>
  <c r="N1319" i="1"/>
  <c r="M1319" i="1"/>
  <c r="L1319" i="1"/>
  <c r="K1319" i="1"/>
  <c r="R1319" i="1"/>
  <c r="Q1319" i="1"/>
  <c r="P1319" i="1"/>
  <c r="O1319" i="1"/>
  <c r="J1319" i="1"/>
  <c r="B1367" i="1"/>
  <c r="A1367" i="1"/>
  <c r="N1367" i="1"/>
  <c r="M1367" i="1"/>
  <c r="L1367" i="1"/>
  <c r="K1367" i="1"/>
  <c r="R1367" i="1"/>
  <c r="J1367" i="1"/>
  <c r="Q1367" i="1"/>
  <c r="P1367" i="1"/>
  <c r="O1367" i="1"/>
  <c r="B1375" i="1"/>
  <c r="A1375" i="1"/>
  <c r="N1375" i="1"/>
  <c r="M1375" i="1"/>
  <c r="L1375" i="1"/>
  <c r="K1375" i="1"/>
  <c r="R1375" i="1"/>
  <c r="J1375" i="1"/>
  <c r="Q1375" i="1"/>
  <c r="P1375" i="1"/>
  <c r="O1375" i="1"/>
  <c r="B228" i="1"/>
  <c r="A228" i="1"/>
  <c r="M228" i="1"/>
  <c r="L228" i="1"/>
  <c r="K228" i="1"/>
  <c r="R228" i="1"/>
  <c r="J228" i="1"/>
  <c r="Q228" i="1"/>
  <c r="O228" i="1"/>
  <c r="P228" i="1"/>
  <c r="N228" i="1"/>
  <c r="B324" i="1"/>
  <c r="A324" i="1"/>
  <c r="Q324" i="1"/>
  <c r="P324" i="1"/>
  <c r="N324" i="1"/>
  <c r="M324" i="1"/>
  <c r="L324" i="1"/>
  <c r="K324" i="1"/>
  <c r="J324" i="1"/>
  <c r="R324" i="1"/>
  <c r="O324" i="1"/>
  <c r="B1299" i="1"/>
  <c r="A1299" i="1"/>
  <c r="R1299" i="1"/>
  <c r="J1299" i="1"/>
  <c r="Q1299" i="1"/>
  <c r="O1299" i="1"/>
  <c r="N1299" i="1"/>
  <c r="M1299" i="1"/>
  <c r="L1299" i="1"/>
  <c r="K1299" i="1"/>
  <c r="P1299" i="1"/>
  <c r="B1291" i="1"/>
  <c r="A1291" i="1"/>
  <c r="R1291" i="1"/>
  <c r="J1291" i="1"/>
  <c r="Q1291" i="1"/>
  <c r="M1291" i="1"/>
  <c r="L1291" i="1"/>
  <c r="K1291" i="1"/>
  <c r="O1291" i="1"/>
  <c r="P1291" i="1"/>
  <c r="N1291" i="1"/>
  <c r="B1513" i="1"/>
  <c r="A1513" i="1"/>
  <c r="K1513" i="1"/>
  <c r="R1513" i="1"/>
  <c r="J1513" i="1"/>
  <c r="Q1513" i="1"/>
  <c r="P1513" i="1"/>
  <c r="O1513" i="1"/>
  <c r="N1513" i="1"/>
  <c r="M1513" i="1"/>
  <c r="L1513" i="1"/>
  <c r="B1571" i="1"/>
  <c r="A1571" i="1"/>
  <c r="M1571" i="1"/>
  <c r="L1571" i="1"/>
  <c r="K1571" i="1"/>
  <c r="R1571" i="1"/>
  <c r="J1571" i="1"/>
  <c r="Q1571" i="1"/>
  <c r="P1571" i="1"/>
  <c r="O1571" i="1"/>
  <c r="N1571" i="1"/>
  <c r="B1565" i="1"/>
  <c r="A1565" i="1"/>
  <c r="K1565" i="1"/>
  <c r="R1565" i="1"/>
  <c r="J1565" i="1"/>
  <c r="Q1565" i="1"/>
  <c r="P1565" i="1"/>
  <c r="O1565" i="1"/>
  <c r="M1565" i="1"/>
  <c r="N1565" i="1"/>
  <c r="L1565" i="1"/>
  <c r="B1584" i="1"/>
  <c r="A1584" i="1"/>
  <c r="P1584" i="1"/>
  <c r="O1584" i="1"/>
  <c r="N1584" i="1"/>
  <c r="M1584" i="1"/>
  <c r="L1584" i="1"/>
  <c r="K1584" i="1"/>
  <c r="R1584" i="1"/>
  <c r="J1584" i="1"/>
  <c r="Q1584" i="1"/>
  <c r="B1627" i="1"/>
  <c r="A1627" i="1"/>
  <c r="M1627" i="1"/>
  <c r="L1627" i="1"/>
  <c r="K1627" i="1"/>
  <c r="R1627" i="1"/>
  <c r="J1627" i="1"/>
  <c r="Q1627" i="1"/>
  <c r="P1627" i="1"/>
  <c r="O1627" i="1"/>
  <c r="N1627" i="1"/>
  <c r="B220" i="1"/>
  <c r="A220" i="1"/>
  <c r="M220" i="1"/>
  <c r="L220" i="1"/>
  <c r="K220" i="1"/>
  <c r="R220" i="1"/>
  <c r="J220" i="1"/>
  <c r="Q220" i="1"/>
  <c r="P220" i="1"/>
  <c r="O220" i="1"/>
  <c r="N220" i="1"/>
  <c r="B212" i="1"/>
  <c r="A212" i="1"/>
  <c r="M212" i="1"/>
  <c r="L212" i="1"/>
  <c r="K212" i="1"/>
  <c r="R212" i="1"/>
  <c r="J212" i="1"/>
  <c r="Q212" i="1"/>
  <c r="P212" i="1"/>
  <c r="O212" i="1"/>
  <c r="N212" i="1"/>
  <c r="B249" i="1"/>
  <c r="A249" i="1"/>
  <c r="P249" i="1"/>
  <c r="O249" i="1"/>
  <c r="N249" i="1"/>
  <c r="M249" i="1"/>
  <c r="L249" i="1"/>
  <c r="R249" i="1"/>
  <c r="J249" i="1"/>
  <c r="K249" i="1"/>
  <c r="Q249" i="1"/>
  <c r="B1287" i="1"/>
  <c r="A1287" i="1"/>
  <c r="K1287" i="1"/>
  <c r="R1287" i="1"/>
  <c r="J1287" i="1"/>
  <c r="Q1287" i="1"/>
  <c r="P1287" i="1"/>
  <c r="O1287" i="1"/>
  <c r="M1287" i="1"/>
  <c r="N1287" i="1"/>
  <c r="L1287" i="1"/>
  <c r="B1302" i="1"/>
  <c r="A1302" i="1"/>
  <c r="O1302" i="1"/>
  <c r="N1302" i="1"/>
  <c r="J1302" i="1"/>
  <c r="R1302" i="1"/>
  <c r="Q1302" i="1"/>
  <c r="P1302" i="1"/>
  <c r="L1302" i="1"/>
  <c r="M1302" i="1"/>
  <c r="K1302" i="1"/>
  <c r="A251" i="1"/>
  <c r="B251" i="1"/>
  <c r="N251" i="1"/>
  <c r="M251" i="1"/>
  <c r="L251" i="1"/>
  <c r="K251" i="1"/>
  <c r="R251" i="1"/>
  <c r="J251" i="1"/>
  <c r="P251" i="1"/>
  <c r="Q251" i="1"/>
  <c r="O251" i="1"/>
  <c r="B70" i="1"/>
  <c r="A70" i="1"/>
  <c r="R70" i="1"/>
  <c r="J70" i="1"/>
  <c r="Q70" i="1"/>
  <c r="P70" i="1"/>
  <c r="O70" i="1"/>
  <c r="M70" i="1"/>
  <c r="N70" i="1"/>
  <c r="L70" i="1"/>
  <c r="K70" i="1"/>
  <c r="B158" i="1"/>
  <c r="A158" i="1"/>
  <c r="K158" i="1"/>
  <c r="R158" i="1"/>
  <c r="J158" i="1"/>
  <c r="Q158" i="1"/>
  <c r="P158" i="1"/>
  <c r="M158" i="1"/>
  <c r="L158" i="1"/>
  <c r="N158" i="1"/>
  <c r="O158" i="1"/>
  <c r="B598" i="1"/>
  <c r="A598" i="1"/>
  <c r="R598" i="1"/>
  <c r="J598" i="1"/>
  <c r="Q598" i="1"/>
  <c r="P598" i="1"/>
  <c r="O598" i="1"/>
  <c r="N598" i="1"/>
  <c r="L598" i="1"/>
  <c r="M598" i="1"/>
  <c r="K598"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252" i="1"/>
  <c r="A1252" i="1"/>
  <c r="N1252" i="1"/>
  <c r="K1252" i="1"/>
  <c r="R1252" i="1"/>
  <c r="J1252" i="1"/>
  <c r="P1252" i="1"/>
  <c r="O1252" i="1"/>
  <c r="M1252" i="1"/>
  <c r="L1252" i="1"/>
  <c r="Q1252" i="1"/>
  <c r="B194" i="1"/>
  <c r="A194" i="1"/>
  <c r="O194" i="1"/>
  <c r="N194" i="1"/>
  <c r="M194" i="1"/>
  <c r="L194" i="1"/>
  <c r="K194" i="1"/>
  <c r="P194" i="1"/>
  <c r="Q194" i="1"/>
  <c r="J194" i="1"/>
  <c r="R194" i="1"/>
  <c r="B1381" i="1"/>
  <c r="A1381" i="1"/>
  <c r="P1381" i="1"/>
  <c r="O1381" i="1"/>
  <c r="N1381" i="1"/>
  <c r="M1381" i="1"/>
  <c r="L1381" i="1"/>
  <c r="K1381" i="1"/>
  <c r="R1381" i="1"/>
  <c r="Q1381" i="1"/>
  <c r="J1381" i="1"/>
  <c r="B1304" i="1"/>
  <c r="A1304" i="1"/>
  <c r="M1304" i="1"/>
  <c r="L1304" i="1"/>
  <c r="N1304" i="1"/>
  <c r="K1304" i="1"/>
  <c r="J1304" i="1"/>
  <c r="R1304" i="1"/>
  <c r="P1304" i="1"/>
  <c r="Q1304" i="1"/>
  <c r="O1304" i="1"/>
  <c r="B1270" i="1"/>
  <c r="A1270" i="1"/>
  <c r="L1270" i="1"/>
  <c r="K1270" i="1"/>
  <c r="R1270" i="1"/>
  <c r="J1270" i="1"/>
  <c r="Q1270" i="1"/>
  <c r="P1270" i="1"/>
  <c r="N1270" i="1"/>
  <c r="O1270" i="1"/>
  <c r="M1270" i="1"/>
  <c r="A652" i="1"/>
  <c r="B652" i="1"/>
  <c r="L652" i="1"/>
  <c r="K652" i="1"/>
  <c r="R652" i="1"/>
  <c r="J652" i="1"/>
  <c r="Q652" i="1"/>
  <c r="P652" i="1"/>
  <c r="N652" i="1"/>
  <c r="O652" i="1"/>
  <c r="M652" i="1"/>
  <c r="B644" i="1"/>
  <c r="A644" i="1"/>
  <c r="L644" i="1"/>
  <c r="K644" i="1"/>
  <c r="R644" i="1"/>
  <c r="J644" i="1"/>
  <c r="Q644" i="1"/>
  <c r="P644" i="1"/>
  <c r="N644" i="1"/>
  <c r="O644" i="1"/>
  <c r="M644" i="1"/>
  <c r="B636" i="1"/>
  <c r="A636" i="1"/>
  <c r="L636" i="1"/>
  <c r="K636" i="1"/>
  <c r="R636" i="1"/>
  <c r="J636" i="1"/>
  <c r="Q636" i="1"/>
  <c r="P636" i="1"/>
  <c r="N636" i="1"/>
  <c r="O636" i="1"/>
  <c r="M636" i="1"/>
  <c r="B628" i="1"/>
  <c r="A628" i="1"/>
  <c r="L628" i="1"/>
  <c r="K628" i="1"/>
  <c r="R628" i="1"/>
  <c r="J628" i="1"/>
  <c r="Q628" i="1"/>
  <c r="P628" i="1"/>
  <c r="N628" i="1"/>
  <c r="O628" i="1"/>
  <c r="M628" i="1"/>
  <c r="B620" i="1"/>
  <c r="A620" i="1"/>
  <c r="L620" i="1"/>
  <c r="K620" i="1"/>
  <c r="R620" i="1"/>
  <c r="J620" i="1"/>
  <c r="Q620" i="1"/>
  <c r="P620" i="1"/>
  <c r="N620" i="1"/>
  <c r="O620" i="1"/>
  <c r="M620" i="1"/>
  <c r="B612" i="1"/>
  <c r="A612" i="1"/>
  <c r="L612" i="1"/>
  <c r="K612" i="1"/>
  <c r="R612" i="1"/>
  <c r="J612" i="1"/>
  <c r="Q612" i="1"/>
  <c r="P612" i="1"/>
  <c r="N612" i="1"/>
  <c r="O612" i="1"/>
  <c r="M612" i="1"/>
  <c r="B604" i="1"/>
  <c r="A604" i="1"/>
  <c r="L604" i="1"/>
  <c r="K604" i="1"/>
  <c r="R604" i="1"/>
  <c r="J604" i="1"/>
  <c r="Q604" i="1"/>
  <c r="P604" i="1"/>
  <c r="N604" i="1"/>
  <c r="M604" i="1"/>
  <c r="O604" i="1"/>
  <c r="B330" i="1"/>
  <c r="A330" i="1"/>
  <c r="K330" i="1"/>
  <c r="R330" i="1"/>
  <c r="J330" i="1"/>
  <c r="N330" i="1"/>
  <c r="M330" i="1"/>
  <c r="L330" i="1"/>
  <c r="P330" i="1"/>
  <c r="O330" i="1"/>
  <c r="Q330" i="1"/>
  <c r="B1357" i="1"/>
  <c r="A1357" i="1"/>
  <c r="P1357" i="1"/>
  <c r="O1357" i="1"/>
  <c r="N1357" i="1"/>
  <c r="M1357" i="1"/>
  <c r="L1357" i="1"/>
  <c r="K1357" i="1"/>
  <c r="Q1357" i="1"/>
  <c r="J1357" i="1"/>
  <c r="R1357" i="1"/>
  <c r="B1365" i="1"/>
  <c r="A1365" i="1"/>
  <c r="P1365" i="1"/>
  <c r="O1365" i="1"/>
  <c r="N1365" i="1"/>
  <c r="M1365" i="1"/>
  <c r="L1365" i="1"/>
  <c r="K1365" i="1"/>
  <c r="Q1365" i="1"/>
  <c r="J1365" i="1"/>
  <c r="R1365" i="1"/>
  <c r="A267" i="1"/>
  <c r="B267" i="1"/>
  <c r="N267" i="1"/>
  <c r="M267" i="1"/>
  <c r="L267" i="1"/>
  <c r="K267" i="1"/>
  <c r="R267" i="1"/>
  <c r="J267" i="1"/>
  <c r="P267" i="1"/>
  <c r="Q267" i="1"/>
  <c r="O267" i="1"/>
  <c r="B276" i="1"/>
  <c r="A276" i="1"/>
  <c r="M276" i="1"/>
  <c r="L276" i="1"/>
  <c r="K276" i="1"/>
  <c r="R276" i="1"/>
  <c r="J276" i="1"/>
  <c r="Q276" i="1"/>
  <c r="O276" i="1"/>
  <c r="P276" i="1"/>
  <c r="N276" i="1"/>
  <c r="B1686" i="1"/>
  <c r="A1686" i="1"/>
  <c r="R1686" i="1"/>
  <c r="J1686" i="1"/>
  <c r="Q1686" i="1"/>
  <c r="P1686" i="1"/>
  <c r="O1686" i="1"/>
  <c r="N1686" i="1"/>
  <c r="M1686" i="1"/>
  <c r="L1686" i="1"/>
  <c r="K1686" i="1"/>
  <c r="B1672" i="1"/>
  <c r="A1672" i="1"/>
  <c r="P1672" i="1"/>
  <c r="O1672" i="1"/>
  <c r="N1672" i="1"/>
  <c r="M1672" i="1"/>
  <c r="L1672" i="1"/>
  <c r="K1672" i="1"/>
  <c r="R1672" i="1"/>
  <c r="J1672" i="1"/>
  <c r="Q1672" i="1"/>
  <c r="B1662" i="1"/>
  <c r="A1662" i="1"/>
  <c r="R1662" i="1"/>
  <c r="J1662" i="1"/>
  <c r="Q1662" i="1"/>
  <c r="P1662" i="1"/>
  <c r="O1662" i="1"/>
  <c r="N1662" i="1"/>
  <c r="M1662" i="1"/>
  <c r="L1662" i="1"/>
  <c r="K1662" i="1"/>
  <c r="B1647" i="1"/>
  <c r="A1647" i="1"/>
  <c r="Q1647" i="1"/>
  <c r="P1647" i="1"/>
  <c r="O1647" i="1"/>
  <c r="N1647" i="1"/>
  <c r="M1647" i="1"/>
  <c r="L1647" i="1"/>
  <c r="K1647" i="1"/>
  <c r="R1647" i="1"/>
  <c r="J1647" i="1"/>
  <c r="B1344" i="1"/>
  <c r="A1344" i="1"/>
  <c r="M1344" i="1"/>
  <c r="L1344" i="1"/>
  <c r="K1344" i="1"/>
  <c r="R1344" i="1"/>
  <c r="J1344" i="1"/>
  <c r="Q1344" i="1"/>
  <c r="O1344" i="1"/>
  <c r="P1344" i="1"/>
  <c r="N1344" i="1"/>
  <c r="B168" i="1"/>
  <c r="A168" i="1"/>
  <c r="Q168" i="1"/>
  <c r="P168" i="1"/>
  <c r="O168" i="1"/>
  <c r="N168" i="1"/>
  <c r="K168" i="1"/>
  <c r="J168" i="1"/>
  <c r="L168" i="1"/>
  <c r="R168" i="1"/>
  <c r="M168" i="1"/>
  <c r="B356" i="1"/>
  <c r="A356" i="1"/>
  <c r="K356" i="1"/>
  <c r="Q356" i="1"/>
  <c r="P356" i="1"/>
  <c r="R356" i="1"/>
  <c r="O356" i="1"/>
  <c r="N356" i="1"/>
  <c r="L356" i="1"/>
  <c r="M356" i="1"/>
  <c r="J356" i="1"/>
  <c r="B348" i="1"/>
  <c r="A348" i="1"/>
  <c r="K348" i="1"/>
  <c r="Q348" i="1"/>
  <c r="P348" i="1"/>
  <c r="O348" i="1"/>
  <c r="N348" i="1"/>
  <c r="M348" i="1"/>
  <c r="L348" i="1"/>
  <c r="J348" i="1"/>
  <c r="R348" i="1"/>
  <c r="B555" i="1"/>
  <c r="A555" i="1"/>
  <c r="M555" i="1"/>
  <c r="L555" i="1"/>
  <c r="Q555" i="1"/>
  <c r="K555" i="1"/>
  <c r="J555" i="1"/>
  <c r="R555" i="1"/>
  <c r="P555" i="1"/>
  <c r="O555" i="1"/>
  <c r="N555" i="1"/>
  <c r="B547" i="1"/>
  <c r="A547" i="1"/>
  <c r="L547" i="1"/>
  <c r="Q547" i="1"/>
  <c r="R547" i="1"/>
  <c r="P547" i="1"/>
  <c r="O547" i="1"/>
  <c r="N547" i="1"/>
  <c r="M547" i="1"/>
  <c r="K547" i="1"/>
  <c r="J547" i="1"/>
  <c r="B589" i="1"/>
  <c r="A589" i="1"/>
  <c r="K589" i="1"/>
  <c r="R589" i="1"/>
  <c r="J589" i="1"/>
  <c r="O589" i="1"/>
  <c r="M589" i="1"/>
  <c r="L589" i="1"/>
  <c r="Q589" i="1"/>
  <c r="P589" i="1"/>
  <c r="N589" i="1"/>
  <c r="B581" i="1"/>
  <c r="A581" i="1"/>
  <c r="K581" i="1"/>
  <c r="R581" i="1"/>
  <c r="J581" i="1"/>
  <c r="O581" i="1"/>
  <c r="Q581" i="1"/>
  <c r="P581" i="1"/>
  <c r="N581" i="1"/>
  <c r="M581" i="1"/>
  <c r="L581" i="1"/>
  <c r="B573" i="1"/>
  <c r="A573" i="1"/>
  <c r="K573" i="1"/>
  <c r="R573" i="1"/>
  <c r="J573" i="1"/>
  <c r="O573" i="1"/>
  <c r="P573" i="1"/>
  <c r="N573" i="1"/>
  <c r="M573" i="1"/>
  <c r="L573" i="1"/>
  <c r="Q573" i="1"/>
  <c r="B565" i="1"/>
  <c r="A565" i="1"/>
  <c r="K565" i="1"/>
  <c r="R565" i="1"/>
  <c r="J565" i="1"/>
  <c r="O565" i="1"/>
  <c r="L565" i="1"/>
  <c r="Q565" i="1"/>
  <c r="P565" i="1"/>
  <c r="M565" i="1"/>
  <c r="N565" i="1"/>
  <c r="B557" i="1"/>
  <c r="A557" i="1"/>
  <c r="K557" i="1"/>
  <c r="R557" i="1"/>
  <c r="J557" i="1"/>
  <c r="O557" i="1"/>
  <c r="Q557" i="1"/>
  <c r="P557" i="1"/>
  <c r="N557" i="1"/>
  <c r="M557" i="1"/>
  <c r="L557" i="1"/>
  <c r="B1242" i="1"/>
  <c r="A1242" i="1"/>
  <c r="P1242" i="1"/>
  <c r="M1242" i="1"/>
  <c r="L1242" i="1"/>
  <c r="J1242" i="1"/>
  <c r="R1242" i="1"/>
  <c r="O1242" i="1"/>
  <c r="N1242" i="1"/>
  <c r="K1242" i="1"/>
  <c r="Q1242" i="1"/>
  <c r="B1234" i="1"/>
  <c r="A1234" i="1"/>
  <c r="L1234" i="1"/>
  <c r="Q1234" i="1"/>
  <c r="P1234" i="1"/>
  <c r="O1234" i="1"/>
  <c r="N1234" i="1"/>
  <c r="K1234" i="1"/>
  <c r="J1234" i="1"/>
  <c r="R1234" i="1"/>
  <c r="M1234" i="1"/>
  <c r="B1226" i="1"/>
  <c r="A1226" i="1"/>
  <c r="L1226" i="1"/>
  <c r="P1226" i="1"/>
  <c r="O1226" i="1"/>
  <c r="N1226" i="1"/>
  <c r="M1226" i="1"/>
  <c r="J1226" i="1"/>
  <c r="Q1226" i="1"/>
  <c r="R1226" i="1"/>
  <c r="K1226" i="1"/>
  <c r="B1218" i="1"/>
  <c r="A1218" i="1"/>
  <c r="L1218" i="1"/>
  <c r="O1218" i="1"/>
  <c r="N1218" i="1"/>
  <c r="M1218" i="1"/>
  <c r="K1218" i="1"/>
  <c r="R1218" i="1"/>
  <c r="P1218" i="1"/>
  <c r="J1218" i="1"/>
  <c r="Q1218" i="1"/>
  <c r="B1210" i="1"/>
  <c r="A1210" i="1"/>
  <c r="L1210" i="1"/>
  <c r="N1210" i="1"/>
  <c r="M1210" i="1"/>
  <c r="K1210" i="1"/>
  <c r="J1210" i="1"/>
  <c r="Q1210" i="1"/>
  <c r="O1210" i="1"/>
  <c r="R1210" i="1"/>
  <c r="P1210" i="1"/>
  <c r="B1202" i="1"/>
  <c r="A1202" i="1"/>
  <c r="L1202" i="1"/>
  <c r="M1202" i="1"/>
  <c r="K1202" i="1"/>
  <c r="J1202" i="1"/>
  <c r="R1202" i="1"/>
  <c r="P1202" i="1"/>
  <c r="N1202" i="1"/>
  <c r="Q1202" i="1"/>
  <c r="O1202" i="1"/>
  <c r="B1194" i="1"/>
  <c r="A1194" i="1"/>
  <c r="L1194" i="1"/>
  <c r="K1194" i="1"/>
  <c r="J1194" i="1"/>
  <c r="R1194" i="1"/>
  <c r="Q1194" i="1"/>
  <c r="O1194" i="1"/>
  <c r="M1194" i="1"/>
  <c r="P1194" i="1"/>
  <c r="N1194" i="1"/>
  <c r="B1186" i="1"/>
  <c r="A1186" i="1"/>
  <c r="L1186" i="1"/>
  <c r="J1186" i="1"/>
  <c r="R1186" i="1"/>
  <c r="Q1186" i="1"/>
  <c r="N1186" i="1"/>
  <c r="M1186" i="1"/>
  <c r="K1186" i="1"/>
  <c r="P1186" i="1"/>
  <c r="O1186" i="1"/>
  <c r="B1178" i="1"/>
  <c r="A1178" i="1"/>
  <c r="L1178" i="1"/>
  <c r="R1178" i="1"/>
  <c r="Q1178" i="1"/>
  <c r="P1178" i="1"/>
  <c r="M1178" i="1"/>
  <c r="K1178" i="1"/>
  <c r="J1178" i="1"/>
  <c r="O1178" i="1"/>
  <c r="N1178" i="1"/>
  <c r="B1170" i="1"/>
  <c r="A1170" i="1"/>
  <c r="K1170" i="1"/>
  <c r="R1170" i="1"/>
  <c r="J1170" i="1"/>
  <c r="O1170" i="1"/>
  <c r="Q1170" i="1"/>
  <c r="N1170" i="1"/>
  <c r="P1170" i="1"/>
  <c r="M1170" i="1"/>
  <c r="L1170" i="1"/>
  <c r="B1162" i="1"/>
  <c r="A1162" i="1"/>
  <c r="K1162" i="1"/>
  <c r="R1162" i="1"/>
  <c r="J1162" i="1"/>
  <c r="O1162" i="1"/>
  <c r="N1162" i="1"/>
  <c r="M1162" i="1"/>
  <c r="Q1162" i="1"/>
  <c r="P1162" i="1"/>
  <c r="L1162" i="1"/>
  <c r="B1154" i="1"/>
  <c r="A1154" i="1"/>
  <c r="K1154" i="1"/>
  <c r="R1154" i="1"/>
  <c r="J1154" i="1"/>
  <c r="O1154" i="1"/>
  <c r="Q1154" i="1"/>
  <c r="M1154" i="1"/>
  <c r="L1154" i="1"/>
  <c r="P1154" i="1"/>
  <c r="N1154" i="1"/>
  <c r="B1146" i="1"/>
  <c r="A1146" i="1"/>
  <c r="K1146" i="1"/>
  <c r="R1146" i="1"/>
  <c r="J1146" i="1"/>
  <c r="O1146" i="1"/>
  <c r="Q1146" i="1"/>
  <c r="P1146" i="1"/>
  <c r="M1146" i="1"/>
  <c r="N1146" i="1"/>
  <c r="L1146" i="1"/>
  <c r="B1138" i="1"/>
  <c r="A1138" i="1"/>
  <c r="K1138" i="1"/>
  <c r="R1138" i="1"/>
  <c r="J1138" i="1"/>
  <c r="O1138" i="1"/>
  <c r="M1138" i="1"/>
  <c r="L1138" i="1"/>
  <c r="P1138" i="1"/>
  <c r="Q1138" i="1"/>
  <c r="N1138" i="1"/>
  <c r="B1130" i="1"/>
  <c r="A1130" i="1"/>
  <c r="K1130" i="1"/>
  <c r="R1130" i="1"/>
  <c r="J1130" i="1"/>
  <c r="O1130" i="1"/>
  <c r="P1130" i="1"/>
  <c r="L1130" i="1"/>
  <c r="Q1130" i="1"/>
  <c r="N1130" i="1"/>
  <c r="M1130" i="1"/>
  <c r="B1122" i="1"/>
  <c r="A1122" i="1"/>
  <c r="K1122" i="1"/>
  <c r="R1122" i="1"/>
  <c r="J1122" i="1"/>
  <c r="O1122" i="1"/>
  <c r="P1122" i="1"/>
  <c r="N1122" i="1"/>
  <c r="L1122" i="1"/>
  <c r="Q1122" i="1"/>
  <c r="M1122" i="1"/>
  <c r="B1114" i="1"/>
  <c r="A1114" i="1"/>
  <c r="K1114" i="1"/>
  <c r="R1114" i="1"/>
  <c r="J1114" i="1"/>
  <c r="L1114" i="1"/>
  <c r="Q1114" i="1"/>
  <c r="N1114" i="1"/>
  <c r="P1114" i="1"/>
  <c r="O1114" i="1"/>
  <c r="M1114" i="1"/>
  <c r="B787" i="1"/>
  <c r="A787" i="1"/>
  <c r="K787" i="1"/>
  <c r="R787" i="1"/>
  <c r="J787" i="1"/>
  <c r="Q787" i="1"/>
  <c r="P787" i="1"/>
  <c r="O787" i="1"/>
  <c r="N787" i="1"/>
  <c r="L787" i="1"/>
  <c r="M787" i="1"/>
  <c r="B779" i="1"/>
  <c r="A779" i="1"/>
  <c r="K779" i="1"/>
  <c r="R779" i="1"/>
  <c r="J779" i="1"/>
  <c r="Q779" i="1"/>
  <c r="P779" i="1"/>
  <c r="N779" i="1"/>
  <c r="M779" i="1"/>
  <c r="L779" i="1"/>
  <c r="O779" i="1"/>
  <c r="B771" i="1"/>
  <c r="A771" i="1"/>
  <c r="K771" i="1"/>
  <c r="R771" i="1"/>
  <c r="J771" i="1"/>
  <c r="Q771" i="1"/>
  <c r="P771" i="1"/>
  <c r="O771" i="1"/>
  <c r="N771" i="1"/>
  <c r="L771" i="1"/>
  <c r="M771" i="1"/>
  <c r="B763" i="1"/>
  <c r="A763" i="1"/>
  <c r="K763" i="1"/>
  <c r="R763" i="1"/>
  <c r="J763" i="1"/>
  <c r="Q763" i="1"/>
  <c r="P763" i="1"/>
  <c r="N763" i="1"/>
  <c r="M763" i="1"/>
  <c r="L763" i="1"/>
  <c r="O763" i="1"/>
  <c r="B755" i="1"/>
  <c r="A755" i="1"/>
  <c r="K755" i="1"/>
  <c r="R755" i="1"/>
  <c r="J755" i="1"/>
  <c r="Q755" i="1"/>
  <c r="P755" i="1"/>
  <c r="O755" i="1"/>
  <c r="N755" i="1"/>
  <c r="L755" i="1"/>
  <c r="M755" i="1"/>
  <c r="B747" i="1"/>
  <c r="A747" i="1"/>
  <c r="K747" i="1"/>
  <c r="R747" i="1"/>
  <c r="J747" i="1"/>
  <c r="Q747" i="1"/>
  <c r="P747" i="1"/>
  <c r="N747" i="1"/>
  <c r="M747" i="1"/>
  <c r="L747" i="1"/>
  <c r="O747" i="1"/>
  <c r="B739" i="1"/>
  <c r="A739" i="1"/>
  <c r="K739" i="1"/>
  <c r="R739" i="1"/>
  <c r="J739" i="1"/>
  <c r="Q739" i="1"/>
  <c r="P739" i="1"/>
  <c r="O739" i="1"/>
  <c r="N739" i="1"/>
  <c r="L739" i="1"/>
  <c r="M739" i="1"/>
  <c r="B731" i="1"/>
  <c r="A731" i="1"/>
  <c r="K731" i="1"/>
  <c r="R731" i="1"/>
  <c r="J731" i="1"/>
  <c r="Q731" i="1"/>
  <c r="P731" i="1"/>
  <c r="N731" i="1"/>
  <c r="M731" i="1"/>
  <c r="L731" i="1"/>
  <c r="O731" i="1"/>
  <c r="B723" i="1"/>
  <c r="A723" i="1"/>
  <c r="K723" i="1"/>
  <c r="R723" i="1"/>
  <c r="J723" i="1"/>
  <c r="Q723" i="1"/>
  <c r="P723" i="1"/>
  <c r="O723" i="1"/>
  <c r="N723" i="1"/>
  <c r="L723" i="1"/>
  <c r="M723" i="1"/>
  <c r="B715" i="1"/>
  <c r="A715" i="1"/>
  <c r="K715" i="1"/>
  <c r="R715" i="1"/>
  <c r="J715" i="1"/>
  <c r="Q715" i="1"/>
  <c r="P715" i="1"/>
  <c r="N715" i="1"/>
  <c r="M715" i="1"/>
  <c r="L715" i="1"/>
  <c r="O715" i="1"/>
  <c r="B707" i="1"/>
  <c r="A707" i="1"/>
  <c r="K707" i="1"/>
  <c r="R707" i="1"/>
  <c r="J707" i="1"/>
  <c r="Q707" i="1"/>
  <c r="P707" i="1"/>
  <c r="O707" i="1"/>
  <c r="N707" i="1"/>
  <c r="L707" i="1"/>
  <c r="M707" i="1"/>
  <c r="B699" i="1"/>
  <c r="A699" i="1"/>
  <c r="R699" i="1"/>
  <c r="J699" i="1"/>
  <c r="Q699" i="1"/>
  <c r="P699" i="1"/>
  <c r="L699" i="1"/>
  <c r="K699" i="1"/>
  <c r="N699" i="1"/>
  <c r="M699" i="1"/>
  <c r="O699" i="1"/>
  <c r="B691" i="1"/>
  <c r="A691" i="1"/>
  <c r="M691" i="1"/>
  <c r="L691" i="1"/>
  <c r="K691" i="1"/>
  <c r="R691" i="1"/>
  <c r="J691" i="1"/>
  <c r="Q691" i="1"/>
  <c r="O691" i="1"/>
  <c r="P691" i="1"/>
  <c r="N691" i="1"/>
  <c r="B683" i="1"/>
  <c r="A683" i="1"/>
  <c r="M683" i="1"/>
  <c r="L683" i="1"/>
  <c r="K683" i="1"/>
  <c r="R683" i="1"/>
  <c r="J683" i="1"/>
  <c r="Q683" i="1"/>
  <c r="O683" i="1"/>
  <c r="P683" i="1"/>
  <c r="N683" i="1"/>
  <c r="B675" i="1"/>
  <c r="A675" i="1"/>
  <c r="M675" i="1"/>
  <c r="L675" i="1"/>
  <c r="K675" i="1"/>
  <c r="R675" i="1"/>
  <c r="J675" i="1"/>
  <c r="Q675" i="1"/>
  <c r="O675" i="1"/>
  <c r="P675" i="1"/>
  <c r="N675" i="1"/>
  <c r="B667" i="1"/>
  <c r="A667" i="1"/>
  <c r="M667" i="1"/>
  <c r="L667" i="1"/>
  <c r="K667" i="1"/>
  <c r="R667" i="1"/>
  <c r="J667" i="1"/>
  <c r="Q667" i="1"/>
  <c r="O667" i="1"/>
  <c r="P667" i="1"/>
  <c r="N667" i="1"/>
  <c r="B659" i="1"/>
  <c r="A659" i="1"/>
  <c r="M659" i="1"/>
  <c r="L659" i="1"/>
  <c r="K659" i="1"/>
  <c r="R659" i="1"/>
  <c r="J659" i="1"/>
  <c r="Q659" i="1"/>
  <c r="O659" i="1"/>
  <c r="P659" i="1"/>
  <c r="N659" i="1"/>
  <c r="B1556" i="1"/>
  <c r="A1556" i="1"/>
  <c r="K1556" i="1"/>
  <c r="R1556" i="1"/>
  <c r="J1556" i="1"/>
  <c r="Q1556" i="1"/>
  <c r="L1556" i="1"/>
  <c r="P1556" i="1"/>
  <c r="O1556" i="1"/>
  <c r="M1556" i="1"/>
  <c r="N1556" i="1"/>
  <c r="B1548" i="1"/>
  <c r="A1548" i="1"/>
  <c r="K1548" i="1"/>
  <c r="L1548" i="1"/>
  <c r="J1548" i="1"/>
  <c r="R1548" i="1"/>
  <c r="Q1548" i="1"/>
  <c r="P1548" i="1"/>
  <c r="O1548" i="1"/>
  <c r="N1548" i="1"/>
  <c r="M1548" i="1"/>
  <c r="B1622" i="1"/>
  <c r="A1622" i="1"/>
  <c r="R1622" i="1"/>
  <c r="J1622" i="1"/>
  <c r="Q1622" i="1"/>
  <c r="P1622" i="1"/>
  <c r="O1622" i="1"/>
  <c r="N1622" i="1"/>
  <c r="M1622" i="1"/>
  <c r="L1622" i="1"/>
  <c r="K1622" i="1"/>
  <c r="B1614" i="1"/>
  <c r="A1614" i="1"/>
  <c r="R1614" i="1"/>
  <c r="J1614" i="1"/>
  <c r="Q1614" i="1"/>
  <c r="P1614" i="1"/>
  <c r="O1614" i="1"/>
  <c r="N1614" i="1"/>
  <c r="M1614" i="1"/>
  <c r="L1614" i="1"/>
  <c r="K1614" i="1"/>
  <c r="B536" i="1"/>
  <c r="A536" i="1"/>
  <c r="L536" i="1"/>
  <c r="J536" i="1"/>
  <c r="R536" i="1"/>
  <c r="Q536" i="1"/>
  <c r="P536" i="1"/>
  <c r="O536" i="1"/>
  <c r="N536" i="1"/>
  <c r="M536" i="1"/>
  <c r="K536" i="1"/>
  <c r="B528" i="1"/>
  <c r="A528" i="1"/>
  <c r="L528" i="1"/>
  <c r="R528" i="1"/>
  <c r="Q528" i="1"/>
  <c r="P528" i="1"/>
  <c r="O528" i="1"/>
  <c r="N528" i="1"/>
  <c r="M528" i="1"/>
  <c r="K528" i="1"/>
  <c r="J528" i="1"/>
  <c r="B520" i="1"/>
  <c r="A520" i="1"/>
  <c r="L520" i="1"/>
  <c r="Q520" i="1"/>
  <c r="P520" i="1"/>
  <c r="O520" i="1"/>
  <c r="N520" i="1"/>
  <c r="M520" i="1"/>
  <c r="R520" i="1"/>
  <c r="K520" i="1"/>
  <c r="J520" i="1"/>
  <c r="B1108" i="1"/>
  <c r="A1108" i="1"/>
  <c r="Q1108" i="1"/>
  <c r="P1108" i="1"/>
  <c r="L1108" i="1"/>
  <c r="K1108" i="1"/>
  <c r="N1108" i="1"/>
  <c r="M1108" i="1"/>
  <c r="J1108" i="1"/>
  <c r="O1108" i="1"/>
  <c r="R1108" i="1"/>
  <c r="B1100" i="1"/>
  <c r="A1100" i="1"/>
  <c r="L1100" i="1"/>
  <c r="K1100" i="1"/>
  <c r="Q1100" i="1"/>
  <c r="N1100" i="1"/>
  <c r="R1100" i="1"/>
  <c r="P1100" i="1"/>
  <c r="O1100" i="1"/>
  <c r="M1100" i="1"/>
  <c r="J1100" i="1"/>
  <c r="B1092" i="1"/>
  <c r="A1092" i="1"/>
  <c r="K1092" i="1"/>
  <c r="Q1092" i="1"/>
  <c r="N1092" i="1"/>
  <c r="O1092" i="1"/>
  <c r="M1092" i="1"/>
  <c r="L1092" i="1"/>
  <c r="J1092" i="1"/>
  <c r="R1092" i="1"/>
  <c r="P1092" i="1"/>
  <c r="B1084" i="1"/>
  <c r="A1084" i="1"/>
  <c r="K1084" i="1"/>
  <c r="Q1084" i="1"/>
  <c r="N1084" i="1"/>
  <c r="J1084" i="1"/>
  <c r="R1084" i="1"/>
  <c r="P1084" i="1"/>
  <c r="O1084" i="1"/>
  <c r="M1084" i="1"/>
  <c r="L1084" i="1"/>
  <c r="B1076" i="1"/>
  <c r="A1076" i="1"/>
  <c r="K1076" i="1"/>
  <c r="Q1076" i="1"/>
  <c r="N1076" i="1"/>
  <c r="R1076" i="1"/>
  <c r="P1076" i="1"/>
  <c r="O1076" i="1"/>
  <c r="M1076" i="1"/>
  <c r="L1076" i="1"/>
  <c r="J1076" i="1"/>
  <c r="B1068" i="1"/>
  <c r="A1068" i="1"/>
  <c r="K1068" i="1"/>
  <c r="Q1068" i="1"/>
  <c r="N1068" i="1"/>
  <c r="M1068" i="1"/>
  <c r="L1068" i="1"/>
  <c r="J1068" i="1"/>
  <c r="R1068" i="1"/>
  <c r="P1068" i="1"/>
  <c r="O1068" i="1"/>
  <c r="B1060" i="1"/>
  <c r="A1060" i="1"/>
  <c r="K1060" i="1"/>
  <c r="Q1060" i="1"/>
  <c r="N1060" i="1"/>
  <c r="R1060" i="1"/>
  <c r="P1060" i="1"/>
  <c r="O1060" i="1"/>
  <c r="M1060" i="1"/>
  <c r="L1060" i="1"/>
  <c r="J1060" i="1"/>
  <c r="B1052" i="1"/>
  <c r="A1052" i="1"/>
  <c r="K1052" i="1"/>
  <c r="Q1052" i="1"/>
  <c r="N1052" i="1"/>
  <c r="P1052" i="1"/>
  <c r="O1052" i="1"/>
  <c r="M1052" i="1"/>
  <c r="L1052" i="1"/>
  <c r="J1052" i="1"/>
  <c r="R1052" i="1"/>
  <c r="B1044" i="1"/>
  <c r="A1044" i="1"/>
  <c r="K1044" i="1"/>
  <c r="N1044" i="1"/>
  <c r="P1044" i="1"/>
  <c r="O1044" i="1"/>
  <c r="M1044" i="1"/>
  <c r="L1044" i="1"/>
  <c r="J1044" i="1"/>
  <c r="R1044" i="1"/>
  <c r="Q1044" i="1"/>
  <c r="B1036" i="1"/>
  <c r="A1036" i="1"/>
  <c r="K1036" i="1"/>
  <c r="N1036" i="1"/>
  <c r="M1036" i="1"/>
  <c r="L1036" i="1"/>
  <c r="J1036" i="1"/>
  <c r="R1036" i="1"/>
  <c r="Q1036" i="1"/>
  <c r="P1036" i="1"/>
  <c r="O1036" i="1"/>
  <c r="B1028" i="1"/>
  <c r="A1028" i="1"/>
  <c r="K1028" i="1"/>
  <c r="N1028" i="1"/>
  <c r="M1028" i="1"/>
  <c r="L1028" i="1"/>
  <c r="J1028" i="1"/>
  <c r="R1028" i="1"/>
  <c r="P1028" i="1"/>
  <c r="O1028" i="1"/>
  <c r="Q1028" i="1"/>
  <c r="B1020" i="1"/>
  <c r="A1020" i="1"/>
  <c r="K1020" i="1"/>
  <c r="M1020" i="1"/>
  <c r="L1020" i="1"/>
  <c r="J1020" i="1"/>
  <c r="R1020" i="1"/>
  <c r="Q1020" i="1"/>
  <c r="O1020" i="1"/>
  <c r="N1020" i="1"/>
  <c r="P1020" i="1"/>
  <c r="B1012" i="1"/>
  <c r="A1012" i="1"/>
  <c r="K1012" i="1"/>
  <c r="L1012" i="1"/>
  <c r="J1012" i="1"/>
  <c r="R1012" i="1"/>
  <c r="Q1012" i="1"/>
  <c r="P1012" i="1"/>
  <c r="N1012" i="1"/>
  <c r="M1012" i="1"/>
  <c r="O1012" i="1"/>
  <c r="B1004" i="1"/>
  <c r="A1004" i="1"/>
  <c r="O1004" i="1"/>
  <c r="N1004" i="1"/>
  <c r="M1004" i="1"/>
  <c r="L1004" i="1"/>
  <c r="K1004" i="1"/>
  <c r="Q1004" i="1"/>
  <c r="P1004" i="1"/>
  <c r="J1004" i="1"/>
  <c r="R1004" i="1"/>
  <c r="B1334" i="1"/>
  <c r="A1334" i="1"/>
  <c r="O1334" i="1"/>
  <c r="N1334" i="1"/>
  <c r="M1334" i="1"/>
  <c r="L1334" i="1"/>
  <c r="K1334" i="1"/>
  <c r="R1334" i="1"/>
  <c r="Q1334" i="1"/>
  <c r="P1334" i="1"/>
  <c r="J1334" i="1"/>
  <c r="B1326" i="1"/>
  <c r="A1326" i="1"/>
  <c r="O1326" i="1"/>
  <c r="N1326" i="1"/>
  <c r="M1326" i="1"/>
  <c r="L1326" i="1"/>
  <c r="K1326" i="1"/>
  <c r="R1326" i="1"/>
  <c r="Q1326" i="1"/>
  <c r="J1326" i="1"/>
  <c r="P1326" i="1"/>
  <c r="B1318" i="1"/>
  <c r="A1318" i="1"/>
  <c r="O1318" i="1"/>
  <c r="N1318" i="1"/>
  <c r="M1318" i="1"/>
  <c r="P1318" i="1"/>
  <c r="L1318" i="1"/>
  <c r="K1318" i="1"/>
  <c r="J1318" i="1"/>
  <c r="R1318" i="1"/>
  <c r="Q1318" i="1"/>
  <c r="B69" i="1"/>
  <c r="A69" i="1"/>
  <c r="K69" i="1"/>
  <c r="J69" i="1"/>
  <c r="R69" i="1"/>
  <c r="Q69" i="1"/>
  <c r="O69" i="1"/>
  <c r="N69" i="1"/>
  <c r="P69" i="1"/>
  <c r="L69" i="1"/>
  <c r="M69" i="1"/>
  <c r="B724" i="1"/>
  <c r="A724" i="1"/>
  <c r="R724" i="1"/>
  <c r="J724" i="1"/>
  <c r="Q724" i="1"/>
  <c r="P724" i="1"/>
  <c r="O724" i="1"/>
  <c r="M724" i="1"/>
  <c r="L724" i="1"/>
  <c r="K724" i="1"/>
  <c r="N724" i="1"/>
  <c r="B193" i="1"/>
  <c r="A193" i="1"/>
  <c r="P193" i="1"/>
  <c r="O193" i="1"/>
  <c r="N193" i="1"/>
  <c r="M193" i="1"/>
  <c r="L193" i="1"/>
  <c r="R193" i="1"/>
  <c r="Q193" i="1"/>
  <c r="J193" i="1"/>
  <c r="K193" i="1"/>
  <c r="B1380" i="1"/>
  <c r="A1380" i="1"/>
  <c r="Q1380" i="1"/>
  <c r="P1380" i="1"/>
  <c r="O1380" i="1"/>
  <c r="N1380" i="1"/>
  <c r="M1380" i="1"/>
  <c r="L1380" i="1"/>
  <c r="K1380" i="1"/>
  <c r="R1380" i="1"/>
  <c r="J1380" i="1"/>
  <c r="B1263" i="1"/>
  <c r="A1263" i="1"/>
  <c r="K1263" i="1"/>
  <c r="R1263" i="1"/>
  <c r="J1263" i="1"/>
  <c r="Q1263" i="1"/>
  <c r="P1263" i="1"/>
  <c r="O1263" i="1"/>
  <c r="M1263" i="1"/>
  <c r="N1263" i="1"/>
  <c r="L1263" i="1"/>
  <c r="B600" i="1"/>
  <c r="A600" i="1"/>
  <c r="P600" i="1"/>
  <c r="O600" i="1"/>
  <c r="N600" i="1"/>
  <c r="M600" i="1"/>
  <c r="L600" i="1"/>
  <c r="R600" i="1"/>
  <c r="J600" i="1"/>
  <c r="K600" i="1"/>
  <c r="Q600" i="1"/>
  <c r="B651" i="1"/>
  <c r="A651" i="1"/>
  <c r="M651" i="1"/>
  <c r="L651" i="1"/>
  <c r="K651" i="1"/>
  <c r="R651" i="1"/>
  <c r="J651" i="1"/>
  <c r="Q651" i="1"/>
  <c r="O651" i="1"/>
  <c r="P651" i="1"/>
  <c r="N651" i="1"/>
  <c r="B643" i="1"/>
  <c r="A643" i="1"/>
  <c r="M643" i="1"/>
  <c r="L643" i="1"/>
  <c r="K643" i="1"/>
  <c r="R643" i="1"/>
  <c r="J643" i="1"/>
  <c r="Q643" i="1"/>
  <c r="O643" i="1"/>
  <c r="P643" i="1"/>
  <c r="N643" i="1"/>
  <c r="B635" i="1"/>
  <c r="A635" i="1"/>
  <c r="M635" i="1"/>
  <c r="L635" i="1"/>
  <c r="K635" i="1"/>
  <c r="R635" i="1"/>
  <c r="J635" i="1"/>
  <c r="Q635" i="1"/>
  <c r="O635" i="1"/>
  <c r="P635" i="1"/>
  <c r="N635" i="1"/>
  <c r="B627" i="1"/>
  <c r="A627" i="1"/>
  <c r="M627" i="1"/>
  <c r="L627" i="1"/>
  <c r="K627" i="1"/>
  <c r="R627" i="1"/>
  <c r="J627" i="1"/>
  <c r="Q627" i="1"/>
  <c r="O627" i="1"/>
  <c r="P627" i="1"/>
  <c r="N627" i="1"/>
  <c r="B619" i="1"/>
  <c r="A619" i="1"/>
  <c r="M619" i="1"/>
  <c r="L619" i="1"/>
  <c r="K619" i="1"/>
  <c r="R619" i="1"/>
  <c r="J619" i="1"/>
  <c r="Q619" i="1"/>
  <c r="O619" i="1"/>
  <c r="P619" i="1"/>
  <c r="N619" i="1"/>
  <c r="B611" i="1"/>
  <c r="A611" i="1"/>
  <c r="M611" i="1"/>
  <c r="L611" i="1"/>
  <c r="K611" i="1"/>
  <c r="R611" i="1"/>
  <c r="J611" i="1"/>
  <c r="Q611" i="1"/>
  <c r="O611" i="1"/>
  <c r="N611" i="1"/>
  <c r="P611" i="1"/>
  <c r="B603" i="1"/>
  <c r="A603" i="1"/>
  <c r="M603" i="1"/>
  <c r="L603" i="1"/>
  <c r="K603" i="1"/>
  <c r="R603" i="1"/>
  <c r="J603" i="1"/>
  <c r="Q603" i="1"/>
  <c r="O603" i="1"/>
  <c r="P603" i="1"/>
  <c r="N603" i="1"/>
  <c r="A331" i="1"/>
  <c r="B331" i="1"/>
  <c r="R331" i="1"/>
  <c r="J331" i="1"/>
  <c r="Q331" i="1"/>
  <c r="O331" i="1"/>
  <c r="N331" i="1"/>
  <c r="M331" i="1"/>
  <c r="L331" i="1"/>
  <c r="K331" i="1"/>
  <c r="P331" i="1"/>
  <c r="B1358" i="1"/>
  <c r="A1358" i="1"/>
  <c r="O1358" i="1"/>
  <c r="N1358" i="1"/>
  <c r="M1358" i="1"/>
  <c r="L1358" i="1"/>
  <c r="K1358" i="1"/>
  <c r="R1358" i="1"/>
  <c r="J1358" i="1"/>
  <c r="P1358" i="1"/>
  <c r="Q1358" i="1"/>
  <c r="B1256" i="1"/>
  <c r="A1256" i="1"/>
  <c r="R1256" i="1"/>
  <c r="J1256" i="1"/>
  <c r="O1256" i="1"/>
  <c r="N1256" i="1"/>
  <c r="L1256" i="1"/>
  <c r="Q1256" i="1"/>
  <c r="P1256" i="1"/>
  <c r="M1256" i="1"/>
  <c r="K1256" i="1"/>
  <c r="B269" i="1"/>
  <c r="A269" i="1"/>
  <c r="L269" i="1"/>
  <c r="K269" i="1"/>
  <c r="R269" i="1"/>
  <c r="J269" i="1"/>
  <c r="Q269" i="1"/>
  <c r="P269" i="1"/>
  <c r="N269" i="1"/>
  <c r="O269" i="1"/>
  <c r="M269" i="1"/>
  <c r="B277" i="1"/>
  <c r="A277" i="1"/>
  <c r="L277" i="1"/>
  <c r="K277" i="1"/>
  <c r="R277" i="1"/>
  <c r="J277" i="1"/>
  <c r="Q277" i="1"/>
  <c r="P277" i="1"/>
  <c r="N277" i="1"/>
  <c r="M277" i="1"/>
  <c r="O277" i="1"/>
  <c r="B1685" i="1"/>
  <c r="A1685" i="1"/>
  <c r="K1685" i="1"/>
  <c r="R1685" i="1"/>
  <c r="J1685" i="1"/>
  <c r="Q1685" i="1"/>
  <c r="P1685" i="1"/>
  <c r="O1685" i="1"/>
  <c r="N1685" i="1"/>
  <c r="M1685" i="1"/>
  <c r="L1685" i="1"/>
  <c r="B1671" i="1"/>
  <c r="A1671" i="1"/>
  <c r="Q1671" i="1"/>
  <c r="P1671" i="1"/>
  <c r="O1671" i="1"/>
  <c r="N1671" i="1"/>
  <c r="M1671" i="1"/>
  <c r="L1671" i="1"/>
  <c r="K1671" i="1"/>
  <c r="R1671" i="1"/>
  <c r="J1671" i="1"/>
  <c r="B1661" i="1"/>
  <c r="A1661" i="1"/>
  <c r="K1661" i="1"/>
  <c r="R1661" i="1"/>
  <c r="J1661" i="1"/>
  <c r="Q1661" i="1"/>
  <c r="P1661" i="1"/>
  <c r="O1661" i="1"/>
  <c r="N1661" i="1"/>
  <c r="M1661" i="1"/>
  <c r="L1661" i="1"/>
  <c r="B1646" i="1"/>
  <c r="A1646" i="1"/>
  <c r="R1646" i="1"/>
  <c r="J1646" i="1"/>
  <c r="Q1646" i="1"/>
  <c r="P1646" i="1"/>
  <c r="O1646" i="1"/>
  <c r="N1646" i="1"/>
  <c r="M1646" i="1"/>
  <c r="L1646" i="1"/>
  <c r="K1646" i="1"/>
  <c r="B1340" i="1"/>
  <c r="A1340" i="1"/>
  <c r="Q1340" i="1"/>
  <c r="P1340" i="1"/>
  <c r="O1340" i="1"/>
  <c r="N1340" i="1"/>
  <c r="M1340" i="1"/>
  <c r="R1340" i="1"/>
  <c r="L1340" i="1"/>
  <c r="J1340" i="1"/>
  <c r="K1340" i="1"/>
  <c r="B1343" i="1"/>
  <c r="A1343" i="1"/>
  <c r="N1343" i="1"/>
  <c r="M1343" i="1"/>
  <c r="L1343" i="1"/>
  <c r="K1343" i="1"/>
  <c r="R1343" i="1"/>
  <c r="J1343" i="1"/>
  <c r="Q1343" i="1"/>
  <c r="P1343" i="1"/>
  <c r="O1343" i="1"/>
  <c r="B169" i="1"/>
  <c r="A169" i="1"/>
  <c r="P169" i="1"/>
  <c r="O169" i="1"/>
  <c r="N169" i="1"/>
  <c r="M169" i="1"/>
  <c r="R169" i="1"/>
  <c r="Q169" i="1"/>
  <c r="L169" i="1"/>
  <c r="K169" i="1"/>
  <c r="J169" i="1"/>
  <c r="B355" i="1"/>
  <c r="A355" i="1"/>
  <c r="L355" i="1"/>
  <c r="R355" i="1"/>
  <c r="J355" i="1"/>
  <c r="Q355" i="1"/>
  <c r="P355" i="1"/>
  <c r="O355" i="1"/>
  <c r="N355" i="1"/>
  <c r="M355" i="1"/>
  <c r="K355" i="1"/>
  <c r="B347" i="1"/>
  <c r="A347" i="1"/>
  <c r="L347" i="1"/>
  <c r="R347" i="1"/>
  <c r="J347" i="1"/>
  <c r="Q347" i="1"/>
  <c r="M347" i="1"/>
  <c r="K347" i="1"/>
  <c r="O347" i="1"/>
  <c r="N347" i="1"/>
  <c r="P347" i="1"/>
  <c r="B554" i="1"/>
  <c r="A554" i="1"/>
  <c r="N554" i="1"/>
  <c r="M554" i="1"/>
  <c r="R554" i="1"/>
  <c r="J554" i="1"/>
  <c r="Q554" i="1"/>
  <c r="P554" i="1"/>
  <c r="O554" i="1"/>
  <c r="L554" i="1"/>
  <c r="K554" i="1"/>
  <c r="B546" i="1"/>
  <c r="A546" i="1"/>
  <c r="M546" i="1"/>
  <c r="R546" i="1"/>
  <c r="J546" i="1"/>
  <c r="P546" i="1"/>
  <c r="O546" i="1"/>
  <c r="N546" i="1"/>
  <c r="L546" i="1"/>
  <c r="K546" i="1"/>
  <c r="Q546" i="1"/>
  <c r="B588" i="1"/>
  <c r="A588" i="1"/>
  <c r="L588" i="1"/>
  <c r="K588" i="1"/>
  <c r="P588" i="1"/>
  <c r="R588" i="1"/>
  <c r="Q588" i="1"/>
  <c r="O588" i="1"/>
  <c r="N588" i="1"/>
  <c r="J588" i="1"/>
  <c r="M588" i="1"/>
  <c r="B580" i="1"/>
  <c r="A580" i="1"/>
  <c r="L580" i="1"/>
  <c r="K580" i="1"/>
  <c r="P580" i="1"/>
  <c r="Q580" i="1"/>
  <c r="O580" i="1"/>
  <c r="N580" i="1"/>
  <c r="M580" i="1"/>
  <c r="J580" i="1"/>
  <c r="R580" i="1"/>
  <c r="B572" i="1"/>
  <c r="A572" i="1"/>
  <c r="L572" i="1"/>
  <c r="K572" i="1"/>
  <c r="P572" i="1"/>
  <c r="M572" i="1"/>
  <c r="J572" i="1"/>
  <c r="R572" i="1"/>
  <c r="O572" i="1"/>
  <c r="Q572" i="1"/>
  <c r="N572" i="1"/>
  <c r="B564" i="1"/>
  <c r="A564" i="1"/>
  <c r="L564" i="1"/>
  <c r="K564" i="1"/>
  <c r="P564" i="1"/>
  <c r="R564" i="1"/>
  <c r="Q564" i="1"/>
  <c r="O564" i="1"/>
  <c r="N564" i="1"/>
  <c r="J564" i="1"/>
  <c r="M564" i="1"/>
  <c r="B1249" i="1"/>
  <c r="A1249" i="1"/>
  <c r="Q1249" i="1"/>
  <c r="N1249" i="1"/>
  <c r="M1249" i="1"/>
  <c r="K1249" i="1"/>
  <c r="R1249" i="1"/>
  <c r="P1249" i="1"/>
  <c r="O1249" i="1"/>
  <c r="J1249" i="1"/>
  <c r="L1249" i="1"/>
  <c r="B1241" i="1"/>
  <c r="A1241" i="1"/>
  <c r="Q1241" i="1"/>
  <c r="M1241" i="1"/>
  <c r="R1241" i="1"/>
  <c r="P1241" i="1"/>
  <c r="O1241" i="1"/>
  <c r="L1241" i="1"/>
  <c r="K1241" i="1"/>
  <c r="N1241" i="1"/>
  <c r="J1241" i="1"/>
  <c r="B1233" i="1"/>
  <c r="A1233" i="1"/>
  <c r="M1233" i="1"/>
  <c r="Q1233" i="1"/>
  <c r="P1233" i="1"/>
  <c r="O1233" i="1"/>
  <c r="N1233" i="1"/>
  <c r="K1233" i="1"/>
  <c r="R1233" i="1"/>
  <c r="J1233" i="1"/>
  <c r="L1233" i="1"/>
  <c r="B1225" i="1"/>
  <c r="A1225" i="1"/>
  <c r="M1225" i="1"/>
  <c r="P1225" i="1"/>
  <c r="O1225" i="1"/>
  <c r="N1225" i="1"/>
  <c r="L1225" i="1"/>
  <c r="J1225" i="1"/>
  <c r="R1225" i="1"/>
  <c r="Q1225" i="1"/>
  <c r="K1225" i="1"/>
  <c r="B1217" i="1"/>
  <c r="A1217" i="1"/>
  <c r="M1217" i="1"/>
  <c r="O1217" i="1"/>
  <c r="N1217" i="1"/>
  <c r="L1217" i="1"/>
  <c r="K1217" i="1"/>
  <c r="R1217" i="1"/>
  <c r="Q1217" i="1"/>
  <c r="P1217" i="1"/>
  <c r="J1217" i="1"/>
  <c r="B1209" i="1"/>
  <c r="A1209" i="1"/>
  <c r="M1209" i="1"/>
  <c r="N1209" i="1"/>
  <c r="L1209" i="1"/>
  <c r="K1209" i="1"/>
  <c r="J1209" i="1"/>
  <c r="Q1209" i="1"/>
  <c r="P1209" i="1"/>
  <c r="O1209" i="1"/>
  <c r="R1209" i="1"/>
  <c r="B1201" i="1"/>
  <c r="A1201" i="1"/>
  <c r="M1201" i="1"/>
  <c r="L1201" i="1"/>
  <c r="K1201" i="1"/>
  <c r="J1201" i="1"/>
  <c r="R1201" i="1"/>
  <c r="P1201" i="1"/>
  <c r="O1201" i="1"/>
  <c r="N1201" i="1"/>
  <c r="Q1201" i="1"/>
  <c r="B1193" i="1"/>
  <c r="A1193" i="1"/>
  <c r="M1193" i="1"/>
  <c r="K1193" i="1"/>
  <c r="J1193" i="1"/>
  <c r="R1193" i="1"/>
  <c r="Q1193" i="1"/>
  <c r="O1193" i="1"/>
  <c r="N1193" i="1"/>
  <c r="L1193" i="1"/>
  <c r="P1193" i="1"/>
  <c r="A1185" i="1"/>
  <c r="B1185" i="1"/>
  <c r="M1185" i="1"/>
  <c r="J1185" i="1"/>
  <c r="R1185" i="1"/>
  <c r="Q1185" i="1"/>
  <c r="N1185" i="1"/>
  <c r="O1185" i="1"/>
  <c r="P1185" i="1"/>
  <c r="L1185" i="1"/>
  <c r="K1185" i="1"/>
  <c r="A1177" i="1"/>
  <c r="B1177" i="1"/>
  <c r="M1177" i="1"/>
  <c r="R1177" i="1"/>
  <c r="Q1177" i="1"/>
  <c r="P1177" i="1"/>
  <c r="L1177" i="1"/>
  <c r="N1177" i="1"/>
  <c r="O1177" i="1"/>
  <c r="K1177" i="1"/>
  <c r="J1177" i="1"/>
  <c r="A1169" i="1"/>
  <c r="B1169" i="1"/>
  <c r="L1169" i="1"/>
  <c r="K1169" i="1"/>
  <c r="P1169" i="1"/>
  <c r="O1169" i="1"/>
  <c r="N1169" i="1"/>
  <c r="J1169" i="1"/>
  <c r="R1169" i="1"/>
  <c r="Q1169" i="1"/>
  <c r="M1169" i="1"/>
  <c r="A1161" i="1"/>
  <c r="B1161" i="1"/>
  <c r="L1161" i="1"/>
  <c r="K1161" i="1"/>
  <c r="P1161" i="1"/>
  <c r="J1161" i="1"/>
  <c r="R1161" i="1"/>
  <c r="N1161" i="1"/>
  <c r="Q1161" i="1"/>
  <c r="O1161" i="1"/>
  <c r="M1161" i="1"/>
  <c r="A1153" i="1"/>
  <c r="B1153" i="1"/>
  <c r="L1153" i="1"/>
  <c r="K1153" i="1"/>
  <c r="P1153" i="1"/>
  <c r="R1153" i="1"/>
  <c r="Q1153" i="1"/>
  <c r="N1153" i="1"/>
  <c r="O1153" i="1"/>
  <c r="M1153" i="1"/>
  <c r="J1153" i="1"/>
  <c r="A1145" i="1"/>
  <c r="B1145" i="1"/>
  <c r="L1145" i="1"/>
  <c r="K1145" i="1"/>
  <c r="P1145" i="1"/>
  <c r="N1145" i="1"/>
  <c r="M1145" i="1"/>
  <c r="Q1145" i="1"/>
  <c r="O1145" i="1"/>
  <c r="J1145" i="1"/>
  <c r="R1145" i="1"/>
  <c r="A1137" i="1"/>
  <c r="B1137" i="1"/>
  <c r="L1137" i="1"/>
  <c r="K1137" i="1"/>
  <c r="P1137" i="1"/>
  <c r="Q1137" i="1"/>
  <c r="M1137" i="1"/>
  <c r="J1137" i="1"/>
  <c r="R1137" i="1"/>
  <c r="O1137" i="1"/>
  <c r="N1137" i="1"/>
  <c r="A1129" i="1"/>
  <c r="B1129" i="1"/>
  <c r="L1129" i="1"/>
  <c r="K1129" i="1"/>
  <c r="P1129" i="1"/>
  <c r="Q1129" i="1"/>
  <c r="O1129" i="1"/>
  <c r="M1129" i="1"/>
  <c r="R1129" i="1"/>
  <c r="N1129" i="1"/>
  <c r="J1129" i="1"/>
  <c r="A1121" i="1"/>
  <c r="B1121" i="1"/>
  <c r="L1121" i="1"/>
  <c r="K1121" i="1"/>
  <c r="P1121" i="1"/>
  <c r="M1121" i="1"/>
  <c r="J1121" i="1"/>
  <c r="O1121" i="1"/>
  <c r="R1121" i="1"/>
  <c r="Q1121" i="1"/>
  <c r="N1121" i="1"/>
  <c r="A1113" i="1"/>
  <c r="B1113" i="1"/>
  <c r="L1113" i="1"/>
  <c r="K1113" i="1"/>
  <c r="R1113" i="1"/>
  <c r="P1113" i="1"/>
  <c r="M1113" i="1"/>
  <c r="J1113" i="1"/>
  <c r="N1113" i="1"/>
  <c r="Q1113" i="1"/>
  <c r="O1113" i="1"/>
  <c r="B786" i="1"/>
  <c r="A786" i="1"/>
  <c r="L786" i="1"/>
  <c r="K786" i="1"/>
  <c r="R786" i="1"/>
  <c r="J786" i="1"/>
  <c r="Q786" i="1"/>
  <c r="O786" i="1"/>
  <c r="N786" i="1"/>
  <c r="M786" i="1"/>
  <c r="P786" i="1"/>
  <c r="B778" i="1"/>
  <c r="A778" i="1"/>
  <c r="L778" i="1"/>
  <c r="K778" i="1"/>
  <c r="R778" i="1"/>
  <c r="J778" i="1"/>
  <c r="Q778" i="1"/>
  <c r="P778" i="1"/>
  <c r="O778" i="1"/>
  <c r="M778" i="1"/>
  <c r="N778" i="1"/>
  <c r="B770" i="1"/>
  <c r="A770" i="1"/>
  <c r="L770" i="1"/>
  <c r="K770" i="1"/>
  <c r="R770" i="1"/>
  <c r="J770" i="1"/>
  <c r="Q770" i="1"/>
  <c r="O770" i="1"/>
  <c r="N770" i="1"/>
  <c r="M770" i="1"/>
  <c r="P770" i="1"/>
  <c r="B762" i="1"/>
  <c r="A762" i="1"/>
  <c r="L762" i="1"/>
  <c r="K762" i="1"/>
  <c r="R762" i="1"/>
  <c r="J762" i="1"/>
  <c r="Q762" i="1"/>
  <c r="P762" i="1"/>
  <c r="O762" i="1"/>
  <c r="M762" i="1"/>
  <c r="N762" i="1"/>
  <c r="B754" i="1"/>
  <c r="A754" i="1"/>
  <c r="L754" i="1"/>
  <c r="K754" i="1"/>
  <c r="R754" i="1"/>
  <c r="J754" i="1"/>
  <c r="Q754" i="1"/>
  <c r="O754" i="1"/>
  <c r="N754" i="1"/>
  <c r="M754" i="1"/>
  <c r="P754" i="1"/>
  <c r="B746" i="1"/>
  <c r="A746" i="1"/>
  <c r="L746" i="1"/>
  <c r="K746" i="1"/>
  <c r="R746" i="1"/>
  <c r="J746" i="1"/>
  <c r="Q746" i="1"/>
  <c r="P746" i="1"/>
  <c r="O746" i="1"/>
  <c r="M746" i="1"/>
  <c r="N746" i="1"/>
  <c r="B738" i="1"/>
  <c r="A738" i="1"/>
  <c r="L738" i="1"/>
  <c r="K738" i="1"/>
  <c r="R738" i="1"/>
  <c r="J738" i="1"/>
  <c r="Q738" i="1"/>
  <c r="O738" i="1"/>
  <c r="N738" i="1"/>
  <c r="M738" i="1"/>
  <c r="P738" i="1"/>
  <c r="B730" i="1"/>
  <c r="A730" i="1"/>
  <c r="L730" i="1"/>
  <c r="K730" i="1"/>
  <c r="R730" i="1"/>
  <c r="J730" i="1"/>
  <c r="Q730" i="1"/>
  <c r="P730" i="1"/>
  <c r="O730" i="1"/>
  <c r="M730" i="1"/>
  <c r="N730" i="1"/>
  <c r="B722" i="1"/>
  <c r="A722" i="1"/>
  <c r="L722" i="1"/>
  <c r="K722" i="1"/>
  <c r="R722" i="1"/>
  <c r="J722" i="1"/>
  <c r="Q722" i="1"/>
  <c r="O722" i="1"/>
  <c r="N722" i="1"/>
  <c r="M722" i="1"/>
  <c r="P722" i="1"/>
  <c r="B714" i="1"/>
  <c r="A714" i="1"/>
  <c r="L714" i="1"/>
  <c r="K714" i="1"/>
  <c r="R714" i="1"/>
  <c r="J714" i="1"/>
  <c r="Q714" i="1"/>
  <c r="P714" i="1"/>
  <c r="O714" i="1"/>
  <c r="M714" i="1"/>
  <c r="N714" i="1"/>
  <c r="B706" i="1"/>
  <c r="A706" i="1"/>
  <c r="L706" i="1"/>
  <c r="K706" i="1"/>
  <c r="R706" i="1"/>
  <c r="J706" i="1"/>
  <c r="Q706" i="1"/>
  <c r="O706" i="1"/>
  <c r="N706" i="1"/>
  <c r="M706" i="1"/>
  <c r="P706" i="1"/>
  <c r="B698" i="1"/>
  <c r="A698" i="1"/>
  <c r="K698" i="1"/>
  <c r="R698" i="1"/>
  <c r="J698" i="1"/>
  <c r="Q698" i="1"/>
  <c r="P698" i="1"/>
  <c r="O698" i="1"/>
  <c r="N698" i="1"/>
  <c r="L698" i="1"/>
  <c r="M698" i="1"/>
  <c r="B690" i="1"/>
  <c r="A690" i="1"/>
  <c r="N690" i="1"/>
  <c r="M690" i="1"/>
  <c r="L690" i="1"/>
  <c r="K690" i="1"/>
  <c r="R690" i="1"/>
  <c r="J690" i="1"/>
  <c r="P690" i="1"/>
  <c r="Q690" i="1"/>
  <c r="O690" i="1"/>
  <c r="B682" i="1"/>
  <c r="A682" i="1"/>
  <c r="N682" i="1"/>
  <c r="M682" i="1"/>
  <c r="L682" i="1"/>
  <c r="K682" i="1"/>
  <c r="R682" i="1"/>
  <c r="J682" i="1"/>
  <c r="P682" i="1"/>
  <c r="Q682" i="1"/>
  <c r="O682" i="1"/>
  <c r="B674" i="1"/>
  <c r="A674" i="1"/>
  <c r="N674" i="1"/>
  <c r="M674" i="1"/>
  <c r="L674" i="1"/>
  <c r="K674" i="1"/>
  <c r="R674" i="1"/>
  <c r="J674" i="1"/>
  <c r="P674" i="1"/>
  <c r="Q674" i="1"/>
  <c r="O674" i="1"/>
  <c r="B666" i="1"/>
  <c r="A666" i="1"/>
  <c r="N666" i="1"/>
  <c r="M666" i="1"/>
  <c r="L666" i="1"/>
  <c r="K666" i="1"/>
  <c r="R666" i="1"/>
  <c r="J666" i="1"/>
  <c r="P666" i="1"/>
  <c r="Q666" i="1"/>
  <c r="O666" i="1"/>
  <c r="B658" i="1"/>
  <c r="A658" i="1"/>
  <c r="N658" i="1"/>
  <c r="M658" i="1"/>
  <c r="L658" i="1"/>
  <c r="K658" i="1"/>
  <c r="R658" i="1"/>
  <c r="J658" i="1"/>
  <c r="P658" i="1"/>
  <c r="Q658" i="1"/>
  <c r="O658" i="1"/>
  <c r="B1555" i="1"/>
  <c r="A1555" i="1"/>
  <c r="L1555" i="1"/>
  <c r="K1555" i="1"/>
  <c r="R1555" i="1"/>
  <c r="J1555" i="1"/>
  <c r="Q1555" i="1"/>
  <c r="P1555" i="1"/>
  <c r="O1555" i="1"/>
  <c r="N1555" i="1"/>
  <c r="M1555" i="1"/>
  <c r="B1547" i="1"/>
  <c r="A1547" i="1"/>
  <c r="L1547" i="1"/>
  <c r="K1547" i="1"/>
  <c r="J1547" i="1"/>
  <c r="R1547" i="1"/>
  <c r="Q1547" i="1"/>
  <c r="P1547" i="1"/>
  <c r="O1547" i="1"/>
  <c r="N1547" i="1"/>
  <c r="M1547" i="1"/>
  <c r="B1621" i="1"/>
  <c r="A1621" i="1"/>
  <c r="K1621" i="1"/>
  <c r="R1621" i="1"/>
  <c r="J1621" i="1"/>
  <c r="Q1621" i="1"/>
  <c r="P1621" i="1"/>
  <c r="O1621" i="1"/>
  <c r="N1621" i="1"/>
  <c r="M1621" i="1"/>
  <c r="L1621" i="1"/>
  <c r="B1613" i="1"/>
  <c r="A1613" i="1"/>
  <c r="K1613" i="1"/>
  <c r="R1613" i="1"/>
  <c r="J1613" i="1"/>
  <c r="Q1613" i="1"/>
  <c r="P1613" i="1"/>
  <c r="O1613" i="1"/>
  <c r="N1613" i="1"/>
  <c r="M1613" i="1"/>
  <c r="L1613" i="1"/>
  <c r="B535" i="1"/>
  <c r="A535" i="1"/>
  <c r="M535" i="1"/>
  <c r="J535" i="1"/>
  <c r="R535" i="1"/>
  <c r="Q535" i="1"/>
  <c r="P535" i="1"/>
  <c r="O535" i="1"/>
  <c r="L535" i="1"/>
  <c r="N535" i="1"/>
  <c r="K535" i="1"/>
  <c r="B527" i="1"/>
  <c r="A527" i="1"/>
  <c r="M527" i="1"/>
  <c r="R527" i="1"/>
  <c r="Q527" i="1"/>
  <c r="P527" i="1"/>
  <c r="O527" i="1"/>
  <c r="N527" i="1"/>
  <c r="K527" i="1"/>
  <c r="J527" i="1"/>
  <c r="L527" i="1"/>
  <c r="B519" i="1"/>
  <c r="A519" i="1"/>
  <c r="M519" i="1"/>
  <c r="Q519" i="1"/>
  <c r="P519" i="1"/>
  <c r="O519" i="1"/>
  <c r="N519" i="1"/>
  <c r="L519" i="1"/>
  <c r="R519" i="1"/>
  <c r="J519" i="1"/>
  <c r="K519" i="1"/>
  <c r="B1107" i="1"/>
  <c r="A1107" i="1"/>
  <c r="M1107" i="1"/>
  <c r="L1107" i="1"/>
  <c r="R1107" i="1"/>
  <c r="J1107" i="1"/>
  <c r="O1107" i="1"/>
  <c r="Q1107" i="1"/>
  <c r="P1107" i="1"/>
  <c r="N1107" i="1"/>
  <c r="K1107" i="1"/>
  <c r="B1099" i="1"/>
  <c r="A1099" i="1"/>
  <c r="M1099" i="1"/>
  <c r="L1099" i="1"/>
  <c r="R1099" i="1"/>
  <c r="J1099" i="1"/>
  <c r="O1099" i="1"/>
  <c r="N1099" i="1"/>
  <c r="K1099" i="1"/>
  <c r="Q1099" i="1"/>
  <c r="P1099" i="1"/>
  <c r="B1091" i="1"/>
  <c r="A1091" i="1"/>
  <c r="L1091" i="1"/>
  <c r="R1091" i="1"/>
  <c r="J1091" i="1"/>
  <c r="O1091" i="1"/>
  <c r="K1091" i="1"/>
  <c r="Q1091" i="1"/>
  <c r="P1091" i="1"/>
  <c r="N1091" i="1"/>
  <c r="M1091" i="1"/>
  <c r="B1083" i="1"/>
  <c r="A1083" i="1"/>
  <c r="L1083" i="1"/>
  <c r="R1083" i="1"/>
  <c r="J1083" i="1"/>
  <c r="O1083" i="1"/>
  <c r="Q1083" i="1"/>
  <c r="P1083" i="1"/>
  <c r="N1083" i="1"/>
  <c r="M1083" i="1"/>
  <c r="K1083" i="1"/>
  <c r="B1075" i="1"/>
  <c r="A1075" i="1"/>
  <c r="L1075" i="1"/>
  <c r="R1075" i="1"/>
  <c r="J1075" i="1"/>
  <c r="O1075" i="1"/>
  <c r="N1075" i="1"/>
  <c r="M1075" i="1"/>
  <c r="K1075" i="1"/>
  <c r="Q1075" i="1"/>
  <c r="P1075" i="1"/>
  <c r="B1067" i="1"/>
  <c r="A1067" i="1"/>
  <c r="L1067" i="1"/>
  <c r="R1067" i="1"/>
  <c r="J1067" i="1"/>
  <c r="O1067" i="1"/>
  <c r="Q1067" i="1"/>
  <c r="P1067" i="1"/>
  <c r="N1067" i="1"/>
  <c r="M1067" i="1"/>
  <c r="K1067" i="1"/>
  <c r="B1059" i="1"/>
  <c r="A1059" i="1"/>
  <c r="L1059" i="1"/>
  <c r="R1059" i="1"/>
  <c r="J1059" i="1"/>
  <c r="O1059" i="1"/>
  <c r="Q1059" i="1"/>
  <c r="P1059" i="1"/>
  <c r="N1059" i="1"/>
  <c r="M1059" i="1"/>
  <c r="K1059" i="1"/>
  <c r="B1051" i="1"/>
  <c r="A1051" i="1"/>
  <c r="L1051" i="1"/>
  <c r="R1051" i="1"/>
  <c r="J1051" i="1"/>
  <c r="O1051" i="1"/>
  <c r="M1051" i="1"/>
  <c r="K1051" i="1"/>
  <c r="N1051" i="1"/>
  <c r="Q1051" i="1"/>
  <c r="P1051" i="1"/>
  <c r="B1043" i="1"/>
  <c r="A1043" i="1"/>
  <c r="L1043" i="1"/>
  <c r="O1043" i="1"/>
  <c r="N1043" i="1"/>
  <c r="M1043" i="1"/>
  <c r="K1043" i="1"/>
  <c r="J1043" i="1"/>
  <c r="R1043" i="1"/>
  <c r="Q1043" i="1"/>
  <c r="P1043" i="1"/>
  <c r="B1035" i="1"/>
  <c r="A1035" i="1"/>
  <c r="L1035" i="1"/>
  <c r="O1035" i="1"/>
  <c r="K1035" i="1"/>
  <c r="J1035" i="1"/>
  <c r="R1035" i="1"/>
  <c r="Q1035" i="1"/>
  <c r="M1035" i="1"/>
  <c r="P1035" i="1"/>
  <c r="N1035" i="1"/>
  <c r="B1027" i="1"/>
  <c r="A1027" i="1"/>
  <c r="L1027" i="1"/>
  <c r="N1027" i="1"/>
  <c r="M1027" i="1"/>
  <c r="K1027" i="1"/>
  <c r="J1027" i="1"/>
  <c r="R1027" i="1"/>
  <c r="Q1027" i="1"/>
  <c r="P1027" i="1"/>
  <c r="O1027" i="1"/>
  <c r="B1019" i="1"/>
  <c r="A1019" i="1"/>
  <c r="L1019" i="1"/>
  <c r="M1019" i="1"/>
  <c r="K1019" i="1"/>
  <c r="J1019" i="1"/>
  <c r="R1019" i="1"/>
  <c r="Q1019" i="1"/>
  <c r="P1019" i="1"/>
  <c r="O1019" i="1"/>
  <c r="N1019" i="1"/>
  <c r="B1011" i="1"/>
  <c r="A1011" i="1"/>
  <c r="L1011" i="1"/>
  <c r="K1011" i="1"/>
  <c r="J1011" i="1"/>
  <c r="R1011" i="1"/>
  <c r="Q1011" i="1"/>
  <c r="P1011" i="1"/>
  <c r="O1011" i="1"/>
  <c r="N1011" i="1"/>
  <c r="M1011" i="1"/>
  <c r="B1003" i="1"/>
  <c r="A1003" i="1"/>
  <c r="P1003" i="1"/>
  <c r="O1003" i="1"/>
  <c r="N1003" i="1"/>
  <c r="M1003" i="1"/>
  <c r="L1003" i="1"/>
  <c r="R1003" i="1"/>
  <c r="Q1003" i="1"/>
  <c r="K1003" i="1"/>
  <c r="J1003" i="1"/>
  <c r="B1333" i="1"/>
  <c r="A1333" i="1"/>
  <c r="P1333" i="1"/>
  <c r="O1333" i="1"/>
  <c r="N1333" i="1"/>
  <c r="M1333" i="1"/>
  <c r="L1333" i="1"/>
  <c r="R1333" i="1"/>
  <c r="K1333" i="1"/>
  <c r="Q1333" i="1"/>
  <c r="J1333" i="1"/>
  <c r="B1325" i="1"/>
  <c r="A1325" i="1"/>
  <c r="P1325" i="1"/>
  <c r="O1325" i="1"/>
  <c r="N1325" i="1"/>
  <c r="M1325" i="1"/>
  <c r="Q1325" i="1"/>
  <c r="L1325" i="1"/>
  <c r="K1325" i="1"/>
  <c r="J1325" i="1"/>
  <c r="R1325" i="1"/>
  <c r="B1317" i="1"/>
  <c r="A1317" i="1"/>
  <c r="P1317" i="1"/>
  <c r="O1317" i="1"/>
  <c r="N1317" i="1"/>
  <c r="K1317" i="1"/>
  <c r="J1317" i="1"/>
  <c r="R1317" i="1"/>
  <c r="M1317" i="1"/>
  <c r="Q1317" i="1"/>
  <c r="L1317" i="1"/>
  <c r="B205" i="1"/>
  <c r="A205" i="1"/>
  <c r="L205" i="1"/>
  <c r="K205" i="1"/>
  <c r="R205" i="1"/>
  <c r="J205" i="1"/>
  <c r="Q205" i="1"/>
  <c r="P205" i="1"/>
  <c r="N205" i="1"/>
  <c r="O205" i="1"/>
  <c r="M205" i="1"/>
  <c r="B1564" i="1"/>
  <c r="A1564" i="1"/>
  <c r="L1564" i="1"/>
  <c r="K1564" i="1"/>
  <c r="R1564" i="1"/>
  <c r="J1564" i="1"/>
  <c r="Q1564" i="1"/>
  <c r="P1564" i="1"/>
  <c r="N1564" i="1"/>
  <c r="O1564" i="1"/>
  <c r="M1564" i="1"/>
  <c r="B329" i="1"/>
  <c r="A329" i="1"/>
  <c r="L329" i="1"/>
  <c r="K329" i="1"/>
  <c r="M329" i="1"/>
  <c r="J329" i="1"/>
  <c r="R329" i="1"/>
  <c r="Q329" i="1"/>
  <c r="O329" i="1"/>
  <c r="P329" i="1"/>
  <c r="N329" i="1"/>
  <c r="A159" i="1"/>
  <c r="B159" i="1"/>
  <c r="R159" i="1"/>
  <c r="J159" i="1"/>
  <c r="Q159" i="1"/>
  <c r="P159" i="1"/>
  <c r="O159" i="1"/>
  <c r="N159" i="1"/>
  <c r="M159" i="1"/>
  <c r="L159" i="1"/>
  <c r="K159" i="1"/>
  <c r="B22" i="1"/>
  <c r="A22" i="1"/>
  <c r="R22" i="1"/>
  <c r="J22" i="1"/>
  <c r="Q22" i="1"/>
  <c r="P22" i="1"/>
  <c r="O22" i="1"/>
  <c r="M22" i="1"/>
  <c r="N22" i="1"/>
  <c r="L22" i="1"/>
  <c r="K22" i="1"/>
  <c r="A195" i="1"/>
  <c r="B195" i="1"/>
  <c r="N195" i="1"/>
  <c r="M195" i="1"/>
  <c r="L195" i="1"/>
  <c r="K195" i="1"/>
  <c r="R195" i="1"/>
  <c r="J195" i="1"/>
  <c r="O195" i="1"/>
  <c r="Q195" i="1"/>
  <c r="P195" i="1"/>
  <c r="B645" i="1"/>
  <c r="A645" i="1"/>
  <c r="K645" i="1"/>
  <c r="R645" i="1"/>
  <c r="J645" i="1"/>
  <c r="Q645" i="1"/>
  <c r="P645" i="1"/>
  <c r="O645" i="1"/>
  <c r="M645" i="1"/>
  <c r="N645" i="1"/>
  <c r="L645" i="1"/>
  <c r="B254" i="1"/>
  <c r="A254" i="1"/>
  <c r="K254" i="1"/>
  <c r="R254" i="1"/>
  <c r="J254" i="1"/>
  <c r="Q254" i="1"/>
  <c r="P254" i="1"/>
  <c r="O254" i="1"/>
  <c r="M254" i="1"/>
  <c r="L254" i="1"/>
  <c r="N254" i="1"/>
  <c r="B1345" i="1"/>
  <c r="A1345" i="1"/>
  <c r="L1345" i="1"/>
  <c r="K1345" i="1"/>
  <c r="R1345" i="1"/>
  <c r="J1345" i="1"/>
  <c r="Q1345" i="1"/>
  <c r="P1345" i="1"/>
  <c r="O1345" i="1"/>
  <c r="N1345" i="1"/>
  <c r="M1345" i="1"/>
  <c r="B582" i="1"/>
  <c r="A582" i="1"/>
  <c r="R582" i="1"/>
  <c r="J582" i="1"/>
  <c r="Q582" i="1"/>
  <c r="N582" i="1"/>
  <c r="L582" i="1"/>
  <c r="K582" i="1"/>
  <c r="P582" i="1"/>
  <c r="O582" i="1"/>
  <c r="M582" i="1"/>
  <c r="B1227" i="1"/>
  <c r="A1227" i="1"/>
  <c r="K1227" i="1"/>
  <c r="P1227" i="1"/>
  <c r="O1227" i="1"/>
  <c r="N1227" i="1"/>
  <c r="M1227" i="1"/>
  <c r="J1227" i="1"/>
  <c r="Q1227" i="1"/>
  <c r="R1227" i="1"/>
  <c r="L1227" i="1"/>
  <c r="B1179" i="1"/>
  <c r="A1179" i="1"/>
  <c r="K1179" i="1"/>
  <c r="R1179" i="1"/>
  <c r="Q1179" i="1"/>
  <c r="P1179" i="1"/>
  <c r="M1179" i="1"/>
  <c r="N1179" i="1"/>
  <c r="O1179" i="1"/>
  <c r="L1179" i="1"/>
  <c r="J1179" i="1"/>
  <c r="B1123" i="1"/>
  <c r="A1123" i="1"/>
  <c r="R1123" i="1"/>
  <c r="J1123" i="1"/>
  <c r="Q1123" i="1"/>
  <c r="N1123" i="1"/>
  <c r="O1123" i="1"/>
  <c r="K1123" i="1"/>
  <c r="P1123" i="1"/>
  <c r="M1123" i="1"/>
  <c r="L1123" i="1"/>
  <c r="B740" i="1"/>
  <c r="A740" i="1"/>
  <c r="R740" i="1"/>
  <c r="J740" i="1"/>
  <c r="Q740" i="1"/>
  <c r="P740" i="1"/>
  <c r="O740" i="1"/>
  <c r="M740" i="1"/>
  <c r="L740" i="1"/>
  <c r="K740" i="1"/>
  <c r="N740" i="1"/>
  <c r="B684" i="1"/>
  <c r="A684" i="1"/>
  <c r="L684" i="1"/>
  <c r="K684" i="1"/>
  <c r="R684" i="1"/>
  <c r="J684" i="1"/>
  <c r="Q684" i="1"/>
  <c r="P684" i="1"/>
  <c r="N684" i="1"/>
  <c r="O684" i="1"/>
  <c r="M684" i="1"/>
  <c r="B1615" i="1"/>
  <c r="A1615" i="1"/>
  <c r="Q1615" i="1"/>
  <c r="P1615" i="1"/>
  <c r="O1615" i="1"/>
  <c r="N1615" i="1"/>
  <c r="M1615" i="1"/>
  <c r="L1615" i="1"/>
  <c r="K1615" i="1"/>
  <c r="R1615" i="1"/>
  <c r="J1615" i="1"/>
  <c r="B1311" i="1"/>
  <c r="A1311" i="1"/>
  <c r="N1311" i="1"/>
  <c r="M1311" i="1"/>
  <c r="L1311" i="1"/>
  <c r="O1311" i="1"/>
  <c r="K1311" i="1"/>
  <c r="J1311" i="1"/>
  <c r="Q1311" i="1"/>
  <c r="R1311" i="1"/>
  <c r="P1311" i="1"/>
  <c r="A323" i="1"/>
  <c r="B323" i="1"/>
  <c r="R323" i="1"/>
  <c r="J323" i="1"/>
  <c r="Q323" i="1"/>
  <c r="M323" i="1"/>
  <c r="L323" i="1"/>
  <c r="K323" i="1"/>
  <c r="O323" i="1"/>
  <c r="P323" i="1"/>
  <c r="N323" i="1"/>
  <c r="B1537" i="1"/>
  <c r="A1537" i="1"/>
  <c r="K1537" i="1"/>
  <c r="R1537" i="1"/>
  <c r="J1537" i="1"/>
  <c r="Q1537" i="1"/>
  <c r="P1537" i="1"/>
  <c r="O1537" i="1"/>
  <c r="N1537" i="1"/>
  <c r="L1537" i="1"/>
  <c r="M1537" i="1"/>
  <c r="A211" i="1"/>
  <c r="B211" i="1"/>
  <c r="N211" i="1"/>
  <c r="M211" i="1"/>
  <c r="L211" i="1"/>
  <c r="K211" i="1"/>
  <c r="R211" i="1"/>
  <c r="J211" i="1"/>
  <c r="P211" i="1"/>
  <c r="O211" i="1"/>
  <c r="Q211" i="1"/>
  <c r="B56" i="1"/>
  <c r="A56" i="1"/>
  <c r="P56" i="1"/>
  <c r="O56" i="1"/>
  <c r="K56" i="1"/>
  <c r="N56" i="1"/>
  <c r="M56" i="1"/>
  <c r="L56" i="1"/>
  <c r="Q56" i="1"/>
  <c r="R56" i="1"/>
  <c r="J56" i="1"/>
  <c r="B1369" i="1"/>
  <c r="A1369" i="1"/>
  <c r="L1369" i="1"/>
  <c r="K1369" i="1"/>
  <c r="R1369" i="1"/>
  <c r="J1369" i="1"/>
  <c r="Q1369" i="1"/>
  <c r="P1369" i="1"/>
  <c r="O1369" i="1"/>
  <c r="N1369" i="1"/>
  <c r="M1369" i="1"/>
  <c r="B150" i="1"/>
  <c r="A150" i="1"/>
  <c r="K150" i="1"/>
  <c r="R150" i="1"/>
  <c r="J150" i="1"/>
  <c r="Q150" i="1"/>
  <c r="P150" i="1"/>
  <c r="L150" i="1"/>
  <c r="O150" i="1"/>
  <c r="N150" i="1"/>
  <c r="M150" i="1"/>
  <c r="A231" i="1"/>
  <c r="B231" i="1"/>
  <c r="R231" i="1"/>
  <c r="J231" i="1"/>
  <c r="Q231" i="1"/>
  <c r="P231" i="1"/>
  <c r="O231" i="1"/>
  <c r="N231" i="1"/>
  <c r="L231" i="1"/>
  <c r="M231" i="1"/>
  <c r="K231" i="1"/>
  <c r="B322" i="1"/>
  <c r="A322" i="1"/>
  <c r="K322" i="1"/>
  <c r="R322" i="1"/>
  <c r="J322" i="1"/>
  <c r="L322" i="1"/>
  <c r="Q322" i="1"/>
  <c r="P322" i="1"/>
  <c r="N322" i="1"/>
  <c r="O322" i="1"/>
  <c r="M322" i="1"/>
  <c r="B1297" i="1"/>
  <c r="A1297" i="1"/>
  <c r="L1297" i="1"/>
  <c r="K1297" i="1"/>
  <c r="M1297" i="1"/>
  <c r="J1297" i="1"/>
  <c r="R1297" i="1"/>
  <c r="Q1297" i="1"/>
  <c r="O1297" i="1"/>
  <c r="P1297" i="1"/>
  <c r="N1297" i="1"/>
  <c r="B1301" i="1"/>
  <c r="A1301" i="1"/>
  <c r="P1301" i="1"/>
  <c r="O1301" i="1"/>
  <c r="R1301" i="1"/>
  <c r="Q1301" i="1"/>
  <c r="N1301" i="1"/>
  <c r="M1301" i="1"/>
  <c r="K1301" i="1"/>
  <c r="L1301" i="1"/>
  <c r="J1301" i="1"/>
  <c r="B1538" i="1"/>
  <c r="A1538" i="1"/>
  <c r="M1538" i="1"/>
  <c r="J1538" i="1"/>
  <c r="R1538" i="1"/>
  <c r="Q1538" i="1"/>
  <c r="P1538" i="1"/>
  <c r="O1538" i="1"/>
  <c r="N1538" i="1"/>
  <c r="K1538" i="1"/>
  <c r="L1538" i="1"/>
  <c r="B1573" i="1"/>
  <c r="A1573" i="1"/>
  <c r="K1573" i="1"/>
  <c r="R1573" i="1"/>
  <c r="J1573" i="1"/>
  <c r="Q1573" i="1"/>
  <c r="P1573" i="1"/>
  <c r="O1573" i="1"/>
  <c r="N1573" i="1"/>
  <c r="M1573" i="1"/>
  <c r="L1573" i="1"/>
  <c r="B1578" i="1"/>
  <c r="A1578" i="1"/>
  <c r="N1578" i="1"/>
  <c r="M1578" i="1"/>
  <c r="L1578" i="1"/>
  <c r="K1578" i="1"/>
  <c r="R1578" i="1"/>
  <c r="J1578" i="1"/>
  <c r="Q1578" i="1"/>
  <c r="P1578" i="1"/>
  <c r="O1578" i="1"/>
  <c r="B1603" i="1"/>
  <c r="A1603" i="1"/>
  <c r="M1603" i="1"/>
  <c r="L1603" i="1"/>
  <c r="K1603" i="1"/>
  <c r="R1603" i="1"/>
  <c r="J1603" i="1"/>
  <c r="Q1603" i="1"/>
  <c r="P1603" i="1"/>
  <c r="O1603" i="1"/>
  <c r="N1603" i="1"/>
  <c r="B1629" i="1"/>
  <c r="A1629" i="1"/>
  <c r="K1629" i="1"/>
  <c r="R1629" i="1"/>
  <c r="J1629" i="1"/>
  <c r="Q1629" i="1"/>
  <c r="P1629" i="1"/>
  <c r="O1629" i="1"/>
  <c r="N1629" i="1"/>
  <c r="M1629" i="1"/>
  <c r="L1629" i="1"/>
  <c r="B218" i="1"/>
  <c r="A218" i="1"/>
  <c r="O218" i="1"/>
  <c r="N218" i="1"/>
  <c r="M218" i="1"/>
  <c r="L218" i="1"/>
  <c r="K218" i="1"/>
  <c r="Q218" i="1"/>
  <c r="P218" i="1"/>
  <c r="J218" i="1"/>
  <c r="R218" i="1"/>
  <c r="B210" i="1"/>
  <c r="A210" i="1"/>
  <c r="O210" i="1"/>
  <c r="N210" i="1"/>
  <c r="M210" i="1"/>
  <c r="L210" i="1"/>
  <c r="K210" i="1"/>
  <c r="R210" i="1"/>
  <c r="Q210" i="1"/>
  <c r="J210" i="1"/>
  <c r="P210" i="1"/>
  <c r="B246" i="1"/>
  <c r="A246" i="1"/>
  <c r="K246" i="1"/>
  <c r="R246" i="1"/>
  <c r="J246" i="1"/>
  <c r="Q246" i="1"/>
  <c r="P246" i="1"/>
  <c r="O246" i="1"/>
  <c r="M246" i="1"/>
  <c r="L246" i="1"/>
  <c r="N246" i="1"/>
  <c r="B1285" i="1"/>
  <c r="A1285" i="1"/>
  <c r="M1285" i="1"/>
  <c r="L1285" i="1"/>
  <c r="K1285" i="1"/>
  <c r="R1285" i="1"/>
  <c r="J1285" i="1"/>
  <c r="Q1285" i="1"/>
  <c r="O1285" i="1"/>
  <c r="N1285" i="1"/>
  <c r="P1285" i="1"/>
  <c r="B1377" i="1"/>
  <c r="A1377" i="1"/>
  <c r="L1377" i="1"/>
  <c r="K1377" i="1"/>
  <c r="R1377" i="1"/>
  <c r="J1377" i="1"/>
  <c r="Q1377" i="1"/>
  <c r="P1377" i="1"/>
  <c r="O1377" i="1"/>
  <c r="N1377" i="1"/>
  <c r="M1377"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585" i="1"/>
  <c r="A1585" i="1"/>
  <c r="O1585" i="1"/>
  <c r="N1585" i="1"/>
  <c r="M1585" i="1"/>
  <c r="L1585" i="1"/>
  <c r="K1585" i="1"/>
  <c r="R1585" i="1"/>
  <c r="J1585" i="1"/>
  <c r="Q1585" i="1"/>
  <c r="P1585" i="1"/>
  <c r="B325" i="1"/>
  <c r="A325" i="1"/>
  <c r="P325" i="1"/>
  <c r="O325" i="1"/>
  <c r="Q325" i="1"/>
  <c r="N325" i="1"/>
  <c r="M325" i="1"/>
  <c r="L325" i="1"/>
  <c r="K325" i="1"/>
  <c r="R325" i="1"/>
  <c r="J325"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01" i="1"/>
  <c r="A201" i="1"/>
  <c r="P201" i="1"/>
  <c r="O201" i="1"/>
  <c r="N201" i="1"/>
  <c r="M201" i="1"/>
  <c r="L201" i="1"/>
  <c r="Q201" i="1"/>
  <c r="K201" i="1"/>
  <c r="J201" i="1"/>
  <c r="R201" i="1"/>
  <c r="A191" i="1"/>
  <c r="B191" i="1"/>
  <c r="R191" i="1"/>
  <c r="J191" i="1"/>
  <c r="Q191" i="1"/>
  <c r="P191" i="1"/>
  <c r="O191" i="1"/>
  <c r="N191" i="1"/>
  <c r="M191" i="1"/>
  <c r="L191" i="1"/>
  <c r="K191" i="1"/>
  <c r="B1379" i="1"/>
  <c r="A1379" i="1"/>
  <c r="R1379" i="1"/>
  <c r="J1379" i="1"/>
  <c r="Q1379" i="1"/>
  <c r="P1379" i="1"/>
  <c r="O1379" i="1"/>
  <c r="N1379" i="1"/>
  <c r="M1379" i="1"/>
  <c r="L1379" i="1"/>
  <c r="K1379" i="1"/>
  <c r="B1264" i="1"/>
  <c r="A1264" i="1"/>
  <c r="R1264" i="1"/>
  <c r="J1264" i="1"/>
  <c r="Q1264" i="1"/>
  <c r="P1264" i="1"/>
  <c r="O1264" i="1"/>
  <c r="N1264" i="1"/>
  <c r="L1264" i="1"/>
  <c r="M1264" i="1"/>
  <c r="K1264" i="1"/>
  <c r="B601" i="1"/>
  <c r="A601" i="1"/>
  <c r="O601" i="1"/>
  <c r="N601" i="1"/>
  <c r="M601" i="1"/>
  <c r="L601" i="1"/>
  <c r="K601" i="1"/>
  <c r="Q601" i="1"/>
  <c r="R601" i="1"/>
  <c r="J601" i="1"/>
  <c r="P601" i="1"/>
  <c r="B650" i="1"/>
  <c r="A650" i="1"/>
  <c r="N650" i="1"/>
  <c r="M650" i="1"/>
  <c r="L650" i="1"/>
  <c r="K650" i="1"/>
  <c r="R650" i="1"/>
  <c r="J650" i="1"/>
  <c r="P650" i="1"/>
  <c r="Q650" i="1"/>
  <c r="O650" i="1"/>
  <c r="B642" i="1"/>
  <c r="A642" i="1"/>
  <c r="N642" i="1"/>
  <c r="M642" i="1"/>
  <c r="L642" i="1"/>
  <c r="K642" i="1"/>
  <c r="R642" i="1"/>
  <c r="J642" i="1"/>
  <c r="P642" i="1"/>
  <c r="Q642" i="1"/>
  <c r="O642" i="1"/>
  <c r="B634" i="1"/>
  <c r="A634" i="1"/>
  <c r="N634" i="1"/>
  <c r="M634" i="1"/>
  <c r="L634" i="1"/>
  <c r="K634" i="1"/>
  <c r="R634" i="1"/>
  <c r="J634" i="1"/>
  <c r="P634" i="1"/>
  <c r="Q634" i="1"/>
  <c r="O634" i="1"/>
  <c r="B626" i="1"/>
  <c r="A626" i="1"/>
  <c r="N626" i="1"/>
  <c r="M626" i="1"/>
  <c r="L626" i="1"/>
  <c r="K626" i="1"/>
  <c r="R626" i="1"/>
  <c r="J626" i="1"/>
  <c r="P626" i="1"/>
  <c r="Q626" i="1"/>
  <c r="O626" i="1"/>
  <c r="B618" i="1"/>
  <c r="A618" i="1"/>
  <c r="N618" i="1"/>
  <c r="M618" i="1"/>
  <c r="L618" i="1"/>
  <c r="K618" i="1"/>
  <c r="R618" i="1"/>
  <c r="J618" i="1"/>
  <c r="P618" i="1"/>
  <c r="Q618" i="1"/>
  <c r="O618" i="1"/>
  <c r="B610" i="1"/>
  <c r="A610" i="1"/>
  <c r="N610" i="1"/>
  <c r="M610" i="1"/>
  <c r="L610" i="1"/>
  <c r="K610" i="1"/>
  <c r="R610" i="1"/>
  <c r="J610" i="1"/>
  <c r="P610" i="1"/>
  <c r="Q610" i="1"/>
  <c r="O610" i="1"/>
  <c r="B602" i="1"/>
  <c r="A602" i="1"/>
  <c r="N602" i="1"/>
  <c r="M602" i="1"/>
  <c r="L602" i="1"/>
  <c r="K602" i="1"/>
  <c r="R602" i="1"/>
  <c r="J602" i="1"/>
  <c r="P602" i="1"/>
  <c r="Q602" i="1"/>
  <c r="O602" i="1"/>
  <c r="B332" i="1"/>
  <c r="A332" i="1"/>
  <c r="Q332" i="1"/>
  <c r="P332" i="1"/>
  <c r="R332" i="1"/>
  <c r="O332" i="1"/>
  <c r="N332" i="1"/>
  <c r="M332" i="1"/>
  <c r="L332" i="1"/>
  <c r="J332" i="1"/>
  <c r="K332" i="1"/>
  <c r="B1359" i="1"/>
  <c r="A1359" i="1"/>
  <c r="N1359" i="1"/>
  <c r="M1359" i="1"/>
  <c r="L1359" i="1"/>
  <c r="K1359" i="1"/>
  <c r="R1359" i="1"/>
  <c r="J1359" i="1"/>
  <c r="Q1359" i="1"/>
  <c r="P1359" i="1"/>
  <c r="O1359" i="1"/>
  <c r="B1255" i="1"/>
  <c r="A1255" i="1"/>
  <c r="K1255" i="1"/>
  <c r="P1255" i="1"/>
  <c r="O1255" i="1"/>
  <c r="M1255" i="1"/>
  <c r="J1255" i="1"/>
  <c r="Q1255" i="1"/>
  <c r="R1255" i="1"/>
  <c r="L1255" i="1"/>
  <c r="N1255" i="1"/>
  <c r="B270" i="1"/>
  <c r="A270" i="1"/>
  <c r="K270" i="1"/>
  <c r="R270" i="1"/>
  <c r="J270" i="1"/>
  <c r="Q270" i="1"/>
  <c r="P270" i="1"/>
  <c r="O270" i="1"/>
  <c r="M270" i="1"/>
  <c r="L270" i="1"/>
  <c r="N270" i="1"/>
  <c r="B278" i="1"/>
  <c r="A278" i="1"/>
  <c r="K278" i="1"/>
  <c r="R278" i="1"/>
  <c r="J278" i="1"/>
  <c r="Q278" i="1"/>
  <c r="P278" i="1"/>
  <c r="O278" i="1"/>
  <c r="M278" i="1"/>
  <c r="N278" i="1"/>
  <c r="L278" i="1"/>
  <c r="B1684" i="1"/>
  <c r="A1684" i="1"/>
  <c r="L1684" i="1"/>
  <c r="K1684" i="1"/>
  <c r="R1684" i="1"/>
  <c r="J1684" i="1"/>
  <c r="Q1684" i="1"/>
  <c r="P1684" i="1"/>
  <c r="O1684" i="1"/>
  <c r="N1684" i="1"/>
  <c r="M1684" i="1"/>
  <c r="B1670" i="1"/>
  <c r="A1670" i="1"/>
  <c r="R1670" i="1"/>
  <c r="J1670" i="1"/>
  <c r="Q1670" i="1"/>
  <c r="P1670" i="1"/>
  <c r="O1670" i="1"/>
  <c r="N1670" i="1"/>
  <c r="M1670" i="1"/>
  <c r="L1670" i="1"/>
  <c r="K1670" i="1"/>
  <c r="B1660" i="1"/>
  <c r="A1660" i="1"/>
  <c r="L1660" i="1"/>
  <c r="K1660" i="1"/>
  <c r="R1660" i="1"/>
  <c r="J1660" i="1"/>
  <c r="Q1660" i="1"/>
  <c r="P1660" i="1"/>
  <c r="O1660" i="1"/>
  <c r="N1660" i="1"/>
  <c r="M1660" i="1"/>
  <c r="B1645" i="1"/>
  <c r="A1645" i="1"/>
  <c r="K1645" i="1"/>
  <c r="R1645" i="1"/>
  <c r="J1645" i="1"/>
  <c r="Q1645" i="1"/>
  <c r="P1645" i="1"/>
  <c r="O1645" i="1"/>
  <c r="N1645" i="1"/>
  <c r="M1645" i="1"/>
  <c r="L1645" i="1"/>
  <c r="B1350" i="1"/>
  <c r="A1350" i="1"/>
  <c r="O1350" i="1"/>
  <c r="N1350" i="1"/>
  <c r="M1350" i="1"/>
  <c r="L1350" i="1"/>
  <c r="K1350" i="1"/>
  <c r="R1350" i="1"/>
  <c r="Q1350" i="1"/>
  <c r="P1350" i="1"/>
  <c r="J1350" i="1"/>
  <c r="B1342" i="1"/>
  <c r="A1342" i="1"/>
  <c r="O1342" i="1"/>
  <c r="N1342" i="1"/>
  <c r="M1342" i="1"/>
  <c r="L1342" i="1"/>
  <c r="K1342" i="1"/>
  <c r="R1342" i="1"/>
  <c r="Q1342" i="1"/>
  <c r="J1342" i="1"/>
  <c r="P1342" i="1"/>
  <c r="B170" i="1"/>
  <c r="A170" i="1"/>
  <c r="O170" i="1"/>
  <c r="N170" i="1"/>
  <c r="M170" i="1"/>
  <c r="L170" i="1"/>
  <c r="R170" i="1"/>
  <c r="Q170" i="1"/>
  <c r="P170" i="1"/>
  <c r="K170" i="1"/>
  <c r="J170" i="1"/>
  <c r="B354" i="1"/>
  <c r="A354" i="1"/>
  <c r="M354" i="1"/>
  <c r="K354" i="1"/>
  <c r="R354" i="1"/>
  <c r="J354" i="1"/>
  <c r="N354" i="1"/>
  <c r="L354" i="1"/>
  <c r="P354" i="1"/>
  <c r="Q354" i="1"/>
  <c r="O354" i="1"/>
  <c r="B346" i="1"/>
  <c r="A346" i="1"/>
  <c r="M346" i="1"/>
  <c r="K346" i="1"/>
  <c r="R346" i="1"/>
  <c r="J346" i="1"/>
  <c r="Q346" i="1"/>
  <c r="P346" i="1"/>
  <c r="O346" i="1"/>
  <c r="L346" i="1"/>
  <c r="N346" i="1"/>
  <c r="B553" i="1"/>
  <c r="A553" i="1"/>
  <c r="N553" i="1"/>
  <c r="K553" i="1"/>
  <c r="Q553" i="1"/>
  <c r="P553" i="1"/>
  <c r="O553" i="1"/>
  <c r="M553" i="1"/>
  <c r="L553" i="1"/>
  <c r="R553" i="1"/>
  <c r="J553" i="1"/>
  <c r="B545" i="1"/>
  <c r="A545" i="1"/>
  <c r="N545" i="1"/>
  <c r="K545" i="1"/>
  <c r="O545" i="1"/>
  <c r="M545" i="1"/>
  <c r="L545" i="1"/>
  <c r="J545" i="1"/>
  <c r="R545" i="1"/>
  <c r="Q545" i="1"/>
  <c r="P545" i="1"/>
  <c r="B587" i="1"/>
  <c r="A587" i="1"/>
  <c r="M587" i="1"/>
  <c r="L587" i="1"/>
  <c r="Q587" i="1"/>
  <c r="R587" i="1"/>
  <c r="P587" i="1"/>
  <c r="O587" i="1"/>
  <c r="N587" i="1"/>
  <c r="K587" i="1"/>
  <c r="J587" i="1"/>
  <c r="B579" i="1"/>
  <c r="A579" i="1"/>
  <c r="M579" i="1"/>
  <c r="L579" i="1"/>
  <c r="Q579" i="1"/>
  <c r="N579" i="1"/>
  <c r="K579" i="1"/>
  <c r="J579" i="1"/>
  <c r="O579" i="1"/>
  <c r="R579" i="1"/>
  <c r="P579" i="1"/>
  <c r="B571" i="1"/>
  <c r="A571" i="1"/>
  <c r="M571" i="1"/>
  <c r="L571" i="1"/>
  <c r="Q571" i="1"/>
  <c r="R571" i="1"/>
  <c r="P571" i="1"/>
  <c r="O571" i="1"/>
  <c r="N571" i="1"/>
  <c r="K571" i="1"/>
  <c r="J571" i="1"/>
  <c r="B563" i="1"/>
  <c r="A563" i="1"/>
  <c r="M563" i="1"/>
  <c r="L563" i="1"/>
  <c r="Q563" i="1"/>
  <c r="P563" i="1"/>
  <c r="O563" i="1"/>
  <c r="N563" i="1"/>
  <c r="K563" i="1"/>
  <c r="J563" i="1"/>
  <c r="R563" i="1"/>
  <c r="B1248" i="1"/>
  <c r="A1248" i="1"/>
  <c r="R1248" i="1"/>
  <c r="J1248" i="1"/>
  <c r="O1248" i="1"/>
  <c r="N1248" i="1"/>
  <c r="L1248" i="1"/>
  <c r="M1248" i="1"/>
  <c r="K1248" i="1"/>
  <c r="Q1248" i="1"/>
  <c r="P1248" i="1"/>
  <c r="B1240" i="1"/>
  <c r="A1240" i="1"/>
  <c r="N1240" i="1"/>
  <c r="R1240" i="1"/>
  <c r="Q1240" i="1"/>
  <c r="P1240" i="1"/>
  <c r="O1240" i="1"/>
  <c r="L1240" i="1"/>
  <c r="K1240" i="1"/>
  <c r="J1240" i="1"/>
  <c r="M1240" i="1"/>
  <c r="B1232" i="1"/>
  <c r="A1232" i="1"/>
  <c r="N1232" i="1"/>
  <c r="Q1232" i="1"/>
  <c r="P1232" i="1"/>
  <c r="O1232" i="1"/>
  <c r="M1232" i="1"/>
  <c r="K1232" i="1"/>
  <c r="J1232" i="1"/>
  <c r="R1232" i="1"/>
  <c r="L1232" i="1"/>
  <c r="B1224" i="1"/>
  <c r="A1224" i="1"/>
  <c r="N1224" i="1"/>
  <c r="P1224" i="1"/>
  <c r="O1224" i="1"/>
  <c r="M1224" i="1"/>
  <c r="L1224" i="1"/>
  <c r="J1224" i="1"/>
  <c r="R1224" i="1"/>
  <c r="K1224" i="1"/>
  <c r="Q1224" i="1"/>
  <c r="B1216" i="1"/>
  <c r="A1216" i="1"/>
  <c r="N1216" i="1"/>
  <c r="O1216" i="1"/>
  <c r="M1216" i="1"/>
  <c r="L1216" i="1"/>
  <c r="K1216" i="1"/>
  <c r="R1216" i="1"/>
  <c r="Q1216" i="1"/>
  <c r="P1216" i="1"/>
  <c r="J1216" i="1"/>
  <c r="B1208" i="1"/>
  <c r="A1208" i="1"/>
  <c r="N1208" i="1"/>
  <c r="M1208" i="1"/>
  <c r="L1208" i="1"/>
  <c r="K1208" i="1"/>
  <c r="J1208" i="1"/>
  <c r="Q1208" i="1"/>
  <c r="P1208" i="1"/>
  <c r="O1208" i="1"/>
  <c r="R1208" i="1"/>
  <c r="B1200" i="1"/>
  <c r="A1200" i="1"/>
  <c r="N1200" i="1"/>
  <c r="L1200" i="1"/>
  <c r="K1200" i="1"/>
  <c r="J1200" i="1"/>
  <c r="R1200" i="1"/>
  <c r="P1200" i="1"/>
  <c r="O1200" i="1"/>
  <c r="Q1200" i="1"/>
  <c r="M1200" i="1"/>
  <c r="B1192" i="1"/>
  <c r="A1192" i="1"/>
  <c r="N1192" i="1"/>
  <c r="K1192" i="1"/>
  <c r="J1192" i="1"/>
  <c r="R1192" i="1"/>
  <c r="Q1192" i="1"/>
  <c r="O1192" i="1"/>
  <c r="M1192" i="1"/>
  <c r="P1192" i="1"/>
  <c r="L1192" i="1"/>
  <c r="B1184" i="1"/>
  <c r="A1184" i="1"/>
  <c r="N1184" i="1"/>
  <c r="J1184" i="1"/>
  <c r="R1184" i="1"/>
  <c r="Q1184" i="1"/>
  <c r="M1184" i="1"/>
  <c r="L1184" i="1"/>
  <c r="K1184" i="1"/>
  <c r="P1184" i="1"/>
  <c r="O1184" i="1"/>
  <c r="B1176" i="1"/>
  <c r="A1176" i="1"/>
  <c r="N1176" i="1"/>
  <c r="R1176" i="1"/>
  <c r="Q1176" i="1"/>
  <c r="P1176" i="1"/>
  <c r="L1176" i="1"/>
  <c r="K1176" i="1"/>
  <c r="J1176" i="1"/>
  <c r="O1176" i="1"/>
  <c r="M1176" i="1"/>
  <c r="B1168" i="1"/>
  <c r="A1168" i="1"/>
  <c r="M1168" i="1"/>
  <c r="L1168" i="1"/>
  <c r="Q1168" i="1"/>
  <c r="K1168" i="1"/>
  <c r="J1168" i="1"/>
  <c r="O1168" i="1"/>
  <c r="N1168" i="1"/>
  <c r="R1168" i="1"/>
  <c r="P1168" i="1"/>
  <c r="B1160" i="1"/>
  <c r="A1160" i="1"/>
  <c r="M1160" i="1"/>
  <c r="L1160" i="1"/>
  <c r="Q1160" i="1"/>
  <c r="R1160" i="1"/>
  <c r="O1160" i="1"/>
  <c r="J1160" i="1"/>
  <c r="P1160" i="1"/>
  <c r="N1160" i="1"/>
  <c r="K1160" i="1"/>
  <c r="B1152" i="1"/>
  <c r="A1152" i="1"/>
  <c r="M1152" i="1"/>
  <c r="L1152" i="1"/>
  <c r="Q1152" i="1"/>
  <c r="O1152" i="1"/>
  <c r="N1152" i="1"/>
  <c r="J1152" i="1"/>
  <c r="R1152" i="1"/>
  <c r="P1152" i="1"/>
  <c r="K1152" i="1"/>
  <c r="B1144" i="1"/>
  <c r="A1144" i="1"/>
  <c r="M1144" i="1"/>
  <c r="L1144" i="1"/>
  <c r="Q1144" i="1"/>
  <c r="J1144" i="1"/>
  <c r="R1144" i="1"/>
  <c r="N1144" i="1"/>
  <c r="P1144" i="1"/>
  <c r="O1144" i="1"/>
  <c r="K1144" i="1"/>
  <c r="B1136" i="1"/>
  <c r="A1136" i="1"/>
  <c r="M1136" i="1"/>
  <c r="L1136" i="1"/>
  <c r="Q1136" i="1"/>
  <c r="R1136" i="1"/>
  <c r="P1136" i="1"/>
  <c r="N1136" i="1"/>
  <c r="O1136" i="1"/>
  <c r="K1136" i="1"/>
  <c r="J1136" i="1"/>
  <c r="B1128" i="1"/>
  <c r="A1128" i="1"/>
  <c r="M1128" i="1"/>
  <c r="L1128" i="1"/>
  <c r="Q1128" i="1"/>
  <c r="N1128" i="1"/>
  <c r="K1128" i="1"/>
  <c r="P1128" i="1"/>
  <c r="O1128" i="1"/>
  <c r="J1128" i="1"/>
  <c r="R1128" i="1"/>
  <c r="B1120" i="1"/>
  <c r="A1120" i="1"/>
  <c r="M1120" i="1"/>
  <c r="L1120" i="1"/>
  <c r="J1120" i="1"/>
  <c r="Q1120" i="1"/>
  <c r="N1120" i="1"/>
  <c r="K1120" i="1"/>
  <c r="P1120" i="1"/>
  <c r="O1120" i="1"/>
  <c r="R1120" i="1"/>
  <c r="B793" i="1"/>
  <c r="A793" i="1"/>
  <c r="M793" i="1"/>
  <c r="L793" i="1"/>
  <c r="K793" i="1"/>
  <c r="R793" i="1"/>
  <c r="J793" i="1"/>
  <c r="P793" i="1"/>
  <c r="O793" i="1"/>
  <c r="N793" i="1"/>
  <c r="Q793" i="1"/>
  <c r="B785" i="1"/>
  <c r="A785" i="1"/>
  <c r="M785" i="1"/>
  <c r="L785" i="1"/>
  <c r="K785" i="1"/>
  <c r="R785" i="1"/>
  <c r="J785" i="1"/>
  <c r="Q785" i="1"/>
  <c r="P785" i="1"/>
  <c r="N785" i="1"/>
  <c r="O785" i="1"/>
  <c r="B777" i="1"/>
  <c r="A777" i="1"/>
  <c r="M777" i="1"/>
  <c r="L777" i="1"/>
  <c r="K777" i="1"/>
  <c r="R777" i="1"/>
  <c r="J777" i="1"/>
  <c r="P777" i="1"/>
  <c r="O777" i="1"/>
  <c r="N777" i="1"/>
  <c r="Q777" i="1"/>
  <c r="B769" i="1"/>
  <c r="A769" i="1"/>
  <c r="M769" i="1"/>
  <c r="L769" i="1"/>
  <c r="K769" i="1"/>
  <c r="R769" i="1"/>
  <c r="J769" i="1"/>
  <c r="Q769" i="1"/>
  <c r="P769" i="1"/>
  <c r="N769" i="1"/>
  <c r="O769" i="1"/>
  <c r="B761" i="1"/>
  <c r="A761" i="1"/>
  <c r="M761" i="1"/>
  <c r="L761" i="1"/>
  <c r="K761" i="1"/>
  <c r="R761" i="1"/>
  <c r="J761" i="1"/>
  <c r="P761" i="1"/>
  <c r="O761" i="1"/>
  <c r="N761" i="1"/>
  <c r="Q761" i="1"/>
  <c r="B753" i="1"/>
  <c r="A753" i="1"/>
  <c r="M753" i="1"/>
  <c r="L753" i="1"/>
  <c r="K753" i="1"/>
  <c r="R753" i="1"/>
  <c r="J753" i="1"/>
  <c r="Q753" i="1"/>
  <c r="P753" i="1"/>
  <c r="N753" i="1"/>
  <c r="O753" i="1"/>
  <c r="B745" i="1"/>
  <c r="A745" i="1"/>
  <c r="M745" i="1"/>
  <c r="L745" i="1"/>
  <c r="K745" i="1"/>
  <c r="R745" i="1"/>
  <c r="J745" i="1"/>
  <c r="P745" i="1"/>
  <c r="O745" i="1"/>
  <c r="N745" i="1"/>
  <c r="Q745" i="1"/>
  <c r="B737" i="1"/>
  <c r="A737" i="1"/>
  <c r="M737" i="1"/>
  <c r="L737" i="1"/>
  <c r="K737" i="1"/>
  <c r="R737" i="1"/>
  <c r="J737" i="1"/>
  <c r="Q737" i="1"/>
  <c r="P737" i="1"/>
  <c r="N737" i="1"/>
  <c r="O737" i="1"/>
  <c r="B729" i="1"/>
  <c r="A729" i="1"/>
  <c r="M729" i="1"/>
  <c r="L729" i="1"/>
  <c r="K729" i="1"/>
  <c r="R729" i="1"/>
  <c r="J729" i="1"/>
  <c r="P729" i="1"/>
  <c r="O729" i="1"/>
  <c r="N729" i="1"/>
  <c r="Q729" i="1"/>
  <c r="B721" i="1"/>
  <c r="A721" i="1"/>
  <c r="M721" i="1"/>
  <c r="L721" i="1"/>
  <c r="K721" i="1"/>
  <c r="R721" i="1"/>
  <c r="J721" i="1"/>
  <c r="Q721" i="1"/>
  <c r="P721" i="1"/>
  <c r="N721" i="1"/>
  <c r="O721" i="1"/>
  <c r="B713" i="1"/>
  <c r="A713" i="1"/>
  <c r="M713" i="1"/>
  <c r="L713" i="1"/>
  <c r="K713" i="1"/>
  <c r="R713" i="1"/>
  <c r="J713" i="1"/>
  <c r="P713" i="1"/>
  <c r="O713" i="1"/>
  <c r="N713" i="1"/>
  <c r="Q713" i="1"/>
  <c r="B705" i="1"/>
  <c r="A705" i="1"/>
  <c r="M705" i="1"/>
  <c r="L705" i="1"/>
  <c r="K705" i="1"/>
  <c r="R705" i="1"/>
  <c r="J705" i="1"/>
  <c r="Q705" i="1"/>
  <c r="P705" i="1"/>
  <c r="N705" i="1"/>
  <c r="O705" i="1"/>
  <c r="B697" i="1"/>
  <c r="A697" i="1"/>
  <c r="L697" i="1"/>
  <c r="K697" i="1"/>
  <c r="R697" i="1"/>
  <c r="J697" i="1"/>
  <c r="P697" i="1"/>
  <c r="O697" i="1"/>
  <c r="N697" i="1"/>
  <c r="M697" i="1"/>
  <c r="Q697" i="1"/>
  <c r="B689" i="1"/>
  <c r="A689" i="1"/>
  <c r="O689" i="1"/>
  <c r="N689" i="1"/>
  <c r="M689" i="1"/>
  <c r="L689" i="1"/>
  <c r="K689" i="1"/>
  <c r="Q689" i="1"/>
  <c r="J689" i="1"/>
  <c r="P689" i="1"/>
  <c r="R689" i="1"/>
  <c r="B681" i="1"/>
  <c r="A681" i="1"/>
  <c r="O681" i="1"/>
  <c r="N681" i="1"/>
  <c r="M681" i="1"/>
  <c r="L681" i="1"/>
  <c r="K681" i="1"/>
  <c r="Q681" i="1"/>
  <c r="R681" i="1"/>
  <c r="P681" i="1"/>
  <c r="J681" i="1"/>
  <c r="B673" i="1"/>
  <c r="A673" i="1"/>
  <c r="O673" i="1"/>
  <c r="N673" i="1"/>
  <c r="M673" i="1"/>
  <c r="L673" i="1"/>
  <c r="K673" i="1"/>
  <c r="Q673" i="1"/>
  <c r="R673" i="1"/>
  <c r="P673" i="1"/>
  <c r="J673" i="1"/>
  <c r="B665" i="1"/>
  <c r="A665" i="1"/>
  <c r="O665" i="1"/>
  <c r="N665" i="1"/>
  <c r="M665" i="1"/>
  <c r="L665" i="1"/>
  <c r="K665" i="1"/>
  <c r="Q665" i="1"/>
  <c r="R665" i="1"/>
  <c r="P665" i="1"/>
  <c r="J665" i="1"/>
  <c r="B1254" i="1"/>
  <c r="A1254" i="1"/>
  <c r="L1254" i="1"/>
  <c r="Q1254" i="1"/>
  <c r="P1254" i="1"/>
  <c r="N1254" i="1"/>
  <c r="R1254" i="1"/>
  <c r="O1254" i="1"/>
  <c r="M1254" i="1"/>
  <c r="J1254" i="1"/>
  <c r="K1254" i="1"/>
  <c r="B1554" i="1"/>
  <c r="A1554" i="1"/>
  <c r="M1554" i="1"/>
  <c r="L1554" i="1"/>
  <c r="K1554" i="1"/>
  <c r="P1554" i="1"/>
  <c r="O1554" i="1"/>
  <c r="N1554" i="1"/>
  <c r="J1554" i="1"/>
  <c r="Q1554" i="1"/>
  <c r="R1554" i="1"/>
  <c r="B1546" i="1"/>
  <c r="A1546" i="1"/>
  <c r="M1546" i="1"/>
  <c r="K1546" i="1"/>
  <c r="J1546" i="1"/>
  <c r="R1546" i="1"/>
  <c r="Q1546" i="1"/>
  <c r="P1546" i="1"/>
  <c r="O1546" i="1"/>
  <c r="L1546" i="1"/>
  <c r="N1546" i="1"/>
  <c r="B1620" i="1"/>
  <c r="A1620" i="1"/>
  <c r="L1620" i="1"/>
  <c r="K1620" i="1"/>
  <c r="R1620" i="1"/>
  <c r="J1620" i="1"/>
  <c r="Q1620" i="1"/>
  <c r="P1620" i="1"/>
  <c r="O1620" i="1"/>
  <c r="N1620" i="1"/>
  <c r="M1620" i="1"/>
  <c r="B1612" i="1"/>
  <c r="A1612" i="1"/>
  <c r="L1612" i="1"/>
  <c r="K1612" i="1"/>
  <c r="R1612" i="1"/>
  <c r="J1612" i="1"/>
  <c r="Q1612" i="1"/>
  <c r="P1612" i="1"/>
  <c r="O1612" i="1"/>
  <c r="N1612" i="1"/>
  <c r="M1612" i="1"/>
  <c r="B534" i="1"/>
  <c r="A534" i="1"/>
  <c r="N534" i="1"/>
  <c r="J534" i="1"/>
  <c r="R534" i="1"/>
  <c r="Q534" i="1"/>
  <c r="P534" i="1"/>
  <c r="O534" i="1"/>
  <c r="M534" i="1"/>
  <c r="L534" i="1"/>
  <c r="K534" i="1"/>
  <c r="B526" i="1"/>
  <c r="A526" i="1"/>
  <c r="N526" i="1"/>
  <c r="R526" i="1"/>
  <c r="Q526" i="1"/>
  <c r="P526" i="1"/>
  <c r="O526" i="1"/>
  <c r="M526" i="1"/>
  <c r="L526" i="1"/>
  <c r="K526" i="1"/>
  <c r="J526" i="1"/>
  <c r="B518" i="1"/>
  <c r="A518" i="1"/>
  <c r="N518" i="1"/>
  <c r="Q518" i="1"/>
  <c r="P518" i="1"/>
  <c r="O518" i="1"/>
  <c r="M518" i="1"/>
  <c r="L518" i="1"/>
  <c r="K518" i="1"/>
  <c r="J518" i="1"/>
  <c r="R518" i="1"/>
  <c r="B1106" i="1"/>
  <c r="A1106" i="1"/>
  <c r="N1106" i="1"/>
  <c r="M1106" i="1"/>
  <c r="K1106" i="1"/>
  <c r="P1106" i="1"/>
  <c r="O1106" i="1"/>
  <c r="L1106" i="1"/>
  <c r="J1106" i="1"/>
  <c r="R1106" i="1"/>
  <c r="Q1106" i="1"/>
  <c r="B1098" i="1"/>
  <c r="A1098" i="1"/>
  <c r="N1098" i="1"/>
  <c r="M1098" i="1"/>
  <c r="K1098" i="1"/>
  <c r="P1098" i="1"/>
  <c r="R1098" i="1"/>
  <c r="Q1098" i="1"/>
  <c r="O1098" i="1"/>
  <c r="L1098" i="1"/>
  <c r="J1098" i="1"/>
  <c r="B1090" i="1"/>
  <c r="A1090" i="1"/>
  <c r="M1090" i="1"/>
  <c r="K1090" i="1"/>
  <c r="P1090" i="1"/>
  <c r="R1090" i="1"/>
  <c r="Q1090" i="1"/>
  <c r="O1090" i="1"/>
  <c r="N1090" i="1"/>
  <c r="L1090" i="1"/>
  <c r="J1090" i="1"/>
  <c r="B1082" i="1"/>
  <c r="A1082" i="1"/>
  <c r="M1082" i="1"/>
  <c r="K1082" i="1"/>
  <c r="P1082" i="1"/>
  <c r="O1082" i="1"/>
  <c r="N1082" i="1"/>
  <c r="L1082" i="1"/>
  <c r="J1082" i="1"/>
  <c r="Q1082" i="1"/>
  <c r="R1082" i="1"/>
  <c r="B1074" i="1"/>
  <c r="A1074" i="1"/>
  <c r="M1074" i="1"/>
  <c r="K1074" i="1"/>
  <c r="P1074" i="1"/>
  <c r="J1074" i="1"/>
  <c r="R1074" i="1"/>
  <c r="Q1074" i="1"/>
  <c r="L1074" i="1"/>
  <c r="O1074" i="1"/>
  <c r="N1074" i="1"/>
  <c r="B1066" i="1"/>
  <c r="A1066" i="1"/>
  <c r="M1066" i="1"/>
  <c r="K1066" i="1"/>
  <c r="P1066" i="1"/>
  <c r="R1066" i="1"/>
  <c r="Q1066" i="1"/>
  <c r="O1066" i="1"/>
  <c r="N1066" i="1"/>
  <c r="L1066" i="1"/>
  <c r="J1066" i="1"/>
  <c r="B1058" i="1"/>
  <c r="A1058" i="1"/>
  <c r="M1058" i="1"/>
  <c r="K1058" i="1"/>
  <c r="P1058" i="1"/>
  <c r="N1058" i="1"/>
  <c r="L1058" i="1"/>
  <c r="J1058" i="1"/>
  <c r="Q1058" i="1"/>
  <c r="O1058" i="1"/>
  <c r="R1058" i="1"/>
  <c r="B1050" i="1"/>
  <c r="A1050" i="1"/>
  <c r="M1050" i="1"/>
  <c r="K1050" i="1"/>
  <c r="P1050" i="1"/>
  <c r="R1050" i="1"/>
  <c r="Q1050" i="1"/>
  <c r="O1050" i="1"/>
  <c r="N1050" i="1"/>
  <c r="L1050" i="1"/>
  <c r="J1050" i="1"/>
  <c r="B1042" i="1"/>
  <c r="A1042" i="1"/>
  <c r="M1042" i="1"/>
  <c r="P1042" i="1"/>
  <c r="L1042" i="1"/>
  <c r="K1042" i="1"/>
  <c r="J1042" i="1"/>
  <c r="R1042" i="1"/>
  <c r="Q1042" i="1"/>
  <c r="O1042" i="1"/>
  <c r="N1042" i="1"/>
  <c r="B1034" i="1"/>
  <c r="A1034" i="1"/>
  <c r="M1034" i="1"/>
  <c r="P1034" i="1"/>
  <c r="J1034" i="1"/>
  <c r="R1034" i="1"/>
  <c r="Q1034" i="1"/>
  <c r="O1034" i="1"/>
  <c r="N1034" i="1"/>
  <c r="L1034" i="1"/>
  <c r="K1034" i="1"/>
  <c r="B1026" i="1"/>
  <c r="A1026" i="1"/>
  <c r="M1026" i="1"/>
  <c r="N1026" i="1"/>
  <c r="L1026" i="1"/>
  <c r="K1026" i="1"/>
  <c r="J1026" i="1"/>
  <c r="R1026" i="1"/>
  <c r="P1026" i="1"/>
  <c r="O1026" i="1"/>
  <c r="Q1026" i="1"/>
  <c r="B1018" i="1"/>
  <c r="A1018" i="1"/>
  <c r="M1018" i="1"/>
  <c r="L1018" i="1"/>
  <c r="K1018" i="1"/>
  <c r="J1018" i="1"/>
  <c r="R1018" i="1"/>
  <c r="Q1018" i="1"/>
  <c r="P1018" i="1"/>
  <c r="O1018" i="1"/>
  <c r="N1018" i="1"/>
  <c r="B1010" i="1"/>
  <c r="A1010" i="1"/>
  <c r="M1010" i="1"/>
  <c r="K1010" i="1"/>
  <c r="J1010" i="1"/>
  <c r="R1010" i="1"/>
  <c r="Q1010" i="1"/>
  <c r="P1010" i="1"/>
  <c r="O1010" i="1"/>
  <c r="N1010" i="1"/>
  <c r="L1010" i="1"/>
  <c r="B1002" i="1"/>
  <c r="A1002" i="1"/>
  <c r="Q1002" i="1"/>
  <c r="P1002" i="1"/>
  <c r="O1002" i="1"/>
  <c r="N1002" i="1"/>
  <c r="M1002" i="1"/>
  <c r="L1002" i="1"/>
  <c r="K1002" i="1"/>
  <c r="J1002" i="1"/>
  <c r="R1002" i="1"/>
  <c r="B1332" i="1"/>
  <c r="A1332" i="1"/>
  <c r="Q1332" i="1"/>
  <c r="P1332" i="1"/>
  <c r="O1332" i="1"/>
  <c r="N1332" i="1"/>
  <c r="M1332" i="1"/>
  <c r="R1332" i="1"/>
  <c r="L1332" i="1"/>
  <c r="K1332" i="1"/>
  <c r="J1332" i="1"/>
  <c r="B1324" i="1"/>
  <c r="A1324" i="1"/>
  <c r="Q1324" i="1"/>
  <c r="P1324" i="1"/>
  <c r="O1324" i="1"/>
  <c r="N1324" i="1"/>
  <c r="J1324" i="1"/>
  <c r="R1324" i="1"/>
  <c r="L1324" i="1"/>
  <c r="M1324" i="1"/>
  <c r="K1324" i="1"/>
  <c r="B1316" i="1"/>
  <c r="A1316" i="1"/>
  <c r="Q1316" i="1"/>
  <c r="P1316" i="1"/>
  <c r="O1316" i="1"/>
  <c r="R1316" i="1"/>
  <c r="N1316" i="1"/>
  <c r="M1316" i="1"/>
  <c r="K1316" i="1"/>
  <c r="L1316" i="1"/>
  <c r="J1316" i="1"/>
  <c r="B1507" i="1"/>
  <c r="A1507" i="1"/>
  <c r="Q1507" i="1"/>
  <c r="P1507" i="1"/>
  <c r="O1507" i="1"/>
  <c r="N1507" i="1"/>
  <c r="M1507" i="1"/>
  <c r="L1507" i="1"/>
  <c r="K1507" i="1"/>
  <c r="J1507" i="1"/>
  <c r="R1507" i="1"/>
  <c r="A239" i="1"/>
  <c r="B239" i="1"/>
  <c r="R239" i="1"/>
  <c r="J239" i="1"/>
  <c r="Q239" i="1"/>
  <c r="P239" i="1"/>
  <c r="O239" i="1"/>
  <c r="N239" i="1"/>
  <c r="L239" i="1"/>
  <c r="K239" i="1"/>
  <c r="M239" i="1"/>
  <c r="B14" i="1"/>
  <c r="A14" i="1"/>
  <c r="R14" i="1"/>
  <c r="J14" i="1"/>
  <c r="Q14" i="1"/>
  <c r="P14" i="1"/>
  <c r="N14" i="1"/>
  <c r="M14" i="1"/>
  <c r="O14" i="1"/>
  <c r="K14" i="1"/>
  <c r="L14" i="1"/>
  <c r="B1251" i="1"/>
  <c r="A1251" i="1"/>
  <c r="O1251" i="1"/>
  <c r="L1251" i="1"/>
  <c r="K1251" i="1"/>
  <c r="Q1251" i="1"/>
  <c r="R1251" i="1"/>
  <c r="N1251" i="1"/>
  <c r="M1251" i="1"/>
  <c r="J1251" i="1"/>
  <c r="P1251" i="1"/>
  <c r="B637" i="1"/>
  <c r="A637" i="1"/>
  <c r="K637" i="1"/>
  <c r="R637" i="1"/>
  <c r="J637" i="1"/>
  <c r="Q637" i="1"/>
  <c r="P637" i="1"/>
  <c r="O637" i="1"/>
  <c r="M637" i="1"/>
  <c r="N637" i="1"/>
  <c r="L637" i="1"/>
  <c r="B1364" i="1"/>
  <c r="A1364" i="1"/>
  <c r="Q1364" i="1"/>
  <c r="P1364" i="1"/>
  <c r="O1364" i="1"/>
  <c r="N1364" i="1"/>
  <c r="M1364" i="1"/>
  <c r="L1364" i="1"/>
  <c r="R1364" i="1"/>
  <c r="K1364" i="1"/>
  <c r="J1364" i="1"/>
  <c r="B1687" i="1"/>
  <c r="A1687" i="1"/>
  <c r="Q1687" i="1"/>
  <c r="P1687" i="1"/>
  <c r="O1687" i="1"/>
  <c r="N1687" i="1"/>
  <c r="M1687" i="1"/>
  <c r="L1687" i="1"/>
  <c r="K1687" i="1"/>
  <c r="R1687" i="1"/>
  <c r="J1687" i="1"/>
  <c r="B548" i="1"/>
  <c r="A548" i="1"/>
  <c r="K548" i="1"/>
  <c r="P548" i="1"/>
  <c r="R548" i="1"/>
  <c r="Q548" i="1"/>
  <c r="O548" i="1"/>
  <c r="N548" i="1"/>
  <c r="M548" i="1"/>
  <c r="L548" i="1"/>
  <c r="J548" i="1"/>
  <c r="B1243" i="1"/>
  <c r="A1243" i="1"/>
  <c r="O1243" i="1"/>
  <c r="L1243" i="1"/>
  <c r="K1243" i="1"/>
  <c r="N1243" i="1"/>
  <c r="M1243" i="1"/>
  <c r="J1243" i="1"/>
  <c r="R1243" i="1"/>
  <c r="P1243" i="1"/>
  <c r="Q1243" i="1"/>
  <c r="B1195" i="1"/>
  <c r="A1195" i="1"/>
  <c r="K1195" i="1"/>
  <c r="L1195" i="1"/>
  <c r="J1195" i="1"/>
  <c r="R1195" i="1"/>
  <c r="Q1195" i="1"/>
  <c r="O1195" i="1"/>
  <c r="P1195" i="1"/>
  <c r="M1195" i="1"/>
  <c r="N1195" i="1"/>
  <c r="B1147" i="1"/>
  <c r="A1147" i="1"/>
  <c r="R1147" i="1"/>
  <c r="J1147" i="1"/>
  <c r="Q1147" i="1"/>
  <c r="N1147" i="1"/>
  <c r="P1147" i="1"/>
  <c r="L1147" i="1"/>
  <c r="O1147" i="1"/>
  <c r="M1147" i="1"/>
  <c r="K1147" i="1"/>
  <c r="B780" i="1"/>
  <c r="A780" i="1"/>
  <c r="R780" i="1"/>
  <c r="J780" i="1"/>
  <c r="Q780" i="1"/>
  <c r="P780" i="1"/>
  <c r="O780" i="1"/>
  <c r="N780" i="1"/>
  <c r="M780" i="1"/>
  <c r="K780" i="1"/>
  <c r="L780" i="1"/>
  <c r="B700" i="1"/>
  <c r="A700" i="1"/>
  <c r="Q700" i="1"/>
  <c r="P700" i="1"/>
  <c r="O700" i="1"/>
  <c r="N700" i="1"/>
  <c r="M700" i="1"/>
  <c r="L700" i="1"/>
  <c r="K700" i="1"/>
  <c r="J700" i="1"/>
  <c r="R700" i="1"/>
  <c r="B668" i="1"/>
  <c r="A668" i="1"/>
  <c r="L668" i="1"/>
  <c r="K668" i="1"/>
  <c r="R668" i="1"/>
  <c r="J668" i="1"/>
  <c r="Q668" i="1"/>
  <c r="P668" i="1"/>
  <c r="N668" i="1"/>
  <c r="M668" i="1"/>
  <c r="O668" i="1"/>
  <c r="B537" i="1"/>
  <c r="A537" i="1"/>
  <c r="K537" i="1"/>
  <c r="J537" i="1"/>
  <c r="R537" i="1"/>
  <c r="Q537" i="1"/>
  <c r="P537" i="1"/>
  <c r="O537" i="1"/>
  <c r="M537" i="1"/>
  <c r="L537" i="1"/>
  <c r="N537" i="1"/>
  <c r="A1085" i="1"/>
  <c r="B1085" i="1"/>
  <c r="R1085" i="1"/>
  <c r="J1085" i="1"/>
  <c r="P1085" i="1"/>
  <c r="M1085" i="1"/>
  <c r="N1085" i="1"/>
  <c r="L1085" i="1"/>
  <c r="K1085" i="1"/>
  <c r="O1085" i="1"/>
  <c r="Q1085" i="1"/>
  <c r="A1061" i="1"/>
  <c r="B1061" i="1"/>
  <c r="R1061" i="1"/>
  <c r="J1061" i="1"/>
  <c r="P1061" i="1"/>
  <c r="M1061" i="1"/>
  <c r="L1061" i="1"/>
  <c r="K1061" i="1"/>
  <c r="Q1061" i="1"/>
  <c r="O1061" i="1"/>
  <c r="N1061" i="1"/>
  <c r="A1045" i="1"/>
  <c r="B1045" i="1"/>
  <c r="R1045" i="1"/>
  <c r="J1045" i="1"/>
  <c r="M1045" i="1"/>
  <c r="Q1045" i="1"/>
  <c r="P1045" i="1"/>
  <c r="O1045" i="1"/>
  <c r="N1045" i="1"/>
  <c r="L1045" i="1"/>
  <c r="K1045" i="1"/>
  <c r="A1029" i="1"/>
  <c r="B1029" i="1"/>
  <c r="R1029" i="1"/>
  <c r="J1029" i="1"/>
  <c r="N1029" i="1"/>
  <c r="M1029" i="1"/>
  <c r="L1029" i="1"/>
  <c r="K1029" i="1"/>
  <c r="Q1029" i="1"/>
  <c r="P1029" i="1"/>
  <c r="O1029" i="1"/>
  <c r="A1013" i="1"/>
  <c r="B1013" i="1"/>
  <c r="R1013" i="1"/>
  <c r="J1013" i="1"/>
  <c r="L1013" i="1"/>
  <c r="K1013" i="1"/>
  <c r="Q1013" i="1"/>
  <c r="P1013" i="1"/>
  <c r="O1013" i="1"/>
  <c r="N1013" i="1"/>
  <c r="M1013" i="1"/>
  <c r="B1368" i="1"/>
  <c r="A1368" i="1"/>
  <c r="M1368" i="1"/>
  <c r="L1368" i="1"/>
  <c r="K1368" i="1"/>
  <c r="R1368" i="1"/>
  <c r="J1368" i="1"/>
  <c r="Q1368" i="1"/>
  <c r="P1368" i="1"/>
  <c r="O1368" i="1"/>
  <c r="N1368" i="1"/>
  <c r="B1290" i="1"/>
  <c r="A1290" i="1"/>
  <c r="K1290" i="1"/>
  <c r="R1290" i="1"/>
  <c r="J1290" i="1"/>
  <c r="L1290" i="1"/>
  <c r="Q1290" i="1"/>
  <c r="P1290" i="1"/>
  <c r="N1290" i="1"/>
  <c r="O1290" i="1"/>
  <c r="M1290" i="1"/>
  <c r="A219" i="1"/>
  <c r="B219" i="1"/>
  <c r="N219" i="1"/>
  <c r="M219" i="1"/>
  <c r="L219" i="1"/>
  <c r="K219" i="1"/>
  <c r="R219" i="1"/>
  <c r="J219" i="1"/>
  <c r="Q219" i="1"/>
  <c r="P219" i="1"/>
  <c r="O219" i="1"/>
  <c r="B48" i="1"/>
  <c r="A48" i="1"/>
  <c r="P48" i="1"/>
  <c r="O48" i="1"/>
  <c r="N48" i="1"/>
  <c r="K48" i="1"/>
  <c r="M48" i="1"/>
  <c r="L48" i="1"/>
  <c r="R48" i="1"/>
  <c r="J48" i="1"/>
  <c r="Q48" i="1"/>
  <c r="B1370" i="1"/>
  <c r="A1370" i="1"/>
  <c r="K1370" i="1"/>
  <c r="R1370" i="1"/>
  <c r="J1370" i="1"/>
  <c r="Q1370" i="1"/>
  <c r="P1370" i="1"/>
  <c r="O1370" i="1"/>
  <c r="N1370" i="1"/>
  <c r="M1370" i="1"/>
  <c r="L1370" i="1"/>
  <c r="B204" i="1"/>
  <c r="A204" i="1"/>
  <c r="M204" i="1"/>
  <c r="L204" i="1"/>
  <c r="K204" i="1"/>
  <c r="R204" i="1"/>
  <c r="J204" i="1"/>
  <c r="Q204" i="1"/>
  <c r="O204" i="1"/>
  <c r="P204" i="1"/>
  <c r="N204" i="1"/>
  <c r="A235" i="1"/>
  <c r="B235" i="1"/>
  <c r="N235" i="1"/>
  <c r="M235" i="1"/>
  <c r="L235" i="1"/>
  <c r="K235" i="1"/>
  <c r="R235" i="1"/>
  <c r="J235" i="1"/>
  <c r="P235" i="1"/>
  <c r="Q235" i="1"/>
  <c r="O235" i="1"/>
  <c r="B321" i="1"/>
  <c r="A321" i="1"/>
  <c r="L321" i="1"/>
  <c r="K321" i="1"/>
  <c r="R321" i="1"/>
  <c r="Q321" i="1"/>
  <c r="P321" i="1"/>
  <c r="O321" i="1"/>
  <c r="M321" i="1"/>
  <c r="J321" i="1"/>
  <c r="N321" i="1"/>
  <c r="B1296" i="1"/>
  <c r="A1296" i="1"/>
  <c r="M1296" i="1"/>
  <c r="L1296" i="1"/>
  <c r="J1296" i="1"/>
  <c r="R1296" i="1"/>
  <c r="Q1296" i="1"/>
  <c r="P1296" i="1"/>
  <c r="N1296" i="1"/>
  <c r="O1296" i="1"/>
  <c r="K1296" i="1"/>
  <c r="B1506" i="1"/>
  <c r="A1506" i="1"/>
  <c r="R1506" i="1"/>
  <c r="J1506" i="1"/>
  <c r="Q1506" i="1"/>
  <c r="P1506" i="1"/>
  <c r="O1506" i="1"/>
  <c r="N1506" i="1"/>
  <c r="M1506" i="1"/>
  <c r="L1506" i="1"/>
  <c r="K1506" i="1"/>
  <c r="B1539" i="1"/>
  <c r="A1539" i="1"/>
  <c r="L1539" i="1"/>
  <c r="J1539" i="1"/>
  <c r="R1539" i="1"/>
  <c r="Q1539" i="1"/>
  <c r="P1539" i="1"/>
  <c r="O1539" i="1"/>
  <c r="N1539" i="1"/>
  <c r="M1539" i="1"/>
  <c r="K1539" i="1"/>
  <c r="B1574" i="1"/>
  <c r="A1574" i="1"/>
  <c r="R1574" i="1"/>
  <c r="J1574" i="1"/>
  <c r="Q1574" i="1"/>
  <c r="P1574" i="1"/>
  <c r="O1574" i="1"/>
  <c r="N1574" i="1"/>
  <c r="M1574" i="1"/>
  <c r="L1574" i="1"/>
  <c r="K1574" i="1"/>
  <c r="B1579" i="1"/>
  <c r="A1579" i="1"/>
  <c r="M1579" i="1"/>
  <c r="L1579" i="1"/>
  <c r="K1579" i="1"/>
  <c r="R1579" i="1"/>
  <c r="J1579" i="1"/>
  <c r="Q1579" i="1"/>
  <c r="P1579" i="1"/>
  <c r="O1579" i="1"/>
  <c r="N1579" i="1"/>
  <c r="B1604" i="1"/>
  <c r="A1604" i="1"/>
  <c r="L1604" i="1"/>
  <c r="K1604" i="1"/>
  <c r="R1604" i="1"/>
  <c r="J1604" i="1"/>
  <c r="Q1604" i="1"/>
  <c r="P1604" i="1"/>
  <c r="O1604" i="1"/>
  <c r="N1604" i="1"/>
  <c r="M1604" i="1"/>
  <c r="B1630" i="1"/>
  <c r="A1630" i="1"/>
  <c r="R1630" i="1"/>
  <c r="J1630" i="1"/>
  <c r="Q1630" i="1"/>
  <c r="P1630" i="1"/>
  <c r="O1630" i="1"/>
  <c r="N1630" i="1"/>
  <c r="M1630" i="1"/>
  <c r="L1630" i="1"/>
  <c r="K1630" i="1"/>
  <c r="B217" i="1"/>
  <c r="A217" i="1"/>
  <c r="P217" i="1"/>
  <c r="O217" i="1"/>
  <c r="N217" i="1"/>
  <c r="M217" i="1"/>
  <c r="L217" i="1"/>
  <c r="R217" i="1"/>
  <c r="K217" i="1"/>
  <c r="Q217" i="1"/>
  <c r="J217" i="1"/>
  <c r="B209" i="1"/>
  <c r="A209" i="1"/>
  <c r="P209" i="1"/>
  <c r="O209" i="1"/>
  <c r="N209" i="1"/>
  <c r="M209" i="1"/>
  <c r="L209" i="1"/>
  <c r="K209" i="1"/>
  <c r="Q209" i="1"/>
  <c r="J209" i="1"/>
  <c r="R209" i="1"/>
  <c r="B245" i="1"/>
  <c r="A245" i="1"/>
  <c r="L245" i="1"/>
  <c r="K245" i="1"/>
  <c r="R245" i="1"/>
  <c r="J245" i="1"/>
  <c r="Q245" i="1"/>
  <c r="P245" i="1"/>
  <c r="N245" i="1"/>
  <c r="O245" i="1"/>
  <c r="M245" i="1"/>
  <c r="B1284" i="1"/>
  <c r="A1284" i="1"/>
  <c r="N1284" i="1"/>
  <c r="M1284" i="1"/>
  <c r="L1284" i="1"/>
  <c r="K1284" i="1"/>
  <c r="R1284" i="1"/>
  <c r="J1284" i="1"/>
  <c r="P1284" i="1"/>
  <c r="Q1284" i="1"/>
  <c r="O1284" i="1"/>
  <c r="B1303" i="1"/>
  <c r="A1303" i="1"/>
  <c r="N1303" i="1"/>
  <c r="M1303" i="1"/>
  <c r="K1303" i="1"/>
  <c r="J1303" i="1"/>
  <c r="R1303" i="1"/>
  <c r="Q1303" i="1"/>
  <c r="O1303" i="1"/>
  <c r="P1303" i="1"/>
  <c r="L1303"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38" i="1"/>
  <c r="A438" i="1"/>
  <c r="Q438" i="1"/>
  <c r="P438" i="1"/>
  <c r="O438" i="1"/>
  <c r="N438" i="1"/>
  <c r="R438" i="1"/>
  <c r="M438" i="1"/>
  <c r="L438" i="1"/>
  <c r="K438" i="1"/>
  <c r="J438" i="1"/>
  <c r="B365" i="1"/>
  <c r="A365" i="1"/>
  <c r="R365" i="1"/>
  <c r="J365" i="1"/>
  <c r="P365" i="1"/>
  <c r="O365" i="1"/>
  <c r="L365" i="1"/>
  <c r="K365" i="1"/>
  <c r="N365" i="1"/>
  <c r="Q365" i="1"/>
  <c r="M365"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00" i="1"/>
  <c r="A200" i="1"/>
  <c r="Q200" i="1"/>
  <c r="P200" i="1"/>
  <c r="O200" i="1"/>
  <c r="N200" i="1"/>
  <c r="M200" i="1"/>
  <c r="K200" i="1"/>
  <c r="R200" i="1"/>
  <c r="L200" i="1"/>
  <c r="J200" i="1"/>
  <c r="B190" i="1"/>
  <c r="A190" i="1"/>
  <c r="K190" i="1"/>
  <c r="R190" i="1"/>
  <c r="J190" i="1"/>
  <c r="Q190" i="1"/>
  <c r="P190" i="1"/>
  <c r="O190" i="1"/>
  <c r="N190" i="1"/>
  <c r="L190" i="1"/>
  <c r="M190" i="1"/>
  <c r="B1378" i="1"/>
  <c r="A1378" i="1"/>
  <c r="K1378" i="1"/>
  <c r="R1378" i="1"/>
  <c r="J1378" i="1"/>
  <c r="Q1378" i="1"/>
  <c r="P1378" i="1"/>
  <c r="O1378" i="1"/>
  <c r="N1378" i="1"/>
  <c r="M1378" i="1"/>
  <c r="L1378" i="1"/>
  <c r="B1265" i="1"/>
  <c r="A1265" i="1"/>
  <c r="Q1265" i="1"/>
  <c r="P1265" i="1"/>
  <c r="O1265" i="1"/>
  <c r="N1265" i="1"/>
  <c r="M1265" i="1"/>
  <c r="K1265" i="1"/>
  <c r="L1265" i="1"/>
  <c r="R1265" i="1"/>
  <c r="J1265" i="1"/>
  <c r="B657" i="1"/>
  <c r="A657" i="1"/>
  <c r="O657" i="1"/>
  <c r="N657" i="1"/>
  <c r="M657" i="1"/>
  <c r="L657" i="1"/>
  <c r="K657" i="1"/>
  <c r="Q657" i="1"/>
  <c r="J657" i="1"/>
  <c r="R657" i="1"/>
  <c r="P657" i="1"/>
  <c r="B649" i="1"/>
  <c r="A649" i="1"/>
  <c r="O649" i="1"/>
  <c r="N649" i="1"/>
  <c r="M649" i="1"/>
  <c r="L649" i="1"/>
  <c r="K649" i="1"/>
  <c r="Q649" i="1"/>
  <c r="R649" i="1"/>
  <c r="P649" i="1"/>
  <c r="J649" i="1"/>
  <c r="B641" i="1"/>
  <c r="A641" i="1"/>
  <c r="O641" i="1"/>
  <c r="N641" i="1"/>
  <c r="M641" i="1"/>
  <c r="L641" i="1"/>
  <c r="K641" i="1"/>
  <c r="Q641" i="1"/>
  <c r="R641" i="1"/>
  <c r="P641" i="1"/>
  <c r="J641" i="1"/>
  <c r="B633" i="1"/>
  <c r="A633" i="1"/>
  <c r="O633" i="1"/>
  <c r="N633" i="1"/>
  <c r="M633" i="1"/>
  <c r="L633" i="1"/>
  <c r="K633" i="1"/>
  <c r="Q633" i="1"/>
  <c r="R633" i="1"/>
  <c r="P633" i="1"/>
  <c r="J633" i="1"/>
  <c r="B625" i="1"/>
  <c r="A625" i="1"/>
  <c r="O625" i="1"/>
  <c r="N625" i="1"/>
  <c r="M625" i="1"/>
  <c r="L625" i="1"/>
  <c r="K625" i="1"/>
  <c r="Q625" i="1"/>
  <c r="J625" i="1"/>
  <c r="R625" i="1"/>
  <c r="P625" i="1"/>
  <c r="B617" i="1"/>
  <c r="A617" i="1"/>
  <c r="O617" i="1"/>
  <c r="N617" i="1"/>
  <c r="M617" i="1"/>
  <c r="L617" i="1"/>
  <c r="K617" i="1"/>
  <c r="Q617" i="1"/>
  <c r="R617" i="1"/>
  <c r="P617" i="1"/>
  <c r="J617" i="1"/>
  <c r="B609" i="1"/>
  <c r="A609" i="1"/>
  <c r="O609" i="1"/>
  <c r="N609" i="1"/>
  <c r="M609" i="1"/>
  <c r="L609" i="1"/>
  <c r="K609" i="1"/>
  <c r="Q609" i="1"/>
  <c r="R609" i="1"/>
  <c r="P609" i="1"/>
  <c r="J609" i="1"/>
  <c r="B1337" i="1"/>
  <c r="A1337" i="1"/>
  <c r="L1337" i="1"/>
  <c r="K1337" i="1"/>
  <c r="R1337" i="1"/>
  <c r="J1337" i="1"/>
  <c r="Q1337" i="1"/>
  <c r="P1337" i="1"/>
  <c r="O1337" i="1"/>
  <c r="N1337" i="1"/>
  <c r="M1337" i="1"/>
  <c r="B1352" i="1"/>
  <c r="A1352" i="1"/>
  <c r="M1352" i="1"/>
  <c r="L1352" i="1"/>
  <c r="K1352" i="1"/>
  <c r="R1352" i="1"/>
  <c r="J1352" i="1"/>
  <c r="Q1352" i="1"/>
  <c r="P1352" i="1"/>
  <c r="N1352" i="1"/>
  <c r="O1352" i="1"/>
  <c r="B1360" i="1"/>
  <c r="A1360" i="1"/>
  <c r="M1360" i="1"/>
  <c r="L1360" i="1"/>
  <c r="K1360" i="1"/>
  <c r="R1360" i="1"/>
  <c r="J1360" i="1"/>
  <c r="Q1360" i="1"/>
  <c r="P1360" i="1"/>
  <c r="O1360" i="1"/>
  <c r="N1360" i="1"/>
  <c r="B1259" i="1"/>
  <c r="A1259" i="1"/>
  <c r="O1259" i="1"/>
  <c r="N1259" i="1"/>
  <c r="L1259" i="1"/>
  <c r="K1259" i="1"/>
  <c r="Q1259" i="1"/>
  <c r="R1259" i="1"/>
  <c r="P1259" i="1"/>
  <c r="M1259" i="1"/>
  <c r="J1259" i="1"/>
  <c r="A271" i="1"/>
  <c r="B271" i="1"/>
  <c r="R271" i="1"/>
  <c r="J271" i="1"/>
  <c r="Q271" i="1"/>
  <c r="P271" i="1"/>
  <c r="O271" i="1"/>
  <c r="N271" i="1"/>
  <c r="L271" i="1"/>
  <c r="M271" i="1"/>
  <c r="K271" i="1"/>
  <c r="A279" i="1"/>
  <c r="B279" i="1"/>
  <c r="R279" i="1"/>
  <c r="J279" i="1"/>
  <c r="Q279" i="1"/>
  <c r="P279" i="1"/>
  <c r="O279" i="1"/>
  <c r="N279" i="1"/>
  <c r="L279" i="1"/>
  <c r="M279" i="1"/>
  <c r="K279" i="1"/>
  <c r="B1637" i="1"/>
  <c r="A1637" i="1"/>
  <c r="K1637" i="1"/>
  <c r="R1637" i="1"/>
  <c r="J1637" i="1"/>
  <c r="Q1637" i="1"/>
  <c r="P1637" i="1"/>
  <c r="O1637" i="1"/>
  <c r="N1637" i="1"/>
  <c r="M1637" i="1"/>
  <c r="L1637" i="1"/>
  <c r="B1679" i="1"/>
  <c r="A1679" i="1"/>
  <c r="Q1679" i="1"/>
  <c r="P1679" i="1"/>
  <c r="O1679" i="1"/>
  <c r="N1679" i="1"/>
  <c r="M1679" i="1"/>
  <c r="L1679" i="1"/>
  <c r="K1679" i="1"/>
  <c r="R1679" i="1"/>
  <c r="J1679" i="1"/>
  <c r="B1664" i="1"/>
  <c r="A1664" i="1"/>
  <c r="P1664" i="1"/>
  <c r="O1664" i="1"/>
  <c r="N1664" i="1"/>
  <c r="M1664" i="1"/>
  <c r="L1664" i="1"/>
  <c r="K1664" i="1"/>
  <c r="R1664" i="1"/>
  <c r="J1664" i="1"/>
  <c r="Q1664" i="1"/>
  <c r="B1654" i="1"/>
  <c r="A1654" i="1"/>
  <c r="R1654" i="1"/>
  <c r="J1654" i="1"/>
  <c r="Q1654" i="1"/>
  <c r="P1654" i="1"/>
  <c r="O1654" i="1"/>
  <c r="N1654" i="1"/>
  <c r="M1654" i="1"/>
  <c r="L1654" i="1"/>
  <c r="K1654" i="1"/>
  <c r="B1639" i="1"/>
  <c r="A1639" i="1"/>
  <c r="Q1639" i="1"/>
  <c r="P1639" i="1"/>
  <c r="O1639" i="1"/>
  <c r="N1639" i="1"/>
  <c r="M1639" i="1"/>
  <c r="L1639" i="1"/>
  <c r="K1639" i="1"/>
  <c r="R1639" i="1"/>
  <c r="J1639" i="1"/>
  <c r="B1349" i="1"/>
  <c r="A1349" i="1"/>
  <c r="P1349" i="1"/>
  <c r="O1349" i="1"/>
  <c r="N1349" i="1"/>
  <c r="M1349" i="1"/>
  <c r="L1349" i="1"/>
  <c r="R1349" i="1"/>
  <c r="K1349" i="1"/>
  <c r="J1349" i="1"/>
  <c r="Q1349" i="1"/>
  <c r="B1341" i="1"/>
  <c r="A1341" i="1"/>
  <c r="P1341" i="1"/>
  <c r="O1341" i="1"/>
  <c r="N1341" i="1"/>
  <c r="M1341" i="1"/>
  <c r="L1341" i="1"/>
  <c r="Q1341" i="1"/>
  <c r="K1341" i="1"/>
  <c r="J1341" i="1"/>
  <c r="R1341" i="1"/>
  <c r="A171" i="1"/>
  <c r="B171" i="1"/>
  <c r="N171" i="1"/>
  <c r="M171" i="1"/>
  <c r="L171" i="1"/>
  <c r="K171" i="1"/>
  <c r="P171" i="1"/>
  <c r="O171" i="1"/>
  <c r="J171" i="1"/>
  <c r="Q171" i="1"/>
  <c r="R171" i="1"/>
  <c r="B353" i="1"/>
  <c r="A353" i="1"/>
  <c r="N353" i="1"/>
  <c r="L353" i="1"/>
  <c r="K353" i="1"/>
  <c r="R353" i="1"/>
  <c r="Q353" i="1"/>
  <c r="P353" i="1"/>
  <c r="M353" i="1"/>
  <c r="J353" i="1"/>
  <c r="O353" i="1"/>
  <c r="B345" i="1"/>
  <c r="A345" i="1"/>
  <c r="N345" i="1"/>
  <c r="L345" i="1"/>
  <c r="K345" i="1"/>
  <c r="Q345" i="1"/>
  <c r="P345" i="1"/>
  <c r="O345" i="1"/>
  <c r="M345" i="1"/>
  <c r="J345" i="1"/>
  <c r="R345" i="1"/>
  <c r="B552" i="1"/>
  <c r="A552" i="1"/>
  <c r="O552" i="1"/>
  <c r="L552" i="1"/>
  <c r="P552" i="1"/>
  <c r="N552" i="1"/>
  <c r="M552" i="1"/>
  <c r="K552" i="1"/>
  <c r="J552" i="1"/>
  <c r="R552" i="1"/>
  <c r="Q552" i="1"/>
  <c r="B544" i="1"/>
  <c r="A544" i="1"/>
  <c r="O544" i="1"/>
  <c r="L544" i="1"/>
  <c r="M544" i="1"/>
  <c r="K544" i="1"/>
  <c r="J544" i="1"/>
  <c r="R544" i="1"/>
  <c r="Q544" i="1"/>
  <c r="N544" i="1"/>
  <c r="P544" i="1"/>
  <c r="B586" i="1"/>
  <c r="A586" i="1"/>
  <c r="N586" i="1"/>
  <c r="M586" i="1"/>
  <c r="R586" i="1"/>
  <c r="J586" i="1"/>
  <c r="O586" i="1"/>
  <c r="L586" i="1"/>
  <c r="K586" i="1"/>
  <c r="Q586" i="1"/>
  <c r="P586" i="1"/>
  <c r="B578" i="1"/>
  <c r="A578" i="1"/>
  <c r="N578" i="1"/>
  <c r="M578" i="1"/>
  <c r="R578" i="1"/>
  <c r="J578" i="1"/>
  <c r="Q578" i="1"/>
  <c r="P578" i="1"/>
  <c r="O578" i="1"/>
  <c r="L578" i="1"/>
  <c r="K578" i="1"/>
  <c r="B570" i="1"/>
  <c r="A570" i="1"/>
  <c r="N570" i="1"/>
  <c r="M570" i="1"/>
  <c r="R570" i="1"/>
  <c r="J570" i="1"/>
  <c r="Q570" i="1"/>
  <c r="P570" i="1"/>
  <c r="O570" i="1"/>
  <c r="L570" i="1"/>
  <c r="K570" i="1"/>
  <c r="B562" i="1"/>
  <c r="A562" i="1"/>
  <c r="N562" i="1"/>
  <c r="M562" i="1"/>
  <c r="R562" i="1"/>
  <c r="J562" i="1"/>
  <c r="L562" i="1"/>
  <c r="K562" i="1"/>
  <c r="Q562" i="1"/>
  <c r="P562" i="1"/>
  <c r="O562" i="1"/>
  <c r="B1247" i="1"/>
  <c r="A1247" i="1"/>
  <c r="K1247" i="1"/>
  <c r="P1247" i="1"/>
  <c r="O1247" i="1"/>
  <c r="M1247" i="1"/>
  <c r="R1247" i="1"/>
  <c r="Q1247" i="1"/>
  <c r="L1247" i="1"/>
  <c r="N1247" i="1"/>
  <c r="J1247" i="1"/>
  <c r="B1239" i="1"/>
  <c r="A1239" i="1"/>
  <c r="O1239" i="1"/>
  <c r="R1239" i="1"/>
  <c r="Q1239" i="1"/>
  <c r="P1239" i="1"/>
  <c r="N1239" i="1"/>
  <c r="L1239" i="1"/>
  <c r="M1239" i="1"/>
  <c r="K1239" i="1"/>
  <c r="J1239" i="1"/>
  <c r="B1231" i="1"/>
  <c r="A1231" i="1"/>
  <c r="O1231" i="1"/>
  <c r="Q1231" i="1"/>
  <c r="P1231" i="1"/>
  <c r="N1231" i="1"/>
  <c r="M1231" i="1"/>
  <c r="K1231" i="1"/>
  <c r="L1231" i="1"/>
  <c r="J1231" i="1"/>
  <c r="R1231" i="1"/>
  <c r="B1223" i="1"/>
  <c r="A1223" i="1"/>
  <c r="O1223" i="1"/>
  <c r="P1223" i="1"/>
  <c r="N1223" i="1"/>
  <c r="M1223" i="1"/>
  <c r="L1223" i="1"/>
  <c r="J1223" i="1"/>
  <c r="K1223" i="1"/>
  <c r="R1223" i="1"/>
  <c r="Q1223" i="1"/>
  <c r="B1215" i="1"/>
  <c r="A1215" i="1"/>
  <c r="O1215" i="1"/>
  <c r="N1215" i="1"/>
  <c r="M1215" i="1"/>
  <c r="L1215" i="1"/>
  <c r="K1215" i="1"/>
  <c r="R1215" i="1"/>
  <c r="J1215" i="1"/>
  <c r="Q1215" i="1"/>
  <c r="P1215" i="1"/>
  <c r="B1207" i="1"/>
  <c r="A1207" i="1"/>
  <c r="O1207" i="1"/>
  <c r="M1207" i="1"/>
  <c r="L1207" i="1"/>
  <c r="K1207" i="1"/>
  <c r="J1207" i="1"/>
  <c r="Q1207" i="1"/>
  <c r="P1207" i="1"/>
  <c r="N1207" i="1"/>
  <c r="R1207" i="1"/>
  <c r="B1199" i="1"/>
  <c r="A1199" i="1"/>
  <c r="O1199" i="1"/>
  <c r="L1199" i="1"/>
  <c r="K1199" i="1"/>
  <c r="J1199" i="1"/>
  <c r="R1199" i="1"/>
  <c r="P1199" i="1"/>
  <c r="N1199" i="1"/>
  <c r="Q1199" i="1"/>
  <c r="M1199" i="1"/>
  <c r="B1191" i="1"/>
  <c r="A1191" i="1"/>
  <c r="O1191" i="1"/>
  <c r="K1191" i="1"/>
  <c r="J1191" i="1"/>
  <c r="R1191" i="1"/>
  <c r="Q1191" i="1"/>
  <c r="N1191" i="1"/>
  <c r="M1191" i="1"/>
  <c r="L1191" i="1"/>
  <c r="P1191" i="1"/>
  <c r="B1183" i="1"/>
  <c r="A1183" i="1"/>
  <c r="O1183" i="1"/>
  <c r="J1183" i="1"/>
  <c r="R1183" i="1"/>
  <c r="Q1183" i="1"/>
  <c r="M1183" i="1"/>
  <c r="N1183" i="1"/>
  <c r="K1183" i="1"/>
  <c r="P1183" i="1"/>
  <c r="L1183" i="1"/>
  <c r="B1175" i="1"/>
  <c r="A1175" i="1"/>
  <c r="O1175" i="1"/>
  <c r="R1175" i="1"/>
  <c r="Q1175" i="1"/>
  <c r="P1175" i="1"/>
  <c r="L1175" i="1"/>
  <c r="M1175" i="1"/>
  <c r="N1175" i="1"/>
  <c r="K1175" i="1"/>
  <c r="J1175" i="1"/>
  <c r="B1167" i="1"/>
  <c r="A1167" i="1"/>
  <c r="N1167" i="1"/>
  <c r="M1167" i="1"/>
  <c r="R1167" i="1"/>
  <c r="J1167" i="1"/>
  <c r="P1167" i="1"/>
  <c r="K1167" i="1"/>
  <c r="Q1167" i="1"/>
  <c r="O1167" i="1"/>
  <c r="L1167" i="1"/>
  <c r="B1159" i="1"/>
  <c r="A1159" i="1"/>
  <c r="N1159" i="1"/>
  <c r="M1159" i="1"/>
  <c r="R1159" i="1"/>
  <c r="J1159" i="1"/>
  <c r="P1159" i="1"/>
  <c r="O1159" i="1"/>
  <c r="K1159" i="1"/>
  <c r="Q1159" i="1"/>
  <c r="L1159" i="1"/>
  <c r="B1151" i="1"/>
  <c r="A1151" i="1"/>
  <c r="N1151" i="1"/>
  <c r="M1151" i="1"/>
  <c r="R1151" i="1"/>
  <c r="J1151" i="1"/>
  <c r="K1151" i="1"/>
  <c r="O1151" i="1"/>
  <c r="L1151" i="1"/>
  <c r="Q1151" i="1"/>
  <c r="P1151" i="1"/>
  <c r="B1143" i="1"/>
  <c r="A1143" i="1"/>
  <c r="N1143" i="1"/>
  <c r="M1143" i="1"/>
  <c r="R1143" i="1"/>
  <c r="J1143" i="1"/>
  <c r="Q1143" i="1"/>
  <c r="O1143" i="1"/>
  <c r="K1143" i="1"/>
  <c r="P1143" i="1"/>
  <c r="L1143" i="1"/>
  <c r="B1135" i="1"/>
  <c r="A1135" i="1"/>
  <c r="N1135" i="1"/>
  <c r="M1135" i="1"/>
  <c r="R1135" i="1"/>
  <c r="J1135" i="1"/>
  <c r="O1135" i="1"/>
  <c r="L1135" i="1"/>
  <c r="Q1135" i="1"/>
  <c r="P1135" i="1"/>
  <c r="K1135" i="1"/>
  <c r="B1127" i="1"/>
  <c r="A1127" i="1"/>
  <c r="N1127" i="1"/>
  <c r="M1127" i="1"/>
  <c r="R1127" i="1"/>
  <c r="J1127" i="1"/>
  <c r="Q1127" i="1"/>
  <c r="L1127" i="1"/>
  <c r="P1127" i="1"/>
  <c r="O1127" i="1"/>
  <c r="K1127" i="1"/>
  <c r="B1119" i="1"/>
  <c r="A1119" i="1"/>
  <c r="N1119" i="1"/>
  <c r="M1119" i="1"/>
  <c r="R1119" i="1"/>
  <c r="P1119" i="1"/>
  <c r="K1119" i="1"/>
  <c r="Q1119" i="1"/>
  <c r="O1119" i="1"/>
  <c r="L1119" i="1"/>
  <c r="J1119" i="1"/>
  <c r="B792" i="1"/>
  <c r="A792" i="1"/>
  <c r="N792" i="1"/>
  <c r="M792" i="1"/>
  <c r="L792" i="1"/>
  <c r="K792" i="1"/>
  <c r="R792" i="1"/>
  <c r="Q792" i="1"/>
  <c r="O792" i="1"/>
  <c r="P792" i="1"/>
  <c r="J792" i="1"/>
  <c r="B784" i="1"/>
  <c r="A784" i="1"/>
  <c r="N784" i="1"/>
  <c r="M784" i="1"/>
  <c r="L784" i="1"/>
  <c r="K784" i="1"/>
  <c r="Q784" i="1"/>
  <c r="P784" i="1"/>
  <c r="O784" i="1"/>
  <c r="J784" i="1"/>
  <c r="R784" i="1"/>
  <c r="B776" i="1"/>
  <c r="A776" i="1"/>
  <c r="N776" i="1"/>
  <c r="M776" i="1"/>
  <c r="L776" i="1"/>
  <c r="K776" i="1"/>
  <c r="R776" i="1"/>
  <c r="Q776" i="1"/>
  <c r="O776" i="1"/>
  <c r="P776" i="1"/>
  <c r="J776" i="1"/>
  <c r="B768" i="1"/>
  <c r="A768" i="1"/>
  <c r="N768" i="1"/>
  <c r="M768" i="1"/>
  <c r="L768" i="1"/>
  <c r="K768" i="1"/>
  <c r="Q768" i="1"/>
  <c r="P768" i="1"/>
  <c r="O768" i="1"/>
  <c r="J768" i="1"/>
  <c r="R768" i="1"/>
  <c r="B760" i="1"/>
  <c r="A760" i="1"/>
  <c r="N760" i="1"/>
  <c r="M760" i="1"/>
  <c r="L760" i="1"/>
  <c r="K760" i="1"/>
  <c r="R760" i="1"/>
  <c r="Q760" i="1"/>
  <c r="O760" i="1"/>
  <c r="P760" i="1"/>
  <c r="J760" i="1"/>
  <c r="B752" i="1"/>
  <c r="A752" i="1"/>
  <c r="N752" i="1"/>
  <c r="M752" i="1"/>
  <c r="L752" i="1"/>
  <c r="K752" i="1"/>
  <c r="Q752" i="1"/>
  <c r="P752" i="1"/>
  <c r="O752" i="1"/>
  <c r="J752" i="1"/>
  <c r="R752" i="1"/>
  <c r="B744" i="1"/>
  <c r="A744" i="1"/>
  <c r="N744" i="1"/>
  <c r="M744" i="1"/>
  <c r="L744" i="1"/>
  <c r="K744" i="1"/>
  <c r="R744" i="1"/>
  <c r="Q744" i="1"/>
  <c r="O744" i="1"/>
  <c r="P744" i="1"/>
  <c r="J744" i="1"/>
  <c r="B736" i="1"/>
  <c r="A736" i="1"/>
  <c r="N736" i="1"/>
  <c r="M736" i="1"/>
  <c r="L736" i="1"/>
  <c r="K736" i="1"/>
  <c r="Q736" i="1"/>
  <c r="P736" i="1"/>
  <c r="O736" i="1"/>
  <c r="J736" i="1"/>
  <c r="R736" i="1"/>
  <c r="B728" i="1"/>
  <c r="A728" i="1"/>
  <c r="N728" i="1"/>
  <c r="M728" i="1"/>
  <c r="L728" i="1"/>
  <c r="K728" i="1"/>
  <c r="R728" i="1"/>
  <c r="Q728" i="1"/>
  <c r="O728" i="1"/>
  <c r="P728" i="1"/>
  <c r="J728" i="1"/>
  <c r="B720" i="1"/>
  <c r="A720" i="1"/>
  <c r="N720" i="1"/>
  <c r="M720" i="1"/>
  <c r="L720" i="1"/>
  <c r="K720" i="1"/>
  <c r="Q720" i="1"/>
  <c r="P720" i="1"/>
  <c r="O720" i="1"/>
  <c r="J720" i="1"/>
  <c r="R720" i="1"/>
  <c r="B712" i="1"/>
  <c r="A712" i="1"/>
  <c r="N712" i="1"/>
  <c r="M712" i="1"/>
  <c r="L712" i="1"/>
  <c r="K712" i="1"/>
  <c r="R712" i="1"/>
  <c r="Q712" i="1"/>
  <c r="O712" i="1"/>
  <c r="P712" i="1"/>
  <c r="J712" i="1"/>
  <c r="B704" i="1"/>
  <c r="A704" i="1"/>
  <c r="M704" i="1"/>
  <c r="L704" i="1"/>
  <c r="K704" i="1"/>
  <c r="Q704" i="1"/>
  <c r="P704" i="1"/>
  <c r="O704" i="1"/>
  <c r="N704" i="1"/>
  <c r="J704" i="1"/>
  <c r="R704" i="1"/>
  <c r="B696" i="1"/>
  <c r="A696" i="1"/>
  <c r="M696" i="1"/>
  <c r="L696" i="1"/>
  <c r="K696" i="1"/>
  <c r="N696" i="1"/>
  <c r="J696" i="1"/>
  <c r="R696" i="1"/>
  <c r="P696" i="1"/>
  <c r="Q696" i="1"/>
  <c r="O696" i="1"/>
  <c r="B688" i="1"/>
  <c r="A688" i="1"/>
  <c r="P688" i="1"/>
  <c r="O688" i="1"/>
  <c r="N688" i="1"/>
  <c r="M688" i="1"/>
  <c r="L688" i="1"/>
  <c r="R688" i="1"/>
  <c r="J688" i="1"/>
  <c r="Q688" i="1"/>
  <c r="K688" i="1"/>
  <c r="B680" i="1"/>
  <c r="A680" i="1"/>
  <c r="P680" i="1"/>
  <c r="O680" i="1"/>
  <c r="N680" i="1"/>
  <c r="M680" i="1"/>
  <c r="L680" i="1"/>
  <c r="R680" i="1"/>
  <c r="J680" i="1"/>
  <c r="Q680" i="1"/>
  <c r="K680" i="1"/>
  <c r="B672" i="1"/>
  <c r="A672" i="1"/>
  <c r="P672" i="1"/>
  <c r="O672" i="1"/>
  <c r="N672" i="1"/>
  <c r="M672" i="1"/>
  <c r="L672" i="1"/>
  <c r="R672" i="1"/>
  <c r="J672" i="1"/>
  <c r="Q672" i="1"/>
  <c r="K672" i="1"/>
  <c r="B664" i="1"/>
  <c r="A664" i="1"/>
  <c r="P664" i="1"/>
  <c r="O664" i="1"/>
  <c r="N664" i="1"/>
  <c r="M664" i="1"/>
  <c r="L664" i="1"/>
  <c r="R664" i="1"/>
  <c r="J664" i="1"/>
  <c r="K664" i="1"/>
  <c r="Q664" i="1"/>
  <c r="B1258" i="1"/>
  <c r="A1258" i="1"/>
  <c r="P1258" i="1"/>
  <c r="O1258" i="1"/>
  <c r="M1258" i="1"/>
  <c r="L1258" i="1"/>
  <c r="R1258" i="1"/>
  <c r="J1258" i="1"/>
  <c r="N1258" i="1"/>
  <c r="Q1258" i="1"/>
  <c r="K1258" i="1"/>
  <c r="B1553" i="1"/>
  <c r="A1553" i="1"/>
  <c r="N1553" i="1"/>
  <c r="M1553" i="1"/>
  <c r="L1553" i="1"/>
  <c r="K1553" i="1"/>
  <c r="J1553" i="1"/>
  <c r="R1553" i="1"/>
  <c r="Q1553" i="1"/>
  <c r="P1553" i="1"/>
  <c r="O1553" i="1"/>
  <c r="B1545" i="1"/>
  <c r="A1545" i="1"/>
  <c r="N1545" i="1"/>
  <c r="K1545" i="1"/>
  <c r="J1545" i="1"/>
  <c r="R1545" i="1"/>
  <c r="Q1545" i="1"/>
  <c r="P1545" i="1"/>
  <c r="O1545" i="1"/>
  <c r="L1545" i="1"/>
  <c r="M1545" i="1"/>
  <c r="B1619" i="1"/>
  <c r="A1619" i="1"/>
  <c r="M1619" i="1"/>
  <c r="L1619" i="1"/>
  <c r="K1619" i="1"/>
  <c r="R1619" i="1"/>
  <c r="J1619" i="1"/>
  <c r="Q1619" i="1"/>
  <c r="P1619" i="1"/>
  <c r="O1619" i="1"/>
  <c r="N1619" i="1"/>
  <c r="B1611" i="1"/>
  <c r="A1611" i="1"/>
  <c r="M1611" i="1"/>
  <c r="L1611" i="1"/>
  <c r="K1611" i="1"/>
  <c r="R1611" i="1"/>
  <c r="J1611" i="1"/>
  <c r="Q1611" i="1"/>
  <c r="P1611" i="1"/>
  <c r="O1611" i="1"/>
  <c r="N1611" i="1"/>
  <c r="B517" i="1"/>
  <c r="A517" i="1"/>
  <c r="O517" i="1"/>
  <c r="Q517" i="1"/>
  <c r="P517" i="1"/>
  <c r="N517" i="1"/>
  <c r="M517" i="1"/>
  <c r="L517" i="1"/>
  <c r="R517" i="1"/>
  <c r="K517" i="1"/>
  <c r="J517" i="1"/>
  <c r="B533" i="1"/>
  <c r="A533" i="1"/>
  <c r="O533" i="1"/>
  <c r="J533" i="1"/>
  <c r="R533" i="1"/>
  <c r="Q533" i="1"/>
  <c r="P533" i="1"/>
  <c r="N533" i="1"/>
  <c r="M533" i="1"/>
  <c r="L533" i="1"/>
  <c r="K533" i="1"/>
  <c r="B525" i="1"/>
  <c r="A525" i="1"/>
  <c r="O525" i="1"/>
  <c r="R525" i="1"/>
  <c r="Q525" i="1"/>
  <c r="P525" i="1"/>
  <c r="N525" i="1"/>
  <c r="M525" i="1"/>
  <c r="L525" i="1"/>
  <c r="K525" i="1"/>
  <c r="J525" i="1"/>
  <c r="A1105" i="1"/>
  <c r="B1105" i="1"/>
  <c r="O1105" i="1"/>
  <c r="N1105" i="1"/>
  <c r="L1105" i="1"/>
  <c r="Q1105" i="1"/>
  <c r="R1105" i="1"/>
  <c r="P1105" i="1"/>
  <c r="M1105" i="1"/>
  <c r="K1105" i="1"/>
  <c r="J1105" i="1"/>
  <c r="A1097" i="1"/>
  <c r="B1097" i="1"/>
  <c r="O1097" i="1"/>
  <c r="N1097" i="1"/>
  <c r="L1097" i="1"/>
  <c r="Q1097" i="1"/>
  <c r="P1097" i="1"/>
  <c r="M1097" i="1"/>
  <c r="K1097" i="1"/>
  <c r="J1097" i="1"/>
  <c r="R1097" i="1"/>
  <c r="A1089" i="1"/>
  <c r="B1089" i="1"/>
  <c r="N1089" i="1"/>
  <c r="L1089" i="1"/>
  <c r="Q1089" i="1"/>
  <c r="P1089" i="1"/>
  <c r="O1089" i="1"/>
  <c r="M1089" i="1"/>
  <c r="K1089" i="1"/>
  <c r="J1089" i="1"/>
  <c r="R1089" i="1"/>
  <c r="A1081" i="1"/>
  <c r="B1081" i="1"/>
  <c r="N1081" i="1"/>
  <c r="L1081" i="1"/>
  <c r="Q1081" i="1"/>
  <c r="K1081" i="1"/>
  <c r="J1081" i="1"/>
  <c r="R1081" i="1"/>
  <c r="O1081" i="1"/>
  <c r="M1081" i="1"/>
  <c r="P1081" i="1"/>
  <c r="A1073" i="1"/>
  <c r="B1073" i="1"/>
  <c r="N1073" i="1"/>
  <c r="L1073" i="1"/>
  <c r="Q1073" i="1"/>
  <c r="R1073" i="1"/>
  <c r="P1073" i="1"/>
  <c r="O1073" i="1"/>
  <c r="M1073" i="1"/>
  <c r="K1073" i="1"/>
  <c r="J1073" i="1"/>
  <c r="A1065" i="1"/>
  <c r="B1065" i="1"/>
  <c r="N1065" i="1"/>
  <c r="L1065" i="1"/>
  <c r="Q1065" i="1"/>
  <c r="O1065" i="1"/>
  <c r="M1065" i="1"/>
  <c r="K1065" i="1"/>
  <c r="J1065" i="1"/>
  <c r="R1065" i="1"/>
  <c r="P1065" i="1"/>
  <c r="A1057" i="1"/>
  <c r="B1057" i="1"/>
  <c r="N1057" i="1"/>
  <c r="L1057" i="1"/>
  <c r="Q1057" i="1"/>
  <c r="J1057" i="1"/>
  <c r="R1057" i="1"/>
  <c r="P1057" i="1"/>
  <c r="O1057" i="1"/>
  <c r="M1057" i="1"/>
  <c r="K1057" i="1"/>
  <c r="A1049" i="1"/>
  <c r="B1049" i="1"/>
  <c r="N1049" i="1"/>
  <c r="L1049" i="1"/>
  <c r="Q1049" i="1"/>
  <c r="R1049" i="1"/>
  <c r="P1049" i="1"/>
  <c r="O1049" i="1"/>
  <c r="M1049" i="1"/>
  <c r="K1049" i="1"/>
  <c r="J1049" i="1"/>
  <c r="A1041" i="1"/>
  <c r="B1041" i="1"/>
  <c r="N1041" i="1"/>
  <c r="Q1041" i="1"/>
  <c r="K1041" i="1"/>
  <c r="J1041" i="1"/>
  <c r="R1041" i="1"/>
  <c r="P1041" i="1"/>
  <c r="L1041" i="1"/>
  <c r="O1041" i="1"/>
  <c r="M1041" i="1"/>
  <c r="A1033" i="1"/>
  <c r="B1033" i="1"/>
  <c r="N1033" i="1"/>
  <c r="Q1033" i="1"/>
  <c r="R1033" i="1"/>
  <c r="P1033" i="1"/>
  <c r="O1033" i="1"/>
  <c r="M1033" i="1"/>
  <c r="L1033" i="1"/>
  <c r="K1033" i="1"/>
  <c r="J1033" i="1"/>
  <c r="A1025" i="1"/>
  <c r="B1025" i="1"/>
  <c r="N1025" i="1"/>
  <c r="M1025" i="1"/>
  <c r="L1025" i="1"/>
  <c r="K1025" i="1"/>
  <c r="J1025" i="1"/>
  <c r="R1025" i="1"/>
  <c r="Q1025" i="1"/>
  <c r="P1025" i="1"/>
  <c r="O1025" i="1"/>
  <c r="A1017" i="1"/>
  <c r="B1017" i="1"/>
  <c r="N1017" i="1"/>
  <c r="L1017" i="1"/>
  <c r="K1017" i="1"/>
  <c r="J1017" i="1"/>
  <c r="R1017" i="1"/>
  <c r="Q1017" i="1"/>
  <c r="P1017" i="1"/>
  <c r="O1017" i="1"/>
  <c r="M1017" i="1"/>
  <c r="A1009" i="1"/>
  <c r="B1009" i="1"/>
  <c r="N1009" i="1"/>
  <c r="K1009" i="1"/>
  <c r="J1009" i="1"/>
  <c r="R1009" i="1"/>
  <c r="Q1009" i="1"/>
  <c r="P1009" i="1"/>
  <c r="O1009" i="1"/>
  <c r="M1009" i="1"/>
  <c r="L1009" i="1"/>
  <c r="A1001" i="1"/>
  <c r="B1001" i="1"/>
  <c r="R1001" i="1"/>
  <c r="J1001" i="1"/>
  <c r="Q1001" i="1"/>
  <c r="P1001" i="1"/>
  <c r="O1001" i="1"/>
  <c r="N1001" i="1"/>
  <c r="M1001" i="1"/>
  <c r="L1001" i="1"/>
  <c r="K1001" i="1"/>
  <c r="B1331" i="1"/>
  <c r="A1331" i="1"/>
  <c r="R1331" i="1"/>
  <c r="J1331" i="1"/>
  <c r="Q1331" i="1"/>
  <c r="P1331" i="1"/>
  <c r="O1331" i="1"/>
  <c r="N1331" i="1"/>
  <c r="M1331" i="1"/>
  <c r="K1331" i="1"/>
  <c r="L1331" i="1"/>
  <c r="B1323" i="1"/>
  <c r="A1323" i="1"/>
  <c r="R1323" i="1"/>
  <c r="J1323" i="1"/>
  <c r="Q1323" i="1"/>
  <c r="P1323" i="1"/>
  <c r="O1323" i="1"/>
  <c r="N1323" i="1"/>
  <c r="M1323" i="1"/>
  <c r="L1323" i="1"/>
  <c r="K1323" i="1"/>
  <c r="B1315" i="1"/>
  <c r="A1315" i="1"/>
  <c r="R1315" i="1"/>
  <c r="J1315" i="1"/>
  <c r="Q1315" i="1"/>
  <c r="P1315" i="1"/>
  <c r="O1315" i="1"/>
  <c r="N1315" i="1"/>
  <c r="M1315" i="1"/>
  <c r="L1315" i="1"/>
  <c r="K1315" i="1"/>
  <c r="B1374" i="1"/>
  <c r="A1374" i="1"/>
  <c r="O1374" i="1"/>
  <c r="N1374" i="1"/>
  <c r="M1374" i="1"/>
  <c r="L1374" i="1"/>
  <c r="K1374" i="1"/>
  <c r="R1374" i="1"/>
  <c r="J1374" i="1"/>
  <c r="Q1374" i="1"/>
  <c r="P1374" i="1"/>
  <c r="B1543" i="1"/>
  <c r="A1543" i="1"/>
  <c r="P1543" i="1"/>
  <c r="K1543" i="1"/>
  <c r="J1543" i="1"/>
  <c r="R1543" i="1"/>
  <c r="Q1543" i="1"/>
  <c r="O1543" i="1"/>
  <c r="N1543" i="1"/>
  <c r="M1543" i="1"/>
  <c r="L1543" i="1"/>
  <c r="B241" i="1"/>
  <c r="A241" i="1"/>
  <c r="P241" i="1"/>
  <c r="O241" i="1"/>
  <c r="N241" i="1"/>
  <c r="M241" i="1"/>
  <c r="L241" i="1"/>
  <c r="R241" i="1"/>
  <c r="J241" i="1"/>
  <c r="Q241" i="1"/>
  <c r="K241" i="1"/>
  <c r="B6" i="1"/>
  <c r="A6" i="1"/>
  <c r="R6" i="1"/>
  <c r="J6" i="1"/>
  <c r="M6" i="1"/>
  <c r="Q6" i="1"/>
  <c r="P6" i="1"/>
  <c r="N6" i="1"/>
  <c r="O6" i="1"/>
  <c r="L6" i="1"/>
  <c r="K6" i="1"/>
  <c r="B54" i="1"/>
  <c r="A54" i="1"/>
  <c r="R54" i="1"/>
  <c r="J54" i="1"/>
  <c r="Q54" i="1"/>
  <c r="M54" i="1"/>
  <c r="P54" i="1"/>
  <c r="O54" i="1"/>
  <c r="N54" i="1"/>
  <c r="K54" i="1"/>
  <c r="L54" i="1"/>
  <c r="B653" i="1"/>
  <c r="A653" i="1"/>
  <c r="K653" i="1"/>
  <c r="R653" i="1"/>
  <c r="J653" i="1"/>
  <c r="Q653" i="1"/>
  <c r="P653" i="1"/>
  <c r="O653" i="1"/>
  <c r="M653" i="1"/>
  <c r="N653" i="1"/>
  <c r="L653" i="1"/>
  <c r="B613" i="1"/>
  <c r="A613" i="1"/>
  <c r="K613" i="1"/>
  <c r="R613" i="1"/>
  <c r="J613" i="1"/>
  <c r="Q613" i="1"/>
  <c r="P613" i="1"/>
  <c r="O613" i="1"/>
  <c r="M613" i="1"/>
  <c r="N613" i="1"/>
  <c r="L613" i="1"/>
  <c r="B1356" i="1"/>
  <c r="A1356" i="1"/>
  <c r="Q1356" i="1"/>
  <c r="P1356" i="1"/>
  <c r="O1356" i="1"/>
  <c r="N1356" i="1"/>
  <c r="M1356" i="1"/>
  <c r="L1356" i="1"/>
  <c r="R1356" i="1"/>
  <c r="K1356" i="1"/>
  <c r="J1356" i="1"/>
  <c r="B1669" i="1"/>
  <c r="A1669" i="1"/>
  <c r="K1669" i="1"/>
  <c r="R1669" i="1"/>
  <c r="J1669" i="1"/>
  <c r="Q1669" i="1"/>
  <c r="P1669" i="1"/>
  <c r="O1669" i="1"/>
  <c r="N1669" i="1"/>
  <c r="M1669" i="1"/>
  <c r="L1669" i="1"/>
  <c r="B556" i="1"/>
  <c r="A556" i="1"/>
  <c r="L556" i="1"/>
  <c r="K556" i="1"/>
  <c r="P556" i="1"/>
  <c r="O556" i="1"/>
  <c r="N556" i="1"/>
  <c r="M556" i="1"/>
  <c r="J556" i="1"/>
  <c r="Q556" i="1"/>
  <c r="R556" i="1"/>
  <c r="B566" i="1"/>
  <c r="A566" i="1"/>
  <c r="R566" i="1"/>
  <c r="J566" i="1"/>
  <c r="Q566" i="1"/>
  <c r="N566" i="1"/>
  <c r="O566" i="1"/>
  <c r="M566" i="1"/>
  <c r="L566" i="1"/>
  <c r="K566" i="1"/>
  <c r="P566" i="1"/>
  <c r="B1211" i="1"/>
  <c r="A1211" i="1"/>
  <c r="K1211" i="1"/>
  <c r="N1211" i="1"/>
  <c r="M1211" i="1"/>
  <c r="L1211" i="1"/>
  <c r="J1211" i="1"/>
  <c r="Q1211" i="1"/>
  <c r="R1211" i="1"/>
  <c r="O1211" i="1"/>
  <c r="P1211" i="1"/>
  <c r="B1163" i="1"/>
  <c r="A1163" i="1"/>
  <c r="R1163" i="1"/>
  <c r="J1163" i="1"/>
  <c r="Q1163" i="1"/>
  <c r="N1163" i="1"/>
  <c r="P1163" i="1"/>
  <c r="M1163" i="1"/>
  <c r="O1163" i="1"/>
  <c r="L1163" i="1"/>
  <c r="K1163" i="1"/>
  <c r="B1115" i="1"/>
  <c r="A1115" i="1"/>
  <c r="R1115" i="1"/>
  <c r="J1115" i="1"/>
  <c r="Q1115" i="1"/>
  <c r="M1115" i="1"/>
  <c r="L1115" i="1"/>
  <c r="O1115" i="1"/>
  <c r="N1115" i="1"/>
  <c r="K1115" i="1"/>
  <c r="P1115" i="1"/>
  <c r="B764" i="1"/>
  <c r="A764" i="1"/>
  <c r="R764" i="1"/>
  <c r="J764" i="1"/>
  <c r="Q764" i="1"/>
  <c r="P764" i="1"/>
  <c r="O764" i="1"/>
  <c r="N764" i="1"/>
  <c r="M764" i="1"/>
  <c r="K764" i="1"/>
  <c r="L764" i="1"/>
  <c r="B708" i="1"/>
  <c r="A708" i="1"/>
  <c r="R708" i="1"/>
  <c r="J708" i="1"/>
  <c r="Q708" i="1"/>
  <c r="P708" i="1"/>
  <c r="O708" i="1"/>
  <c r="M708" i="1"/>
  <c r="L708" i="1"/>
  <c r="K708" i="1"/>
  <c r="N708" i="1"/>
  <c r="B660" i="1"/>
  <c r="A660" i="1"/>
  <c r="L660" i="1"/>
  <c r="K660" i="1"/>
  <c r="R660" i="1"/>
  <c r="J660" i="1"/>
  <c r="Q660" i="1"/>
  <c r="P660" i="1"/>
  <c r="N660" i="1"/>
  <c r="O660" i="1"/>
  <c r="M660" i="1"/>
  <c r="B529" i="1"/>
  <c r="A529" i="1"/>
  <c r="K529" i="1"/>
  <c r="R529" i="1"/>
  <c r="Q529" i="1"/>
  <c r="P529" i="1"/>
  <c r="O529" i="1"/>
  <c r="N529" i="1"/>
  <c r="L529" i="1"/>
  <c r="J529" i="1"/>
  <c r="M529" i="1"/>
  <c r="A1077" i="1"/>
  <c r="B1077" i="1"/>
  <c r="R1077" i="1"/>
  <c r="J1077" i="1"/>
  <c r="P1077" i="1"/>
  <c r="M1077" i="1"/>
  <c r="Q1077" i="1"/>
  <c r="O1077" i="1"/>
  <c r="N1077" i="1"/>
  <c r="L1077" i="1"/>
  <c r="K1077" i="1"/>
  <c r="A1021" i="1"/>
  <c r="B1021" i="1"/>
  <c r="R1021" i="1"/>
  <c r="J1021" i="1"/>
  <c r="M1021" i="1"/>
  <c r="L1021" i="1"/>
  <c r="K1021" i="1"/>
  <c r="Q1021" i="1"/>
  <c r="P1021" i="1"/>
  <c r="N1021" i="1"/>
  <c r="O1021" i="1"/>
  <c r="B1376" i="1"/>
  <c r="A1376" i="1"/>
  <c r="M1376" i="1"/>
  <c r="L1376" i="1"/>
  <c r="K1376" i="1"/>
  <c r="R1376" i="1"/>
  <c r="J1376" i="1"/>
  <c r="Q1376" i="1"/>
  <c r="P1376" i="1"/>
  <c r="O1376" i="1"/>
  <c r="N1376" i="1"/>
  <c r="B1566" i="1"/>
  <c r="A1566" i="1"/>
  <c r="R1566" i="1"/>
  <c r="J1566" i="1"/>
  <c r="Q1566" i="1"/>
  <c r="P1566" i="1"/>
  <c r="O1566" i="1"/>
  <c r="N1566" i="1"/>
  <c r="L1566" i="1"/>
  <c r="M1566" i="1"/>
  <c r="K1566" i="1"/>
  <c r="B1286" i="1"/>
  <c r="A1286" i="1"/>
  <c r="L1286" i="1"/>
  <c r="K1286" i="1"/>
  <c r="R1286" i="1"/>
  <c r="J1286" i="1"/>
  <c r="Q1286" i="1"/>
  <c r="P1286" i="1"/>
  <c r="N1286" i="1"/>
  <c r="M1286" i="1"/>
  <c r="O1286" i="1"/>
  <c r="A163" i="1"/>
  <c r="B163" i="1"/>
  <c r="N163" i="1"/>
  <c r="M163" i="1"/>
  <c r="L163" i="1"/>
  <c r="K163" i="1"/>
  <c r="R163" i="1"/>
  <c r="Q163" i="1"/>
  <c r="P163" i="1"/>
  <c r="O163" i="1"/>
  <c r="J163" i="1"/>
  <c r="A71" i="1"/>
  <c r="B71" i="1"/>
  <c r="Q71" i="1"/>
  <c r="P71" i="1"/>
  <c r="O71" i="1"/>
  <c r="R71" i="1"/>
  <c r="N71" i="1"/>
  <c r="M71" i="1"/>
  <c r="L71" i="1"/>
  <c r="J71" i="1"/>
  <c r="K71" i="1"/>
  <c r="B599" i="1"/>
  <c r="A599" i="1"/>
  <c r="Q599" i="1"/>
  <c r="P599" i="1"/>
  <c r="O599" i="1"/>
  <c r="N599" i="1"/>
  <c r="M599" i="1"/>
  <c r="K599" i="1"/>
  <c r="R599" i="1"/>
  <c r="L599" i="1"/>
  <c r="J599" i="1"/>
  <c r="B16" i="1"/>
  <c r="A16" i="1"/>
  <c r="P16" i="1"/>
  <c r="O16" i="1"/>
  <c r="K16" i="1"/>
  <c r="N16" i="1"/>
  <c r="M16" i="1"/>
  <c r="Q16" i="1"/>
  <c r="L16" i="1"/>
  <c r="R16" i="1"/>
  <c r="J16" i="1"/>
  <c r="B32" i="1"/>
  <c r="A32" i="1"/>
  <c r="P32" i="1"/>
  <c r="O32" i="1"/>
  <c r="N32" i="1"/>
  <c r="M32" i="1"/>
  <c r="L32" i="1"/>
  <c r="K32" i="1"/>
  <c r="Q32" i="1"/>
  <c r="R32" i="1"/>
  <c r="J32" i="1"/>
  <c r="B1371" i="1"/>
  <c r="A1371" i="1"/>
  <c r="R1371" i="1"/>
  <c r="J1371" i="1"/>
  <c r="Q1371" i="1"/>
  <c r="P1371" i="1"/>
  <c r="O1371" i="1"/>
  <c r="N1371" i="1"/>
  <c r="M1371" i="1"/>
  <c r="L1371" i="1"/>
  <c r="K1371" i="1"/>
  <c r="B208" i="1"/>
  <c r="A208" i="1"/>
  <c r="Q208" i="1"/>
  <c r="P208" i="1"/>
  <c r="O208" i="1"/>
  <c r="N208" i="1"/>
  <c r="M208" i="1"/>
  <c r="R208" i="1"/>
  <c r="L208" i="1"/>
  <c r="K208" i="1"/>
  <c r="J208" i="1"/>
  <c r="B234" i="1"/>
  <c r="A234" i="1"/>
  <c r="O234" i="1"/>
  <c r="N234" i="1"/>
  <c r="M234" i="1"/>
  <c r="L234" i="1"/>
  <c r="K234" i="1"/>
  <c r="Q234" i="1"/>
  <c r="R234" i="1"/>
  <c r="J234" i="1"/>
  <c r="P234" i="1"/>
  <c r="B320" i="1"/>
  <c r="A320" i="1"/>
  <c r="M320" i="1"/>
  <c r="L320" i="1"/>
  <c r="R320" i="1"/>
  <c r="Q320" i="1"/>
  <c r="P320" i="1"/>
  <c r="O320" i="1"/>
  <c r="N320" i="1"/>
  <c r="J320" i="1"/>
  <c r="K320" i="1"/>
  <c r="B1295" i="1"/>
  <c r="A1295" i="1"/>
  <c r="N1295" i="1"/>
  <c r="M1295" i="1"/>
  <c r="R1295" i="1"/>
  <c r="Q1295" i="1"/>
  <c r="P1295" i="1"/>
  <c r="O1295" i="1"/>
  <c r="K1295" i="1"/>
  <c r="L1295" i="1"/>
  <c r="J1295" i="1"/>
  <c r="B1510" i="1"/>
  <c r="A1510" i="1"/>
  <c r="N1510" i="1"/>
  <c r="M1510" i="1"/>
  <c r="L1510" i="1"/>
  <c r="K1510" i="1"/>
  <c r="R1510" i="1"/>
  <c r="J1510" i="1"/>
  <c r="Q1510" i="1"/>
  <c r="P1510" i="1"/>
  <c r="O1510" i="1"/>
  <c r="B1540" i="1"/>
  <c r="A1540" i="1"/>
  <c r="K1540" i="1"/>
  <c r="J1540" i="1"/>
  <c r="R1540" i="1"/>
  <c r="Q1540" i="1"/>
  <c r="P1540" i="1"/>
  <c r="O1540" i="1"/>
  <c r="N1540" i="1"/>
  <c r="M1540" i="1"/>
  <c r="L1540" i="1"/>
  <c r="B1575" i="1"/>
  <c r="A1575" i="1"/>
  <c r="Q1575" i="1"/>
  <c r="P1575" i="1"/>
  <c r="O1575" i="1"/>
  <c r="N1575" i="1"/>
  <c r="M1575" i="1"/>
  <c r="L1575" i="1"/>
  <c r="K1575" i="1"/>
  <c r="R1575" i="1"/>
  <c r="J1575" i="1"/>
  <c r="B1580" i="1"/>
  <c r="A1580" i="1"/>
  <c r="L1580" i="1"/>
  <c r="K1580" i="1"/>
  <c r="R1580" i="1"/>
  <c r="J1580" i="1"/>
  <c r="Q1580" i="1"/>
  <c r="P1580" i="1"/>
  <c r="O1580" i="1"/>
  <c r="N1580" i="1"/>
  <c r="M1580" i="1"/>
  <c r="B1605" i="1"/>
  <c r="A1605" i="1"/>
  <c r="K1605" i="1"/>
  <c r="R1605" i="1"/>
  <c r="J1605" i="1"/>
  <c r="Q1605" i="1"/>
  <c r="P1605" i="1"/>
  <c r="O1605" i="1"/>
  <c r="N1605" i="1"/>
  <c r="M1605" i="1"/>
  <c r="L1605" i="1"/>
  <c r="B1631" i="1"/>
  <c r="A1631" i="1"/>
  <c r="Q1631" i="1"/>
  <c r="P1631" i="1"/>
  <c r="O1631" i="1"/>
  <c r="N1631" i="1"/>
  <c r="M1631" i="1"/>
  <c r="L1631" i="1"/>
  <c r="K1631" i="1"/>
  <c r="J1631" i="1"/>
  <c r="R1631" i="1"/>
  <c r="B216" i="1"/>
  <c r="A216" i="1"/>
  <c r="Q216" i="1"/>
  <c r="P216" i="1"/>
  <c r="O216" i="1"/>
  <c r="N216" i="1"/>
  <c r="M216" i="1"/>
  <c r="L216" i="1"/>
  <c r="R216" i="1"/>
  <c r="K216" i="1"/>
  <c r="J216" i="1"/>
  <c r="B189" i="1"/>
  <c r="A189" i="1"/>
  <c r="L189" i="1"/>
  <c r="K189" i="1"/>
  <c r="R189" i="1"/>
  <c r="J189" i="1"/>
  <c r="Q189" i="1"/>
  <c r="P189" i="1"/>
  <c r="O189" i="1"/>
  <c r="N189" i="1"/>
  <c r="M189" i="1"/>
  <c r="B244" i="1"/>
  <c r="A244" i="1"/>
  <c r="M244" i="1"/>
  <c r="L244" i="1"/>
  <c r="K244" i="1"/>
  <c r="R244" i="1"/>
  <c r="J244" i="1"/>
  <c r="Q244" i="1"/>
  <c r="O244" i="1"/>
  <c r="P244" i="1"/>
  <c r="N244" i="1"/>
  <c r="B1283" i="1"/>
  <c r="A1283" i="1"/>
  <c r="O1283" i="1"/>
  <c r="N1283" i="1"/>
  <c r="M1283" i="1"/>
  <c r="L1283" i="1"/>
  <c r="K1283" i="1"/>
  <c r="Q1283" i="1"/>
  <c r="R1283" i="1"/>
  <c r="P1283" i="1"/>
  <c r="J1283" i="1"/>
  <c r="B328" i="1"/>
  <c r="A328" i="1"/>
  <c r="M328" i="1"/>
  <c r="L328" i="1"/>
  <c r="J328" i="1"/>
  <c r="R328" i="1"/>
  <c r="Q328" i="1"/>
  <c r="P328" i="1"/>
  <c r="N328" i="1"/>
  <c r="O328" i="1"/>
  <c r="K328"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39" i="1"/>
  <c r="A439" i="1"/>
  <c r="P439" i="1"/>
  <c r="O439" i="1"/>
  <c r="N439" i="1"/>
  <c r="M439" i="1"/>
  <c r="J439" i="1"/>
  <c r="R439" i="1"/>
  <c r="L439" i="1"/>
  <c r="K439" i="1"/>
  <c r="Q439"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199" i="1"/>
  <c r="B199" i="1"/>
  <c r="R199" i="1"/>
  <c r="J199" i="1"/>
  <c r="Q199" i="1"/>
  <c r="P199" i="1"/>
  <c r="O199" i="1"/>
  <c r="N199" i="1"/>
  <c r="L199" i="1"/>
  <c r="M199" i="1"/>
  <c r="K199" i="1"/>
  <c r="B202" i="1"/>
  <c r="A202" i="1"/>
  <c r="O202" i="1"/>
  <c r="N202" i="1"/>
  <c r="M202" i="1"/>
  <c r="L202" i="1"/>
  <c r="K202" i="1"/>
  <c r="R202" i="1"/>
  <c r="P202" i="1"/>
  <c r="Q202" i="1"/>
  <c r="J202" i="1"/>
  <c r="B1308" i="1"/>
  <c r="A1308" i="1"/>
  <c r="Q1308" i="1"/>
  <c r="P1308" i="1"/>
  <c r="O1308" i="1"/>
  <c r="L1308" i="1"/>
  <c r="K1308" i="1"/>
  <c r="J1308" i="1"/>
  <c r="N1308" i="1"/>
  <c r="R1308" i="1"/>
  <c r="M1308" i="1"/>
  <c r="B1266" i="1"/>
  <c r="A1266" i="1"/>
  <c r="P1266" i="1"/>
  <c r="O1266" i="1"/>
  <c r="N1266" i="1"/>
  <c r="M1266" i="1"/>
  <c r="L1266" i="1"/>
  <c r="R1266" i="1"/>
  <c r="J1266" i="1"/>
  <c r="Q1266" i="1"/>
  <c r="K1266" i="1"/>
  <c r="B656" i="1"/>
  <c r="A656" i="1"/>
  <c r="P656" i="1"/>
  <c r="O656" i="1"/>
  <c r="N656" i="1"/>
  <c r="M656" i="1"/>
  <c r="L656" i="1"/>
  <c r="R656" i="1"/>
  <c r="J656" i="1"/>
  <c r="Q656" i="1"/>
  <c r="K656" i="1"/>
  <c r="B648" i="1"/>
  <c r="A648" i="1"/>
  <c r="P648" i="1"/>
  <c r="O648" i="1"/>
  <c r="N648" i="1"/>
  <c r="M648" i="1"/>
  <c r="L648" i="1"/>
  <c r="R648" i="1"/>
  <c r="J648" i="1"/>
  <c r="Q648" i="1"/>
  <c r="K648" i="1"/>
  <c r="B640" i="1"/>
  <c r="A640" i="1"/>
  <c r="P640" i="1"/>
  <c r="O640" i="1"/>
  <c r="N640" i="1"/>
  <c r="M640" i="1"/>
  <c r="L640" i="1"/>
  <c r="R640" i="1"/>
  <c r="J640" i="1"/>
  <c r="Q640" i="1"/>
  <c r="K640" i="1"/>
  <c r="B632" i="1"/>
  <c r="A632" i="1"/>
  <c r="P632" i="1"/>
  <c r="O632" i="1"/>
  <c r="N632" i="1"/>
  <c r="M632" i="1"/>
  <c r="L632" i="1"/>
  <c r="R632" i="1"/>
  <c r="J632" i="1"/>
  <c r="K632" i="1"/>
  <c r="Q632" i="1"/>
  <c r="B624" i="1"/>
  <c r="A624" i="1"/>
  <c r="P624" i="1"/>
  <c r="O624" i="1"/>
  <c r="N624" i="1"/>
  <c r="M624" i="1"/>
  <c r="L624" i="1"/>
  <c r="R624" i="1"/>
  <c r="J624" i="1"/>
  <c r="Q624" i="1"/>
  <c r="K624" i="1"/>
  <c r="B616" i="1"/>
  <c r="A616" i="1"/>
  <c r="P616" i="1"/>
  <c r="O616" i="1"/>
  <c r="N616" i="1"/>
  <c r="M616" i="1"/>
  <c r="L616" i="1"/>
  <c r="R616" i="1"/>
  <c r="J616" i="1"/>
  <c r="Q616" i="1"/>
  <c r="K616" i="1"/>
  <c r="B608" i="1"/>
  <c r="A608" i="1"/>
  <c r="P608" i="1"/>
  <c r="O608" i="1"/>
  <c r="N608" i="1"/>
  <c r="M608" i="1"/>
  <c r="L608" i="1"/>
  <c r="R608" i="1"/>
  <c r="J608" i="1"/>
  <c r="Q608" i="1"/>
  <c r="K608" i="1"/>
  <c r="B1338" i="1"/>
  <c r="A1338" i="1"/>
  <c r="K1338" i="1"/>
  <c r="R1338" i="1"/>
  <c r="J1338" i="1"/>
  <c r="Q1338" i="1"/>
  <c r="P1338" i="1"/>
  <c r="O1338" i="1"/>
  <c r="N1338" i="1"/>
  <c r="M1338" i="1"/>
  <c r="L1338" i="1"/>
  <c r="B1353" i="1"/>
  <c r="A1353" i="1"/>
  <c r="L1353" i="1"/>
  <c r="K1353" i="1"/>
  <c r="R1353" i="1"/>
  <c r="J1353" i="1"/>
  <c r="Q1353" i="1"/>
  <c r="P1353" i="1"/>
  <c r="O1353" i="1"/>
  <c r="N1353" i="1"/>
  <c r="M1353" i="1"/>
  <c r="B1361" i="1"/>
  <c r="A1361" i="1"/>
  <c r="L1361" i="1"/>
  <c r="K1361" i="1"/>
  <c r="R1361" i="1"/>
  <c r="J1361" i="1"/>
  <c r="Q1361" i="1"/>
  <c r="P1361" i="1"/>
  <c r="O1361" i="1"/>
  <c r="M1361" i="1"/>
  <c r="N1361" i="1"/>
  <c r="B1260" i="1"/>
  <c r="A1260" i="1"/>
  <c r="N1260" i="1"/>
  <c r="M1260" i="1"/>
  <c r="K1260" i="1"/>
  <c r="R1260" i="1"/>
  <c r="J1260" i="1"/>
  <c r="P1260" i="1"/>
  <c r="L1260" i="1"/>
  <c r="Q1260" i="1"/>
  <c r="O1260" i="1"/>
  <c r="B272" i="1"/>
  <c r="A272" i="1"/>
  <c r="Q272" i="1"/>
  <c r="P272" i="1"/>
  <c r="O272" i="1"/>
  <c r="N272" i="1"/>
  <c r="M272" i="1"/>
  <c r="K272" i="1"/>
  <c r="R272" i="1"/>
  <c r="L272" i="1"/>
  <c r="J272" i="1"/>
  <c r="B280" i="1"/>
  <c r="A280" i="1"/>
  <c r="Q280" i="1"/>
  <c r="P280" i="1"/>
  <c r="O280" i="1"/>
  <c r="N280" i="1"/>
  <c r="M280" i="1"/>
  <c r="K280" i="1"/>
  <c r="R280" i="1"/>
  <c r="L280" i="1"/>
  <c r="J280" i="1"/>
  <c r="B1636" i="1"/>
  <c r="A1636" i="1"/>
  <c r="L1636" i="1"/>
  <c r="K1636" i="1"/>
  <c r="R1636" i="1"/>
  <c r="J1636" i="1"/>
  <c r="Q1636" i="1"/>
  <c r="P1636" i="1"/>
  <c r="O1636" i="1"/>
  <c r="N1636" i="1"/>
  <c r="M1636" i="1"/>
  <c r="B1682" i="1"/>
  <c r="A1682" i="1"/>
  <c r="N1682" i="1"/>
  <c r="M1682" i="1"/>
  <c r="L1682" i="1"/>
  <c r="K1682" i="1"/>
  <c r="R1682" i="1"/>
  <c r="J1682" i="1"/>
  <c r="Q1682" i="1"/>
  <c r="P1682" i="1"/>
  <c r="O1682" i="1"/>
  <c r="B1667" i="1"/>
  <c r="A1667" i="1"/>
  <c r="M1667" i="1"/>
  <c r="L1667" i="1"/>
  <c r="K1667" i="1"/>
  <c r="R1667" i="1"/>
  <c r="J1667" i="1"/>
  <c r="Q1667" i="1"/>
  <c r="P1667" i="1"/>
  <c r="O1667" i="1"/>
  <c r="N1667" i="1"/>
  <c r="B1657" i="1"/>
  <c r="A1657" i="1"/>
  <c r="O1657" i="1"/>
  <c r="N1657" i="1"/>
  <c r="M1657" i="1"/>
  <c r="L1657" i="1"/>
  <c r="K1657" i="1"/>
  <c r="R1657" i="1"/>
  <c r="J1657" i="1"/>
  <c r="Q1657" i="1"/>
  <c r="P1657" i="1"/>
  <c r="B1642" i="1"/>
  <c r="A1642" i="1"/>
  <c r="N1642" i="1"/>
  <c r="M1642" i="1"/>
  <c r="L1642" i="1"/>
  <c r="K1642" i="1"/>
  <c r="R1642" i="1"/>
  <c r="J1642" i="1"/>
  <c r="Q1642" i="1"/>
  <c r="P1642" i="1"/>
  <c r="O1642" i="1"/>
  <c r="B1348" i="1"/>
  <c r="A1348" i="1"/>
  <c r="Q1348" i="1"/>
  <c r="P1348" i="1"/>
  <c r="O1348" i="1"/>
  <c r="N1348" i="1"/>
  <c r="M1348" i="1"/>
  <c r="R1348" i="1"/>
  <c r="L1348" i="1"/>
  <c r="K1348" i="1"/>
  <c r="J1348" i="1"/>
  <c r="B164" i="1"/>
  <c r="A164" i="1"/>
  <c r="M164" i="1"/>
  <c r="L164" i="1"/>
  <c r="K164" i="1"/>
  <c r="R164" i="1"/>
  <c r="J164" i="1"/>
  <c r="O164" i="1"/>
  <c r="P164" i="1"/>
  <c r="N164" i="1"/>
  <c r="Q164" i="1"/>
  <c r="B172" i="1"/>
  <c r="A172" i="1"/>
  <c r="M172" i="1"/>
  <c r="L172" i="1"/>
  <c r="K172" i="1"/>
  <c r="R172" i="1"/>
  <c r="J172" i="1"/>
  <c r="N172" i="1"/>
  <c r="Q172" i="1"/>
  <c r="P172" i="1"/>
  <c r="O172" i="1"/>
  <c r="B352" i="1"/>
  <c r="A352" i="1"/>
  <c r="O352" i="1"/>
  <c r="M352" i="1"/>
  <c r="L352" i="1"/>
  <c r="R352" i="1"/>
  <c r="Q352" i="1"/>
  <c r="P352" i="1"/>
  <c r="N352" i="1"/>
  <c r="K352" i="1"/>
  <c r="J352" i="1"/>
  <c r="B344" i="1"/>
  <c r="A344" i="1"/>
  <c r="O344" i="1"/>
  <c r="M344" i="1"/>
  <c r="L344" i="1"/>
  <c r="N344" i="1"/>
  <c r="K344" i="1"/>
  <c r="J344" i="1"/>
  <c r="Q344" i="1"/>
  <c r="R344" i="1"/>
  <c r="P344" i="1"/>
  <c r="B551" i="1"/>
  <c r="A551" i="1"/>
  <c r="P551" i="1"/>
  <c r="M551" i="1"/>
  <c r="N551" i="1"/>
  <c r="L551" i="1"/>
  <c r="K551" i="1"/>
  <c r="J551" i="1"/>
  <c r="R551" i="1"/>
  <c r="Q551" i="1"/>
  <c r="O551" i="1"/>
  <c r="B543" i="1"/>
  <c r="A543" i="1"/>
  <c r="P543" i="1"/>
  <c r="M543" i="1"/>
  <c r="K543" i="1"/>
  <c r="J543" i="1"/>
  <c r="R543" i="1"/>
  <c r="Q543" i="1"/>
  <c r="N543" i="1"/>
  <c r="L543" i="1"/>
  <c r="O543" i="1"/>
  <c r="B585" i="1"/>
  <c r="A585" i="1"/>
  <c r="O585" i="1"/>
  <c r="N585" i="1"/>
  <c r="K585" i="1"/>
  <c r="J585" i="1"/>
  <c r="R585" i="1"/>
  <c r="Q585" i="1"/>
  <c r="P585" i="1"/>
  <c r="M585" i="1"/>
  <c r="L585" i="1"/>
  <c r="B577" i="1"/>
  <c r="A577" i="1"/>
  <c r="O577" i="1"/>
  <c r="N577" i="1"/>
  <c r="K577" i="1"/>
  <c r="R577" i="1"/>
  <c r="Q577" i="1"/>
  <c r="P577" i="1"/>
  <c r="M577" i="1"/>
  <c r="L577" i="1"/>
  <c r="J577" i="1"/>
  <c r="B569" i="1"/>
  <c r="A569" i="1"/>
  <c r="O569" i="1"/>
  <c r="N569" i="1"/>
  <c r="K569" i="1"/>
  <c r="M569" i="1"/>
  <c r="L569" i="1"/>
  <c r="J569" i="1"/>
  <c r="R569" i="1"/>
  <c r="Q569" i="1"/>
  <c r="P569" i="1"/>
  <c r="B561" i="1"/>
  <c r="A561" i="1"/>
  <c r="O561" i="1"/>
  <c r="N561" i="1"/>
  <c r="K561" i="1"/>
  <c r="R561" i="1"/>
  <c r="Q561" i="1"/>
  <c r="P561" i="1"/>
  <c r="L561" i="1"/>
  <c r="M561" i="1"/>
  <c r="J561" i="1"/>
  <c r="B1246" i="1"/>
  <c r="A1246" i="1"/>
  <c r="L1246" i="1"/>
  <c r="Q1246" i="1"/>
  <c r="P1246" i="1"/>
  <c r="N1246" i="1"/>
  <c r="O1246" i="1"/>
  <c r="M1246" i="1"/>
  <c r="K1246" i="1"/>
  <c r="J1246" i="1"/>
  <c r="R1246" i="1"/>
  <c r="B1238" i="1"/>
  <c r="A1238" i="1"/>
  <c r="P1238" i="1"/>
  <c r="R1238" i="1"/>
  <c r="Q1238" i="1"/>
  <c r="O1238" i="1"/>
  <c r="N1238" i="1"/>
  <c r="L1238" i="1"/>
  <c r="M1238" i="1"/>
  <c r="K1238" i="1"/>
  <c r="J1238" i="1"/>
  <c r="B1230" i="1"/>
  <c r="A1230" i="1"/>
  <c r="P1230" i="1"/>
  <c r="Q1230" i="1"/>
  <c r="O1230" i="1"/>
  <c r="N1230" i="1"/>
  <c r="M1230" i="1"/>
  <c r="K1230" i="1"/>
  <c r="L1230" i="1"/>
  <c r="R1230" i="1"/>
  <c r="J1230" i="1"/>
  <c r="B1222" i="1"/>
  <c r="A1222" i="1"/>
  <c r="P1222" i="1"/>
  <c r="O1222" i="1"/>
  <c r="N1222" i="1"/>
  <c r="M1222" i="1"/>
  <c r="L1222" i="1"/>
  <c r="J1222" i="1"/>
  <c r="R1222" i="1"/>
  <c r="K1222" i="1"/>
  <c r="Q1222" i="1"/>
  <c r="B1214" i="1"/>
  <c r="A1214" i="1"/>
  <c r="P1214" i="1"/>
  <c r="N1214" i="1"/>
  <c r="M1214" i="1"/>
  <c r="L1214" i="1"/>
  <c r="K1214" i="1"/>
  <c r="R1214" i="1"/>
  <c r="Q1214" i="1"/>
  <c r="J1214" i="1"/>
  <c r="O1214" i="1"/>
  <c r="B1206" i="1"/>
  <c r="A1206" i="1"/>
  <c r="P1206" i="1"/>
  <c r="M1206" i="1"/>
  <c r="L1206" i="1"/>
  <c r="K1206" i="1"/>
  <c r="J1206" i="1"/>
  <c r="Q1206" i="1"/>
  <c r="R1206" i="1"/>
  <c r="O1206" i="1"/>
  <c r="N1206" i="1"/>
  <c r="B1198" i="1"/>
  <c r="A1198" i="1"/>
  <c r="P1198" i="1"/>
  <c r="L1198" i="1"/>
  <c r="K1198" i="1"/>
  <c r="J1198" i="1"/>
  <c r="R1198" i="1"/>
  <c r="O1198" i="1"/>
  <c r="Q1198" i="1"/>
  <c r="N1198" i="1"/>
  <c r="M1198" i="1"/>
  <c r="B1190" i="1"/>
  <c r="A1190" i="1"/>
  <c r="P1190" i="1"/>
  <c r="K1190" i="1"/>
  <c r="J1190" i="1"/>
  <c r="R1190" i="1"/>
  <c r="Q1190" i="1"/>
  <c r="N1190" i="1"/>
  <c r="O1190" i="1"/>
  <c r="M1190" i="1"/>
  <c r="L1190" i="1"/>
  <c r="B1182" i="1"/>
  <c r="A1182" i="1"/>
  <c r="P1182" i="1"/>
  <c r="J1182" i="1"/>
  <c r="R1182" i="1"/>
  <c r="Q1182" i="1"/>
  <c r="M1182" i="1"/>
  <c r="L1182" i="1"/>
  <c r="K1182" i="1"/>
  <c r="O1182" i="1"/>
  <c r="N1182" i="1"/>
  <c r="B1174" i="1"/>
  <c r="A1174" i="1"/>
  <c r="P1174" i="1"/>
  <c r="R1174" i="1"/>
  <c r="Q1174" i="1"/>
  <c r="O1174" i="1"/>
  <c r="L1174" i="1"/>
  <c r="K1174" i="1"/>
  <c r="J1174" i="1"/>
  <c r="N1174" i="1"/>
  <c r="M1174" i="1"/>
  <c r="B1166" i="1"/>
  <c r="A1166" i="1"/>
  <c r="O1166" i="1"/>
  <c r="N1166" i="1"/>
  <c r="K1166" i="1"/>
  <c r="Q1166" i="1"/>
  <c r="P1166" i="1"/>
  <c r="L1166" i="1"/>
  <c r="R1166" i="1"/>
  <c r="J1166" i="1"/>
  <c r="M1166" i="1"/>
  <c r="B1158" i="1"/>
  <c r="A1158" i="1"/>
  <c r="O1158" i="1"/>
  <c r="N1158" i="1"/>
  <c r="K1158" i="1"/>
  <c r="L1158" i="1"/>
  <c r="J1158" i="1"/>
  <c r="P1158" i="1"/>
  <c r="R1158" i="1"/>
  <c r="Q1158" i="1"/>
  <c r="M1158" i="1"/>
  <c r="B1150" i="1"/>
  <c r="A1150" i="1"/>
  <c r="O1150" i="1"/>
  <c r="N1150" i="1"/>
  <c r="K1150" i="1"/>
  <c r="R1150" i="1"/>
  <c r="P1150" i="1"/>
  <c r="J1150" i="1"/>
  <c r="Q1150" i="1"/>
  <c r="M1150" i="1"/>
  <c r="L1150" i="1"/>
  <c r="B1142" i="1"/>
  <c r="A1142" i="1"/>
  <c r="O1142" i="1"/>
  <c r="N1142" i="1"/>
  <c r="K1142" i="1"/>
  <c r="P1142" i="1"/>
  <c r="M1142" i="1"/>
  <c r="J1142" i="1"/>
  <c r="R1142" i="1"/>
  <c r="Q1142" i="1"/>
  <c r="L1142" i="1"/>
  <c r="B1134" i="1"/>
  <c r="A1134" i="1"/>
  <c r="O1134" i="1"/>
  <c r="N1134" i="1"/>
  <c r="K1134" i="1"/>
  <c r="J1134" i="1"/>
  <c r="R1134" i="1"/>
  <c r="M1134" i="1"/>
  <c r="L1134" i="1"/>
  <c r="P1134" i="1"/>
  <c r="Q1134" i="1"/>
  <c r="B1126" i="1"/>
  <c r="A1126" i="1"/>
  <c r="O1126" i="1"/>
  <c r="N1126" i="1"/>
  <c r="K1126" i="1"/>
  <c r="R1126" i="1"/>
  <c r="Q1126" i="1"/>
  <c r="M1126" i="1"/>
  <c r="L1126" i="1"/>
  <c r="J1126" i="1"/>
  <c r="P1126" i="1"/>
  <c r="B1118" i="1"/>
  <c r="A1118" i="1"/>
  <c r="O1118" i="1"/>
  <c r="N1118" i="1"/>
  <c r="R1118" i="1"/>
  <c r="Q1118" i="1"/>
  <c r="M1118" i="1"/>
  <c r="J1118" i="1"/>
  <c r="P1118" i="1"/>
  <c r="L1118" i="1"/>
  <c r="K1118" i="1"/>
  <c r="B791" i="1"/>
  <c r="A791" i="1"/>
  <c r="O791" i="1"/>
  <c r="N791" i="1"/>
  <c r="M791" i="1"/>
  <c r="L791" i="1"/>
  <c r="R791" i="1"/>
  <c r="Q791" i="1"/>
  <c r="P791" i="1"/>
  <c r="K791" i="1"/>
  <c r="J791" i="1"/>
  <c r="B783" i="1"/>
  <c r="A783" i="1"/>
  <c r="O783" i="1"/>
  <c r="N783" i="1"/>
  <c r="M783" i="1"/>
  <c r="L783" i="1"/>
  <c r="J783" i="1"/>
  <c r="R783" i="1"/>
  <c r="P783" i="1"/>
  <c r="Q783" i="1"/>
  <c r="K783" i="1"/>
  <c r="B775" i="1"/>
  <c r="A775" i="1"/>
  <c r="O775" i="1"/>
  <c r="N775" i="1"/>
  <c r="M775" i="1"/>
  <c r="L775" i="1"/>
  <c r="R775" i="1"/>
  <c r="Q775" i="1"/>
  <c r="P775" i="1"/>
  <c r="K775" i="1"/>
  <c r="J775" i="1"/>
  <c r="B767" i="1"/>
  <c r="A767" i="1"/>
  <c r="O767" i="1"/>
  <c r="N767" i="1"/>
  <c r="M767" i="1"/>
  <c r="L767" i="1"/>
  <c r="J767" i="1"/>
  <c r="R767" i="1"/>
  <c r="P767" i="1"/>
  <c r="Q767" i="1"/>
  <c r="K767" i="1"/>
  <c r="B759" i="1"/>
  <c r="A759" i="1"/>
  <c r="O759" i="1"/>
  <c r="N759" i="1"/>
  <c r="M759" i="1"/>
  <c r="L759" i="1"/>
  <c r="R759" i="1"/>
  <c r="Q759" i="1"/>
  <c r="P759" i="1"/>
  <c r="K759" i="1"/>
  <c r="J759" i="1"/>
  <c r="B751" i="1"/>
  <c r="A751" i="1"/>
  <c r="O751" i="1"/>
  <c r="N751" i="1"/>
  <c r="M751" i="1"/>
  <c r="L751" i="1"/>
  <c r="J751" i="1"/>
  <c r="R751" i="1"/>
  <c r="P751" i="1"/>
  <c r="Q751" i="1"/>
  <c r="K751" i="1"/>
  <c r="B743" i="1"/>
  <c r="A743" i="1"/>
  <c r="O743" i="1"/>
  <c r="N743" i="1"/>
  <c r="M743" i="1"/>
  <c r="L743" i="1"/>
  <c r="R743" i="1"/>
  <c r="Q743" i="1"/>
  <c r="P743" i="1"/>
  <c r="K743" i="1"/>
  <c r="J743" i="1"/>
  <c r="B735" i="1"/>
  <c r="A735" i="1"/>
  <c r="O735" i="1"/>
  <c r="N735" i="1"/>
  <c r="M735" i="1"/>
  <c r="L735" i="1"/>
  <c r="J735" i="1"/>
  <c r="R735" i="1"/>
  <c r="P735" i="1"/>
  <c r="Q735" i="1"/>
  <c r="K735" i="1"/>
  <c r="B727" i="1"/>
  <c r="A727" i="1"/>
  <c r="O727" i="1"/>
  <c r="N727" i="1"/>
  <c r="M727" i="1"/>
  <c r="L727" i="1"/>
  <c r="R727" i="1"/>
  <c r="Q727" i="1"/>
  <c r="P727" i="1"/>
  <c r="K727" i="1"/>
  <c r="J727" i="1"/>
  <c r="B719" i="1"/>
  <c r="A719" i="1"/>
  <c r="O719" i="1"/>
  <c r="N719" i="1"/>
  <c r="M719" i="1"/>
  <c r="L719" i="1"/>
  <c r="J719" i="1"/>
  <c r="R719" i="1"/>
  <c r="P719" i="1"/>
  <c r="Q719" i="1"/>
  <c r="K719" i="1"/>
  <c r="B711" i="1"/>
  <c r="A711" i="1"/>
  <c r="O711" i="1"/>
  <c r="N711" i="1"/>
  <c r="M711" i="1"/>
  <c r="L711" i="1"/>
  <c r="R711" i="1"/>
  <c r="Q711" i="1"/>
  <c r="P711" i="1"/>
  <c r="K711" i="1"/>
  <c r="J711" i="1"/>
  <c r="B703" i="1"/>
  <c r="A703" i="1"/>
  <c r="N703" i="1"/>
  <c r="M703" i="1"/>
  <c r="L703" i="1"/>
  <c r="O703" i="1"/>
  <c r="K703" i="1"/>
  <c r="J703" i="1"/>
  <c r="Q703" i="1"/>
  <c r="R703" i="1"/>
  <c r="P703" i="1"/>
  <c r="B695" i="1"/>
  <c r="A695" i="1"/>
  <c r="N695" i="1"/>
  <c r="M695" i="1"/>
  <c r="L695" i="1"/>
  <c r="R695" i="1"/>
  <c r="Q695" i="1"/>
  <c r="P695" i="1"/>
  <c r="K695" i="1"/>
  <c r="O695" i="1"/>
  <c r="J695" i="1"/>
  <c r="B687" i="1"/>
  <c r="A687" i="1"/>
  <c r="Q687" i="1"/>
  <c r="P687" i="1"/>
  <c r="O687" i="1"/>
  <c r="N687" i="1"/>
  <c r="M687" i="1"/>
  <c r="K687" i="1"/>
  <c r="R687" i="1"/>
  <c r="L687" i="1"/>
  <c r="J687" i="1"/>
  <c r="B679" i="1"/>
  <c r="A679" i="1"/>
  <c r="Q679" i="1"/>
  <c r="P679" i="1"/>
  <c r="O679" i="1"/>
  <c r="N679" i="1"/>
  <c r="M679" i="1"/>
  <c r="K679" i="1"/>
  <c r="L679" i="1"/>
  <c r="R679" i="1"/>
  <c r="J679" i="1"/>
  <c r="B671" i="1"/>
  <c r="A671" i="1"/>
  <c r="Q671" i="1"/>
  <c r="P671" i="1"/>
  <c r="O671" i="1"/>
  <c r="N671" i="1"/>
  <c r="M671" i="1"/>
  <c r="K671" i="1"/>
  <c r="L671" i="1"/>
  <c r="J671" i="1"/>
  <c r="R671" i="1"/>
  <c r="B663" i="1"/>
  <c r="A663" i="1"/>
  <c r="Q663" i="1"/>
  <c r="P663" i="1"/>
  <c r="O663" i="1"/>
  <c r="N663" i="1"/>
  <c r="M663" i="1"/>
  <c r="K663" i="1"/>
  <c r="R663" i="1"/>
  <c r="L663" i="1"/>
  <c r="J663" i="1"/>
  <c r="B1560" i="1"/>
  <c r="A1560" i="1"/>
  <c r="O1560" i="1"/>
  <c r="N1560" i="1"/>
  <c r="M1560" i="1"/>
  <c r="L1560" i="1"/>
  <c r="K1560" i="1"/>
  <c r="J1560" i="1"/>
  <c r="R1560" i="1"/>
  <c r="P1560" i="1"/>
  <c r="Q1560" i="1"/>
  <c r="B1552" i="1"/>
  <c r="A1552" i="1"/>
  <c r="O1552" i="1"/>
  <c r="N1552" i="1"/>
  <c r="M1552" i="1"/>
  <c r="R1552" i="1"/>
  <c r="Q1552" i="1"/>
  <c r="P1552" i="1"/>
  <c r="L1552" i="1"/>
  <c r="K1552" i="1"/>
  <c r="J1552" i="1"/>
  <c r="B1544" i="1"/>
  <c r="A1544" i="1"/>
  <c r="O1544" i="1"/>
  <c r="K1544" i="1"/>
  <c r="J1544" i="1"/>
  <c r="R1544" i="1"/>
  <c r="Q1544" i="1"/>
  <c r="P1544" i="1"/>
  <c r="N1544" i="1"/>
  <c r="M1544" i="1"/>
  <c r="L1544" i="1"/>
  <c r="B1618" i="1"/>
  <c r="A1618" i="1"/>
  <c r="N1618" i="1"/>
  <c r="M1618" i="1"/>
  <c r="L1618" i="1"/>
  <c r="K1618" i="1"/>
  <c r="R1618" i="1"/>
  <c r="J1618" i="1"/>
  <c r="Q1618" i="1"/>
  <c r="P1618" i="1"/>
  <c r="O1618" i="1"/>
  <c r="B1610" i="1"/>
  <c r="A1610" i="1"/>
  <c r="N1610" i="1"/>
  <c r="M1610" i="1"/>
  <c r="L1610" i="1"/>
  <c r="K1610" i="1"/>
  <c r="R1610" i="1"/>
  <c r="J1610" i="1"/>
  <c r="Q1610" i="1"/>
  <c r="P1610" i="1"/>
  <c r="O1610" i="1"/>
  <c r="B540" i="1"/>
  <c r="A540" i="1"/>
  <c r="P540" i="1"/>
  <c r="K540" i="1"/>
  <c r="J540" i="1"/>
  <c r="R540" i="1"/>
  <c r="Q540" i="1"/>
  <c r="O540" i="1"/>
  <c r="L540" i="1"/>
  <c r="N540" i="1"/>
  <c r="M540" i="1"/>
  <c r="B532" i="1"/>
  <c r="A532" i="1"/>
  <c r="P532" i="1"/>
  <c r="J532" i="1"/>
  <c r="R532" i="1"/>
  <c r="Q532" i="1"/>
  <c r="O532" i="1"/>
  <c r="N532" i="1"/>
  <c r="K532" i="1"/>
  <c r="M532" i="1"/>
  <c r="L532" i="1"/>
  <c r="B524" i="1"/>
  <c r="A524" i="1"/>
  <c r="P524" i="1"/>
  <c r="R524" i="1"/>
  <c r="Q524" i="1"/>
  <c r="O524" i="1"/>
  <c r="N524" i="1"/>
  <c r="M524" i="1"/>
  <c r="J524" i="1"/>
  <c r="L524" i="1"/>
  <c r="K524" i="1"/>
  <c r="B1112" i="1"/>
  <c r="A1112" i="1"/>
  <c r="M1112" i="1"/>
  <c r="L1112" i="1"/>
  <c r="R1112" i="1"/>
  <c r="Q1112" i="1"/>
  <c r="O1112" i="1"/>
  <c r="J1112" i="1"/>
  <c r="P1112" i="1"/>
  <c r="N1112" i="1"/>
  <c r="K1112" i="1"/>
  <c r="B1104" i="1"/>
  <c r="A1104" i="1"/>
  <c r="P1104" i="1"/>
  <c r="O1104" i="1"/>
  <c r="M1104" i="1"/>
  <c r="R1104" i="1"/>
  <c r="J1104" i="1"/>
  <c r="Q1104" i="1"/>
  <c r="N1104" i="1"/>
  <c r="L1104" i="1"/>
  <c r="K1104" i="1"/>
  <c r="B1096" i="1"/>
  <c r="A1096" i="1"/>
  <c r="P1096" i="1"/>
  <c r="O1096" i="1"/>
  <c r="M1096" i="1"/>
  <c r="R1096" i="1"/>
  <c r="J1096" i="1"/>
  <c r="Q1096" i="1"/>
  <c r="N1096" i="1"/>
  <c r="L1096" i="1"/>
  <c r="K1096" i="1"/>
  <c r="B1088" i="1"/>
  <c r="A1088" i="1"/>
  <c r="O1088" i="1"/>
  <c r="M1088" i="1"/>
  <c r="R1088" i="1"/>
  <c r="J1088" i="1"/>
  <c r="L1088" i="1"/>
  <c r="K1088" i="1"/>
  <c r="Q1088" i="1"/>
  <c r="P1088" i="1"/>
  <c r="N1088" i="1"/>
  <c r="B1080" i="1"/>
  <c r="A1080" i="1"/>
  <c r="O1080" i="1"/>
  <c r="M1080" i="1"/>
  <c r="R1080" i="1"/>
  <c r="J1080" i="1"/>
  <c r="Q1080" i="1"/>
  <c r="P1080" i="1"/>
  <c r="N1080" i="1"/>
  <c r="L1080" i="1"/>
  <c r="K1080" i="1"/>
  <c r="B1072" i="1"/>
  <c r="A1072" i="1"/>
  <c r="O1072" i="1"/>
  <c r="M1072" i="1"/>
  <c r="R1072" i="1"/>
  <c r="J1072" i="1"/>
  <c r="P1072" i="1"/>
  <c r="N1072" i="1"/>
  <c r="L1072" i="1"/>
  <c r="K1072" i="1"/>
  <c r="Q1072" i="1"/>
  <c r="B1064" i="1"/>
  <c r="A1064" i="1"/>
  <c r="O1064" i="1"/>
  <c r="M1064" i="1"/>
  <c r="R1064" i="1"/>
  <c r="J1064" i="1"/>
  <c r="K1064" i="1"/>
  <c r="Q1064" i="1"/>
  <c r="P1064" i="1"/>
  <c r="N1064" i="1"/>
  <c r="L1064" i="1"/>
  <c r="B1056" i="1"/>
  <c r="A1056" i="1"/>
  <c r="O1056" i="1"/>
  <c r="M1056" i="1"/>
  <c r="R1056" i="1"/>
  <c r="J1056" i="1"/>
  <c r="Q1056" i="1"/>
  <c r="P1056" i="1"/>
  <c r="N1056" i="1"/>
  <c r="L1056" i="1"/>
  <c r="K1056" i="1"/>
  <c r="B1048" i="1"/>
  <c r="A1048" i="1"/>
  <c r="O1048" i="1"/>
  <c r="M1048" i="1"/>
  <c r="R1048" i="1"/>
  <c r="J1048" i="1"/>
  <c r="N1048" i="1"/>
  <c r="L1048" i="1"/>
  <c r="K1048" i="1"/>
  <c r="Q1048" i="1"/>
  <c r="P1048" i="1"/>
  <c r="B1040" i="1"/>
  <c r="A1040" i="1"/>
  <c r="O1040" i="1"/>
  <c r="R1040" i="1"/>
  <c r="J1040" i="1"/>
  <c r="Q1040" i="1"/>
  <c r="P1040" i="1"/>
  <c r="N1040" i="1"/>
  <c r="M1040" i="1"/>
  <c r="L1040" i="1"/>
  <c r="K1040" i="1"/>
  <c r="B1032" i="1"/>
  <c r="A1032" i="1"/>
  <c r="O1032" i="1"/>
  <c r="R1032" i="1"/>
  <c r="J1032" i="1"/>
  <c r="Q1032" i="1"/>
  <c r="P1032" i="1"/>
  <c r="N1032" i="1"/>
  <c r="M1032" i="1"/>
  <c r="L1032" i="1"/>
  <c r="K1032" i="1"/>
  <c r="B1024" i="1"/>
  <c r="A1024" i="1"/>
  <c r="O1024" i="1"/>
  <c r="M1024" i="1"/>
  <c r="L1024" i="1"/>
  <c r="K1024" i="1"/>
  <c r="J1024" i="1"/>
  <c r="R1024" i="1"/>
  <c r="Q1024" i="1"/>
  <c r="P1024" i="1"/>
  <c r="N1024" i="1"/>
  <c r="B1016" i="1"/>
  <c r="A1016" i="1"/>
  <c r="O1016" i="1"/>
  <c r="L1016" i="1"/>
  <c r="K1016" i="1"/>
  <c r="J1016" i="1"/>
  <c r="R1016" i="1"/>
  <c r="Q1016" i="1"/>
  <c r="P1016" i="1"/>
  <c r="N1016" i="1"/>
  <c r="M1016" i="1"/>
  <c r="B1008" i="1"/>
  <c r="A1008" i="1"/>
  <c r="O1008" i="1"/>
  <c r="K1008" i="1"/>
  <c r="J1008" i="1"/>
  <c r="R1008" i="1"/>
  <c r="Q1008" i="1"/>
  <c r="P1008" i="1"/>
  <c r="N1008" i="1"/>
  <c r="M1008" i="1"/>
  <c r="L1008" i="1"/>
  <c r="B1330" i="1"/>
  <c r="A1330" i="1"/>
  <c r="K1330" i="1"/>
  <c r="R1330" i="1"/>
  <c r="J1330" i="1"/>
  <c r="Q1330" i="1"/>
  <c r="P1330" i="1"/>
  <c r="O1330" i="1"/>
  <c r="M1330" i="1"/>
  <c r="L1330" i="1"/>
  <c r="N1330" i="1"/>
  <c r="B1322" i="1"/>
  <c r="A1322" i="1"/>
  <c r="K1322" i="1"/>
  <c r="R1322" i="1"/>
  <c r="J1322" i="1"/>
  <c r="Q1322" i="1"/>
  <c r="P1322" i="1"/>
  <c r="L1322" i="1"/>
  <c r="N1322" i="1"/>
  <c r="O1322" i="1"/>
  <c r="M1322" i="1"/>
  <c r="B1314" i="1"/>
  <c r="A1314" i="1"/>
  <c r="K1314" i="1"/>
  <c r="R1314" i="1"/>
  <c r="J1314" i="1"/>
  <c r="Q1314" i="1"/>
  <c r="M1314" i="1"/>
  <c r="L1314" i="1"/>
  <c r="O1314" i="1"/>
  <c r="P1314" i="1"/>
  <c r="N1314" i="1"/>
  <c r="B1300" i="1"/>
  <c r="A1300" i="1"/>
  <c r="Q1300" i="1"/>
  <c r="P1300" i="1"/>
  <c r="R1300" i="1"/>
  <c r="O1300" i="1"/>
  <c r="N1300" i="1"/>
  <c r="M1300" i="1"/>
  <c r="L1300" i="1"/>
  <c r="J1300" i="1"/>
  <c r="K1300" i="1"/>
  <c r="B1583" i="1"/>
  <c r="A1583" i="1"/>
  <c r="Q1583" i="1"/>
  <c r="P1583" i="1"/>
  <c r="O1583" i="1"/>
  <c r="N1583" i="1"/>
  <c r="M1583" i="1"/>
  <c r="L1583" i="1"/>
  <c r="K1583" i="1"/>
  <c r="R1583" i="1"/>
  <c r="J1583" i="1"/>
  <c r="B597" i="1"/>
  <c r="A597" i="1"/>
  <c r="K597" i="1"/>
  <c r="R597" i="1"/>
  <c r="J597" i="1"/>
  <c r="Q597" i="1"/>
  <c r="P597" i="1"/>
  <c r="O597" i="1"/>
  <c r="M597" i="1"/>
  <c r="N597" i="1"/>
  <c r="L597" i="1"/>
  <c r="A46" i="1"/>
  <c r="B46" i="1"/>
  <c r="R46" i="1"/>
  <c r="J46" i="1"/>
  <c r="Q46" i="1"/>
  <c r="M46" i="1"/>
  <c r="P46" i="1"/>
  <c r="N46" i="1"/>
  <c r="O46" i="1"/>
  <c r="L46" i="1"/>
  <c r="K46" i="1"/>
  <c r="B1269" i="1"/>
  <c r="A1269" i="1"/>
  <c r="M1269" i="1"/>
  <c r="L1269" i="1"/>
  <c r="K1269" i="1"/>
  <c r="R1269" i="1"/>
  <c r="J1269" i="1"/>
  <c r="Q1269" i="1"/>
  <c r="O1269" i="1"/>
  <c r="P1269" i="1"/>
  <c r="N1269" i="1"/>
  <c r="B605" i="1"/>
  <c r="A605" i="1"/>
  <c r="K605" i="1"/>
  <c r="R605" i="1"/>
  <c r="J605" i="1"/>
  <c r="Q605" i="1"/>
  <c r="P605" i="1"/>
  <c r="O605" i="1"/>
  <c r="M605" i="1"/>
  <c r="N605" i="1"/>
  <c r="L605" i="1"/>
  <c r="A247" i="1"/>
  <c r="B247" i="1"/>
  <c r="R247" i="1"/>
  <c r="J247" i="1"/>
  <c r="Q247" i="1"/>
  <c r="P247" i="1"/>
  <c r="O247" i="1"/>
  <c r="N247" i="1"/>
  <c r="L247" i="1"/>
  <c r="M247" i="1"/>
  <c r="K247" i="1"/>
  <c r="A167" i="1"/>
  <c r="B167" i="1"/>
  <c r="R167" i="1"/>
  <c r="J167" i="1"/>
  <c r="Q167" i="1"/>
  <c r="P167" i="1"/>
  <c r="O167" i="1"/>
  <c r="N167" i="1"/>
  <c r="K167" i="1"/>
  <c r="M167" i="1"/>
  <c r="L167" i="1"/>
  <c r="B349" i="1"/>
  <c r="A349" i="1"/>
  <c r="R349" i="1"/>
  <c r="J349" i="1"/>
  <c r="P349" i="1"/>
  <c r="O349" i="1"/>
  <c r="Q349" i="1"/>
  <c r="N349" i="1"/>
  <c r="M349" i="1"/>
  <c r="K349" i="1"/>
  <c r="L349" i="1"/>
  <c r="B574" i="1"/>
  <c r="A574" i="1"/>
  <c r="R574" i="1"/>
  <c r="J574" i="1"/>
  <c r="Q574" i="1"/>
  <c r="N574" i="1"/>
  <c r="P574" i="1"/>
  <c r="O574" i="1"/>
  <c r="M574" i="1"/>
  <c r="L574" i="1"/>
  <c r="K574" i="1"/>
  <c r="B1219" i="1"/>
  <c r="A1219" i="1"/>
  <c r="K1219" i="1"/>
  <c r="O1219" i="1"/>
  <c r="N1219" i="1"/>
  <c r="M1219" i="1"/>
  <c r="L1219" i="1"/>
  <c r="R1219" i="1"/>
  <c r="P1219" i="1"/>
  <c r="Q1219" i="1"/>
  <c r="J1219" i="1"/>
  <c r="B1171" i="1"/>
  <c r="A1171" i="1"/>
  <c r="R1171" i="1"/>
  <c r="J1171" i="1"/>
  <c r="Q1171" i="1"/>
  <c r="N1171" i="1"/>
  <c r="K1171" i="1"/>
  <c r="M1171" i="1"/>
  <c r="L1171" i="1"/>
  <c r="P1171" i="1"/>
  <c r="O1171" i="1"/>
  <c r="B1131" i="1"/>
  <c r="A1131" i="1"/>
  <c r="R1131" i="1"/>
  <c r="J1131" i="1"/>
  <c r="Q1131" i="1"/>
  <c r="N1131" i="1"/>
  <c r="L1131" i="1"/>
  <c r="K1131" i="1"/>
  <c r="O1131" i="1"/>
  <c r="M1131" i="1"/>
  <c r="P1131" i="1"/>
  <c r="B756" i="1"/>
  <c r="A756" i="1"/>
  <c r="R756" i="1"/>
  <c r="J756" i="1"/>
  <c r="Q756" i="1"/>
  <c r="P756" i="1"/>
  <c r="O756" i="1"/>
  <c r="M756" i="1"/>
  <c r="L756" i="1"/>
  <c r="K756" i="1"/>
  <c r="N756" i="1"/>
  <c r="B716" i="1"/>
  <c r="A716" i="1"/>
  <c r="R716" i="1"/>
  <c r="J716" i="1"/>
  <c r="Q716" i="1"/>
  <c r="P716" i="1"/>
  <c r="O716" i="1"/>
  <c r="N716" i="1"/>
  <c r="M716" i="1"/>
  <c r="K716" i="1"/>
  <c r="L716" i="1"/>
  <c r="B1557" i="1"/>
  <c r="A1557" i="1"/>
  <c r="R1557" i="1"/>
  <c r="J1557" i="1"/>
  <c r="Q1557" i="1"/>
  <c r="P1557" i="1"/>
  <c r="N1557" i="1"/>
  <c r="M1557" i="1"/>
  <c r="L1557" i="1"/>
  <c r="K1557" i="1"/>
  <c r="O1557" i="1"/>
  <c r="B521" i="1"/>
  <c r="A521" i="1"/>
  <c r="K521" i="1"/>
  <c r="Q521" i="1"/>
  <c r="P521" i="1"/>
  <c r="O521" i="1"/>
  <c r="N521" i="1"/>
  <c r="M521" i="1"/>
  <c r="J521" i="1"/>
  <c r="R521" i="1"/>
  <c r="L521" i="1"/>
  <c r="A1093" i="1"/>
  <c r="B1093" i="1"/>
  <c r="R1093" i="1"/>
  <c r="J1093" i="1"/>
  <c r="P1093" i="1"/>
  <c r="M1093" i="1"/>
  <c r="Q1093" i="1"/>
  <c r="O1093" i="1"/>
  <c r="N1093" i="1"/>
  <c r="L1093" i="1"/>
  <c r="K1093" i="1"/>
  <c r="A1005" i="1"/>
  <c r="B1005" i="1"/>
  <c r="N1005" i="1"/>
  <c r="M1005" i="1"/>
  <c r="L1005" i="1"/>
  <c r="K1005" i="1"/>
  <c r="R1005" i="1"/>
  <c r="J1005" i="1"/>
  <c r="Q1005" i="1"/>
  <c r="O1005" i="1"/>
  <c r="P1005" i="1"/>
  <c r="B1602" i="1"/>
  <c r="A1602" i="1"/>
  <c r="N1602" i="1"/>
  <c r="M1602" i="1"/>
  <c r="L1602" i="1"/>
  <c r="K1602" i="1"/>
  <c r="R1602" i="1"/>
  <c r="J1602" i="1"/>
  <c r="Q1602" i="1"/>
  <c r="P1602" i="1"/>
  <c r="O1602" i="1"/>
  <c r="B248" i="1"/>
  <c r="A248" i="1"/>
  <c r="Q248" i="1"/>
  <c r="P248" i="1"/>
  <c r="O248" i="1"/>
  <c r="N248" i="1"/>
  <c r="M248" i="1"/>
  <c r="K248" i="1"/>
  <c r="R248" i="1"/>
  <c r="L248" i="1"/>
  <c r="J248" i="1"/>
  <c r="B1587" i="1"/>
  <c r="A1587" i="1"/>
  <c r="M1587" i="1"/>
  <c r="L1587" i="1"/>
  <c r="K1587" i="1"/>
  <c r="R1587" i="1"/>
  <c r="J1587" i="1"/>
  <c r="Q1587" i="1"/>
  <c r="P1587" i="1"/>
  <c r="O1587" i="1"/>
  <c r="N1587"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372" i="1"/>
  <c r="A1372" i="1"/>
  <c r="Q1372" i="1"/>
  <c r="P1372" i="1"/>
  <c r="O1372" i="1"/>
  <c r="N1372" i="1"/>
  <c r="M1372" i="1"/>
  <c r="L1372" i="1"/>
  <c r="K1372" i="1"/>
  <c r="J1372" i="1"/>
  <c r="R1372" i="1"/>
  <c r="A207" i="1"/>
  <c r="B207" i="1"/>
  <c r="R207" i="1"/>
  <c r="J207" i="1"/>
  <c r="Q207" i="1"/>
  <c r="P207" i="1"/>
  <c r="O207" i="1"/>
  <c r="N207" i="1"/>
  <c r="K207" i="1"/>
  <c r="L207" i="1"/>
  <c r="M207" i="1"/>
  <c r="B233" i="1"/>
  <c r="A233" i="1"/>
  <c r="P233" i="1"/>
  <c r="O233" i="1"/>
  <c r="N233" i="1"/>
  <c r="M233" i="1"/>
  <c r="L233" i="1"/>
  <c r="R233" i="1"/>
  <c r="J233" i="1"/>
  <c r="Q233" i="1"/>
  <c r="K233" i="1"/>
  <c r="A319" i="1"/>
  <c r="B319" i="1"/>
  <c r="N319" i="1"/>
  <c r="M319" i="1"/>
  <c r="Q319" i="1"/>
  <c r="P319" i="1"/>
  <c r="O319" i="1"/>
  <c r="L319" i="1"/>
  <c r="K319" i="1"/>
  <c r="R319" i="1"/>
  <c r="J319" i="1"/>
  <c r="B1294" i="1"/>
  <c r="A1294" i="1"/>
  <c r="O1294" i="1"/>
  <c r="N1294" i="1"/>
  <c r="R1294" i="1"/>
  <c r="Q1294" i="1"/>
  <c r="P1294" i="1"/>
  <c r="M1294" i="1"/>
  <c r="L1294" i="1"/>
  <c r="J1294" i="1"/>
  <c r="K1294" i="1"/>
  <c r="B1509" i="1"/>
  <c r="A1509" i="1"/>
  <c r="O1509" i="1"/>
  <c r="N1509" i="1"/>
  <c r="M1509" i="1"/>
  <c r="L1509" i="1"/>
  <c r="K1509" i="1"/>
  <c r="R1509" i="1"/>
  <c r="J1509" i="1"/>
  <c r="Q1509" i="1"/>
  <c r="P1509" i="1"/>
  <c r="B1541" i="1"/>
  <c r="A1541" i="1"/>
  <c r="R1541" i="1"/>
  <c r="J1541" i="1"/>
  <c r="K1541" i="1"/>
  <c r="Q1541" i="1"/>
  <c r="P1541" i="1"/>
  <c r="O1541" i="1"/>
  <c r="N1541" i="1"/>
  <c r="L1541" i="1"/>
  <c r="M1541" i="1"/>
  <c r="B1562" i="1"/>
  <c r="A1562" i="1"/>
  <c r="N1562" i="1"/>
  <c r="M1562" i="1"/>
  <c r="L1562" i="1"/>
  <c r="K1562" i="1"/>
  <c r="R1562" i="1"/>
  <c r="J1562" i="1"/>
  <c r="P1562" i="1"/>
  <c r="Q1562" i="1"/>
  <c r="O1562" i="1"/>
  <c r="B1581" i="1"/>
  <c r="A1581" i="1"/>
  <c r="K1581" i="1"/>
  <c r="R1581" i="1"/>
  <c r="J1581" i="1"/>
  <c r="Q1581" i="1"/>
  <c r="P1581" i="1"/>
  <c r="O1581" i="1"/>
  <c r="N1581" i="1"/>
  <c r="M1581" i="1"/>
  <c r="L1581" i="1"/>
  <c r="B1606" i="1"/>
  <c r="A1606" i="1"/>
  <c r="R1606" i="1"/>
  <c r="J1606" i="1"/>
  <c r="Q1606" i="1"/>
  <c r="P1606" i="1"/>
  <c r="O1606" i="1"/>
  <c r="N1606" i="1"/>
  <c r="M1606" i="1"/>
  <c r="L1606" i="1"/>
  <c r="K1606" i="1"/>
  <c r="A215" i="1"/>
  <c r="B215" i="1"/>
  <c r="R215" i="1"/>
  <c r="J215" i="1"/>
  <c r="Q215" i="1"/>
  <c r="P215" i="1"/>
  <c r="O215" i="1"/>
  <c r="N215" i="1"/>
  <c r="K215" i="1"/>
  <c r="M215" i="1"/>
  <c r="L215" i="1"/>
  <c r="A327" i="1"/>
  <c r="B327" i="1"/>
  <c r="N327" i="1"/>
  <c r="M327" i="1"/>
  <c r="R327" i="1"/>
  <c r="Q327" i="1"/>
  <c r="P327" i="1"/>
  <c r="O327" i="1"/>
  <c r="K327" i="1"/>
  <c r="L327" i="1"/>
  <c r="J327" i="1"/>
  <c r="A243" i="1"/>
  <c r="B243" i="1"/>
  <c r="N243" i="1"/>
  <c r="M243" i="1"/>
  <c r="L243" i="1"/>
  <c r="K243" i="1"/>
  <c r="R243" i="1"/>
  <c r="J243" i="1"/>
  <c r="P243" i="1"/>
  <c r="O243" i="1"/>
  <c r="Q243" i="1"/>
  <c r="B250" i="1"/>
  <c r="A250" i="1"/>
  <c r="O250" i="1"/>
  <c r="N250" i="1"/>
  <c r="M250" i="1"/>
  <c r="L250" i="1"/>
  <c r="K250" i="1"/>
  <c r="Q250" i="1"/>
  <c r="P250" i="1"/>
  <c r="R250" i="1"/>
  <c r="J250" i="1"/>
  <c r="A67" i="1"/>
  <c r="B67" i="1"/>
  <c r="M67" i="1"/>
  <c r="L67" i="1"/>
  <c r="P67" i="1"/>
  <c r="K67" i="1"/>
  <c r="N67" i="1"/>
  <c r="R67" i="1"/>
  <c r="J67" i="1"/>
  <c r="Q67" i="1"/>
  <c r="O67" i="1"/>
  <c r="B153" i="1"/>
  <c r="A153" i="1"/>
  <c r="P153" i="1"/>
  <c r="O153" i="1"/>
  <c r="N153" i="1"/>
  <c r="M153" i="1"/>
  <c r="J153" i="1"/>
  <c r="K153" i="1"/>
  <c r="Q153" i="1"/>
  <c r="R153" i="1"/>
  <c r="L153" i="1"/>
  <c r="B595" i="1"/>
  <c r="A595" i="1"/>
  <c r="M595" i="1"/>
  <c r="L595" i="1"/>
  <c r="K595" i="1"/>
  <c r="R595" i="1"/>
  <c r="J595" i="1"/>
  <c r="Q595" i="1"/>
  <c r="O595" i="1"/>
  <c r="P595" i="1"/>
  <c r="N595"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198" i="1"/>
  <c r="A198" i="1"/>
  <c r="K198" i="1"/>
  <c r="R198" i="1"/>
  <c r="J198" i="1"/>
  <c r="Q198" i="1"/>
  <c r="P198" i="1"/>
  <c r="O198" i="1"/>
  <c r="N198" i="1"/>
  <c r="M198" i="1"/>
  <c r="L198" i="1"/>
  <c r="B197" i="1"/>
  <c r="A197" i="1"/>
  <c r="L197" i="1"/>
  <c r="K197" i="1"/>
  <c r="R197" i="1"/>
  <c r="J197" i="1"/>
  <c r="Q197" i="1"/>
  <c r="P197" i="1"/>
  <c r="O197" i="1"/>
  <c r="M197" i="1"/>
  <c r="N197" i="1"/>
  <c r="B1307" i="1"/>
  <c r="A1307" i="1"/>
  <c r="R1307" i="1"/>
  <c r="J1307" i="1"/>
  <c r="Q1307" i="1"/>
  <c r="P1307" i="1"/>
  <c r="O1307" i="1"/>
  <c r="N1307" i="1"/>
  <c r="L1307" i="1"/>
  <c r="M1307" i="1"/>
  <c r="K1307" i="1"/>
  <c r="B1267" i="1"/>
  <c r="A1267" i="1"/>
  <c r="O1267" i="1"/>
  <c r="N1267" i="1"/>
  <c r="M1267" i="1"/>
  <c r="L1267" i="1"/>
  <c r="K1267" i="1"/>
  <c r="Q1267" i="1"/>
  <c r="R1267" i="1"/>
  <c r="P1267" i="1"/>
  <c r="J1267" i="1"/>
  <c r="B655" i="1"/>
  <c r="A655" i="1"/>
  <c r="Q655" i="1"/>
  <c r="P655" i="1"/>
  <c r="O655" i="1"/>
  <c r="N655" i="1"/>
  <c r="M655" i="1"/>
  <c r="K655" i="1"/>
  <c r="R655" i="1"/>
  <c r="L655" i="1"/>
  <c r="J655" i="1"/>
  <c r="B647" i="1"/>
  <c r="A647" i="1"/>
  <c r="Q647" i="1"/>
  <c r="P647" i="1"/>
  <c r="O647" i="1"/>
  <c r="N647" i="1"/>
  <c r="M647" i="1"/>
  <c r="K647" i="1"/>
  <c r="R647" i="1"/>
  <c r="L647" i="1"/>
  <c r="J647" i="1"/>
  <c r="B639" i="1"/>
  <c r="A639" i="1"/>
  <c r="Q639" i="1"/>
  <c r="P639" i="1"/>
  <c r="O639" i="1"/>
  <c r="N639" i="1"/>
  <c r="M639" i="1"/>
  <c r="K639" i="1"/>
  <c r="L639" i="1"/>
  <c r="J639" i="1"/>
  <c r="R639" i="1"/>
  <c r="B631" i="1"/>
  <c r="A631" i="1"/>
  <c r="Q631" i="1"/>
  <c r="P631" i="1"/>
  <c r="O631" i="1"/>
  <c r="N631" i="1"/>
  <c r="M631" i="1"/>
  <c r="K631" i="1"/>
  <c r="R631" i="1"/>
  <c r="L631" i="1"/>
  <c r="J631" i="1"/>
  <c r="B623" i="1"/>
  <c r="A623" i="1"/>
  <c r="Q623" i="1"/>
  <c r="P623" i="1"/>
  <c r="O623" i="1"/>
  <c r="N623" i="1"/>
  <c r="M623" i="1"/>
  <c r="K623" i="1"/>
  <c r="R623" i="1"/>
  <c r="L623" i="1"/>
  <c r="J623" i="1"/>
  <c r="B615" i="1"/>
  <c r="A615" i="1"/>
  <c r="Q615" i="1"/>
  <c r="P615" i="1"/>
  <c r="O615" i="1"/>
  <c r="N615" i="1"/>
  <c r="M615" i="1"/>
  <c r="K615" i="1"/>
  <c r="R615" i="1"/>
  <c r="L615" i="1"/>
  <c r="J615" i="1"/>
  <c r="B607" i="1"/>
  <c r="A607" i="1"/>
  <c r="Q607" i="1"/>
  <c r="P607" i="1"/>
  <c r="O607" i="1"/>
  <c r="N607" i="1"/>
  <c r="M607" i="1"/>
  <c r="K607" i="1"/>
  <c r="L607" i="1"/>
  <c r="J607" i="1"/>
  <c r="R607" i="1"/>
  <c r="B252" i="1"/>
  <c r="A252" i="1"/>
  <c r="M252" i="1"/>
  <c r="L252" i="1"/>
  <c r="K252" i="1"/>
  <c r="R252" i="1"/>
  <c r="J252" i="1"/>
  <c r="Q252" i="1"/>
  <c r="O252" i="1"/>
  <c r="P252" i="1"/>
  <c r="N252" i="1"/>
  <c r="B1354" i="1"/>
  <c r="A1354" i="1"/>
  <c r="K1354" i="1"/>
  <c r="R1354" i="1"/>
  <c r="J1354" i="1"/>
  <c r="Q1354" i="1"/>
  <c r="P1354" i="1"/>
  <c r="O1354" i="1"/>
  <c r="N1354" i="1"/>
  <c r="L1354" i="1"/>
  <c r="M1354" i="1"/>
  <c r="B1362" i="1"/>
  <c r="A1362" i="1"/>
  <c r="K1362" i="1"/>
  <c r="R1362" i="1"/>
  <c r="J1362" i="1"/>
  <c r="Q1362" i="1"/>
  <c r="P1362" i="1"/>
  <c r="O1362" i="1"/>
  <c r="N1362" i="1"/>
  <c r="L1362" i="1"/>
  <c r="M1362" i="1"/>
  <c r="B442" i="1"/>
  <c r="A442" i="1"/>
  <c r="M442" i="1"/>
  <c r="L442" i="1"/>
  <c r="K442" i="1"/>
  <c r="R442" i="1"/>
  <c r="J442" i="1"/>
  <c r="O442" i="1"/>
  <c r="N442" i="1"/>
  <c r="Q442" i="1"/>
  <c r="P442" i="1"/>
  <c r="B273" i="1"/>
  <c r="A273" i="1"/>
  <c r="P273" i="1"/>
  <c r="O273" i="1"/>
  <c r="N273" i="1"/>
  <c r="M273" i="1"/>
  <c r="L273" i="1"/>
  <c r="R273" i="1"/>
  <c r="J273" i="1"/>
  <c r="Q273" i="1"/>
  <c r="K273" i="1"/>
  <c r="B281" i="1"/>
  <c r="A281" i="1"/>
  <c r="P281" i="1"/>
  <c r="O281" i="1"/>
  <c r="N281" i="1"/>
  <c r="M281" i="1"/>
  <c r="L281" i="1"/>
  <c r="R281" i="1"/>
  <c r="J281" i="1"/>
  <c r="K281" i="1"/>
  <c r="Q281" i="1"/>
  <c r="B1635" i="1"/>
  <c r="A1635" i="1"/>
  <c r="M1635" i="1"/>
  <c r="L1635" i="1"/>
  <c r="K1635" i="1"/>
  <c r="R1635" i="1"/>
  <c r="J1635" i="1"/>
  <c r="Q1635" i="1"/>
  <c r="P1635" i="1"/>
  <c r="O1635" i="1"/>
  <c r="N1635" i="1"/>
  <c r="B1681" i="1"/>
  <c r="A1681" i="1"/>
  <c r="O1681" i="1"/>
  <c r="N1681" i="1"/>
  <c r="M1681" i="1"/>
  <c r="L1681" i="1"/>
  <c r="K1681" i="1"/>
  <c r="R1681" i="1"/>
  <c r="J1681" i="1"/>
  <c r="Q1681" i="1"/>
  <c r="P1681" i="1"/>
  <c r="B1666" i="1"/>
  <c r="A1666" i="1"/>
  <c r="N1666" i="1"/>
  <c r="M1666" i="1"/>
  <c r="L1666" i="1"/>
  <c r="K1666" i="1"/>
  <c r="R1666" i="1"/>
  <c r="J1666" i="1"/>
  <c r="Q1666" i="1"/>
  <c r="P1666" i="1"/>
  <c r="O1666" i="1"/>
  <c r="B1656" i="1"/>
  <c r="A1656" i="1"/>
  <c r="P1656" i="1"/>
  <c r="O1656" i="1"/>
  <c r="N1656" i="1"/>
  <c r="M1656" i="1"/>
  <c r="L1656" i="1"/>
  <c r="K1656" i="1"/>
  <c r="R1656" i="1"/>
  <c r="J1656" i="1"/>
  <c r="Q1656" i="1"/>
  <c r="B1641" i="1"/>
  <c r="A1641" i="1"/>
  <c r="O1641" i="1"/>
  <c r="N1641" i="1"/>
  <c r="M1641" i="1"/>
  <c r="L1641" i="1"/>
  <c r="K1641" i="1"/>
  <c r="R1641" i="1"/>
  <c r="J1641" i="1"/>
  <c r="Q1641" i="1"/>
  <c r="P1641" i="1"/>
  <c r="B1347" i="1"/>
  <c r="A1347" i="1"/>
  <c r="R1347" i="1"/>
  <c r="J1347" i="1"/>
  <c r="Q1347" i="1"/>
  <c r="P1347" i="1"/>
  <c r="O1347" i="1"/>
  <c r="N1347" i="1"/>
  <c r="M1347" i="1"/>
  <c r="K1347" i="1"/>
  <c r="L1347" i="1"/>
  <c r="B165" i="1"/>
  <c r="A165" i="1"/>
  <c r="L165" i="1"/>
  <c r="K165" i="1"/>
  <c r="R165" i="1"/>
  <c r="J165" i="1"/>
  <c r="Q165" i="1"/>
  <c r="M165" i="1"/>
  <c r="P165" i="1"/>
  <c r="O165" i="1"/>
  <c r="N165" i="1"/>
  <c r="B173" i="1"/>
  <c r="A173" i="1"/>
  <c r="L173" i="1"/>
  <c r="K173" i="1"/>
  <c r="R173" i="1"/>
  <c r="J173" i="1"/>
  <c r="Q173" i="1"/>
  <c r="N173" i="1"/>
  <c r="M173" i="1"/>
  <c r="P173" i="1"/>
  <c r="O173" i="1"/>
  <c r="B351" i="1"/>
  <c r="A351" i="1"/>
  <c r="P351" i="1"/>
  <c r="N351" i="1"/>
  <c r="M351" i="1"/>
  <c r="O351" i="1"/>
  <c r="L351" i="1"/>
  <c r="K351" i="1"/>
  <c r="J351" i="1"/>
  <c r="R351" i="1"/>
  <c r="Q351" i="1"/>
  <c r="A343" i="1"/>
  <c r="B343" i="1"/>
  <c r="N343" i="1"/>
  <c r="M343" i="1"/>
  <c r="K343" i="1"/>
  <c r="J343" i="1"/>
  <c r="R343" i="1"/>
  <c r="Q343" i="1"/>
  <c r="O343" i="1"/>
  <c r="P343" i="1"/>
  <c r="L343" i="1"/>
  <c r="B550" i="1"/>
  <c r="A550" i="1"/>
  <c r="Q550" i="1"/>
  <c r="N550" i="1"/>
  <c r="L550" i="1"/>
  <c r="K550" i="1"/>
  <c r="J550" i="1"/>
  <c r="R550" i="1"/>
  <c r="O550" i="1"/>
  <c r="M550" i="1"/>
  <c r="P550" i="1"/>
  <c r="B584" i="1"/>
  <c r="A584" i="1"/>
  <c r="P584" i="1"/>
  <c r="O584" i="1"/>
  <c r="L584" i="1"/>
  <c r="R584" i="1"/>
  <c r="Q584" i="1"/>
  <c r="N584" i="1"/>
  <c r="M584" i="1"/>
  <c r="J584" i="1"/>
  <c r="K584" i="1"/>
  <c r="B576" i="1"/>
  <c r="A576" i="1"/>
  <c r="P576" i="1"/>
  <c r="O576" i="1"/>
  <c r="L576" i="1"/>
  <c r="N576" i="1"/>
  <c r="M576" i="1"/>
  <c r="K576" i="1"/>
  <c r="J576" i="1"/>
  <c r="Q576" i="1"/>
  <c r="R576" i="1"/>
  <c r="B568" i="1"/>
  <c r="A568" i="1"/>
  <c r="P568" i="1"/>
  <c r="O568" i="1"/>
  <c r="L568" i="1"/>
  <c r="J568" i="1"/>
  <c r="R568" i="1"/>
  <c r="Q568" i="1"/>
  <c r="K568" i="1"/>
  <c r="N568" i="1"/>
  <c r="M568" i="1"/>
  <c r="B560" i="1"/>
  <c r="A560" i="1"/>
  <c r="P560" i="1"/>
  <c r="O560" i="1"/>
  <c r="L560" i="1"/>
  <c r="R560" i="1"/>
  <c r="Q560" i="1"/>
  <c r="N560" i="1"/>
  <c r="M560" i="1"/>
  <c r="K560" i="1"/>
  <c r="J560" i="1"/>
  <c r="A1245" i="1"/>
  <c r="B1245" i="1"/>
  <c r="M1245" i="1"/>
  <c r="R1245" i="1"/>
  <c r="J1245" i="1"/>
  <c r="Q1245" i="1"/>
  <c r="O1245" i="1"/>
  <c r="N1245" i="1"/>
  <c r="P1245" i="1"/>
  <c r="K1245" i="1"/>
  <c r="L1245" i="1"/>
  <c r="A1237" i="1"/>
  <c r="B1237" i="1"/>
  <c r="Q1237" i="1"/>
  <c r="R1237" i="1"/>
  <c r="P1237" i="1"/>
  <c r="O1237" i="1"/>
  <c r="N1237" i="1"/>
  <c r="L1237" i="1"/>
  <c r="J1237" i="1"/>
  <c r="M1237" i="1"/>
  <c r="K1237" i="1"/>
  <c r="A1229" i="1"/>
  <c r="B1229" i="1"/>
  <c r="Q1229" i="1"/>
  <c r="P1229" i="1"/>
  <c r="O1229" i="1"/>
  <c r="N1229" i="1"/>
  <c r="M1229" i="1"/>
  <c r="K1229" i="1"/>
  <c r="L1229" i="1"/>
  <c r="J1229" i="1"/>
  <c r="R1229" i="1"/>
  <c r="A1221" i="1"/>
  <c r="B1221" i="1"/>
  <c r="Q1221" i="1"/>
  <c r="O1221" i="1"/>
  <c r="N1221" i="1"/>
  <c r="M1221" i="1"/>
  <c r="L1221" i="1"/>
  <c r="J1221" i="1"/>
  <c r="K1221" i="1"/>
  <c r="R1221" i="1"/>
  <c r="P1221" i="1"/>
  <c r="A1213" i="1"/>
  <c r="B1213" i="1"/>
  <c r="Q1213" i="1"/>
  <c r="N1213" i="1"/>
  <c r="M1213" i="1"/>
  <c r="L1213" i="1"/>
  <c r="K1213" i="1"/>
  <c r="R1213" i="1"/>
  <c r="J1213" i="1"/>
  <c r="P1213" i="1"/>
  <c r="O1213" i="1"/>
  <c r="A1205" i="1"/>
  <c r="B1205" i="1"/>
  <c r="Q1205" i="1"/>
  <c r="M1205" i="1"/>
  <c r="L1205" i="1"/>
  <c r="K1205" i="1"/>
  <c r="J1205" i="1"/>
  <c r="P1205" i="1"/>
  <c r="R1205" i="1"/>
  <c r="O1205" i="1"/>
  <c r="N1205" i="1"/>
  <c r="A1197" i="1"/>
  <c r="B1197" i="1"/>
  <c r="Q1197" i="1"/>
  <c r="L1197" i="1"/>
  <c r="K1197" i="1"/>
  <c r="J1197" i="1"/>
  <c r="R1197" i="1"/>
  <c r="O1197" i="1"/>
  <c r="P1197" i="1"/>
  <c r="M1197" i="1"/>
  <c r="N1197" i="1"/>
  <c r="A1189" i="1"/>
  <c r="B1189" i="1"/>
  <c r="Q1189" i="1"/>
  <c r="K1189" i="1"/>
  <c r="J1189" i="1"/>
  <c r="R1189" i="1"/>
  <c r="P1189" i="1"/>
  <c r="N1189" i="1"/>
  <c r="O1189" i="1"/>
  <c r="M1189" i="1"/>
  <c r="L1189" i="1"/>
  <c r="A1181" i="1"/>
  <c r="B1181" i="1"/>
  <c r="Q1181" i="1"/>
  <c r="J1181" i="1"/>
  <c r="R1181" i="1"/>
  <c r="P1181" i="1"/>
  <c r="M1181" i="1"/>
  <c r="N1181" i="1"/>
  <c r="O1181" i="1"/>
  <c r="L1181" i="1"/>
  <c r="K1181" i="1"/>
  <c r="A1173" i="1"/>
  <c r="B1173" i="1"/>
  <c r="Q1173" i="1"/>
  <c r="R1173" i="1"/>
  <c r="P1173" i="1"/>
  <c r="O1173" i="1"/>
  <c r="L1173" i="1"/>
  <c r="M1173" i="1"/>
  <c r="N1173" i="1"/>
  <c r="K1173" i="1"/>
  <c r="J1173" i="1"/>
  <c r="A1165" i="1"/>
  <c r="B1165" i="1"/>
  <c r="P1165" i="1"/>
  <c r="O1165" i="1"/>
  <c r="L1165" i="1"/>
  <c r="M1165" i="1"/>
  <c r="K1165" i="1"/>
  <c r="Q1165" i="1"/>
  <c r="N1165" i="1"/>
  <c r="J1165" i="1"/>
  <c r="R1165" i="1"/>
  <c r="A1157" i="1"/>
  <c r="B1157" i="1"/>
  <c r="P1157" i="1"/>
  <c r="O1157" i="1"/>
  <c r="L1157" i="1"/>
  <c r="Q1157" i="1"/>
  <c r="K1157" i="1"/>
  <c r="J1157" i="1"/>
  <c r="M1157" i="1"/>
  <c r="R1157" i="1"/>
  <c r="N1157" i="1"/>
  <c r="A1149" i="1"/>
  <c r="B1149" i="1"/>
  <c r="P1149" i="1"/>
  <c r="O1149" i="1"/>
  <c r="L1149" i="1"/>
  <c r="Q1149" i="1"/>
  <c r="N1149" i="1"/>
  <c r="K1149" i="1"/>
  <c r="R1149" i="1"/>
  <c r="J1149" i="1"/>
  <c r="M1149" i="1"/>
  <c r="A1141" i="1"/>
  <c r="B1141" i="1"/>
  <c r="P1141" i="1"/>
  <c r="O1141" i="1"/>
  <c r="L1141" i="1"/>
  <c r="K1141" i="1"/>
  <c r="J1141" i="1"/>
  <c r="N1141" i="1"/>
  <c r="R1141" i="1"/>
  <c r="Q1141" i="1"/>
  <c r="M1141" i="1"/>
  <c r="A1133" i="1"/>
  <c r="B1133" i="1"/>
  <c r="P1133" i="1"/>
  <c r="O1133" i="1"/>
  <c r="L1133" i="1"/>
  <c r="R1133" i="1"/>
  <c r="N1133" i="1"/>
  <c r="J1133" i="1"/>
  <c r="Q1133" i="1"/>
  <c r="M1133" i="1"/>
  <c r="K1133" i="1"/>
  <c r="A1125" i="1"/>
  <c r="B1125" i="1"/>
  <c r="P1125" i="1"/>
  <c r="O1125" i="1"/>
  <c r="L1125" i="1"/>
  <c r="N1125" i="1"/>
  <c r="M1125" i="1"/>
  <c r="J1125" i="1"/>
  <c r="R1125" i="1"/>
  <c r="Q1125" i="1"/>
  <c r="K1125" i="1"/>
  <c r="A1117" i="1"/>
  <c r="B1117" i="1"/>
  <c r="P1117" i="1"/>
  <c r="O1117" i="1"/>
  <c r="Q1117" i="1"/>
  <c r="N1117" i="1"/>
  <c r="L1117" i="1"/>
  <c r="R1117" i="1"/>
  <c r="M1117" i="1"/>
  <c r="K1117" i="1"/>
  <c r="J1117" i="1"/>
  <c r="B790" i="1"/>
  <c r="A790" i="1"/>
  <c r="P790" i="1"/>
  <c r="O790" i="1"/>
  <c r="N790" i="1"/>
  <c r="M790" i="1"/>
  <c r="K790" i="1"/>
  <c r="J790" i="1"/>
  <c r="Q790" i="1"/>
  <c r="R790" i="1"/>
  <c r="L790" i="1"/>
  <c r="B782" i="1"/>
  <c r="A782" i="1"/>
  <c r="P782" i="1"/>
  <c r="O782" i="1"/>
  <c r="N782" i="1"/>
  <c r="M782" i="1"/>
  <c r="R782" i="1"/>
  <c r="Q782" i="1"/>
  <c r="L782" i="1"/>
  <c r="K782" i="1"/>
  <c r="J782" i="1"/>
  <c r="B774" i="1"/>
  <c r="A774" i="1"/>
  <c r="P774" i="1"/>
  <c r="O774" i="1"/>
  <c r="N774" i="1"/>
  <c r="M774" i="1"/>
  <c r="K774" i="1"/>
  <c r="J774" i="1"/>
  <c r="Q774" i="1"/>
  <c r="R774" i="1"/>
  <c r="L774" i="1"/>
  <c r="B766" i="1"/>
  <c r="A766" i="1"/>
  <c r="P766" i="1"/>
  <c r="O766" i="1"/>
  <c r="N766" i="1"/>
  <c r="M766" i="1"/>
  <c r="R766" i="1"/>
  <c r="Q766" i="1"/>
  <c r="L766" i="1"/>
  <c r="K766" i="1"/>
  <c r="J766" i="1"/>
  <c r="B758" i="1"/>
  <c r="A758" i="1"/>
  <c r="P758" i="1"/>
  <c r="O758" i="1"/>
  <c r="N758" i="1"/>
  <c r="M758" i="1"/>
  <c r="K758" i="1"/>
  <c r="J758" i="1"/>
  <c r="Q758" i="1"/>
  <c r="R758" i="1"/>
  <c r="L758" i="1"/>
  <c r="B750" i="1"/>
  <c r="A750" i="1"/>
  <c r="P750" i="1"/>
  <c r="O750" i="1"/>
  <c r="N750" i="1"/>
  <c r="M750" i="1"/>
  <c r="R750" i="1"/>
  <c r="Q750" i="1"/>
  <c r="L750" i="1"/>
  <c r="K750" i="1"/>
  <c r="J750" i="1"/>
  <c r="B742" i="1"/>
  <c r="A742" i="1"/>
  <c r="P742" i="1"/>
  <c r="O742" i="1"/>
  <c r="N742" i="1"/>
  <c r="M742" i="1"/>
  <c r="K742" i="1"/>
  <c r="J742" i="1"/>
  <c r="Q742" i="1"/>
  <c r="R742" i="1"/>
  <c r="L742" i="1"/>
  <c r="B734" i="1"/>
  <c r="A734" i="1"/>
  <c r="P734" i="1"/>
  <c r="O734" i="1"/>
  <c r="N734" i="1"/>
  <c r="M734" i="1"/>
  <c r="R734" i="1"/>
  <c r="Q734" i="1"/>
  <c r="L734" i="1"/>
  <c r="K734" i="1"/>
  <c r="J734" i="1"/>
  <c r="B726" i="1"/>
  <c r="A726" i="1"/>
  <c r="P726" i="1"/>
  <c r="O726" i="1"/>
  <c r="N726" i="1"/>
  <c r="M726" i="1"/>
  <c r="K726" i="1"/>
  <c r="J726" i="1"/>
  <c r="Q726" i="1"/>
  <c r="R726" i="1"/>
  <c r="L726" i="1"/>
  <c r="B718" i="1"/>
  <c r="A718" i="1"/>
  <c r="P718" i="1"/>
  <c r="O718" i="1"/>
  <c r="N718" i="1"/>
  <c r="M718" i="1"/>
  <c r="R718" i="1"/>
  <c r="Q718" i="1"/>
  <c r="L718" i="1"/>
  <c r="K718" i="1"/>
  <c r="J718" i="1"/>
  <c r="B710" i="1"/>
  <c r="A710" i="1"/>
  <c r="P710" i="1"/>
  <c r="O710" i="1"/>
  <c r="N710" i="1"/>
  <c r="M710" i="1"/>
  <c r="K710" i="1"/>
  <c r="J710" i="1"/>
  <c r="Q710" i="1"/>
  <c r="R710" i="1"/>
  <c r="L710" i="1"/>
  <c r="B702" i="1"/>
  <c r="A702" i="1"/>
  <c r="O702" i="1"/>
  <c r="N702" i="1"/>
  <c r="M702" i="1"/>
  <c r="J702" i="1"/>
  <c r="R702" i="1"/>
  <c r="Q702" i="1"/>
  <c r="L702" i="1"/>
  <c r="P702" i="1"/>
  <c r="K702" i="1"/>
  <c r="B694" i="1"/>
  <c r="A694" i="1"/>
  <c r="O694" i="1"/>
  <c r="N694" i="1"/>
  <c r="M694" i="1"/>
  <c r="R694" i="1"/>
  <c r="Q694" i="1"/>
  <c r="P694" i="1"/>
  <c r="L694" i="1"/>
  <c r="K694" i="1"/>
  <c r="J694" i="1"/>
  <c r="B686" i="1"/>
  <c r="A686" i="1"/>
  <c r="R686" i="1"/>
  <c r="J686" i="1"/>
  <c r="Q686" i="1"/>
  <c r="P686" i="1"/>
  <c r="O686" i="1"/>
  <c r="N686" i="1"/>
  <c r="L686" i="1"/>
  <c r="M686" i="1"/>
  <c r="K686" i="1"/>
  <c r="B678" i="1"/>
  <c r="A678" i="1"/>
  <c r="R678" i="1"/>
  <c r="J678" i="1"/>
  <c r="Q678" i="1"/>
  <c r="P678" i="1"/>
  <c r="O678" i="1"/>
  <c r="N678" i="1"/>
  <c r="L678" i="1"/>
  <c r="M678" i="1"/>
  <c r="K678" i="1"/>
  <c r="B670" i="1"/>
  <c r="A670" i="1"/>
  <c r="R670" i="1"/>
  <c r="J670" i="1"/>
  <c r="Q670" i="1"/>
  <c r="P670" i="1"/>
  <c r="O670" i="1"/>
  <c r="N670" i="1"/>
  <c r="L670" i="1"/>
  <c r="M670" i="1"/>
  <c r="K670" i="1"/>
  <c r="B662" i="1"/>
  <c r="A662" i="1"/>
  <c r="R662" i="1"/>
  <c r="J662" i="1"/>
  <c r="Q662" i="1"/>
  <c r="P662" i="1"/>
  <c r="O662" i="1"/>
  <c r="N662" i="1"/>
  <c r="L662" i="1"/>
  <c r="M662" i="1"/>
  <c r="K662" i="1"/>
  <c r="B1559" i="1"/>
  <c r="A1559" i="1"/>
  <c r="P1559" i="1"/>
  <c r="O1559" i="1"/>
  <c r="N1559" i="1"/>
  <c r="J1559" i="1"/>
  <c r="R1559" i="1"/>
  <c r="Q1559" i="1"/>
  <c r="M1559" i="1"/>
  <c r="L1559" i="1"/>
  <c r="K1559" i="1"/>
  <c r="B1551" i="1"/>
  <c r="A1551" i="1"/>
  <c r="P1551" i="1"/>
  <c r="O1551" i="1"/>
  <c r="N1551" i="1"/>
  <c r="R1551" i="1"/>
  <c r="Q1551" i="1"/>
  <c r="M1551" i="1"/>
  <c r="L1551" i="1"/>
  <c r="K1551" i="1"/>
  <c r="J1551" i="1"/>
  <c r="B1625" i="1"/>
  <c r="A1625" i="1"/>
  <c r="O1625" i="1"/>
  <c r="N1625" i="1"/>
  <c r="M1625" i="1"/>
  <c r="L1625" i="1"/>
  <c r="K1625" i="1"/>
  <c r="R1625" i="1"/>
  <c r="J1625" i="1"/>
  <c r="Q1625" i="1"/>
  <c r="P1625" i="1"/>
  <c r="B1617" i="1"/>
  <c r="A1617" i="1"/>
  <c r="O1617" i="1"/>
  <c r="N1617" i="1"/>
  <c r="M1617" i="1"/>
  <c r="L1617" i="1"/>
  <c r="K1617" i="1"/>
  <c r="R1617" i="1"/>
  <c r="J1617" i="1"/>
  <c r="Q1617" i="1"/>
  <c r="P1617" i="1"/>
  <c r="B1609" i="1"/>
  <c r="A1609" i="1"/>
  <c r="O1609" i="1"/>
  <c r="N1609" i="1"/>
  <c r="M1609" i="1"/>
  <c r="L1609" i="1"/>
  <c r="K1609" i="1"/>
  <c r="R1609" i="1"/>
  <c r="J1609" i="1"/>
  <c r="Q1609" i="1"/>
  <c r="P1609" i="1"/>
  <c r="B539" i="1"/>
  <c r="A539" i="1"/>
  <c r="Q539" i="1"/>
  <c r="K539" i="1"/>
  <c r="J539" i="1"/>
  <c r="R539" i="1"/>
  <c r="P539" i="1"/>
  <c r="O539" i="1"/>
  <c r="N539" i="1"/>
  <c r="M539" i="1"/>
  <c r="L539" i="1"/>
  <c r="B531" i="1"/>
  <c r="A531" i="1"/>
  <c r="Q531" i="1"/>
  <c r="J531" i="1"/>
  <c r="R531" i="1"/>
  <c r="P531" i="1"/>
  <c r="O531" i="1"/>
  <c r="N531" i="1"/>
  <c r="M531" i="1"/>
  <c r="L531" i="1"/>
  <c r="K531" i="1"/>
  <c r="B523" i="1"/>
  <c r="A523" i="1"/>
  <c r="Q523" i="1"/>
  <c r="R523" i="1"/>
  <c r="P523" i="1"/>
  <c r="O523" i="1"/>
  <c r="N523" i="1"/>
  <c r="M523" i="1"/>
  <c r="L523" i="1"/>
  <c r="K523" i="1"/>
  <c r="J523" i="1"/>
  <c r="B1111" i="1"/>
  <c r="A1111" i="1"/>
  <c r="N1111" i="1"/>
  <c r="M1111" i="1"/>
  <c r="Q1111" i="1"/>
  <c r="P1111" i="1"/>
  <c r="L1111" i="1"/>
  <c r="R1111" i="1"/>
  <c r="O1111" i="1"/>
  <c r="K1111" i="1"/>
  <c r="J1111" i="1"/>
  <c r="B1103" i="1"/>
  <c r="A1103" i="1"/>
  <c r="Q1103" i="1"/>
  <c r="P1103" i="1"/>
  <c r="N1103" i="1"/>
  <c r="K1103" i="1"/>
  <c r="J1103" i="1"/>
  <c r="R1103" i="1"/>
  <c r="O1103" i="1"/>
  <c r="M1103" i="1"/>
  <c r="L1103" i="1"/>
  <c r="B1095" i="1"/>
  <c r="A1095" i="1"/>
  <c r="Q1095" i="1"/>
  <c r="P1095" i="1"/>
  <c r="N1095" i="1"/>
  <c r="K1095" i="1"/>
  <c r="R1095" i="1"/>
  <c r="O1095" i="1"/>
  <c r="M1095" i="1"/>
  <c r="L1095" i="1"/>
  <c r="J1095" i="1"/>
  <c r="B1087" i="1"/>
  <c r="A1087" i="1"/>
  <c r="P1087" i="1"/>
  <c r="N1087" i="1"/>
  <c r="K1087" i="1"/>
  <c r="R1087" i="1"/>
  <c r="Q1087" i="1"/>
  <c r="O1087" i="1"/>
  <c r="M1087" i="1"/>
  <c r="L1087" i="1"/>
  <c r="J1087" i="1"/>
  <c r="B1079" i="1"/>
  <c r="A1079" i="1"/>
  <c r="P1079" i="1"/>
  <c r="N1079" i="1"/>
  <c r="K1079" i="1"/>
  <c r="Q1079" i="1"/>
  <c r="O1079" i="1"/>
  <c r="M1079" i="1"/>
  <c r="L1079" i="1"/>
  <c r="J1079" i="1"/>
  <c r="R1079" i="1"/>
  <c r="B1071" i="1"/>
  <c r="A1071" i="1"/>
  <c r="P1071" i="1"/>
  <c r="N1071" i="1"/>
  <c r="K1071" i="1"/>
  <c r="L1071" i="1"/>
  <c r="J1071" i="1"/>
  <c r="R1071" i="1"/>
  <c r="Q1071" i="1"/>
  <c r="O1071" i="1"/>
  <c r="M1071" i="1"/>
  <c r="B1063" i="1"/>
  <c r="A1063" i="1"/>
  <c r="P1063" i="1"/>
  <c r="N1063" i="1"/>
  <c r="K1063" i="1"/>
  <c r="R1063" i="1"/>
  <c r="Q1063" i="1"/>
  <c r="O1063" i="1"/>
  <c r="M1063" i="1"/>
  <c r="J1063" i="1"/>
  <c r="L1063" i="1"/>
  <c r="B1055" i="1"/>
  <c r="A1055" i="1"/>
  <c r="P1055" i="1"/>
  <c r="N1055" i="1"/>
  <c r="K1055" i="1"/>
  <c r="O1055" i="1"/>
  <c r="M1055" i="1"/>
  <c r="L1055" i="1"/>
  <c r="J1055" i="1"/>
  <c r="Q1055" i="1"/>
  <c r="R1055" i="1"/>
  <c r="B1047" i="1"/>
  <c r="A1047" i="1"/>
  <c r="P1047" i="1"/>
  <c r="N1047" i="1"/>
  <c r="K1047" i="1"/>
  <c r="J1047" i="1"/>
  <c r="R1047" i="1"/>
  <c r="Q1047" i="1"/>
  <c r="M1047" i="1"/>
  <c r="L1047" i="1"/>
  <c r="O1047" i="1"/>
  <c r="B1039" i="1"/>
  <c r="A1039" i="1"/>
  <c r="P1039" i="1"/>
  <c r="K1039" i="1"/>
  <c r="R1039" i="1"/>
  <c r="Q1039" i="1"/>
  <c r="O1039" i="1"/>
  <c r="N1039" i="1"/>
  <c r="M1039" i="1"/>
  <c r="L1039" i="1"/>
  <c r="J1039" i="1"/>
  <c r="B1031" i="1"/>
  <c r="A1031" i="1"/>
  <c r="P1031" i="1"/>
  <c r="K1031" i="1"/>
  <c r="O1031" i="1"/>
  <c r="N1031" i="1"/>
  <c r="M1031" i="1"/>
  <c r="L1031" i="1"/>
  <c r="J1031" i="1"/>
  <c r="Q1031" i="1"/>
  <c r="R1031" i="1"/>
  <c r="B1023" i="1"/>
  <c r="A1023" i="1"/>
  <c r="P1023" i="1"/>
  <c r="M1023" i="1"/>
  <c r="L1023" i="1"/>
  <c r="K1023" i="1"/>
  <c r="J1023" i="1"/>
  <c r="R1023" i="1"/>
  <c r="N1023" i="1"/>
  <c r="Q1023" i="1"/>
  <c r="O1023" i="1"/>
  <c r="B1015" i="1"/>
  <c r="A1015" i="1"/>
  <c r="P1015" i="1"/>
  <c r="L1015" i="1"/>
  <c r="K1015" i="1"/>
  <c r="J1015" i="1"/>
  <c r="R1015" i="1"/>
  <c r="Q1015" i="1"/>
  <c r="M1015" i="1"/>
  <c r="O1015" i="1"/>
  <c r="N1015" i="1"/>
  <c r="B1007" i="1"/>
  <c r="A1007" i="1"/>
  <c r="L1007" i="1"/>
  <c r="K1007" i="1"/>
  <c r="R1007" i="1"/>
  <c r="J1007" i="1"/>
  <c r="Q1007" i="1"/>
  <c r="P1007" i="1"/>
  <c r="M1007" i="1"/>
  <c r="N1007" i="1"/>
  <c r="O1007" i="1"/>
  <c r="B1329" i="1"/>
  <c r="A1329" i="1"/>
  <c r="L1329" i="1"/>
  <c r="K1329" i="1"/>
  <c r="R1329" i="1"/>
  <c r="J1329" i="1"/>
  <c r="Q1329" i="1"/>
  <c r="P1329" i="1"/>
  <c r="O1329" i="1"/>
  <c r="N1329" i="1"/>
  <c r="M1329" i="1"/>
  <c r="B1321" i="1"/>
  <c r="A1321" i="1"/>
  <c r="L1321" i="1"/>
  <c r="K1321" i="1"/>
  <c r="R1321" i="1"/>
  <c r="J1321" i="1"/>
  <c r="Q1321" i="1"/>
  <c r="P1321" i="1"/>
  <c r="O1321" i="1"/>
  <c r="N1321" i="1"/>
  <c r="M1321" i="1"/>
  <c r="B1313" i="1"/>
  <c r="A1313" i="1"/>
  <c r="L1313" i="1"/>
  <c r="K1313" i="1"/>
  <c r="R1313" i="1"/>
  <c r="J1313" i="1"/>
  <c r="Q1313" i="1"/>
  <c r="P1313" i="1"/>
  <c r="O1313" i="1"/>
  <c r="M1313" i="1"/>
  <c r="N1313" i="1"/>
  <c r="B318" i="1"/>
  <c r="A318" i="1"/>
  <c r="O318" i="1"/>
  <c r="N318" i="1"/>
  <c r="P318" i="1"/>
  <c r="M318" i="1"/>
  <c r="L318" i="1"/>
  <c r="K318" i="1"/>
  <c r="J318" i="1"/>
  <c r="R318" i="1"/>
  <c r="Q318" i="1"/>
  <c r="B1608" i="1"/>
  <c r="A1608" i="1"/>
  <c r="P1608" i="1"/>
  <c r="O1608" i="1"/>
  <c r="N1608" i="1"/>
  <c r="M1608" i="1"/>
  <c r="L1608" i="1"/>
  <c r="K1608" i="1"/>
  <c r="R1608" i="1"/>
  <c r="J1608" i="1"/>
  <c r="Q1608" i="1"/>
  <c r="A151" i="1"/>
  <c r="B151" i="1"/>
  <c r="R151" i="1"/>
  <c r="J151" i="1"/>
  <c r="Q151" i="1"/>
  <c r="P151" i="1"/>
  <c r="O151" i="1"/>
  <c r="L151" i="1"/>
  <c r="K151" i="1"/>
  <c r="M151" i="1"/>
  <c r="N151" i="1"/>
  <c r="B38" i="1"/>
  <c r="A38" i="1"/>
  <c r="R38" i="1"/>
  <c r="J38" i="1"/>
  <c r="Q38" i="1"/>
  <c r="P38" i="1"/>
  <c r="N38" i="1"/>
  <c r="M38" i="1"/>
  <c r="K38" i="1"/>
  <c r="O38" i="1"/>
  <c r="L38" i="1"/>
  <c r="O1382" i="1"/>
  <c r="N1382" i="1"/>
  <c r="M1382" i="1"/>
  <c r="L1382" i="1"/>
  <c r="K1382" i="1"/>
  <c r="R1382" i="1"/>
  <c r="J1382" i="1"/>
  <c r="Q1382" i="1"/>
  <c r="P1382" i="1"/>
  <c r="B621" i="1"/>
  <c r="A621" i="1"/>
  <c r="K621" i="1"/>
  <c r="R621" i="1"/>
  <c r="J621" i="1"/>
  <c r="Q621" i="1"/>
  <c r="P621" i="1"/>
  <c r="O621" i="1"/>
  <c r="M621" i="1"/>
  <c r="N621" i="1"/>
  <c r="L621" i="1"/>
  <c r="A275" i="1"/>
  <c r="B275" i="1"/>
  <c r="N275" i="1"/>
  <c r="M275" i="1"/>
  <c r="L275" i="1"/>
  <c r="K275" i="1"/>
  <c r="R275" i="1"/>
  <c r="J275" i="1"/>
  <c r="P275" i="1"/>
  <c r="Q275" i="1"/>
  <c r="O275" i="1"/>
  <c r="B1644" i="1"/>
  <c r="A1644" i="1"/>
  <c r="L1644" i="1"/>
  <c r="K1644" i="1"/>
  <c r="R1644" i="1"/>
  <c r="J1644" i="1"/>
  <c r="Q1644" i="1"/>
  <c r="P1644" i="1"/>
  <c r="O1644" i="1"/>
  <c r="N1644" i="1"/>
  <c r="M1644" i="1"/>
  <c r="B341" i="1"/>
  <c r="A341" i="1"/>
  <c r="P341" i="1"/>
  <c r="O341" i="1"/>
  <c r="R341" i="1"/>
  <c r="Q341" i="1"/>
  <c r="N341" i="1"/>
  <c r="M341" i="1"/>
  <c r="K341" i="1"/>
  <c r="J341" i="1"/>
  <c r="L341" i="1"/>
  <c r="B558" i="1"/>
  <c r="A558" i="1"/>
  <c r="R558" i="1"/>
  <c r="J558" i="1"/>
  <c r="Q558" i="1"/>
  <c r="N558" i="1"/>
  <c r="K558" i="1"/>
  <c r="P558" i="1"/>
  <c r="O558" i="1"/>
  <c r="M558" i="1"/>
  <c r="L558" i="1"/>
  <c r="B1203" i="1"/>
  <c r="A1203" i="1"/>
  <c r="K1203" i="1"/>
  <c r="M1203" i="1"/>
  <c r="L1203" i="1"/>
  <c r="J1203" i="1"/>
  <c r="R1203" i="1"/>
  <c r="P1203" i="1"/>
  <c r="Q1203" i="1"/>
  <c r="N1203" i="1"/>
  <c r="O1203" i="1"/>
  <c r="B1155" i="1"/>
  <c r="A1155" i="1"/>
  <c r="R1155" i="1"/>
  <c r="J1155" i="1"/>
  <c r="Q1155" i="1"/>
  <c r="N1155" i="1"/>
  <c r="M1155" i="1"/>
  <c r="L1155" i="1"/>
  <c r="P1155" i="1"/>
  <c r="O1155" i="1"/>
  <c r="K1155" i="1"/>
  <c r="B788" i="1"/>
  <c r="A788" i="1"/>
  <c r="R788" i="1"/>
  <c r="J788" i="1"/>
  <c r="Q788" i="1"/>
  <c r="P788" i="1"/>
  <c r="O788" i="1"/>
  <c r="M788" i="1"/>
  <c r="L788" i="1"/>
  <c r="K788" i="1"/>
  <c r="N788" i="1"/>
  <c r="B748" i="1"/>
  <c r="A748" i="1"/>
  <c r="R748" i="1"/>
  <c r="J748" i="1"/>
  <c r="Q748" i="1"/>
  <c r="P748" i="1"/>
  <c r="O748" i="1"/>
  <c r="N748" i="1"/>
  <c r="M748" i="1"/>
  <c r="K748" i="1"/>
  <c r="L748" i="1"/>
  <c r="B692" i="1"/>
  <c r="A692" i="1"/>
  <c r="Q692" i="1"/>
  <c r="P692" i="1"/>
  <c r="L692" i="1"/>
  <c r="K692" i="1"/>
  <c r="J692" i="1"/>
  <c r="R692" i="1"/>
  <c r="N692" i="1"/>
  <c r="O692" i="1"/>
  <c r="M692" i="1"/>
  <c r="B1549" i="1"/>
  <c r="A1549" i="1"/>
  <c r="R1549" i="1"/>
  <c r="J1549" i="1"/>
  <c r="Q1549" i="1"/>
  <c r="L1549" i="1"/>
  <c r="K1549" i="1"/>
  <c r="P1549" i="1"/>
  <c r="O1549" i="1"/>
  <c r="M1549" i="1"/>
  <c r="N1549" i="1"/>
  <c r="A1109" i="1"/>
  <c r="B1109" i="1"/>
  <c r="P1109" i="1"/>
  <c r="O1109" i="1"/>
  <c r="M1109" i="1"/>
  <c r="L1109" i="1"/>
  <c r="J1109" i="1"/>
  <c r="Q1109" i="1"/>
  <c r="R1109" i="1"/>
  <c r="N1109" i="1"/>
  <c r="K1109" i="1"/>
  <c r="B1327" i="1"/>
  <c r="A1327" i="1"/>
  <c r="N1327" i="1"/>
  <c r="M1327" i="1"/>
  <c r="L1327" i="1"/>
  <c r="K1327" i="1"/>
  <c r="R1327" i="1"/>
  <c r="J1327" i="1"/>
  <c r="Q1327" i="1"/>
  <c r="P1327" i="1"/>
  <c r="O1327" i="1"/>
  <c r="B229" i="1"/>
  <c r="A229" i="1"/>
  <c r="L229" i="1"/>
  <c r="K229" i="1"/>
  <c r="R229" i="1"/>
  <c r="J229" i="1"/>
  <c r="Q229" i="1"/>
  <c r="P229" i="1"/>
  <c r="N229" i="1"/>
  <c r="O229" i="1"/>
  <c r="M229" i="1"/>
  <c r="B1298" i="1"/>
  <c r="A1298" i="1"/>
  <c r="K1298" i="1"/>
  <c r="R1298" i="1"/>
  <c r="J1298" i="1"/>
  <c r="N1298" i="1"/>
  <c r="M1298" i="1"/>
  <c r="L1298" i="1"/>
  <c r="P1298" i="1"/>
  <c r="Q1298" i="1"/>
  <c r="O1298" i="1"/>
  <c r="B1572" i="1"/>
  <c r="A1572" i="1"/>
  <c r="L1572" i="1"/>
  <c r="K1572" i="1"/>
  <c r="R1572" i="1"/>
  <c r="J1572" i="1"/>
  <c r="Q1572" i="1"/>
  <c r="P1572" i="1"/>
  <c r="O1572" i="1"/>
  <c r="N1572" i="1"/>
  <c r="M1572" i="1"/>
  <c r="B1628" i="1"/>
  <c r="A1628" i="1"/>
  <c r="L1628" i="1"/>
  <c r="K1628" i="1"/>
  <c r="R1628" i="1"/>
  <c r="J1628" i="1"/>
  <c r="Q1628" i="1"/>
  <c r="P1628" i="1"/>
  <c r="O1628" i="1"/>
  <c r="N1628" i="1"/>
  <c r="M1628" i="1"/>
  <c r="B24" i="1"/>
  <c r="A24" i="1"/>
  <c r="P24" i="1"/>
  <c r="O24" i="1"/>
  <c r="K24" i="1"/>
  <c r="N24" i="1"/>
  <c r="L24" i="1"/>
  <c r="M24" i="1"/>
  <c r="Q24" i="1"/>
  <c r="R24" i="1"/>
  <c r="J24" i="1"/>
  <c r="B1373" i="1"/>
  <c r="A1373" i="1"/>
  <c r="P1373" i="1"/>
  <c r="O1373" i="1"/>
  <c r="N1373" i="1"/>
  <c r="M1373" i="1"/>
  <c r="L1373" i="1"/>
  <c r="K1373" i="1"/>
  <c r="R1373" i="1"/>
  <c r="J1373" i="1"/>
  <c r="Q1373" i="1"/>
  <c r="B206" i="1"/>
  <c r="A206" i="1"/>
  <c r="K206" i="1"/>
  <c r="R206" i="1"/>
  <c r="J206" i="1"/>
  <c r="Q206" i="1"/>
  <c r="P206" i="1"/>
  <c r="O206" i="1"/>
  <c r="N206" i="1"/>
  <c r="M206" i="1"/>
  <c r="L206" i="1"/>
  <c r="B232" i="1"/>
  <c r="A232" i="1"/>
  <c r="Q232" i="1"/>
  <c r="P232" i="1"/>
  <c r="O232" i="1"/>
  <c r="N232" i="1"/>
  <c r="M232" i="1"/>
  <c r="K232" i="1"/>
  <c r="R232" i="1"/>
  <c r="L232" i="1"/>
  <c r="J232" i="1"/>
  <c r="B1289" i="1"/>
  <c r="A1289" i="1"/>
  <c r="L1289" i="1"/>
  <c r="K1289" i="1"/>
  <c r="R1289" i="1"/>
  <c r="Q1289" i="1"/>
  <c r="P1289" i="1"/>
  <c r="O1289" i="1"/>
  <c r="M1289" i="1"/>
  <c r="N1289" i="1"/>
  <c r="J1289" i="1"/>
  <c r="B1293" i="1"/>
  <c r="A1293" i="1"/>
  <c r="P1293" i="1"/>
  <c r="O1293" i="1"/>
  <c r="Q1293" i="1"/>
  <c r="N1293" i="1"/>
  <c r="M1293" i="1"/>
  <c r="L1293" i="1"/>
  <c r="K1293" i="1"/>
  <c r="R1293" i="1"/>
  <c r="J1293" i="1"/>
  <c r="B1508" i="1"/>
  <c r="A1508" i="1"/>
  <c r="P1508" i="1"/>
  <c r="O1508" i="1"/>
  <c r="N1508" i="1"/>
  <c r="M1508" i="1"/>
  <c r="L1508" i="1"/>
  <c r="K1508" i="1"/>
  <c r="R1508" i="1"/>
  <c r="J1508" i="1"/>
  <c r="Q1508" i="1"/>
  <c r="B1542" i="1"/>
  <c r="A1542" i="1"/>
  <c r="Q1542" i="1"/>
  <c r="K1542" i="1"/>
  <c r="J1542" i="1"/>
  <c r="R1542" i="1"/>
  <c r="P1542" i="1"/>
  <c r="O1542" i="1"/>
  <c r="N1542" i="1"/>
  <c r="L1542" i="1"/>
  <c r="M1542" i="1"/>
  <c r="B1563" i="1"/>
  <c r="A1563" i="1"/>
  <c r="M1563" i="1"/>
  <c r="L1563" i="1"/>
  <c r="K1563" i="1"/>
  <c r="R1563" i="1"/>
  <c r="J1563" i="1"/>
  <c r="Q1563" i="1"/>
  <c r="O1563" i="1"/>
  <c r="P1563" i="1"/>
  <c r="N1563" i="1"/>
  <c r="B1582" i="1"/>
  <c r="A1582" i="1"/>
  <c r="R1582" i="1"/>
  <c r="J1582" i="1"/>
  <c r="Q1582" i="1"/>
  <c r="P1582" i="1"/>
  <c r="O1582" i="1"/>
  <c r="N1582" i="1"/>
  <c r="M1582" i="1"/>
  <c r="L1582" i="1"/>
  <c r="K1582" i="1"/>
  <c r="B1607" i="1"/>
  <c r="A1607" i="1"/>
  <c r="Q1607" i="1"/>
  <c r="P1607" i="1"/>
  <c r="O1607" i="1"/>
  <c r="N1607" i="1"/>
  <c r="M1607" i="1"/>
  <c r="L1607" i="1"/>
  <c r="K1607" i="1"/>
  <c r="R1607" i="1"/>
  <c r="J1607" i="1"/>
  <c r="B214" i="1"/>
  <c r="A214" i="1"/>
  <c r="K214" i="1"/>
  <c r="R214" i="1"/>
  <c r="J214" i="1"/>
  <c r="Q214" i="1"/>
  <c r="P214" i="1"/>
  <c r="O214" i="1"/>
  <c r="L214" i="1"/>
  <c r="M214" i="1"/>
  <c r="N214" i="1"/>
  <c r="B326" i="1"/>
  <c r="A326" i="1"/>
  <c r="O326" i="1"/>
  <c r="N326" i="1"/>
  <c r="R326" i="1"/>
  <c r="Q326" i="1"/>
  <c r="P326" i="1"/>
  <c r="M326" i="1"/>
  <c r="L326" i="1"/>
  <c r="J326" i="1"/>
  <c r="K326" i="1"/>
  <c r="B242" i="1"/>
  <c r="A242" i="1"/>
  <c r="O242" i="1"/>
  <c r="N242" i="1"/>
  <c r="M242" i="1"/>
  <c r="L242" i="1"/>
  <c r="K242" i="1"/>
  <c r="Q242" i="1"/>
  <c r="J242" i="1"/>
  <c r="P242" i="1"/>
  <c r="R242" i="1"/>
  <c r="B1586" i="1"/>
  <c r="A1586" i="1"/>
  <c r="N1586" i="1"/>
  <c r="M1586" i="1"/>
  <c r="L1586" i="1"/>
  <c r="K1586" i="1"/>
  <c r="R1586" i="1"/>
  <c r="J1586" i="1"/>
  <c r="Q1586" i="1"/>
  <c r="P1586" i="1"/>
  <c r="O1586"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596" i="1"/>
  <c r="A596" i="1"/>
  <c r="L596" i="1"/>
  <c r="K596" i="1"/>
  <c r="R596" i="1"/>
  <c r="J596" i="1"/>
  <c r="Q596" i="1"/>
  <c r="P596" i="1"/>
  <c r="N596" i="1"/>
  <c r="O596" i="1"/>
  <c r="M596"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196" i="1"/>
  <c r="A196" i="1"/>
  <c r="M196" i="1"/>
  <c r="L196" i="1"/>
  <c r="K196" i="1"/>
  <c r="R196" i="1"/>
  <c r="J196" i="1"/>
  <c r="Q196" i="1"/>
  <c r="P196" i="1"/>
  <c r="O196" i="1"/>
  <c r="N196" i="1"/>
  <c r="B192" i="1"/>
  <c r="A192" i="1"/>
  <c r="Q192" i="1"/>
  <c r="P192" i="1"/>
  <c r="O192" i="1"/>
  <c r="N192" i="1"/>
  <c r="M192" i="1"/>
  <c r="K192" i="1"/>
  <c r="J192" i="1"/>
  <c r="R192" i="1"/>
  <c r="L192" i="1"/>
  <c r="B1306" i="1"/>
  <c r="A1306" i="1"/>
  <c r="K1306" i="1"/>
  <c r="R1306" i="1"/>
  <c r="J1306" i="1"/>
  <c r="Q1306" i="1"/>
  <c r="P1306" i="1"/>
  <c r="O1306" i="1"/>
  <c r="N1306" i="1"/>
  <c r="M1306" i="1"/>
  <c r="L1306" i="1"/>
  <c r="B1268" i="1"/>
  <c r="A1268" i="1"/>
  <c r="N1268" i="1"/>
  <c r="M1268" i="1"/>
  <c r="L1268" i="1"/>
  <c r="K1268" i="1"/>
  <c r="R1268" i="1"/>
  <c r="J1268" i="1"/>
  <c r="P1268" i="1"/>
  <c r="Q1268" i="1"/>
  <c r="O1268" i="1"/>
  <c r="B654" i="1"/>
  <c r="A654" i="1"/>
  <c r="R654" i="1"/>
  <c r="J654" i="1"/>
  <c r="Q654" i="1"/>
  <c r="P654" i="1"/>
  <c r="O654" i="1"/>
  <c r="N654" i="1"/>
  <c r="L654" i="1"/>
  <c r="M654" i="1"/>
  <c r="K654" i="1"/>
  <c r="B646" i="1"/>
  <c r="A646" i="1"/>
  <c r="R646" i="1"/>
  <c r="J646" i="1"/>
  <c r="Q646" i="1"/>
  <c r="P646" i="1"/>
  <c r="O646" i="1"/>
  <c r="N646" i="1"/>
  <c r="L646" i="1"/>
  <c r="M646" i="1"/>
  <c r="K646" i="1"/>
  <c r="B638" i="1"/>
  <c r="A638" i="1"/>
  <c r="R638" i="1"/>
  <c r="J638" i="1"/>
  <c r="Q638" i="1"/>
  <c r="P638" i="1"/>
  <c r="O638" i="1"/>
  <c r="N638" i="1"/>
  <c r="L638" i="1"/>
  <c r="M638" i="1"/>
  <c r="K638" i="1"/>
  <c r="B630" i="1"/>
  <c r="A630" i="1"/>
  <c r="R630" i="1"/>
  <c r="J630" i="1"/>
  <c r="Q630" i="1"/>
  <c r="P630" i="1"/>
  <c r="O630" i="1"/>
  <c r="N630" i="1"/>
  <c r="L630" i="1"/>
  <c r="M630" i="1"/>
  <c r="K630" i="1"/>
  <c r="B622" i="1"/>
  <c r="A622" i="1"/>
  <c r="R622" i="1"/>
  <c r="J622" i="1"/>
  <c r="Q622" i="1"/>
  <c r="P622" i="1"/>
  <c r="O622" i="1"/>
  <c r="N622" i="1"/>
  <c r="L622" i="1"/>
  <c r="M622" i="1"/>
  <c r="K622" i="1"/>
  <c r="B614" i="1"/>
  <c r="A614" i="1"/>
  <c r="R614" i="1"/>
  <c r="J614" i="1"/>
  <c r="Q614" i="1"/>
  <c r="P614" i="1"/>
  <c r="O614" i="1"/>
  <c r="N614" i="1"/>
  <c r="L614" i="1"/>
  <c r="M614" i="1"/>
  <c r="K614" i="1"/>
  <c r="B606" i="1"/>
  <c r="A606" i="1"/>
  <c r="R606" i="1"/>
  <c r="J606" i="1"/>
  <c r="Q606" i="1"/>
  <c r="P606" i="1"/>
  <c r="O606" i="1"/>
  <c r="N606" i="1"/>
  <c r="L606" i="1"/>
  <c r="M606" i="1"/>
  <c r="K606" i="1"/>
  <c r="B253" i="1"/>
  <c r="A253" i="1"/>
  <c r="L253" i="1"/>
  <c r="K253" i="1"/>
  <c r="R253" i="1"/>
  <c r="J253" i="1"/>
  <c r="Q253" i="1"/>
  <c r="P253" i="1"/>
  <c r="N253" i="1"/>
  <c r="M253" i="1"/>
  <c r="O253" i="1"/>
  <c r="B1355" i="1"/>
  <c r="A1355" i="1"/>
  <c r="R1355" i="1"/>
  <c r="J1355" i="1"/>
  <c r="Q1355" i="1"/>
  <c r="P1355" i="1"/>
  <c r="O1355" i="1"/>
  <c r="N1355" i="1"/>
  <c r="M1355" i="1"/>
  <c r="K1355" i="1"/>
  <c r="L1355" i="1"/>
  <c r="B1363" i="1"/>
  <c r="A1363" i="1"/>
  <c r="R1363" i="1"/>
  <c r="J1363" i="1"/>
  <c r="Q1363" i="1"/>
  <c r="P1363" i="1"/>
  <c r="O1363" i="1"/>
  <c r="N1363" i="1"/>
  <c r="M1363" i="1"/>
  <c r="L1363" i="1"/>
  <c r="K1363" i="1"/>
  <c r="B1567" i="1"/>
  <c r="A1567" i="1"/>
  <c r="Q1567" i="1"/>
  <c r="P1567" i="1"/>
  <c r="O1567" i="1"/>
  <c r="N1567" i="1"/>
  <c r="M1567" i="1"/>
  <c r="K1567" i="1"/>
  <c r="L1567" i="1"/>
  <c r="J1567" i="1"/>
  <c r="R1567" i="1"/>
  <c r="B274" i="1"/>
  <c r="A274" i="1"/>
  <c r="O274" i="1"/>
  <c r="N274" i="1"/>
  <c r="M274" i="1"/>
  <c r="L274" i="1"/>
  <c r="K274" i="1"/>
  <c r="Q274" i="1"/>
  <c r="J274" i="1"/>
  <c r="R274" i="1"/>
  <c r="P274" i="1"/>
  <c r="B282" i="1"/>
  <c r="A282" i="1"/>
  <c r="O282" i="1"/>
  <c r="N282" i="1"/>
  <c r="M282" i="1"/>
  <c r="L282" i="1"/>
  <c r="K282" i="1"/>
  <c r="Q282" i="1"/>
  <c r="J282" i="1"/>
  <c r="R282" i="1"/>
  <c r="P282" i="1"/>
  <c r="B1634" i="1"/>
  <c r="A1634" i="1"/>
  <c r="N1634" i="1"/>
  <c r="M1634" i="1"/>
  <c r="L1634" i="1"/>
  <c r="K1634" i="1"/>
  <c r="R1634" i="1"/>
  <c r="J1634" i="1"/>
  <c r="Q1634" i="1"/>
  <c r="P1634" i="1"/>
  <c r="O1634" i="1"/>
  <c r="B1680" i="1"/>
  <c r="A1680" i="1"/>
  <c r="P1680" i="1"/>
  <c r="O1680" i="1"/>
  <c r="N1680" i="1"/>
  <c r="M1680" i="1"/>
  <c r="L1680" i="1"/>
  <c r="K1680" i="1"/>
  <c r="R1680" i="1"/>
  <c r="J1680" i="1"/>
  <c r="Q1680" i="1"/>
  <c r="B1665" i="1"/>
  <c r="A1665" i="1"/>
  <c r="O1665" i="1"/>
  <c r="N1665" i="1"/>
  <c r="M1665" i="1"/>
  <c r="L1665" i="1"/>
  <c r="K1665" i="1"/>
  <c r="R1665" i="1"/>
  <c r="J1665" i="1"/>
  <c r="Q1665" i="1"/>
  <c r="P1665" i="1"/>
  <c r="B1655" i="1"/>
  <c r="A1655" i="1"/>
  <c r="Q1655" i="1"/>
  <c r="P1655" i="1"/>
  <c r="O1655" i="1"/>
  <c r="N1655" i="1"/>
  <c r="M1655" i="1"/>
  <c r="L1655" i="1"/>
  <c r="K1655" i="1"/>
  <c r="R1655" i="1"/>
  <c r="J1655" i="1"/>
  <c r="B1640" i="1"/>
  <c r="A1640" i="1"/>
  <c r="P1640" i="1"/>
  <c r="O1640" i="1"/>
  <c r="N1640" i="1"/>
  <c r="M1640" i="1"/>
  <c r="L1640" i="1"/>
  <c r="K1640" i="1"/>
  <c r="R1640" i="1"/>
  <c r="J1640" i="1"/>
  <c r="Q1640" i="1"/>
  <c r="B1346" i="1"/>
  <c r="A1346" i="1"/>
  <c r="K1346" i="1"/>
  <c r="R1346" i="1"/>
  <c r="J1346" i="1"/>
  <c r="Q1346" i="1"/>
  <c r="P1346" i="1"/>
  <c r="O1346" i="1"/>
  <c r="M1346" i="1"/>
  <c r="L1346" i="1"/>
  <c r="N1346" i="1"/>
  <c r="B166" i="1"/>
  <c r="A166" i="1"/>
  <c r="K166" i="1"/>
  <c r="R166" i="1"/>
  <c r="J166" i="1"/>
  <c r="Q166" i="1"/>
  <c r="P166" i="1"/>
  <c r="M166" i="1"/>
  <c r="L166" i="1"/>
  <c r="O166" i="1"/>
  <c r="N166" i="1"/>
  <c r="B350" i="1"/>
  <c r="A350" i="1"/>
  <c r="Q350" i="1"/>
  <c r="O350" i="1"/>
  <c r="N350" i="1"/>
  <c r="K350" i="1"/>
  <c r="J350" i="1"/>
  <c r="R350" i="1"/>
  <c r="M350" i="1"/>
  <c r="P350" i="1"/>
  <c r="L350" i="1"/>
  <c r="B542" i="1"/>
  <c r="A542" i="1"/>
  <c r="Q542" i="1"/>
  <c r="N542" i="1"/>
  <c r="J542" i="1"/>
  <c r="R542" i="1"/>
  <c r="P542" i="1"/>
  <c r="O542" i="1"/>
  <c r="M542" i="1"/>
  <c r="L542" i="1"/>
  <c r="K542" i="1"/>
  <c r="B549" i="1"/>
  <c r="A549" i="1"/>
  <c r="R549" i="1"/>
  <c r="J549" i="1"/>
  <c r="O549" i="1"/>
  <c r="K549" i="1"/>
  <c r="Q549" i="1"/>
  <c r="P549" i="1"/>
  <c r="N549" i="1"/>
  <c r="M549" i="1"/>
  <c r="L549" i="1"/>
  <c r="B583" i="1"/>
  <c r="A583" i="1"/>
  <c r="Q583" i="1"/>
  <c r="P583" i="1"/>
  <c r="M583" i="1"/>
  <c r="O583" i="1"/>
  <c r="N583" i="1"/>
  <c r="L583" i="1"/>
  <c r="K583" i="1"/>
  <c r="J583" i="1"/>
  <c r="R583" i="1"/>
  <c r="B575" i="1"/>
  <c r="A575" i="1"/>
  <c r="Q575" i="1"/>
  <c r="P575" i="1"/>
  <c r="M575" i="1"/>
  <c r="K575" i="1"/>
  <c r="J575" i="1"/>
  <c r="R575" i="1"/>
  <c r="N575" i="1"/>
  <c r="L575" i="1"/>
  <c r="O575" i="1"/>
  <c r="B567" i="1"/>
  <c r="A567" i="1"/>
  <c r="Q567" i="1"/>
  <c r="P567" i="1"/>
  <c r="M567" i="1"/>
  <c r="R567" i="1"/>
  <c r="O567" i="1"/>
  <c r="N567" i="1"/>
  <c r="L567" i="1"/>
  <c r="K567" i="1"/>
  <c r="J567" i="1"/>
  <c r="B559" i="1"/>
  <c r="A559" i="1"/>
  <c r="Q559" i="1"/>
  <c r="P559" i="1"/>
  <c r="M559" i="1"/>
  <c r="N559" i="1"/>
  <c r="L559" i="1"/>
  <c r="K559" i="1"/>
  <c r="J559" i="1"/>
  <c r="R559" i="1"/>
  <c r="O559" i="1"/>
  <c r="B1244" i="1"/>
  <c r="A1244" i="1"/>
  <c r="N1244" i="1"/>
  <c r="K1244" i="1"/>
  <c r="R1244" i="1"/>
  <c r="J1244" i="1"/>
  <c r="Q1244" i="1"/>
  <c r="P1244" i="1"/>
  <c r="O1244" i="1"/>
  <c r="M1244" i="1"/>
  <c r="L1244" i="1"/>
  <c r="B1236" i="1"/>
  <c r="A1236" i="1"/>
  <c r="R1236" i="1"/>
  <c r="J1236" i="1"/>
  <c r="Q1236" i="1"/>
  <c r="P1236" i="1"/>
  <c r="O1236" i="1"/>
  <c r="N1236" i="1"/>
  <c r="L1236" i="1"/>
  <c r="M1236" i="1"/>
  <c r="K1236" i="1"/>
  <c r="B1228" i="1"/>
  <c r="A1228" i="1"/>
  <c r="R1228" i="1"/>
  <c r="J1228" i="1"/>
  <c r="P1228" i="1"/>
  <c r="O1228" i="1"/>
  <c r="N1228" i="1"/>
  <c r="M1228" i="1"/>
  <c r="K1228" i="1"/>
  <c r="Q1228" i="1"/>
  <c r="L1228" i="1"/>
  <c r="B1220" i="1"/>
  <c r="A1220" i="1"/>
  <c r="R1220" i="1"/>
  <c r="J1220" i="1"/>
  <c r="O1220" i="1"/>
  <c r="N1220" i="1"/>
  <c r="M1220" i="1"/>
  <c r="L1220" i="1"/>
  <c r="P1220" i="1"/>
  <c r="K1220" i="1"/>
  <c r="Q1220" i="1"/>
  <c r="B1212" i="1"/>
  <c r="A1212" i="1"/>
  <c r="R1212" i="1"/>
  <c r="J1212" i="1"/>
  <c r="N1212" i="1"/>
  <c r="M1212" i="1"/>
  <c r="L1212" i="1"/>
  <c r="K1212" i="1"/>
  <c r="Q1212" i="1"/>
  <c r="O1212" i="1"/>
  <c r="P1212" i="1"/>
  <c r="B1204" i="1"/>
  <c r="A1204" i="1"/>
  <c r="R1204" i="1"/>
  <c r="J1204" i="1"/>
  <c r="M1204" i="1"/>
  <c r="L1204" i="1"/>
  <c r="K1204" i="1"/>
  <c r="P1204" i="1"/>
  <c r="N1204" i="1"/>
  <c r="Q1204" i="1"/>
  <c r="O1204" i="1"/>
  <c r="B1196" i="1"/>
  <c r="A1196" i="1"/>
  <c r="R1196" i="1"/>
  <c r="J1196" i="1"/>
  <c r="L1196" i="1"/>
  <c r="K1196" i="1"/>
  <c r="Q1196" i="1"/>
  <c r="O1196" i="1"/>
  <c r="M1196" i="1"/>
  <c r="P1196" i="1"/>
  <c r="N1196" i="1"/>
  <c r="B1188" i="1"/>
  <c r="A1188" i="1"/>
  <c r="R1188" i="1"/>
  <c r="J1188" i="1"/>
  <c r="K1188" i="1"/>
  <c r="Q1188" i="1"/>
  <c r="N1188" i="1"/>
  <c r="M1188" i="1"/>
  <c r="L1188" i="1"/>
  <c r="P1188" i="1"/>
  <c r="O1188" i="1"/>
  <c r="B1180" i="1"/>
  <c r="A1180" i="1"/>
  <c r="R1180" i="1"/>
  <c r="J1180" i="1"/>
  <c r="Q1180" i="1"/>
  <c r="P1180" i="1"/>
  <c r="M1180" i="1"/>
  <c r="L1180" i="1"/>
  <c r="K1180" i="1"/>
  <c r="O1180" i="1"/>
  <c r="N1180" i="1"/>
  <c r="B1172" i="1"/>
  <c r="A1172" i="1"/>
  <c r="Q1172" i="1"/>
  <c r="P1172" i="1"/>
  <c r="M1172" i="1"/>
  <c r="N1172" i="1"/>
  <c r="L1172" i="1"/>
  <c r="J1172" i="1"/>
  <c r="R1172" i="1"/>
  <c r="O1172" i="1"/>
  <c r="K1172" i="1"/>
  <c r="B1164" i="1"/>
  <c r="A1164" i="1"/>
  <c r="Q1164" i="1"/>
  <c r="P1164" i="1"/>
  <c r="M1164" i="1"/>
  <c r="J1164" i="1"/>
  <c r="R1164" i="1"/>
  <c r="L1164" i="1"/>
  <c r="O1164" i="1"/>
  <c r="N1164" i="1"/>
  <c r="K1164" i="1"/>
  <c r="B1156" i="1"/>
  <c r="A1156" i="1"/>
  <c r="Q1156" i="1"/>
  <c r="P1156" i="1"/>
  <c r="M1156" i="1"/>
  <c r="R1156" i="1"/>
  <c r="O1156" i="1"/>
  <c r="L1156" i="1"/>
  <c r="N1156" i="1"/>
  <c r="K1156" i="1"/>
  <c r="J1156" i="1"/>
  <c r="B1148" i="1"/>
  <c r="A1148" i="1"/>
  <c r="Q1148" i="1"/>
  <c r="P1148" i="1"/>
  <c r="M1148" i="1"/>
  <c r="L1148" i="1"/>
  <c r="K1148" i="1"/>
  <c r="O1148" i="1"/>
  <c r="N1148" i="1"/>
  <c r="J1148" i="1"/>
  <c r="R1148" i="1"/>
  <c r="B1140" i="1"/>
  <c r="A1140" i="1"/>
  <c r="Q1140" i="1"/>
  <c r="P1140" i="1"/>
  <c r="M1140" i="1"/>
  <c r="O1140" i="1"/>
  <c r="K1140" i="1"/>
  <c r="J1140" i="1"/>
  <c r="R1140" i="1"/>
  <c r="N1140" i="1"/>
  <c r="L1140" i="1"/>
  <c r="B1132" i="1"/>
  <c r="A1132" i="1"/>
  <c r="Q1132" i="1"/>
  <c r="P1132" i="1"/>
  <c r="M1132" i="1"/>
  <c r="O1132" i="1"/>
  <c r="N1132" i="1"/>
  <c r="K1132" i="1"/>
  <c r="R1132" i="1"/>
  <c r="L1132" i="1"/>
  <c r="J1132" i="1"/>
  <c r="B1124" i="1"/>
  <c r="A1124" i="1"/>
  <c r="Q1124" i="1"/>
  <c r="P1124" i="1"/>
  <c r="M1124" i="1"/>
  <c r="K1124" i="1"/>
  <c r="J1124" i="1"/>
  <c r="N1124" i="1"/>
  <c r="R1124" i="1"/>
  <c r="O1124" i="1"/>
  <c r="L1124" i="1"/>
  <c r="B1116" i="1"/>
  <c r="A1116" i="1"/>
  <c r="Q1116" i="1"/>
  <c r="P1116" i="1"/>
  <c r="N1116" i="1"/>
  <c r="M1116" i="1"/>
  <c r="K1116" i="1"/>
  <c r="R1116" i="1"/>
  <c r="O1116" i="1"/>
  <c r="L1116" i="1"/>
  <c r="J1116" i="1"/>
  <c r="B789" i="1"/>
  <c r="A789" i="1"/>
  <c r="Q789" i="1"/>
  <c r="P789" i="1"/>
  <c r="O789" i="1"/>
  <c r="N789" i="1"/>
  <c r="R789" i="1"/>
  <c r="M789" i="1"/>
  <c r="L789" i="1"/>
  <c r="J789" i="1"/>
  <c r="K789" i="1"/>
  <c r="B781" i="1"/>
  <c r="A781" i="1"/>
  <c r="Q781" i="1"/>
  <c r="P781" i="1"/>
  <c r="O781" i="1"/>
  <c r="N781" i="1"/>
  <c r="L781" i="1"/>
  <c r="K781" i="1"/>
  <c r="J781" i="1"/>
  <c r="R781" i="1"/>
  <c r="M781" i="1"/>
  <c r="B773" i="1"/>
  <c r="A773" i="1"/>
  <c r="Q773" i="1"/>
  <c r="P773" i="1"/>
  <c r="O773" i="1"/>
  <c r="N773" i="1"/>
  <c r="R773" i="1"/>
  <c r="M773" i="1"/>
  <c r="L773" i="1"/>
  <c r="J773" i="1"/>
  <c r="K773" i="1"/>
  <c r="B765" i="1"/>
  <c r="A765" i="1"/>
  <c r="Q765" i="1"/>
  <c r="P765" i="1"/>
  <c r="O765" i="1"/>
  <c r="N765" i="1"/>
  <c r="L765" i="1"/>
  <c r="K765" i="1"/>
  <c r="J765" i="1"/>
  <c r="R765" i="1"/>
  <c r="M765" i="1"/>
  <c r="B757" i="1"/>
  <c r="A757" i="1"/>
  <c r="Q757" i="1"/>
  <c r="P757" i="1"/>
  <c r="O757" i="1"/>
  <c r="N757" i="1"/>
  <c r="R757" i="1"/>
  <c r="M757" i="1"/>
  <c r="L757" i="1"/>
  <c r="J757" i="1"/>
  <c r="K757" i="1"/>
  <c r="B749" i="1"/>
  <c r="A749" i="1"/>
  <c r="Q749" i="1"/>
  <c r="P749" i="1"/>
  <c r="O749" i="1"/>
  <c r="N749" i="1"/>
  <c r="L749" i="1"/>
  <c r="K749" i="1"/>
  <c r="J749" i="1"/>
  <c r="R749" i="1"/>
  <c r="M749" i="1"/>
  <c r="B741" i="1"/>
  <c r="A741" i="1"/>
  <c r="Q741" i="1"/>
  <c r="P741" i="1"/>
  <c r="O741" i="1"/>
  <c r="N741" i="1"/>
  <c r="R741" i="1"/>
  <c r="M741" i="1"/>
  <c r="L741" i="1"/>
  <c r="J741" i="1"/>
  <c r="K741" i="1"/>
  <c r="B733" i="1"/>
  <c r="A733" i="1"/>
  <c r="Q733" i="1"/>
  <c r="P733" i="1"/>
  <c r="O733" i="1"/>
  <c r="N733" i="1"/>
  <c r="L733" i="1"/>
  <c r="K733" i="1"/>
  <c r="J733" i="1"/>
  <c r="R733" i="1"/>
  <c r="M733" i="1"/>
  <c r="B725" i="1"/>
  <c r="A725" i="1"/>
  <c r="Q725" i="1"/>
  <c r="P725" i="1"/>
  <c r="O725" i="1"/>
  <c r="N725" i="1"/>
  <c r="R725" i="1"/>
  <c r="M725" i="1"/>
  <c r="L725" i="1"/>
  <c r="J725" i="1"/>
  <c r="K725" i="1"/>
  <c r="B717" i="1"/>
  <c r="A717" i="1"/>
  <c r="Q717" i="1"/>
  <c r="P717" i="1"/>
  <c r="O717" i="1"/>
  <c r="N717" i="1"/>
  <c r="L717" i="1"/>
  <c r="K717" i="1"/>
  <c r="J717" i="1"/>
  <c r="R717" i="1"/>
  <c r="M717" i="1"/>
  <c r="B709" i="1"/>
  <c r="A709" i="1"/>
  <c r="Q709" i="1"/>
  <c r="P709" i="1"/>
  <c r="O709" i="1"/>
  <c r="N709" i="1"/>
  <c r="R709" i="1"/>
  <c r="M709" i="1"/>
  <c r="L709" i="1"/>
  <c r="J709" i="1"/>
  <c r="K709" i="1"/>
  <c r="B701" i="1"/>
  <c r="A701" i="1"/>
  <c r="P701" i="1"/>
  <c r="O701" i="1"/>
  <c r="N701" i="1"/>
  <c r="R701" i="1"/>
  <c r="Q701" i="1"/>
  <c r="M701" i="1"/>
  <c r="L701" i="1"/>
  <c r="J701" i="1"/>
  <c r="K701" i="1"/>
  <c r="B693" i="1"/>
  <c r="A693" i="1"/>
  <c r="P693" i="1"/>
  <c r="O693" i="1"/>
  <c r="N693" i="1"/>
  <c r="M693" i="1"/>
  <c r="L693" i="1"/>
  <c r="K693" i="1"/>
  <c r="J693" i="1"/>
  <c r="R693" i="1"/>
  <c r="Q693" i="1"/>
  <c r="B685" i="1"/>
  <c r="A685" i="1"/>
  <c r="K685" i="1"/>
  <c r="R685" i="1"/>
  <c r="J685" i="1"/>
  <c r="Q685" i="1"/>
  <c r="P685" i="1"/>
  <c r="O685" i="1"/>
  <c r="M685" i="1"/>
  <c r="N685" i="1"/>
  <c r="L685" i="1"/>
  <c r="B677" i="1"/>
  <c r="A677" i="1"/>
  <c r="K677" i="1"/>
  <c r="R677" i="1"/>
  <c r="J677" i="1"/>
  <c r="Q677" i="1"/>
  <c r="P677" i="1"/>
  <c r="O677" i="1"/>
  <c r="M677" i="1"/>
  <c r="N677" i="1"/>
  <c r="L677" i="1"/>
  <c r="B669" i="1"/>
  <c r="A669" i="1"/>
  <c r="K669" i="1"/>
  <c r="R669" i="1"/>
  <c r="J669" i="1"/>
  <c r="Q669" i="1"/>
  <c r="P669" i="1"/>
  <c r="O669" i="1"/>
  <c r="M669" i="1"/>
  <c r="N669" i="1"/>
  <c r="L669" i="1"/>
  <c r="B661" i="1"/>
  <c r="A661" i="1"/>
  <c r="K661" i="1"/>
  <c r="R661" i="1"/>
  <c r="J661" i="1"/>
  <c r="Q661" i="1"/>
  <c r="P661" i="1"/>
  <c r="O661" i="1"/>
  <c r="M661" i="1"/>
  <c r="L661" i="1"/>
  <c r="N661" i="1"/>
  <c r="B1558" i="1"/>
  <c r="A1558" i="1"/>
  <c r="Q1558" i="1"/>
  <c r="P1558" i="1"/>
  <c r="O1558" i="1"/>
  <c r="R1558" i="1"/>
  <c r="N1558" i="1"/>
  <c r="M1558" i="1"/>
  <c r="L1558" i="1"/>
  <c r="K1558" i="1"/>
  <c r="J1558" i="1"/>
  <c r="B1550" i="1"/>
  <c r="A1550" i="1"/>
  <c r="Q1550" i="1"/>
  <c r="P1550" i="1"/>
  <c r="O1550" i="1"/>
  <c r="M1550" i="1"/>
  <c r="L1550" i="1"/>
  <c r="K1550" i="1"/>
  <c r="J1550" i="1"/>
  <c r="N1550" i="1"/>
  <c r="R1550" i="1"/>
  <c r="B1624" i="1"/>
  <c r="A1624" i="1"/>
  <c r="P1624" i="1"/>
  <c r="O1624" i="1"/>
  <c r="N1624" i="1"/>
  <c r="M1624" i="1"/>
  <c r="L1624" i="1"/>
  <c r="K1624" i="1"/>
  <c r="R1624" i="1"/>
  <c r="J1624" i="1"/>
  <c r="Q1624" i="1"/>
  <c r="B1616" i="1"/>
  <c r="A1616" i="1"/>
  <c r="P1616" i="1"/>
  <c r="O1616" i="1"/>
  <c r="N1616" i="1"/>
  <c r="M1616" i="1"/>
  <c r="L1616" i="1"/>
  <c r="K1616" i="1"/>
  <c r="R1616" i="1"/>
  <c r="J1616" i="1"/>
  <c r="Q1616" i="1"/>
  <c r="B538" i="1"/>
  <c r="A538" i="1"/>
  <c r="R538" i="1"/>
  <c r="J538" i="1"/>
  <c r="K538" i="1"/>
  <c r="Q538" i="1"/>
  <c r="P538" i="1"/>
  <c r="O538" i="1"/>
  <c r="N538" i="1"/>
  <c r="L538" i="1"/>
  <c r="M538" i="1"/>
  <c r="B530" i="1"/>
  <c r="A530" i="1"/>
  <c r="R530" i="1"/>
  <c r="J530" i="1"/>
  <c r="Q530" i="1"/>
  <c r="P530" i="1"/>
  <c r="O530" i="1"/>
  <c r="N530" i="1"/>
  <c r="M530" i="1"/>
  <c r="K530" i="1"/>
  <c r="L530" i="1"/>
  <c r="B522" i="1"/>
  <c r="A522" i="1"/>
  <c r="R522" i="1"/>
  <c r="J522" i="1"/>
  <c r="Q522" i="1"/>
  <c r="P522" i="1"/>
  <c r="O522" i="1"/>
  <c r="N522" i="1"/>
  <c r="M522" i="1"/>
  <c r="L522" i="1"/>
  <c r="K522" i="1"/>
  <c r="B1110" i="1"/>
  <c r="A1110" i="1"/>
  <c r="O1110" i="1"/>
  <c r="N1110" i="1"/>
  <c r="P1110" i="1"/>
  <c r="M1110" i="1"/>
  <c r="K1110" i="1"/>
  <c r="R1110" i="1"/>
  <c r="Q1110" i="1"/>
  <c r="L1110" i="1"/>
  <c r="J1110" i="1"/>
  <c r="B1102" i="1"/>
  <c r="A1102" i="1"/>
  <c r="R1102" i="1"/>
  <c r="J1102" i="1"/>
  <c r="Q1102" i="1"/>
  <c r="O1102" i="1"/>
  <c r="L1102" i="1"/>
  <c r="P1102" i="1"/>
  <c r="N1102" i="1"/>
  <c r="M1102" i="1"/>
  <c r="K1102" i="1"/>
  <c r="B1094" i="1"/>
  <c r="A1094" i="1"/>
  <c r="R1094" i="1"/>
  <c r="J1094" i="1"/>
  <c r="Q1094" i="1"/>
  <c r="O1094" i="1"/>
  <c r="L1094" i="1"/>
  <c r="K1094" i="1"/>
  <c r="P1094" i="1"/>
  <c r="N1094" i="1"/>
  <c r="M1094" i="1"/>
  <c r="B1086" i="1"/>
  <c r="A1086" i="1"/>
  <c r="Q1086" i="1"/>
  <c r="O1086" i="1"/>
  <c r="L1086" i="1"/>
  <c r="R1086" i="1"/>
  <c r="P1086" i="1"/>
  <c r="N1086" i="1"/>
  <c r="M1086" i="1"/>
  <c r="K1086" i="1"/>
  <c r="J1086" i="1"/>
  <c r="B1078" i="1"/>
  <c r="A1078" i="1"/>
  <c r="Q1078" i="1"/>
  <c r="O1078" i="1"/>
  <c r="L1078" i="1"/>
  <c r="M1078" i="1"/>
  <c r="K1078" i="1"/>
  <c r="J1078" i="1"/>
  <c r="R1078" i="1"/>
  <c r="P1078" i="1"/>
  <c r="N1078" i="1"/>
  <c r="B1070" i="1"/>
  <c r="A1070" i="1"/>
  <c r="Q1070" i="1"/>
  <c r="O1070" i="1"/>
  <c r="L1070" i="1"/>
  <c r="R1070" i="1"/>
  <c r="P1070" i="1"/>
  <c r="N1070" i="1"/>
  <c r="K1070" i="1"/>
  <c r="J1070" i="1"/>
  <c r="M1070" i="1"/>
  <c r="B1062" i="1"/>
  <c r="A1062" i="1"/>
  <c r="Q1062" i="1"/>
  <c r="O1062" i="1"/>
  <c r="L1062" i="1"/>
  <c r="P1062" i="1"/>
  <c r="N1062" i="1"/>
  <c r="M1062" i="1"/>
  <c r="K1062" i="1"/>
  <c r="J1062" i="1"/>
  <c r="R1062" i="1"/>
  <c r="B1054" i="1"/>
  <c r="A1054" i="1"/>
  <c r="Q1054" i="1"/>
  <c r="O1054" i="1"/>
  <c r="L1054" i="1"/>
  <c r="K1054" i="1"/>
  <c r="J1054" i="1"/>
  <c r="R1054" i="1"/>
  <c r="P1054" i="1"/>
  <c r="N1054" i="1"/>
  <c r="M1054" i="1"/>
  <c r="B1046" i="1"/>
  <c r="A1046" i="1"/>
  <c r="Q1046" i="1"/>
  <c r="L1046" i="1"/>
  <c r="R1046" i="1"/>
  <c r="P1046" i="1"/>
  <c r="O1046" i="1"/>
  <c r="N1046" i="1"/>
  <c r="M1046" i="1"/>
  <c r="K1046" i="1"/>
  <c r="J1046" i="1"/>
  <c r="B1038" i="1"/>
  <c r="A1038" i="1"/>
  <c r="Q1038" i="1"/>
  <c r="L1038" i="1"/>
  <c r="P1038" i="1"/>
  <c r="O1038" i="1"/>
  <c r="N1038" i="1"/>
  <c r="M1038" i="1"/>
  <c r="K1038" i="1"/>
  <c r="R1038" i="1"/>
  <c r="J1038" i="1"/>
  <c r="B1030" i="1"/>
  <c r="A1030" i="1"/>
  <c r="Q1030" i="1"/>
  <c r="N1030" i="1"/>
  <c r="M1030" i="1"/>
  <c r="L1030" i="1"/>
  <c r="K1030" i="1"/>
  <c r="J1030" i="1"/>
  <c r="R1030" i="1"/>
  <c r="P1030" i="1"/>
  <c r="O1030" i="1"/>
  <c r="B1022" i="1"/>
  <c r="A1022" i="1"/>
  <c r="Q1022" i="1"/>
  <c r="M1022" i="1"/>
  <c r="L1022" i="1"/>
  <c r="K1022" i="1"/>
  <c r="J1022" i="1"/>
  <c r="R1022" i="1"/>
  <c r="P1022" i="1"/>
  <c r="O1022" i="1"/>
  <c r="N1022" i="1"/>
  <c r="B1014" i="1"/>
  <c r="A1014" i="1"/>
  <c r="Q1014" i="1"/>
  <c r="L1014" i="1"/>
  <c r="K1014" i="1"/>
  <c r="J1014" i="1"/>
  <c r="R1014" i="1"/>
  <c r="P1014" i="1"/>
  <c r="O1014" i="1"/>
  <c r="N1014" i="1"/>
  <c r="M1014" i="1"/>
  <c r="B1006" i="1"/>
  <c r="A1006" i="1"/>
  <c r="M1006" i="1"/>
  <c r="L1006" i="1"/>
  <c r="K1006" i="1"/>
  <c r="R1006" i="1"/>
  <c r="J1006" i="1"/>
  <c r="Q1006" i="1"/>
  <c r="P1006" i="1"/>
  <c r="O1006" i="1"/>
  <c r="N1006" i="1"/>
  <c r="B1328" i="1"/>
  <c r="A1328" i="1"/>
  <c r="M1328" i="1"/>
  <c r="L1328" i="1"/>
  <c r="K1328" i="1"/>
  <c r="R1328" i="1"/>
  <c r="J1328" i="1"/>
  <c r="Q1328" i="1"/>
  <c r="O1328" i="1"/>
  <c r="P1328" i="1"/>
  <c r="N1328" i="1"/>
  <c r="B1320" i="1"/>
  <c r="A1320" i="1"/>
  <c r="M1320" i="1"/>
  <c r="L1320" i="1"/>
  <c r="K1320" i="1"/>
  <c r="R1320" i="1"/>
  <c r="J1320" i="1"/>
  <c r="N1320" i="1"/>
  <c r="P1320" i="1"/>
  <c r="Q1320" i="1"/>
  <c r="O1320" i="1"/>
  <c r="B1312" i="1"/>
  <c r="A1312" i="1"/>
  <c r="M1312" i="1"/>
  <c r="L1312" i="1"/>
  <c r="K1312" i="1"/>
  <c r="Q1312" i="1"/>
  <c r="P1312" i="1"/>
  <c r="O1312" i="1"/>
  <c r="N1312" i="1"/>
  <c r="J1312" i="1"/>
  <c r="R1312"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<sst xmlns="http://schemas.openxmlformats.org/spreadsheetml/2006/main" count="13419" uniqueCount="2727">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</sst>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9" fontId="9" fillId="0" borderId="0" xfId="1" applyFont="1" applyFill="1" applyBorder="1" applyAlignment="1"/>
    <xf numFmtId="9" fontId="0" fillId="0" borderId="0" xfId="1" applyFont="1" applyFill="1" applyBorder="1" applyAlignment="1"/>
    <xf numFmtId="49" fontId="9" fillId="0" borderId="38" xfId="0" applyNumberFormat="1" applyFon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 ref="D115" dT="2020-08-19T00:06:43.00" personId="{811026A2-74EF-4287-974D-D90683F22217}" id="{AD616FC9-3395-42E5-B276-12B592569509}">
    <text>Leave this cell blank.</text>
  </threadedComment>
  <threadedComment ref="E115"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B17" sqref="B17"/>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1638</v>
      </c>
    </row>
    <row r="11" spans="1:2" x14ac:dyDescent="0.35">
      <c r="A11" s="41"/>
    </row>
    <row r="12" spans="1:2" x14ac:dyDescent="0.35">
      <c r="A12" t="s">
        <v>107</v>
      </c>
    </row>
    <row r="13" spans="1:2" x14ac:dyDescent="0.35">
      <c r="A13" t="s">
        <v>108</v>
      </c>
    </row>
    <row r="14" spans="1:2" x14ac:dyDescent="0.35">
      <c r="A14" t="s">
        <v>109</v>
      </c>
    </row>
    <row r="16" spans="1:2" x14ac:dyDescent="0.35">
      <c r="A16" s="42" t="s">
        <v>1723</v>
      </c>
      <c r="B16" s="100"/>
    </row>
    <row r="17" spans="1:3" x14ac:dyDescent="0.35">
      <c r="A17" t="s">
        <v>1707</v>
      </c>
      <c r="B17" s="20">
        <f>MAX(PolicyLevers!H:H)</f>
        <v>2432</v>
      </c>
    </row>
    <row r="18" spans="1:3" x14ac:dyDescent="0.35">
      <c r="A18" t="s">
        <v>1722</v>
      </c>
      <c r="B18" s="20" t="str" cm="1">
        <f t="array" ref="B18">IF(MIN(IF(COUNTIF(PolicyLevers!$H$2:$H$1689,PolicyLevers!$H$2:$H$1689)&gt;1,PolicyLevers!$H$2:$H$1689, ""))=0,"No duplicate ID numbers",MIN(IF(COUNTIF(PolicyLevers!$H$2:$H$1689,PolicyLevers!$H$2:$H$1689)&gt;1,PolicyLevers!$H$2:$H$1689, "")))</f>
        <v>No duplicate ID numbers</v>
      </c>
    </row>
    <row r="19" spans="1:3" ht="29" x14ac:dyDescent="0.35">
      <c r="A19" s="1" t="s">
        <v>1848</v>
      </c>
      <c r="B19" s="20" t="str" cm="1">
        <f t="array" ref="B19">IF(MIN(IF((NOT(ISNUMBER(PolicyLevers!$H$2:$H$1689)))*(ISTEXT(PolicyLevers!$I$2:$I$1689)),ROW(PolicyLevers!$H$2:$H$1689)))=0,"No missing ID numbers",MIN(IF((NOT(ISNUMBER(PolicyLevers!$H$2:$H$1689)))*(ISTEXT(PolicyLevers!$I$2:$I$1689)),ROW(PolicyLevers!$H$2:$H$1689))))</f>
        <v>No missing ID numbers</v>
      </c>
    </row>
    <row r="21" spans="1:3" x14ac:dyDescent="0.35">
      <c r="A21" s="42" t="s">
        <v>2068</v>
      </c>
      <c r="B21" s="100"/>
    </row>
    <row r="22" spans="1:3" x14ac:dyDescent="0.35">
      <c r="A22" t="s">
        <v>2062</v>
      </c>
    </row>
    <row r="23" spans="1:3" x14ac:dyDescent="0.35">
      <c r="A23" t="s">
        <v>2063</v>
      </c>
    </row>
    <row r="24" spans="1:3" x14ac:dyDescent="0.35">
      <c r="A24" t="s">
        <v>2064</v>
      </c>
    </row>
    <row r="25" spans="1:3" x14ac:dyDescent="0.35">
      <c r="A25" t="s">
        <v>2065</v>
      </c>
    </row>
    <row r="27" spans="1:3" x14ac:dyDescent="0.35">
      <c r="A27" s="42" t="s">
        <v>2066</v>
      </c>
      <c r="B27" s="100"/>
      <c r="C27" s="100"/>
    </row>
    <row r="28" spans="1:3" x14ac:dyDescent="0.35">
      <c r="A28" t="s">
        <v>1717</v>
      </c>
    </row>
    <row r="29" spans="1:3" x14ac:dyDescent="0.35">
      <c r="A29" t="s">
        <v>1703</v>
      </c>
    </row>
    <row r="30" spans="1:3" x14ac:dyDescent="0.35">
      <c r="A30" t="s">
        <v>1704</v>
      </c>
    </row>
    <row r="31" spans="1:3" x14ac:dyDescent="0.35">
      <c r="A31" t="s">
        <v>1705</v>
      </c>
    </row>
    <row r="32" spans="1:3" x14ac:dyDescent="0.35">
      <c r="A32" t="s">
        <v>1706</v>
      </c>
    </row>
    <row r="34" spans="1:2" x14ac:dyDescent="0.35">
      <c r="A34" t="s">
        <v>1718</v>
      </c>
    </row>
    <row r="35" spans="1:2" x14ac:dyDescent="0.35">
      <c r="A35" t="s">
        <v>1701</v>
      </c>
    </row>
    <row r="36" spans="1:2" x14ac:dyDescent="0.35">
      <c r="A36" t="s">
        <v>1702</v>
      </c>
    </row>
    <row r="38" spans="1:2" x14ac:dyDescent="0.35">
      <c r="A38" t="s">
        <v>1719</v>
      </c>
    </row>
    <row r="39" spans="1:2" x14ac:dyDescent="0.35">
      <c r="A39" t="s">
        <v>1708</v>
      </c>
    </row>
    <row r="40" spans="1:2" x14ac:dyDescent="0.35">
      <c r="A40" t="s">
        <v>1709</v>
      </c>
    </row>
    <row r="42" spans="1:2" x14ac:dyDescent="0.35">
      <c r="A42" t="s">
        <v>1720</v>
      </c>
    </row>
    <row r="43" spans="1:2" x14ac:dyDescent="0.35">
      <c r="A43" t="s">
        <v>1710</v>
      </c>
    </row>
    <row r="44" spans="1:2" x14ac:dyDescent="0.35">
      <c r="A44" t="s">
        <v>1711</v>
      </c>
    </row>
    <row r="46" spans="1:2" x14ac:dyDescent="0.35">
      <c r="A46" s="42" t="s">
        <v>2067</v>
      </c>
      <c r="B46" s="100"/>
    </row>
    <row r="47" spans="1:2" x14ac:dyDescent="0.35">
      <c r="A47" t="s">
        <v>1712</v>
      </c>
    </row>
    <row r="48" spans="1:2" x14ac:dyDescent="0.35">
      <c r="A48" t="s">
        <v>1713</v>
      </c>
    </row>
    <row r="50" spans="1:1" x14ac:dyDescent="0.35">
      <c r="A50" t="s">
        <v>1714</v>
      </c>
    </row>
    <row r="51" spans="1:1" x14ac:dyDescent="0.35">
      <c r="A51" t="s">
        <v>1721</v>
      </c>
    </row>
    <row r="52" spans="1:1" x14ac:dyDescent="0.35">
      <c r="A52" t="s">
        <v>1715</v>
      </c>
    </row>
    <row r="53" spans="1:1" x14ac:dyDescent="0.35">
      <c r="A53" t="s">
        <v>1716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zoomScale="70" zoomScaleNormal="70" workbookViewId="0">
      <pane ySplit="3" topLeftCell="A10" activePane="bottomLeft" state="frozen"/>
      <selection pane="bottomLeft" activeCell="J13" sqref="J13"/>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2046</v>
      </c>
      <c r="I1" s="258"/>
      <c r="M1"/>
    </row>
    <row r="2" spans="1:14" x14ac:dyDescent="0.35">
      <c r="A2" s="16" t="s">
        <v>2047</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2722</v>
      </c>
      <c r="K4" s="55" t="s">
        <v>1270</v>
      </c>
      <c r="L4" s="2" t="s">
        <v>1269</v>
      </c>
      <c r="M4" s="145" t="s">
        <v>2630</v>
      </c>
    </row>
    <row r="5" spans="1:14" ht="87" x14ac:dyDescent="0.35">
      <c r="A5" s="2" t="s">
        <v>4</v>
      </c>
      <c r="B5" s="2" t="s">
        <v>1333</v>
      </c>
      <c r="C5" s="1" t="s">
        <v>2254</v>
      </c>
      <c r="D5" s="2" t="s">
        <v>1334</v>
      </c>
      <c r="E5" s="2" t="s">
        <v>1335</v>
      </c>
      <c r="F5" s="108">
        <v>0</v>
      </c>
      <c r="G5" s="208">
        <v>3</v>
      </c>
      <c r="H5" s="208">
        <v>0.1</v>
      </c>
      <c r="I5" s="2" t="s">
        <v>2256</v>
      </c>
      <c r="J5" s="47" t="s">
        <v>2684</v>
      </c>
      <c r="K5" s="2"/>
      <c r="L5" s="2" t="s">
        <v>1572</v>
      </c>
      <c r="M5" s="145" t="s">
        <v>2631</v>
      </c>
    </row>
    <row r="6" spans="1:14" ht="93.75" customHeight="1" x14ac:dyDescent="0.35">
      <c r="A6" s="2" t="s">
        <v>4</v>
      </c>
      <c r="B6" s="2" t="s">
        <v>2252</v>
      </c>
      <c r="C6" s="1" t="s">
        <v>2253</v>
      </c>
      <c r="D6" s="2" t="s">
        <v>1336</v>
      </c>
      <c r="E6" s="1" t="s">
        <v>2255</v>
      </c>
      <c r="F6" s="52">
        <v>0</v>
      </c>
      <c r="G6" s="52">
        <v>1</v>
      </c>
      <c r="H6" s="52">
        <v>0.02</v>
      </c>
      <c r="I6" s="47" t="s">
        <v>1332</v>
      </c>
      <c r="J6" s="47" t="s">
        <v>2667</v>
      </c>
      <c r="K6" s="55"/>
      <c r="L6" s="55" t="s">
        <v>1573</v>
      </c>
      <c r="M6" s="261" t="s">
        <v>2632</v>
      </c>
    </row>
    <row r="7" spans="1:14" ht="91" customHeight="1" x14ac:dyDescent="0.35">
      <c r="A7" s="2" t="s">
        <v>4</v>
      </c>
      <c r="B7" s="2" t="s">
        <v>2238</v>
      </c>
      <c r="C7" s="1" t="s">
        <v>2240</v>
      </c>
      <c r="D7" s="2" t="s">
        <v>2242</v>
      </c>
      <c r="E7" s="1" t="s">
        <v>2243</v>
      </c>
      <c r="F7" s="207">
        <v>0</v>
      </c>
      <c r="G7" s="207">
        <v>15000</v>
      </c>
      <c r="H7" s="207">
        <v>100</v>
      </c>
      <c r="I7" s="207" t="s">
        <v>2633</v>
      </c>
      <c r="J7" s="157" t="s">
        <v>2634</v>
      </c>
      <c r="K7" s="55" t="s">
        <v>451</v>
      </c>
      <c r="L7" s="55" t="s">
        <v>452</v>
      </c>
      <c r="M7" s="144"/>
    </row>
    <row r="8" spans="1:14" ht="141" customHeight="1" x14ac:dyDescent="0.35">
      <c r="A8" s="2" t="s">
        <v>4</v>
      </c>
      <c r="B8" s="2" t="s">
        <v>2239</v>
      </c>
      <c r="C8" s="1" t="s">
        <v>2241</v>
      </c>
      <c r="D8" s="2" t="s">
        <v>2242</v>
      </c>
      <c r="E8" s="1" t="s">
        <v>2244</v>
      </c>
      <c r="F8" s="207">
        <v>0</v>
      </c>
      <c r="G8" s="207">
        <v>35000</v>
      </c>
      <c r="H8" s="207">
        <v>100</v>
      </c>
      <c r="I8" s="207" t="s">
        <v>2633</v>
      </c>
      <c r="J8" s="157" t="s">
        <v>2635</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2703</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2702</v>
      </c>
      <c r="J10" s="47" t="s">
        <v>2724</v>
      </c>
      <c r="K10" s="47" t="s">
        <v>188</v>
      </c>
      <c r="L10" s="6" t="s">
        <v>189</v>
      </c>
      <c r="M10" s="209" t="s">
        <v>2701</v>
      </c>
      <c r="N10" s="47" t="s">
        <v>2049</v>
      </c>
    </row>
    <row r="11" spans="1:14" ht="29" x14ac:dyDescent="0.35">
      <c r="A11" s="2" t="s">
        <v>4</v>
      </c>
      <c r="B11" s="2" t="s">
        <v>455</v>
      </c>
      <c r="C11" s="1" t="s">
        <v>456</v>
      </c>
      <c r="D11" s="2" t="s">
        <v>455</v>
      </c>
      <c r="E11" s="1" t="s">
        <v>1187</v>
      </c>
      <c r="F11" s="53">
        <v>0</v>
      </c>
      <c r="G11" s="53">
        <v>1</v>
      </c>
      <c r="H11" s="53">
        <v>0.01</v>
      </c>
      <c r="I11" s="6" t="s">
        <v>457</v>
      </c>
      <c r="J11" s="47" t="s">
        <v>2699</v>
      </c>
      <c r="K11" s="47" t="s">
        <v>458</v>
      </c>
      <c r="L11" s="6" t="s">
        <v>459</v>
      </c>
      <c r="M11" s="147" t="s">
        <v>460</v>
      </c>
    </row>
    <row r="12" spans="1:14" ht="29" x14ac:dyDescent="0.35">
      <c r="A12" s="2" t="s">
        <v>4</v>
      </c>
      <c r="B12" s="2" t="s">
        <v>2455</v>
      </c>
      <c r="C12" s="1" t="s">
        <v>2456</v>
      </c>
      <c r="D12" s="2" t="s">
        <v>455</v>
      </c>
      <c r="E12" s="1" t="s">
        <v>2457</v>
      </c>
      <c r="F12" s="206">
        <v>0</v>
      </c>
      <c r="G12" s="206">
        <v>1</v>
      </c>
      <c r="H12" s="206">
        <v>1</v>
      </c>
      <c r="I12" s="47" t="s">
        <v>29</v>
      </c>
      <c r="J12" s="47" t="s">
        <v>2685</v>
      </c>
      <c r="K12" s="47" t="s">
        <v>458</v>
      </c>
      <c r="L12" s="6" t="s">
        <v>459</v>
      </c>
      <c r="M12" s="147" t="s">
        <v>460</v>
      </c>
    </row>
    <row r="13" spans="1:14" ht="180.75" customHeight="1" x14ac:dyDescent="0.35">
      <c r="A13" s="1" t="s">
        <v>4</v>
      </c>
      <c r="B13" s="1" t="s">
        <v>1859</v>
      </c>
      <c r="C13" s="1" t="s">
        <v>1860</v>
      </c>
      <c r="D13" s="1" t="s">
        <v>1859</v>
      </c>
      <c r="E13" s="1" t="s">
        <v>1861</v>
      </c>
      <c r="F13" s="51">
        <v>0</v>
      </c>
      <c r="G13" s="51">
        <v>0.26</v>
      </c>
      <c r="H13" s="51">
        <v>0.01</v>
      </c>
      <c r="I13" s="47" t="s">
        <v>1862</v>
      </c>
      <c r="J13" s="47" t="s">
        <v>2725</v>
      </c>
      <c r="K13" s="47" t="s">
        <v>190</v>
      </c>
      <c r="L13" s="6" t="s">
        <v>191</v>
      </c>
      <c r="M13" s="148" t="s">
        <v>2636</v>
      </c>
    </row>
    <row r="14" spans="1:14" ht="145" x14ac:dyDescent="0.35">
      <c r="A14" s="2" t="s">
        <v>4</v>
      </c>
      <c r="B14" s="2" t="s">
        <v>2230</v>
      </c>
      <c r="C14" s="1" t="s">
        <v>2231</v>
      </c>
      <c r="D14" s="2" t="s">
        <v>2232</v>
      </c>
      <c r="E14" s="1" t="s">
        <v>2233</v>
      </c>
      <c r="F14" s="51">
        <v>0</v>
      </c>
      <c r="G14" s="51">
        <v>1</v>
      </c>
      <c r="H14" s="51">
        <v>0.01</v>
      </c>
      <c r="I14" s="1" t="s">
        <v>2637</v>
      </c>
      <c r="J14" s="47" t="s">
        <v>2723</v>
      </c>
      <c r="K14" s="55" t="s">
        <v>453</v>
      </c>
      <c r="L14" s="55" t="s">
        <v>454</v>
      </c>
      <c r="M14" s="145" t="s">
        <v>2048</v>
      </c>
    </row>
    <row r="15" spans="1:14" ht="43.5" x14ac:dyDescent="0.35">
      <c r="A15" s="2" t="s">
        <v>4</v>
      </c>
      <c r="B15" s="2" t="s">
        <v>2235</v>
      </c>
      <c r="C15" s="1" t="s">
        <v>2236</v>
      </c>
      <c r="D15" s="2" t="s">
        <v>2232</v>
      </c>
      <c r="E15" s="1" t="s">
        <v>2234</v>
      </c>
      <c r="F15" s="206">
        <v>0</v>
      </c>
      <c r="G15" s="206">
        <v>1</v>
      </c>
      <c r="H15" s="206">
        <v>1</v>
      </c>
      <c r="I15" s="47" t="s">
        <v>29</v>
      </c>
      <c r="J15" s="47" t="s">
        <v>2638</v>
      </c>
      <c r="K15" s="55"/>
      <c r="L15" s="55"/>
      <c r="M15" s="145"/>
    </row>
    <row r="16" spans="1:14" ht="43.5" x14ac:dyDescent="0.35">
      <c r="A16" s="2" t="s">
        <v>4</v>
      </c>
      <c r="B16" s="2" t="s">
        <v>2400</v>
      </c>
      <c r="C16" s="1" t="s">
        <v>2401</v>
      </c>
      <c r="D16" s="2" t="s">
        <v>2402</v>
      </c>
      <c r="E16" s="1" t="s">
        <v>2403</v>
      </c>
      <c r="F16" s="206">
        <v>0</v>
      </c>
      <c r="G16" s="206">
        <v>1</v>
      </c>
      <c r="H16" s="206">
        <v>1</v>
      </c>
      <c r="I16" s="47" t="s">
        <v>29</v>
      </c>
      <c r="J16" s="47" t="s">
        <v>2668</v>
      </c>
      <c r="K16" s="55"/>
      <c r="L16" s="55"/>
      <c r="M16" s="145" t="s">
        <v>2639</v>
      </c>
    </row>
    <row r="17" spans="1:14" ht="58" x14ac:dyDescent="0.35">
      <c r="A17" s="1" t="s">
        <v>2584</v>
      </c>
      <c r="B17" s="1" t="s">
        <v>15</v>
      </c>
      <c r="C17" s="1" t="s">
        <v>1364</v>
      </c>
      <c r="D17" s="1" t="s">
        <v>15</v>
      </c>
      <c r="E17" s="1" t="s">
        <v>1363</v>
      </c>
      <c r="F17" s="50">
        <v>0</v>
      </c>
      <c r="G17" s="50">
        <v>1</v>
      </c>
      <c r="H17" s="50">
        <v>0.01</v>
      </c>
      <c r="I17" s="47" t="s">
        <v>2655</v>
      </c>
      <c r="J17" s="47" t="s">
        <v>2714</v>
      </c>
      <c r="K17" s="47" t="s">
        <v>192</v>
      </c>
      <c r="L17" s="6" t="s">
        <v>193</v>
      </c>
      <c r="M17" s="146" t="s">
        <v>2050</v>
      </c>
    </row>
    <row r="18" spans="1:14" ht="72.5" x14ac:dyDescent="0.35">
      <c r="A18" s="1" t="s">
        <v>2584</v>
      </c>
      <c r="B18" s="1" t="s">
        <v>99</v>
      </c>
      <c r="C18" s="1" t="s">
        <v>293</v>
      </c>
      <c r="D18" s="1" t="s">
        <v>99</v>
      </c>
      <c r="E18" s="1" t="s">
        <v>1186</v>
      </c>
      <c r="F18" s="50">
        <v>0</v>
      </c>
      <c r="G18" s="50">
        <v>0.75</v>
      </c>
      <c r="H18" s="50">
        <v>0.01</v>
      </c>
      <c r="I18" s="47" t="s">
        <v>30</v>
      </c>
      <c r="J18" s="47" t="s">
        <v>2640</v>
      </c>
      <c r="K18" s="47" t="s">
        <v>194</v>
      </c>
      <c r="L18" s="6" t="s">
        <v>195</v>
      </c>
      <c r="M18" s="146" t="s">
        <v>145</v>
      </c>
      <c r="N18" s="47" t="s">
        <v>421</v>
      </c>
    </row>
    <row r="19" spans="1:14" ht="43.5" x14ac:dyDescent="0.35">
      <c r="A19" s="1" t="s">
        <v>2584</v>
      </c>
      <c r="B19" s="1" t="s">
        <v>14</v>
      </c>
      <c r="C19" s="1" t="s">
        <v>7</v>
      </c>
      <c r="D19" s="1" t="s">
        <v>14</v>
      </c>
      <c r="E19" s="1" t="s">
        <v>1185</v>
      </c>
      <c r="F19" s="1">
        <v>0</v>
      </c>
      <c r="G19" s="1">
        <v>1</v>
      </c>
      <c r="H19" s="1">
        <v>1</v>
      </c>
      <c r="I19" s="47" t="s">
        <v>29</v>
      </c>
      <c r="J19" s="47" t="s">
        <v>1195</v>
      </c>
      <c r="K19" s="47" t="s">
        <v>255</v>
      </c>
      <c r="L19" s="6" t="s">
        <v>256</v>
      </c>
    </row>
    <row r="20" spans="1:14" ht="58" x14ac:dyDescent="0.35">
      <c r="A20" s="1" t="s">
        <v>2584</v>
      </c>
      <c r="B20" s="1" t="s">
        <v>253</v>
      </c>
      <c r="C20" s="1" t="s">
        <v>294</v>
      </c>
      <c r="D20" s="44" t="s">
        <v>338</v>
      </c>
      <c r="E20" s="1" t="s">
        <v>1184</v>
      </c>
      <c r="F20" s="1">
        <v>0</v>
      </c>
      <c r="G20" s="51">
        <v>0.24</v>
      </c>
      <c r="H20" s="54">
        <v>5.0000000000000001E-3</v>
      </c>
      <c r="I20" s="47" t="s">
        <v>254</v>
      </c>
      <c r="J20" s="47" t="s">
        <v>2674</v>
      </c>
      <c r="K20" s="47" t="s">
        <v>255</v>
      </c>
      <c r="L20" s="6" t="s">
        <v>256</v>
      </c>
      <c r="M20" s="147" t="s">
        <v>298</v>
      </c>
      <c r="N20" s="6" t="s">
        <v>388</v>
      </c>
    </row>
    <row r="21" spans="1:14" ht="43.5" x14ac:dyDescent="0.35">
      <c r="A21" s="1" t="s">
        <v>2584</v>
      </c>
      <c r="B21" s="1" t="s">
        <v>257</v>
      </c>
      <c r="C21" s="1" t="s">
        <v>2251</v>
      </c>
      <c r="D21" s="44" t="s">
        <v>338</v>
      </c>
      <c r="E21" s="1" t="s">
        <v>1183</v>
      </c>
      <c r="F21" s="1">
        <v>0</v>
      </c>
      <c r="G21" s="50">
        <v>0.5</v>
      </c>
      <c r="H21" s="51">
        <v>0.01</v>
      </c>
      <c r="I21" s="47" t="s">
        <v>260</v>
      </c>
      <c r="J21" s="47" t="s">
        <v>2676</v>
      </c>
      <c r="K21" s="47" t="s">
        <v>258</v>
      </c>
      <c r="L21" s="6" t="s">
        <v>259</v>
      </c>
      <c r="M21" s="147" t="s">
        <v>299</v>
      </c>
      <c r="N21" s="48"/>
    </row>
    <row r="22" spans="1:14" ht="43.5" x14ac:dyDescent="0.35">
      <c r="A22" s="1" t="s">
        <v>2584</v>
      </c>
      <c r="B22" s="1" t="s">
        <v>13</v>
      </c>
      <c r="C22" s="1" t="s">
        <v>124</v>
      </c>
      <c r="D22" s="1" t="s">
        <v>13</v>
      </c>
      <c r="E22" s="1" t="s">
        <v>1182</v>
      </c>
      <c r="F22" s="1">
        <v>0</v>
      </c>
      <c r="G22" s="1">
        <v>1</v>
      </c>
      <c r="H22" s="1">
        <v>1</v>
      </c>
      <c r="I22" s="47" t="s">
        <v>29</v>
      </c>
      <c r="J22" s="47" t="s">
        <v>1815</v>
      </c>
      <c r="K22" s="47" t="s">
        <v>196</v>
      </c>
      <c r="L22" s="6" t="s">
        <v>197</v>
      </c>
      <c r="M22" s="147" t="s">
        <v>73</v>
      </c>
      <c r="N22" s="48"/>
    </row>
    <row r="23" spans="1:14" ht="101.5" x14ac:dyDescent="0.35">
      <c r="A23" s="1" t="s">
        <v>2584</v>
      </c>
      <c r="B23" s="1" t="s">
        <v>1341</v>
      </c>
      <c r="C23" s="1" t="s">
        <v>1340</v>
      </c>
      <c r="D23" s="1" t="s">
        <v>16</v>
      </c>
      <c r="E23" s="1" t="s">
        <v>1181</v>
      </c>
      <c r="F23" s="50">
        <v>0</v>
      </c>
      <c r="G23" s="50">
        <v>0.5</v>
      </c>
      <c r="H23" s="50">
        <v>0.1</v>
      </c>
      <c r="I23" s="47" t="s">
        <v>2641</v>
      </c>
      <c r="J23" s="264" t="s">
        <v>2717</v>
      </c>
      <c r="K23" s="47" t="s">
        <v>198</v>
      </c>
      <c r="L23" s="6" t="s">
        <v>199</v>
      </c>
      <c r="M23" s="146" t="s">
        <v>148</v>
      </c>
    </row>
    <row r="24" spans="1:14" ht="43.5" x14ac:dyDescent="0.35">
      <c r="A24" s="1" t="s">
        <v>2584</v>
      </c>
      <c r="B24" s="1" t="s">
        <v>12</v>
      </c>
      <c r="C24" s="1" t="s">
        <v>6</v>
      </c>
      <c r="D24" s="1" t="s">
        <v>12</v>
      </c>
      <c r="E24" s="1" t="s">
        <v>1180</v>
      </c>
      <c r="F24" s="1">
        <v>0</v>
      </c>
      <c r="G24" s="1">
        <v>1</v>
      </c>
      <c r="H24" s="1">
        <v>1</v>
      </c>
      <c r="I24" s="47" t="s">
        <v>29</v>
      </c>
      <c r="J24" s="47" t="s">
        <v>2675</v>
      </c>
      <c r="K24" s="47" t="s">
        <v>200</v>
      </c>
      <c r="L24" s="6" t="s">
        <v>201</v>
      </c>
    </row>
    <row r="25" spans="1:14" ht="43.5" x14ac:dyDescent="0.35">
      <c r="A25" s="1" t="s">
        <v>2584</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58" x14ac:dyDescent="0.35">
      <c r="A26" s="1" t="s">
        <v>2584</v>
      </c>
      <c r="B26" s="2" t="s">
        <v>2588</v>
      </c>
      <c r="C26" s="1" t="s">
        <v>1616</v>
      </c>
      <c r="D26" s="2" t="s">
        <v>342</v>
      </c>
      <c r="E26" s="1" t="s">
        <v>1614</v>
      </c>
      <c r="F26" s="53">
        <v>0</v>
      </c>
      <c r="G26" s="53">
        <v>1</v>
      </c>
      <c r="H26" s="53">
        <v>0.01</v>
      </c>
      <c r="I26" s="47" t="s">
        <v>1615</v>
      </c>
      <c r="J26" s="47" t="s">
        <v>2683</v>
      </c>
      <c r="K26" s="6" t="s">
        <v>335</v>
      </c>
      <c r="L26" s="6" t="s">
        <v>1577</v>
      </c>
      <c r="M26" s="146" t="s">
        <v>2650</v>
      </c>
      <c r="N26" s="6"/>
    </row>
    <row r="27" spans="1:14" ht="29" x14ac:dyDescent="0.35">
      <c r="A27" s="2" t="s">
        <v>8</v>
      </c>
      <c r="B27" s="2" t="s">
        <v>321</v>
      </c>
      <c r="C27" s="1" t="s">
        <v>322</v>
      </c>
      <c r="D27" s="2" t="s">
        <v>321</v>
      </c>
      <c r="E27" s="1" t="s">
        <v>1179</v>
      </c>
      <c r="F27" s="2">
        <v>0</v>
      </c>
      <c r="G27" s="2">
        <v>1</v>
      </c>
      <c r="H27" s="2">
        <v>1</v>
      </c>
      <c r="I27" s="6" t="s">
        <v>29</v>
      </c>
      <c r="J27" s="47" t="s">
        <v>2051</v>
      </c>
      <c r="K27" s="47" t="s">
        <v>323</v>
      </c>
      <c r="L27" s="6" t="s">
        <v>324</v>
      </c>
    </row>
    <row r="28" spans="1:14" ht="58" x14ac:dyDescent="0.35">
      <c r="A28" s="1" t="s">
        <v>8</v>
      </c>
      <c r="B28" s="47" t="s">
        <v>1990</v>
      </c>
      <c r="C28" s="1" t="s">
        <v>1617</v>
      </c>
      <c r="D28" s="47" t="s">
        <v>1990</v>
      </c>
      <c r="E28" s="1" t="s">
        <v>1170</v>
      </c>
      <c r="F28" s="50">
        <v>0</v>
      </c>
      <c r="G28" s="51">
        <v>1</v>
      </c>
      <c r="H28" s="51">
        <v>0.01</v>
      </c>
      <c r="I28" s="47" t="s">
        <v>34</v>
      </c>
      <c r="J28" s="47" t="s">
        <v>2686</v>
      </c>
      <c r="K28" s="47" t="s">
        <v>1329</v>
      </c>
      <c r="L28" s="6" t="s">
        <v>1330</v>
      </c>
      <c r="M28" s="147" t="s">
        <v>147</v>
      </c>
    </row>
    <row r="29" spans="1:14" ht="58" x14ac:dyDescent="0.35">
      <c r="A29" s="1" t="s">
        <v>8</v>
      </c>
      <c r="B29" s="47" t="s">
        <v>2328</v>
      </c>
      <c r="C29" s="1" t="s">
        <v>2329</v>
      </c>
      <c r="D29" s="102"/>
      <c r="E29" s="102"/>
      <c r="F29" s="2">
        <v>0</v>
      </c>
      <c r="G29" s="2">
        <v>1</v>
      </c>
      <c r="H29" s="2">
        <v>1</v>
      </c>
      <c r="I29" s="6" t="s">
        <v>29</v>
      </c>
      <c r="J29" s="47" t="s">
        <v>2330</v>
      </c>
      <c r="K29" s="47"/>
      <c r="L29" s="6"/>
      <c r="M29" s="147"/>
    </row>
    <row r="30" spans="1:14" ht="58" x14ac:dyDescent="0.35">
      <c r="A30" s="1" t="s">
        <v>8</v>
      </c>
      <c r="B30" s="47" t="s">
        <v>2460</v>
      </c>
      <c r="C30" s="1" t="s">
        <v>2462</v>
      </c>
      <c r="D30" s="1"/>
      <c r="E30" s="1"/>
      <c r="F30" s="2">
        <v>0</v>
      </c>
      <c r="G30" s="2">
        <v>1000</v>
      </c>
      <c r="H30" s="2">
        <v>20</v>
      </c>
      <c r="I30" s="2" t="str">
        <f>UnitControlCenter!B43</f>
        <v>2023 Euro / megawatt-hour (MWh)</v>
      </c>
      <c r="J30" s="47" t="s">
        <v>2696</v>
      </c>
      <c r="K30" s="47"/>
      <c r="L30" s="6"/>
      <c r="M30" s="147"/>
    </row>
    <row r="31" spans="1:14" ht="43.5" x14ac:dyDescent="0.3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3.5" x14ac:dyDescent="0.35">
      <c r="A32" s="2" t="s">
        <v>8</v>
      </c>
      <c r="B32" s="2" t="s">
        <v>262</v>
      </c>
      <c r="C32" s="1" t="s">
        <v>263</v>
      </c>
      <c r="D32" s="2" t="s">
        <v>339</v>
      </c>
      <c r="E32" s="1" t="s">
        <v>1177</v>
      </c>
      <c r="F32" s="53">
        <v>-0.5</v>
      </c>
      <c r="G32" s="53">
        <v>1</v>
      </c>
      <c r="H32" s="53">
        <v>0.02</v>
      </c>
      <c r="I32" s="6" t="s">
        <v>266</v>
      </c>
      <c r="J32" s="47" t="s">
        <v>2669</v>
      </c>
      <c r="K32" s="47" t="s">
        <v>268</v>
      </c>
      <c r="L32" s="6" t="s">
        <v>269</v>
      </c>
      <c r="M32" s="147" t="s">
        <v>300</v>
      </c>
    </row>
    <row r="33" spans="1:14" ht="43.5" x14ac:dyDescent="0.35">
      <c r="A33" s="1" t="s">
        <v>8</v>
      </c>
      <c r="B33" s="1" t="s">
        <v>296</v>
      </c>
      <c r="C33" s="1" t="s">
        <v>295</v>
      </c>
      <c r="D33" s="1" t="s">
        <v>296</v>
      </c>
      <c r="E33" s="1" t="s">
        <v>1176</v>
      </c>
      <c r="F33" s="1">
        <v>0</v>
      </c>
      <c r="G33" s="1">
        <v>1</v>
      </c>
      <c r="H33" s="1">
        <v>1</v>
      </c>
      <c r="I33" s="47" t="s">
        <v>29</v>
      </c>
    </row>
    <row r="34" spans="1:14" ht="43.5" x14ac:dyDescent="0.35">
      <c r="A34" s="1" t="s">
        <v>8</v>
      </c>
      <c r="B34" s="1" t="s">
        <v>2270</v>
      </c>
      <c r="C34" s="1" t="s">
        <v>2271</v>
      </c>
      <c r="D34" s="1" t="s">
        <v>2272</v>
      </c>
      <c r="E34" s="1" t="s">
        <v>2415</v>
      </c>
      <c r="F34" s="2">
        <v>0</v>
      </c>
      <c r="G34" s="2">
        <v>100</v>
      </c>
      <c r="H34" s="2">
        <v>1</v>
      </c>
      <c r="I34" s="2" t="s">
        <v>2273</v>
      </c>
      <c r="J34" s="47" t="s">
        <v>2274</v>
      </c>
      <c r="K34" s="47"/>
      <c r="L34" s="6"/>
      <c r="M34" s="263"/>
    </row>
    <row r="35" spans="1:14" ht="43.5" x14ac:dyDescent="0.35">
      <c r="A35" s="1" t="s">
        <v>8</v>
      </c>
      <c r="B35" s="1" t="s">
        <v>17</v>
      </c>
      <c r="C35" s="1" t="s">
        <v>27</v>
      </c>
      <c r="D35" s="1" t="s">
        <v>17</v>
      </c>
      <c r="E35" s="1" t="s">
        <v>1175</v>
      </c>
      <c r="F35" s="50">
        <v>0</v>
      </c>
      <c r="G35" s="51">
        <v>1</v>
      </c>
      <c r="H35" s="51">
        <v>0.01</v>
      </c>
      <c r="I35" s="47" t="s">
        <v>33</v>
      </c>
      <c r="J35" s="1" t="s">
        <v>2687</v>
      </c>
      <c r="K35" s="47" t="s">
        <v>202</v>
      </c>
      <c r="L35" s="6" t="s">
        <v>203</v>
      </c>
      <c r="M35" s="146" t="s">
        <v>148</v>
      </c>
    </row>
    <row r="36" spans="1:14" ht="217.5" x14ac:dyDescent="0.35">
      <c r="A36" s="1" t="s">
        <v>8</v>
      </c>
      <c r="B36" s="1" t="s">
        <v>126</v>
      </c>
      <c r="C36" s="1" t="s">
        <v>125</v>
      </c>
      <c r="D36" s="1" t="s">
        <v>126</v>
      </c>
      <c r="E36" s="1" t="s">
        <v>1174</v>
      </c>
      <c r="F36" s="5">
        <v>0</v>
      </c>
      <c r="G36" s="5">
        <v>25000</v>
      </c>
      <c r="H36" s="5">
        <v>500</v>
      </c>
      <c r="I36" s="47" t="s">
        <v>182</v>
      </c>
      <c r="J36" s="47" t="s">
        <v>2718</v>
      </c>
      <c r="K36" s="47" t="s">
        <v>204</v>
      </c>
      <c r="L36" s="6" t="s">
        <v>205</v>
      </c>
      <c r="M36" s="146" t="s">
        <v>146</v>
      </c>
      <c r="N36" s="47" t="s">
        <v>183</v>
      </c>
    </row>
    <row r="37" spans="1:14" ht="58" x14ac:dyDescent="0.35">
      <c r="A37" s="1" t="s">
        <v>8</v>
      </c>
      <c r="B37" s="1" t="s">
        <v>1891</v>
      </c>
      <c r="C37" s="1" t="s">
        <v>1892</v>
      </c>
      <c r="D37" s="1" t="s">
        <v>1891</v>
      </c>
      <c r="E37" s="102"/>
      <c r="F37" s="1">
        <v>0</v>
      </c>
      <c r="G37" s="1">
        <v>1</v>
      </c>
      <c r="H37" s="1">
        <v>1</v>
      </c>
      <c r="I37" s="47" t="s">
        <v>29</v>
      </c>
      <c r="J37" s="157" t="s">
        <v>2708</v>
      </c>
    </row>
    <row r="38" spans="1:14" ht="43.5" x14ac:dyDescent="0.35">
      <c r="A38" s="1" t="s">
        <v>8</v>
      </c>
      <c r="B38" s="1" t="s">
        <v>59</v>
      </c>
      <c r="C38" s="1" t="s">
        <v>127</v>
      </c>
      <c r="D38" s="1" t="s">
        <v>59</v>
      </c>
      <c r="E38" s="102"/>
      <c r="F38" s="1">
        <v>0</v>
      </c>
      <c r="G38" s="1">
        <v>1</v>
      </c>
      <c r="H38" s="1">
        <v>1</v>
      </c>
      <c r="I38" s="47" t="s">
        <v>29</v>
      </c>
      <c r="J38" s="157" t="s">
        <v>2697</v>
      </c>
    </row>
    <row r="39" spans="1:14" x14ac:dyDescent="0.35">
      <c r="A39" t="s">
        <v>8</v>
      </c>
      <c r="B39" t="s">
        <v>2547</v>
      </c>
      <c r="C39" t="s">
        <v>2546</v>
      </c>
      <c r="D39" t="s">
        <v>2547</v>
      </c>
      <c r="F39">
        <v>0</v>
      </c>
      <c r="G39">
        <v>1</v>
      </c>
      <c r="H39">
        <v>1</v>
      </c>
      <c r="I39" s="218" t="s">
        <v>29</v>
      </c>
      <c r="J39" s="262" t="s">
        <v>2548</v>
      </c>
    </row>
    <row r="40" spans="1:14" ht="43.5" x14ac:dyDescent="0.35">
      <c r="A40" s="1" t="s">
        <v>8</v>
      </c>
      <c r="B40" s="1" t="s">
        <v>350</v>
      </c>
      <c r="C40" s="1" t="s">
        <v>351</v>
      </c>
      <c r="D40" s="1" t="s">
        <v>350</v>
      </c>
      <c r="E40" s="1" t="s">
        <v>1173</v>
      </c>
      <c r="F40" s="1">
        <v>0</v>
      </c>
      <c r="G40" s="1">
        <v>1</v>
      </c>
      <c r="H40" s="1">
        <v>1</v>
      </c>
      <c r="I40" s="47" t="s">
        <v>29</v>
      </c>
      <c r="J40" s="47"/>
    </row>
    <row r="41" spans="1:14" ht="145" x14ac:dyDescent="0.35">
      <c r="A41" s="2" t="s">
        <v>8</v>
      </c>
      <c r="B41" s="2" t="s">
        <v>248</v>
      </c>
      <c r="C41" s="1" t="s">
        <v>249</v>
      </c>
      <c r="D41" s="2" t="s">
        <v>248</v>
      </c>
      <c r="E41" s="1" t="s">
        <v>1172</v>
      </c>
      <c r="F41" s="53">
        <v>0</v>
      </c>
      <c r="G41" s="53">
        <v>0.6</v>
      </c>
      <c r="H41" s="53">
        <v>0.01</v>
      </c>
      <c r="I41" s="6" t="s">
        <v>250</v>
      </c>
      <c r="J41" s="47" t="s">
        <v>2642</v>
      </c>
      <c r="K41" s="6" t="s">
        <v>1134</v>
      </c>
      <c r="L41" s="6" t="s">
        <v>251</v>
      </c>
      <c r="M41" s="146" t="s">
        <v>2059</v>
      </c>
    </row>
    <row r="42" spans="1:14" ht="43.5" x14ac:dyDescent="0.35">
      <c r="A42" s="2" t="s">
        <v>8</v>
      </c>
      <c r="B42" s="49" t="s">
        <v>1209</v>
      </c>
      <c r="C42" s="1" t="s">
        <v>1210</v>
      </c>
      <c r="D42" s="49" t="s">
        <v>1209</v>
      </c>
      <c r="E42" s="2" t="s">
        <v>1211</v>
      </c>
      <c r="F42" s="53">
        <v>0</v>
      </c>
      <c r="G42" s="53">
        <v>0.9</v>
      </c>
      <c r="H42" s="53">
        <v>0.01</v>
      </c>
      <c r="I42" s="6" t="s">
        <v>1212</v>
      </c>
      <c r="J42" s="47" t="s">
        <v>2052</v>
      </c>
      <c r="K42" s="6" t="s">
        <v>1262</v>
      </c>
      <c r="L42" s="6" t="s">
        <v>1261</v>
      </c>
    </row>
    <row r="43" spans="1:14" ht="58" x14ac:dyDescent="0.35">
      <c r="A43" s="2" t="s">
        <v>8</v>
      </c>
      <c r="B43" s="2" t="s">
        <v>245</v>
      </c>
      <c r="C43" s="1" t="s">
        <v>275</v>
      </c>
      <c r="D43" s="2" t="s">
        <v>340</v>
      </c>
      <c r="E43" s="1" t="s">
        <v>1171</v>
      </c>
      <c r="F43" s="53">
        <v>0</v>
      </c>
      <c r="G43" s="53">
        <v>0.3</v>
      </c>
      <c r="H43" s="53">
        <v>0.01</v>
      </c>
      <c r="I43" s="6" t="s">
        <v>246</v>
      </c>
      <c r="J43" s="47" t="s">
        <v>2670</v>
      </c>
      <c r="K43" s="6" t="s">
        <v>1135</v>
      </c>
      <c r="L43" s="6" t="s">
        <v>247</v>
      </c>
      <c r="M43" s="147" t="s">
        <v>301</v>
      </c>
    </row>
    <row r="44" spans="1:14" ht="43.5" x14ac:dyDescent="0.35">
      <c r="A44" s="2" t="s">
        <v>8</v>
      </c>
      <c r="B44" s="1" t="s">
        <v>1661</v>
      </c>
      <c r="C44" s="1" t="s">
        <v>1663</v>
      </c>
      <c r="D44" s="1" t="s">
        <v>1661</v>
      </c>
      <c r="E44" s="1" t="s">
        <v>1664</v>
      </c>
      <c r="F44" s="53">
        <v>0</v>
      </c>
      <c r="G44" s="53">
        <v>0.95</v>
      </c>
      <c r="H44" s="53">
        <v>0.01</v>
      </c>
      <c r="I44" s="6" t="s">
        <v>1665</v>
      </c>
      <c r="J44" s="47" t="s">
        <v>2679</v>
      </c>
      <c r="K44" s="47" t="s">
        <v>206</v>
      </c>
      <c r="L44" s="6"/>
      <c r="M44" s="146" t="s">
        <v>2058</v>
      </c>
    </row>
    <row r="45" spans="1:14" ht="72.5" x14ac:dyDescent="0.35">
      <c r="A45" s="1" t="s">
        <v>8</v>
      </c>
      <c r="B45" s="1" t="s">
        <v>18</v>
      </c>
      <c r="C45" s="1" t="s">
        <v>128</v>
      </c>
      <c r="D45" s="1" t="s">
        <v>18</v>
      </c>
      <c r="E45" s="1" t="s">
        <v>1662</v>
      </c>
      <c r="F45" s="2">
        <v>0</v>
      </c>
      <c r="G45" s="2">
        <v>60</v>
      </c>
      <c r="H45" s="2">
        <v>1</v>
      </c>
      <c r="I45" s="142" t="s">
        <v>2532</v>
      </c>
      <c r="J45" s="47" t="s">
        <v>2680</v>
      </c>
      <c r="K45" s="47" t="s">
        <v>206</v>
      </c>
      <c r="L45" s="6" t="s">
        <v>207</v>
      </c>
      <c r="M45" s="146" t="s">
        <v>2643</v>
      </c>
    </row>
    <row r="46" spans="1:14" ht="87" x14ac:dyDescent="0.35">
      <c r="A46" s="1" t="s">
        <v>8</v>
      </c>
      <c r="B46" s="1" t="s">
        <v>2350</v>
      </c>
      <c r="C46" s="1" t="s">
        <v>2351</v>
      </c>
      <c r="D46" s="1" t="s">
        <v>2352</v>
      </c>
      <c r="E46" s="1" t="s">
        <v>2353</v>
      </c>
      <c r="F46" s="50">
        <v>0</v>
      </c>
      <c r="G46" s="51">
        <v>1</v>
      </c>
      <c r="H46" s="51">
        <v>0.01</v>
      </c>
      <c r="I46" s="2" t="s">
        <v>2354</v>
      </c>
      <c r="J46" s="47" t="s">
        <v>2644</v>
      </c>
      <c r="K46" s="47"/>
      <c r="L46" s="6"/>
      <c r="M46" s="146"/>
    </row>
    <row r="47" spans="1:14" ht="58" x14ac:dyDescent="0.35">
      <c r="A47" s="1" t="s">
        <v>8</v>
      </c>
      <c r="B47" s="1" t="s">
        <v>2406</v>
      </c>
      <c r="C47" s="1" t="s">
        <v>2404</v>
      </c>
      <c r="D47" s="1" t="s">
        <v>2405</v>
      </c>
      <c r="E47" s="1" t="s">
        <v>2409</v>
      </c>
      <c r="F47" s="228">
        <v>0</v>
      </c>
      <c r="G47" s="1">
        <v>100</v>
      </c>
      <c r="H47" s="1">
        <v>5</v>
      </c>
      <c r="I47" s="2" t="s">
        <v>2654</v>
      </c>
      <c r="J47" s="47" t="s">
        <v>2688</v>
      </c>
      <c r="K47" s="47"/>
      <c r="L47" s="6"/>
      <c r="M47" s="146"/>
    </row>
    <row r="48" spans="1:14" ht="58" x14ac:dyDescent="0.35">
      <c r="A48" s="1" t="s">
        <v>8</v>
      </c>
      <c r="B48" s="1" t="s">
        <v>2407</v>
      </c>
      <c r="C48" s="1" t="s">
        <v>2408</v>
      </c>
      <c r="D48" s="1" t="s">
        <v>2405</v>
      </c>
      <c r="E48" s="1" t="s">
        <v>2410</v>
      </c>
      <c r="F48" s="50">
        <v>0</v>
      </c>
      <c r="G48" s="51">
        <v>1</v>
      </c>
      <c r="H48" s="51">
        <v>0.01</v>
      </c>
      <c r="I48" s="2" t="s">
        <v>2411</v>
      </c>
      <c r="J48" s="47" t="s">
        <v>2694</v>
      </c>
      <c r="K48" s="47"/>
      <c r="L48" s="6"/>
      <c r="M48" s="146"/>
    </row>
    <row r="49" spans="1:14" ht="29" x14ac:dyDescent="0.35">
      <c r="A49" s="1" t="s">
        <v>8</v>
      </c>
      <c r="B49" s="1" t="s">
        <v>2412</v>
      </c>
      <c r="C49" s="1" t="s">
        <v>2413</v>
      </c>
      <c r="D49" s="1" t="s">
        <v>2412</v>
      </c>
      <c r="E49" s="1" t="s">
        <v>2414</v>
      </c>
      <c r="F49" s="228">
        <v>0</v>
      </c>
      <c r="G49" s="1">
        <v>100</v>
      </c>
      <c r="H49" s="1">
        <v>5</v>
      </c>
      <c r="I49" s="2" t="s">
        <v>2653</v>
      </c>
      <c r="J49" s="47" t="s">
        <v>2695</v>
      </c>
      <c r="K49" s="47"/>
      <c r="L49" s="6"/>
      <c r="M49" s="146"/>
    </row>
    <row r="50" spans="1:14" ht="101.5" x14ac:dyDescent="0.35">
      <c r="A50" s="1" t="s">
        <v>2692</v>
      </c>
      <c r="B50" s="1" t="s">
        <v>2077</v>
      </c>
      <c r="C50" s="1" t="s">
        <v>2044</v>
      </c>
      <c r="D50" s="1" t="s">
        <v>2077</v>
      </c>
      <c r="E50" s="1" t="s">
        <v>2045</v>
      </c>
      <c r="F50" s="53">
        <v>0</v>
      </c>
      <c r="G50" s="53">
        <v>0.5</v>
      </c>
      <c r="H50" s="53">
        <v>0.01</v>
      </c>
      <c r="I50" s="6" t="s">
        <v>2043</v>
      </c>
      <c r="J50" s="47" t="s">
        <v>2078</v>
      </c>
    </row>
    <row r="51" spans="1:14" ht="58" x14ac:dyDescent="0.35">
      <c r="A51" s="1" t="s">
        <v>2692</v>
      </c>
      <c r="B51" s="1" t="s">
        <v>26</v>
      </c>
      <c r="C51" s="1" t="s">
        <v>1894</v>
      </c>
      <c r="D51" s="1" t="s">
        <v>1895</v>
      </c>
      <c r="E51" s="1" t="s">
        <v>1893</v>
      </c>
      <c r="F51" s="50">
        <v>0</v>
      </c>
      <c r="G51" s="51">
        <v>1</v>
      </c>
      <c r="H51" s="51">
        <v>0.01</v>
      </c>
      <c r="I51" s="47" t="s">
        <v>1686</v>
      </c>
      <c r="J51" s="47" t="s">
        <v>1896</v>
      </c>
      <c r="K51" s="47" t="s">
        <v>233</v>
      </c>
      <c r="L51" s="6" t="s">
        <v>234</v>
      </c>
    </row>
    <row r="52" spans="1:14" ht="29" x14ac:dyDescent="0.35">
      <c r="A52" s="1" t="s">
        <v>2692</v>
      </c>
      <c r="B52" s="1" t="s">
        <v>20</v>
      </c>
      <c r="C52" s="1" t="s">
        <v>1643</v>
      </c>
      <c r="D52" s="1" t="s">
        <v>20</v>
      </c>
      <c r="E52" s="1" t="s">
        <v>1644</v>
      </c>
      <c r="F52" s="50">
        <v>0</v>
      </c>
      <c r="G52" s="51">
        <v>1</v>
      </c>
      <c r="H52" s="51">
        <v>0.01</v>
      </c>
      <c r="I52" s="47" t="s">
        <v>33</v>
      </c>
      <c r="J52" s="47" t="s">
        <v>2645</v>
      </c>
      <c r="K52" s="47" t="s">
        <v>208</v>
      </c>
      <c r="L52" s="6" t="s">
        <v>209</v>
      </c>
      <c r="M52" s="146" t="s">
        <v>2646</v>
      </c>
    </row>
    <row r="53" spans="1:14" ht="58" x14ac:dyDescent="0.35">
      <c r="A53" s="1" t="s">
        <v>2692</v>
      </c>
      <c r="B53" s="1" t="s">
        <v>24</v>
      </c>
      <c r="C53" s="1" t="s">
        <v>276</v>
      </c>
      <c r="D53" s="1" t="s">
        <v>24</v>
      </c>
      <c r="E53" s="1" t="s">
        <v>1169</v>
      </c>
      <c r="F53" s="50">
        <v>0</v>
      </c>
      <c r="G53" s="51">
        <v>1</v>
      </c>
      <c r="H53" s="51">
        <v>0.01</v>
      </c>
      <c r="I53" s="47" t="s">
        <v>33</v>
      </c>
      <c r="J53" s="47" t="s">
        <v>1190</v>
      </c>
      <c r="K53" s="47" t="s">
        <v>210</v>
      </c>
      <c r="L53" s="6" t="s">
        <v>211</v>
      </c>
      <c r="M53" s="146" t="s">
        <v>148</v>
      </c>
    </row>
    <row r="54" spans="1:14" ht="58" x14ac:dyDescent="0.35">
      <c r="A54" s="1" t="s">
        <v>2692</v>
      </c>
      <c r="B54" s="1" t="s">
        <v>22</v>
      </c>
      <c r="C54" s="1" t="s">
        <v>58</v>
      </c>
      <c r="D54" s="1" t="s">
        <v>22</v>
      </c>
      <c r="E54" s="1" t="s">
        <v>1168</v>
      </c>
      <c r="F54" s="50">
        <v>0</v>
      </c>
      <c r="G54" s="51">
        <v>1</v>
      </c>
      <c r="H54" s="51">
        <v>0.01</v>
      </c>
      <c r="I54" s="47" t="s">
        <v>33</v>
      </c>
      <c r="J54" s="47" t="s">
        <v>1191</v>
      </c>
      <c r="K54" s="47" t="s">
        <v>212</v>
      </c>
      <c r="L54" s="6" t="s">
        <v>213</v>
      </c>
      <c r="M54" s="146" t="s">
        <v>148</v>
      </c>
    </row>
    <row r="55" spans="1:14" ht="58" x14ac:dyDescent="0.35">
      <c r="A55" s="1" t="s">
        <v>2692</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43.5" x14ac:dyDescent="0.35">
      <c r="A56" s="1" t="s">
        <v>2692</v>
      </c>
      <c r="B56" s="1" t="s">
        <v>23</v>
      </c>
      <c r="C56" s="1" t="s">
        <v>278</v>
      </c>
      <c r="D56" s="1" t="s">
        <v>23</v>
      </c>
      <c r="E56" s="1" t="s">
        <v>1166</v>
      </c>
      <c r="F56" s="50">
        <v>0</v>
      </c>
      <c r="G56" s="51">
        <v>1</v>
      </c>
      <c r="H56" s="51">
        <v>0.01</v>
      </c>
      <c r="I56" s="47" t="s">
        <v>33</v>
      </c>
      <c r="J56" s="47" t="s">
        <v>1192</v>
      </c>
      <c r="K56" s="47" t="s">
        <v>216</v>
      </c>
      <c r="L56" s="6" t="s">
        <v>217</v>
      </c>
      <c r="M56" s="146" t="s">
        <v>148</v>
      </c>
    </row>
    <row r="57" spans="1:14" ht="72.5" x14ac:dyDescent="0.35">
      <c r="A57" s="1" t="s">
        <v>2692</v>
      </c>
      <c r="B57" s="1" t="s">
        <v>2322</v>
      </c>
      <c r="C57" s="1" t="s">
        <v>2324</v>
      </c>
      <c r="D57" s="1" t="s">
        <v>2322</v>
      </c>
      <c r="E57" s="1" t="s">
        <v>2326</v>
      </c>
      <c r="F57" s="50">
        <v>0</v>
      </c>
      <c r="G57" s="50">
        <v>1</v>
      </c>
      <c r="H57" s="51">
        <v>0.01</v>
      </c>
      <c r="I57" s="47" t="s">
        <v>1292</v>
      </c>
      <c r="J57" s="47" t="s">
        <v>2715</v>
      </c>
      <c r="K57" s="47" t="s">
        <v>218</v>
      </c>
      <c r="L57" s="6" t="s">
        <v>1579</v>
      </c>
      <c r="M57" s="146"/>
    </row>
    <row r="58" spans="1:14" ht="43.5" x14ac:dyDescent="0.35">
      <c r="A58" s="1" t="s">
        <v>2692</v>
      </c>
      <c r="B58" s="2" t="s">
        <v>1648</v>
      </c>
      <c r="C58" s="1" t="s">
        <v>1651</v>
      </c>
      <c r="D58" s="2" t="s">
        <v>1655</v>
      </c>
      <c r="E58" s="2" t="s">
        <v>1656</v>
      </c>
      <c r="F58" s="52">
        <v>0</v>
      </c>
      <c r="G58" s="53">
        <v>1</v>
      </c>
      <c r="H58" s="53">
        <v>0.01</v>
      </c>
      <c r="I58" s="6" t="s">
        <v>33</v>
      </c>
      <c r="J58" s="6" t="s">
        <v>2089</v>
      </c>
      <c r="K58" s="6" t="s">
        <v>1148</v>
      </c>
      <c r="L58" s="6" t="s">
        <v>1149</v>
      </c>
      <c r="M58" s="147" t="s">
        <v>148</v>
      </c>
    </row>
    <row r="59" spans="1:14" ht="43.5" x14ac:dyDescent="0.35">
      <c r="A59" s="1" t="s">
        <v>2692</v>
      </c>
      <c r="B59" s="2" t="s">
        <v>1649</v>
      </c>
      <c r="C59" s="1" t="s">
        <v>1652</v>
      </c>
      <c r="D59" s="2" t="s">
        <v>1655</v>
      </c>
      <c r="E59" s="2" t="s">
        <v>1657</v>
      </c>
      <c r="F59" s="52">
        <v>0</v>
      </c>
      <c r="G59" s="53">
        <v>1</v>
      </c>
      <c r="H59" s="53">
        <v>0.01</v>
      </c>
      <c r="I59" s="6" t="s">
        <v>33</v>
      </c>
      <c r="J59" s="6" t="s">
        <v>2091</v>
      </c>
      <c r="K59" s="6" t="s">
        <v>1148</v>
      </c>
      <c r="L59" s="6" t="s">
        <v>1149</v>
      </c>
      <c r="M59" s="147"/>
    </row>
    <row r="60" spans="1:14" ht="43.5" x14ac:dyDescent="0.35">
      <c r="A60" s="1" t="s">
        <v>2692</v>
      </c>
      <c r="B60" s="2" t="s">
        <v>1650</v>
      </c>
      <c r="C60" s="1" t="s">
        <v>1653</v>
      </c>
      <c r="D60" s="2" t="s">
        <v>1655</v>
      </c>
      <c r="E60" s="2" t="s">
        <v>1658</v>
      </c>
      <c r="F60" s="52">
        <v>0</v>
      </c>
      <c r="G60" s="53">
        <v>1</v>
      </c>
      <c r="H60" s="53">
        <v>0.01</v>
      </c>
      <c r="I60" s="6" t="s">
        <v>33</v>
      </c>
      <c r="J60" s="6" t="s">
        <v>2090</v>
      </c>
      <c r="K60" s="6" t="s">
        <v>1148</v>
      </c>
      <c r="L60" s="6" t="s">
        <v>1149</v>
      </c>
      <c r="M60" s="147"/>
    </row>
    <row r="61" spans="1:14" ht="43.5" x14ac:dyDescent="0.35">
      <c r="A61" s="1" t="s">
        <v>2692</v>
      </c>
      <c r="B61" s="2" t="s">
        <v>1660</v>
      </c>
      <c r="C61" s="1" t="s">
        <v>1654</v>
      </c>
      <c r="D61" s="2" t="s">
        <v>1655</v>
      </c>
      <c r="E61" s="2" t="s">
        <v>1659</v>
      </c>
      <c r="F61" s="52">
        <v>0</v>
      </c>
      <c r="G61" s="53">
        <v>1</v>
      </c>
      <c r="H61" s="53">
        <v>0.01</v>
      </c>
      <c r="I61" s="6" t="s">
        <v>33</v>
      </c>
      <c r="J61" s="6" t="s">
        <v>2166</v>
      </c>
      <c r="K61" s="6" t="s">
        <v>1148</v>
      </c>
      <c r="L61" s="6" t="s">
        <v>1149</v>
      </c>
      <c r="M61" s="147"/>
    </row>
    <row r="62" spans="1:14" ht="72.5" x14ac:dyDescent="0.35">
      <c r="A62" s="1" t="s">
        <v>2692</v>
      </c>
      <c r="B62" s="1" t="s">
        <v>2323</v>
      </c>
      <c r="C62" s="1" t="s">
        <v>2325</v>
      </c>
      <c r="D62" s="1" t="s">
        <v>2323</v>
      </c>
      <c r="E62" s="1" t="s">
        <v>2327</v>
      </c>
      <c r="F62" s="50">
        <v>0</v>
      </c>
      <c r="G62" s="50">
        <v>1</v>
      </c>
      <c r="H62" s="51">
        <v>0.01</v>
      </c>
      <c r="I62" s="47" t="s">
        <v>1292</v>
      </c>
      <c r="J62" s="47" t="s">
        <v>2647</v>
      </c>
      <c r="K62" s="47" t="s">
        <v>218</v>
      </c>
      <c r="L62" s="6" t="s">
        <v>1579</v>
      </c>
      <c r="M62" s="146"/>
    </row>
    <row r="63" spans="1:14" ht="145" x14ac:dyDescent="0.35">
      <c r="A63" s="1" t="s">
        <v>2692</v>
      </c>
      <c r="B63" s="1" t="s">
        <v>1317</v>
      </c>
      <c r="C63" s="1" t="s">
        <v>1316</v>
      </c>
      <c r="D63" s="1" t="s">
        <v>1317</v>
      </c>
      <c r="E63" s="1" t="s">
        <v>1319</v>
      </c>
      <c r="F63" s="50">
        <v>0</v>
      </c>
      <c r="G63" s="51">
        <v>1</v>
      </c>
      <c r="H63" s="51">
        <v>0.01</v>
      </c>
      <c r="I63" s="47" t="s">
        <v>1320</v>
      </c>
      <c r="J63" s="47" t="s">
        <v>2678</v>
      </c>
      <c r="K63" s="47"/>
      <c r="L63" s="6" t="s">
        <v>1574</v>
      </c>
      <c r="M63" s="146" t="s">
        <v>2057</v>
      </c>
    </row>
    <row r="64" spans="1:14" ht="43.5" x14ac:dyDescent="0.35">
      <c r="A64" s="1" t="s">
        <v>2692</v>
      </c>
      <c r="B64" s="1" t="s">
        <v>21</v>
      </c>
      <c r="C64" s="1" t="s">
        <v>279</v>
      </c>
      <c r="D64" s="44" t="s">
        <v>341</v>
      </c>
      <c r="E64" s="1" t="s">
        <v>1165</v>
      </c>
      <c r="F64" s="50">
        <v>0</v>
      </c>
      <c r="G64" s="51">
        <v>1</v>
      </c>
      <c r="H64" s="51">
        <v>0.01</v>
      </c>
      <c r="I64" s="47" t="s">
        <v>33</v>
      </c>
      <c r="J64" s="47" t="s">
        <v>2053</v>
      </c>
      <c r="K64" s="47" t="s">
        <v>219</v>
      </c>
      <c r="L64" s="6" t="s">
        <v>220</v>
      </c>
      <c r="M64" s="146"/>
    </row>
    <row r="65" spans="1:14" ht="58" x14ac:dyDescent="0.35">
      <c r="A65" s="1" t="s">
        <v>2692</v>
      </c>
      <c r="B65" s="1" t="s">
        <v>19</v>
      </c>
      <c r="C65" s="1" t="s">
        <v>280</v>
      </c>
      <c r="D65" s="44" t="s">
        <v>341</v>
      </c>
      <c r="E65" s="1" t="s">
        <v>1164</v>
      </c>
      <c r="F65" s="50">
        <v>0</v>
      </c>
      <c r="G65" s="51">
        <v>1</v>
      </c>
      <c r="H65" s="51">
        <v>0.01</v>
      </c>
      <c r="I65" s="47" t="s">
        <v>33</v>
      </c>
      <c r="J65" s="47" t="s">
        <v>2716</v>
      </c>
      <c r="K65" s="47" t="s">
        <v>221</v>
      </c>
      <c r="L65" s="6" t="s">
        <v>222</v>
      </c>
      <c r="M65" s="146"/>
    </row>
    <row r="66" spans="1:14" ht="29" x14ac:dyDescent="0.35">
      <c r="A66" s="1" t="s">
        <v>2692</v>
      </c>
      <c r="B66" s="1" t="s">
        <v>2085</v>
      </c>
      <c r="C66" s="1" t="s">
        <v>2086</v>
      </c>
      <c r="D66" s="1" t="s">
        <v>2085</v>
      </c>
      <c r="E66" s="1" t="s">
        <v>2087</v>
      </c>
      <c r="F66" s="50">
        <v>0</v>
      </c>
      <c r="G66" s="51">
        <v>1</v>
      </c>
      <c r="H66" s="51">
        <v>0.01</v>
      </c>
      <c r="I66" s="47" t="s">
        <v>33</v>
      </c>
      <c r="J66" s="47" t="s">
        <v>2088</v>
      </c>
      <c r="K66" s="47"/>
      <c r="L66" s="6"/>
      <c r="M66" s="146"/>
    </row>
    <row r="67" spans="1:14" ht="101.5" x14ac:dyDescent="0.35">
      <c r="A67" s="1" t="s">
        <v>2692</v>
      </c>
      <c r="B67" s="1" t="s">
        <v>1368</v>
      </c>
      <c r="C67" s="1" t="s">
        <v>1369</v>
      </c>
      <c r="D67" s="1" t="s">
        <v>1369</v>
      </c>
      <c r="E67" s="1" t="s">
        <v>1370</v>
      </c>
      <c r="F67" s="50">
        <v>0</v>
      </c>
      <c r="G67" s="51">
        <v>1</v>
      </c>
      <c r="H67" s="51">
        <v>0.01</v>
      </c>
      <c r="I67" s="47" t="s">
        <v>1371</v>
      </c>
      <c r="J67" s="47" t="s">
        <v>2648</v>
      </c>
      <c r="K67" s="47"/>
      <c r="L67" s="6" t="s">
        <v>1575</v>
      </c>
      <c r="M67" s="146" t="s">
        <v>2649</v>
      </c>
    </row>
    <row r="68" spans="1:14" ht="58" x14ac:dyDescent="0.35">
      <c r="A68" s="1" t="s">
        <v>2692</v>
      </c>
      <c r="B68" s="2" t="s">
        <v>1356</v>
      </c>
      <c r="C68" s="1" t="s">
        <v>1357</v>
      </c>
      <c r="D68" s="2" t="s">
        <v>1360</v>
      </c>
      <c r="E68" s="1" t="s">
        <v>1361</v>
      </c>
      <c r="F68" s="53">
        <v>0</v>
      </c>
      <c r="G68" s="53">
        <v>1</v>
      </c>
      <c r="H68" s="53">
        <v>0.01</v>
      </c>
      <c r="I68" s="47" t="s">
        <v>1362</v>
      </c>
      <c r="J68" s="6" t="s">
        <v>2681</v>
      </c>
      <c r="K68" s="6"/>
      <c r="L68" s="6" t="s">
        <v>1578</v>
      </c>
      <c r="M68" s="146"/>
      <c r="N68" s="6"/>
    </row>
    <row r="69" spans="1:14" ht="58" x14ac:dyDescent="0.35">
      <c r="A69" s="1" t="s">
        <v>130</v>
      </c>
      <c r="B69" s="1" t="s">
        <v>132</v>
      </c>
      <c r="C69" s="1" t="s">
        <v>422</v>
      </c>
      <c r="D69" s="1" t="s">
        <v>132</v>
      </c>
      <c r="E69" s="1" t="s">
        <v>1163</v>
      </c>
      <c r="F69" s="50">
        <v>0</v>
      </c>
      <c r="G69" s="51">
        <v>1</v>
      </c>
      <c r="H69" s="51">
        <v>0.01</v>
      </c>
      <c r="I69" s="47" t="s">
        <v>33</v>
      </c>
      <c r="J69" s="47" t="s">
        <v>2689</v>
      </c>
      <c r="K69" s="47" t="s">
        <v>223</v>
      </c>
      <c r="L69" s="6" t="s">
        <v>224</v>
      </c>
      <c r="M69" s="146" t="s">
        <v>148</v>
      </c>
      <c r="N69" s="47" t="s">
        <v>180</v>
      </c>
    </row>
    <row r="70" spans="1:14" ht="43.5" x14ac:dyDescent="0.35">
      <c r="A70" s="1" t="s">
        <v>130</v>
      </c>
      <c r="B70" s="1" t="s">
        <v>252</v>
      </c>
      <c r="C70" s="1" t="s">
        <v>429</v>
      </c>
      <c r="D70" s="1" t="s">
        <v>252</v>
      </c>
      <c r="E70" s="1" t="s">
        <v>1162</v>
      </c>
      <c r="F70" s="50">
        <v>0</v>
      </c>
      <c r="G70" s="51">
        <v>1</v>
      </c>
      <c r="H70" s="51">
        <v>0.01</v>
      </c>
      <c r="I70" s="47" t="s">
        <v>33</v>
      </c>
      <c r="J70" s="47" t="s">
        <v>2690</v>
      </c>
      <c r="K70" s="47" t="s">
        <v>305</v>
      </c>
      <c r="L70" s="6" t="s">
        <v>306</v>
      </c>
      <c r="M70" s="146"/>
      <c r="N70" s="47"/>
    </row>
    <row r="71" spans="1:14" ht="43.5" x14ac:dyDescent="0.35">
      <c r="A71" s="1" t="s">
        <v>130</v>
      </c>
      <c r="B71" s="1" t="s">
        <v>2218</v>
      </c>
      <c r="C71" s="1" t="s">
        <v>426</v>
      </c>
      <c r="D71" s="1" t="s">
        <v>2218</v>
      </c>
      <c r="E71" s="1" t="s">
        <v>1161</v>
      </c>
      <c r="F71" s="50">
        <v>0</v>
      </c>
      <c r="G71" s="51">
        <v>1</v>
      </c>
      <c r="H71" s="51">
        <v>0.01</v>
      </c>
      <c r="I71" s="47" t="s">
        <v>33</v>
      </c>
      <c r="J71" s="47" t="s">
        <v>2219</v>
      </c>
      <c r="K71" s="47"/>
      <c r="L71" s="6" t="s">
        <v>1580</v>
      </c>
      <c r="M71" s="146" t="s">
        <v>2220</v>
      </c>
      <c r="N71" s="47"/>
    </row>
    <row r="72" spans="1:14" ht="29" x14ac:dyDescent="0.3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3.5" x14ac:dyDescent="0.35">
      <c r="A73" s="1" t="s">
        <v>130</v>
      </c>
      <c r="B73" s="1" t="s">
        <v>1645</v>
      </c>
      <c r="C73" s="1" t="s">
        <v>1646</v>
      </c>
      <c r="D73" s="1" t="s">
        <v>1645</v>
      </c>
      <c r="E73" s="1" t="s">
        <v>1647</v>
      </c>
      <c r="F73" s="50">
        <v>0</v>
      </c>
      <c r="G73" s="51">
        <v>1</v>
      </c>
      <c r="H73" s="51">
        <v>0.01</v>
      </c>
      <c r="I73" s="47" t="s">
        <v>33</v>
      </c>
      <c r="J73" s="47" t="s">
        <v>2169</v>
      </c>
      <c r="K73" s="47" t="s">
        <v>227</v>
      </c>
      <c r="L73" s="6" t="s">
        <v>228</v>
      </c>
      <c r="M73" s="146" t="s">
        <v>148</v>
      </c>
      <c r="N73" s="47"/>
    </row>
    <row r="74" spans="1:14" ht="43.5" x14ac:dyDescent="0.35">
      <c r="A74" s="1" t="s">
        <v>130</v>
      </c>
      <c r="B74" s="1" t="s">
        <v>2221</v>
      </c>
      <c r="C74" s="1" t="s">
        <v>2167</v>
      </c>
      <c r="D74" s="1" t="s">
        <v>2221</v>
      </c>
      <c r="E74" s="1" t="s">
        <v>2168</v>
      </c>
      <c r="F74" s="50">
        <v>0</v>
      </c>
      <c r="G74" s="51">
        <v>1</v>
      </c>
      <c r="H74" s="51">
        <v>0.01</v>
      </c>
      <c r="I74" s="47" t="s">
        <v>33</v>
      </c>
      <c r="J74" s="47" t="s">
        <v>2222</v>
      </c>
      <c r="K74" s="47"/>
      <c r="L74" s="6"/>
      <c r="M74" s="146"/>
      <c r="N74" s="47"/>
    </row>
    <row r="75" spans="1:14" ht="43.5" x14ac:dyDescent="0.35">
      <c r="A75" s="1" t="s">
        <v>130</v>
      </c>
      <c r="B75" s="1" t="s">
        <v>133</v>
      </c>
      <c r="C75" s="1" t="s">
        <v>424</v>
      </c>
      <c r="D75" s="1" t="s">
        <v>133</v>
      </c>
      <c r="E75" s="1" t="s">
        <v>1159</v>
      </c>
      <c r="F75" s="50">
        <v>0</v>
      </c>
      <c r="G75" s="51">
        <v>1</v>
      </c>
      <c r="H75" s="51">
        <v>0.01</v>
      </c>
      <c r="I75" s="47" t="s">
        <v>33</v>
      </c>
      <c r="J75" s="47" t="s">
        <v>2120</v>
      </c>
      <c r="K75" s="47" t="s">
        <v>229</v>
      </c>
      <c r="L75" s="6" t="s">
        <v>230</v>
      </c>
      <c r="M75" s="146" t="s">
        <v>148</v>
      </c>
      <c r="N75" s="47"/>
    </row>
    <row r="76" spans="1:14" ht="29" x14ac:dyDescent="0.3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29" x14ac:dyDescent="0.35">
      <c r="A77" s="1" t="s">
        <v>130</v>
      </c>
      <c r="B77" s="1" t="s">
        <v>2216</v>
      </c>
      <c r="C77" s="1" t="s">
        <v>425</v>
      </c>
      <c r="D77" s="1" t="s">
        <v>2216</v>
      </c>
      <c r="E77" s="1" t="s">
        <v>1157</v>
      </c>
      <c r="F77" s="50">
        <v>0</v>
      </c>
      <c r="G77" s="51">
        <v>1</v>
      </c>
      <c r="H77" s="51">
        <v>0.01</v>
      </c>
      <c r="I77" s="47" t="s">
        <v>33</v>
      </c>
      <c r="J77" s="47" t="s">
        <v>2671</v>
      </c>
      <c r="K77" s="47"/>
      <c r="L77" s="6" t="s">
        <v>1581</v>
      </c>
      <c r="M77" s="146" t="s">
        <v>2217</v>
      </c>
      <c r="N77" s="47"/>
    </row>
    <row r="78" spans="1:14" ht="87" x14ac:dyDescent="0.35">
      <c r="A78" s="1" t="s">
        <v>130</v>
      </c>
      <c r="B78" s="1" t="s">
        <v>1321</v>
      </c>
      <c r="C78" s="1" t="s">
        <v>1322</v>
      </c>
      <c r="D78" s="1" t="s">
        <v>1321</v>
      </c>
      <c r="E78" s="1" t="s">
        <v>1323</v>
      </c>
      <c r="F78" s="50">
        <v>0</v>
      </c>
      <c r="G78" s="51">
        <v>1</v>
      </c>
      <c r="H78" s="51">
        <v>0.01</v>
      </c>
      <c r="I78" s="47" t="s">
        <v>1324</v>
      </c>
      <c r="J78" s="47" t="s">
        <v>2672</v>
      </c>
      <c r="K78" s="47"/>
      <c r="L78" s="6" t="s">
        <v>1576</v>
      </c>
      <c r="M78" s="145" t="s">
        <v>1325</v>
      </c>
      <c r="N78" s="47"/>
    </row>
    <row r="79" spans="1:14" ht="101.5" x14ac:dyDescent="0.35">
      <c r="A79" s="1" t="s">
        <v>10</v>
      </c>
      <c r="B79" s="1" t="s">
        <v>1989</v>
      </c>
      <c r="C79" s="1" t="s">
        <v>1293</v>
      </c>
      <c r="D79" s="1" t="s">
        <v>1989</v>
      </c>
      <c r="E79" s="1" t="s">
        <v>1155</v>
      </c>
      <c r="F79" s="1">
        <v>0</v>
      </c>
      <c r="G79" s="1">
        <v>300</v>
      </c>
      <c r="H79" s="1">
        <v>5</v>
      </c>
      <c r="I79" s="102" t="s">
        <v>2531</v>
      </c>
      <c r="J79" s="47" t="s">
        <v>2704</v>
      </c>
      <c r="K79" s="47" t="s">
        <v>235</v>
      </c>
      <c r="L79" s="6" t="s">
        <v>236</v>
      </c>
      <c r="M79" s="147" t="s">
        <v>2677</v>
      </c>
      <c r="N79" s="6" t="s">
        <v>2677</v>
      </c>
    </row>
    <row r="80" spans="1:14" ht="43.5" x14ac:dyDescent="0.35">
      <c r="A80" s="1" t="s">
        <v>10</v>
      </c>
      <c r="B80" s="1" t="s">
        <v>25</v>
      </c>
      <c r="C80" s="1" t="s">
        <v>137</v>
      </c>
      <c r="D80" s="1" t="s">
        <v>25</v>
      </c>
      <c r="E80" s="1" t="s">
        <v>1154</v>
      </c>
      <c r="F80" s="53">
        <v>0</v>
      </c>
      <c r="G80" s="53">
        <v>1</v>
      </c>
      <c r="H80" s="53">
        <v>0.01</v>
      </c>
      <c r="I80" s="47" t="s">
        <v>139</v>
      </c>
      <c r="J80" s="47" t="s">
        <v>2054</v>
      </c>
      <c r="K80" s="6" t="s">
        <v>239</v>
      </c>
      <c r="L80" s="6" t="s">
        <v>240</v>
      </c>
      <c r="M80" s="146" t="s">
        <v>148</v>
      </c>
    </row>
    <row r="81" spans="1:13" ht="43.5" x14ac:dyDescent="0.35">
      <c r="A81" s="2" t="s">
        <v>10</v>
      </c>
      <c r="B81" s="2" t="s">
        <v>1326</v>
      </c>
      <c r="C81" s="1" t="s">
        <v>1327</v>
      </c>
      <c r="D81" s="102"/>
      <c r="E81" s="2" t="s">
        <v>1328</v>
      </c>
      <c r="F81" s="1">
        <v>0</v>
      </c>
      <c r="G81" s="1">
        <v>1</v>
      </c>
      <c r="H81" s="1">
        <v>1</v>
      </c>
      <c r="I81" s="47" t="s">
        <v>29</v>
      </c>
      <c r="J81" s="47" t="s">
        <v>2150</v>
      </c>
      <c r="K81" s="47" t="s">
        <v>235</v>
      </c>
      <c r="L81" s="6" t="s">
        <v>236</v>
      </c>
    </row>
    <row r="82" spans="1:13" ht="43.5" x14ac:dyDescent="0.35">
      <c r="A82" s="2" t="s">
        <v>10</v>
      </c>
      <c r="B82" s="2" t="s">
        <v>1847</v>
      </c>
      <c r="C82" s="1" t="s">
        <v>2569</v>
      </c>
      <c r="D82" s="102"/>
      <c r="E82" s="2" t="s">
        <v>2194</v>
      </c>
      <c r="F82" s="1">
        <v>0</v>
      </c>
      <c r="G82" s="1">
        <v>1</v>
      </c>
      <c r="H82" s="1">
        <v>1</v>
      </c>
      <c r="I82" s="47" t="s">
        <v>29</v>
      </c>
      <c r="J82" s="47" t="s">
        <v>2651</v>
      </c>
      <c r="K82" s="47" t="s">
        <v>235</v>
      </c>
      <c r="L82" s="6" t="s">
        <v>236</v>
      </c>
    </row>
    <row r="83" spans="1:13" ht="29" x14ac:dyDescent="0.35">
      <c r="A83" s="2" t="s">
        <v>10</v>
      </c>
      <c r="B83" s="1" t="s">
        <v>2149</v>
      </c>
      <c r="C83" s="1" t="s">
        <v>2149</v>
      </c>
      <c r="D83" s="102"/>
      <c r="E83" s="102"/>
      <c r="F83" s="1">
        <v>0</v>
      </c>
      <c r="G83" s="1">
        <v>1</v>
      </c>
      <c r="H83" s="1">
        <v>1</v>
      </c>
      <c r="I83" s="47" t="s">
        <v>29</v>
      </c>
      <c r="J83" s="1" t="s">
        <v>2682</v>
      </c>
      <c r="K83" s="47" t="s">
        <v>235</v>
      </c>
      <c r="L83" s="6" t="s">
        <v>236</v>
      </c>
    </row>
    <row r="84" spans="1:13" ht="43.5" x14ac:dyDescent="0.35">
      <c r="A84" s="2" t="s">
        <v>10</v>
      </c>
      <c r="B84" s="2" t="s">
        <v>1591</v>
      </c>
      <c r="C84" s="1" t="s">
        <v>1590</v>
      </c>
      <c r="D84" s="2" t="s">
        <v>1591</v>
      </c>
      <c r="E84" s="1" t="s">
        <v>1592</v>
      </c>
      <c r="F84" s="1">
        <v>0</v>
      </c>
      <c r="G84" s="1">
        <v>1</v>
      </c>
      <c r="H84" s="1">
        <v>1</v>
      </c>
      <c r="I84" s="47" t="s">
        <v>29</v>
      </c>
      <c r="J84" s="6"/>
    </row>
    <row r="85" spans="1:13" ht="29" x14ac:dyDescent="0.35">
      <c r="A85" s="2" t="s">
        <v>10</v>
      </c>
      <c r="B85" s="2" t="s">
        <v>1631</v>
      </c>
      <c r="C85" s="1" t="s">
        <v>1631</v>
      </c>
      <c r="D85" s="2" t="s">
        <v>1631</v>
      </c>
      <c r="E85" s="2" t="s">
        <v>1632</v>
      </c>
      <c r="F85" s="53">
        <v>0</v>
      </c>
      <c r="G85" s="53">
        <v>1</v>
      </c>
      <c r="H85" s="53">
        <v>0.01</v>
      </c>
      <c r="I85" s="47" t="s">
        <v>1633</v>
      </c>
      <c r="J85" s="47" t="s">
        <v>2055</v>
      </c>
      <c r="K85" s="6" t="s">
        <v>1782</v>
      </c>
    </row>
    <row r="86" spans="1:13" ht="58" x14ac:dyDescent="0.35">
      <c r="A86" s="1" t="s">
        <v>10</v>
      </c>
      <c r="B86" s="1" t="s">
        <v>2099</v>
      </c>
      <c r="C86" s="1" t="s">
        <v>2098</v>
      </c>
      <c r="D86" s="1" t="s">
        <v>2099</v>
      </c>
      <c r="E86" s="1" t="s">
        <v>1153</v>
      </c>
      <c r="F86" s="50">
        <v>-0.5</v>
      </c>
      <c r="G86" s="50">
        <v>0.5</v>
      </c>
      <c r="H86" s="53">
        <v>0.01</v>
      </c>
      <c r="I86" s="47" t="s">
        <v>140</v>
      </c>
      <c r="J86" s="47" t="s">
        <v>2691</v>
      </c>
      <c r="K86" s="6" t="s">
        <v>241</v>
      </c>
      <c r="L86" s="6" t="s">
        <v>242</v>
      </c>
      <c r="M86" s="147" t="s">
        <v>2652</v>
      </c>
    </row>
    <row r="87" spans="1:13" x14ac:dyDescent="0.35">
      <c r="A87" t="s">
        <v>10</v>
      </c>
      <c r="B87" t="s">
        <v>2539</v>
      </c>
      <c r="C87" t="s">
        <v>2540</v>
      </c>
      <c r="F87">
        <v>0</v>
      </c>
      <c r="G87">
        <v>1</v>
      </c>
      <c r="H87">
        <v>1</v>
      </c>
      <c r="I87" s="218" t="s">
        <v>29</v>
      </c>
      <c r="J87" t="s">
        <v>2705</v>
      </c>
    </row>
    <row r="88" spans="1:13" ht="43.5" x14ac:dyDescent="0.35">
      <c r="A88" t="s">
        <v>10</v>
      </c>
      <c r="B88" t="s">
        <v>2541</v>
      </c>
      <c r="C88" t="s">
        <v>2542</v>
      </c>
      <c r="F88">
        <v>0</v>
      </c>
      <c r="G88">
        <v>1</v>
      </c>
      <c r="H88">
        <v>1</v>
      </c>
      <c r="I88" s="218" t="s">
        <v>29</v>
      </c>
      <c r="J88" s="1" t="s">
        <v>2706</v>
      </c>
    </row>
    <row r="89" spans="1:13" ht="43.5" x14ac:dyDescent="0.35">
      <c r="A89" t="s">
        <v>10</v>
      </c>
      <c r="B89" t="s">
        <v>2543</v>
      </c>
      <c r="C89" t="s">
        <v>2544</v>
      </c>
      <c r="F89">
        <v>0</v>
      </c>
      <c r="G89">
        <v>1</v>
      </c>
      <c r="H89">
        <v>1</v>
      </c>
      <c r="I89" s="218" t="s">
        <v>29</v>
      </c>
      <c r="J89" s="1" t="s">
        <v>2707</v>
      </c>
    </row>
    <row r="90" spans="1:13" ht="72.5" x14ac:dyDescent="0.35">
      <c r="A90" s="1" t="s">
        <v>1536</v>
      </c>
      <c r="B90" s="1" t="s">
        <v>307</v>
      </c>
      <c r="C90" s="1" t="s">
        <v>282</v>
      </c>
      <c r="D90" s="1" t="s">
        <v>343</v>
      </c>
      <c r="E90" s="1" t="s">
        <v>1152</v>
      </c>
      <c r="F90" s="51">
        <v>0</v>
      </c>
      <c r="G90" s="51">
        <v>0.4</v>
      </c>
      <c r="H90" s="50">
        <v>0.01</v>
      </c>
      <c r="I90" s="47" t="s">
        <v>31</v>
      </c>
      <c r="J90" s="47" t="s">
        <v>2056</v>
      </c>
      <c r="K90" s="47" t="s">
        <v>243</v>
      </c>
      <c r="L90" s="6" t="s">
        <v>244</v>
      </c>
      <c r="M90" s="146"/>
    </row>
    <row r="91" spans="1:13" ht="72.5" x14ac:dyDescent="0.35">
      <c r="A91" s="4" t="str">
        <f t="shared" ref="A91:B94" si="0">A$90</f>
        <v>Research and Development</v>
      </c>
      <c r="B91" s="4" t="str">
        <f t="shared" si="0"/>
        <v>Capital Cost Reduction</v>
      </c>
      <c r="C91" s="1" t="s">
        <v>283</v>
      </c>
      <c r="D91" s="4" t="str">
        <f>D$90</f>
        <v>R&amp;D Capital Cost Reductions</v>
      </c>
      <c r="E91" s="1" t="s">
        <v>2069</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si="0"/>
        <v>Research and Development</v>
      </c>
      <c r="B92" s="4" t="str">
        <f t="shared" si="0"/>
        <v>Capital Cost Reduction</v>
      </c>
      <c r="C92" s="1" t="s">
        <v>284</v>
      </c>
      <c r="D92" s="4" t="str">
        <f>D$90</f>
        <v>R&amp;D Capital Cost Reductions</v>
      </c>
      <c r="E92" s="1" t="s">
        <v>2070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0"/>
        <v>Research and Development</v>
      </c>
      <c r="B93" s="4" t="str">
        <f t="shared" si="0"/>
        <v>Capital Cost Reduction</v>
      </c>
      <c r="C93" s="1" t="s">
        <v>285</v>
      </c>
      <c r="D93" s="4" t="str">
        <f>D$90</f>
        <v>R&amp;D Capital Cost Reductions</v>
      </c>
      <c r="E93" s="1" t="s">
        <v>2071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0"/>
        <v>Research and Development</v>
      </c>
      <c r="B94" s="4" t="str">
        <f t="shared" si="0"/>
        <v>Capital Cost Reduction</v>
      </c>
      <c r="C94" s="2" t="s">
        <v>286</v>
      </c>
      <c r="D94" s="4" t="str">
        <f>D$90</f>
        <v>R&amp;D Capital Cost Reductions</v>
      </c>
      <c r="E94" s="1" t="s">
        <v>2072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1536</v>
      </c>
      <c r="B95" s="2" t="s">
        <v>1677</v>
      </c>
      <c r="C95" s="1" t="s">
        <v>1678</v>
      </c>
      <c r="D95" s="2" t="s">
        <v>1677</v>
      </c>
      <c r="E95" s="52" t="s">
        <v>1680</v>
      </c>
      <c r="F95" s="51">
        <v>0</v>
      </c>
      <c r="G95" s="51">
        <v>1</v>
      </c>
      <c r="H95" s="50">
        <v>0.01</v>
      </c>
      <c r="I95" s="47" t="s">
        <v>33</v>
      </c>
      <c r="J95" s="47" t="s">
        <v>2700</v>
      </c>
      <c r="K95" s="6" t="s">
        <v>1683</v>
      </c>
      <c r="L95" s="6" t="s">
        <v>1682</v>
      </c>
      <c r="M95" s="147" t="s">
        <v>1681</v>
      </c>
    </row>
    <row r="96" spans="1:13" x14ac:dyDescent="0.35">
      <c r="A96" s="191" t="s">
        <v>1536</v>
      </c>
      <c r="B96" s="191" t="s">
        <v>2709</v>
      </c>
      <c r="C96" t="s">
        <v>2710</v>
      </c>
      <c r="D96" s="191" t="s">
        <v>2709</v>
      </c>
      <c r="E96" s="265" t="s">
        <v>2711</v>
      </c>
      <c r="F96" s="13">
        <v>0</v>
      </c>
      <c r="G96" s="13">
        <v>1</v>
      </c>
      <c r="H96" s="266">
        <v>0.01</v>
      </c>
      <c r="I96" s="218" t="s">
        <v>33</v>
      </c>
      <c r="J96" s="218" t="s">
        <v>2712</v>
      </c>
      <c r="K96" s="188"/>
      <c r="L96" s="188"/>
      <c r="M96" s="267" t="s">
        <v>2713</v>
      </c>
    </row>
    <row r="97" spans="1:12" ht="72.5" x14ac:dyDescent="0.35">
      <c r="A97" s="1" t="s">
        <v>1536</v>
      </c>
      <c r="B97" s="102" t="s">
        <v>320</v>
      </c>
      <c r="C97" s="1" t="s">
        <v>287</v>
      </c>
      <c r="D97" s="1" t="s">
        <v>344</v>
      </c>
      <c r="E97" s="1" t="s">
        <v>1151</v>
      </c>
      <c r="F97" s="51">
        <v>0</v>
      </c>
      <c r="G97" s="51">
        <v>0.3</v>
      </c>
      <c r="H97" s="50">
        <v>0.01</v>
      </c>
      <c r="I97" s="47" t="s">
        <v>32</v>
      </c>
      <c r="J97" s="47" t="s">
        <v>2060</v>
      </c>
      <c r="K97" s="47" t="s">
        <v>243</v>
      </c>
      <c r="L97" s="6" t="s">
        <v>244</v>
      </c>
    </row>
    <row r="98" spans="1:12" ht="72.5" x14ac:dyDescent="0.35">
      <c r="A98" s="4" t="str">
        <f t="shared" ref="A98:B101" si="2">A$97</f>
        <v>Research and Development</v>
      </c>
      <c r="B98" s="4" t="str">
        <f t="shared" si="2"/>
        <v>Fuel Use Reduction</v>
      </c>
      <c r="C98" s="1" t="s">
        <v>288</v>
      </c>
      <c r="D98" s="4" t="str">
        <f>D$97</f>
        <v>R&amp;D Fuel Use Reductions</v>
      </c>
      <c r="E98" s="1" t="s">
        <v>2073</v>
      </c>
      <c r="F98" s="106">
        <f t="shared" ref="F98:L101" si="3">F$97</f>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2" ht="72.5" x14ac:dyDescent="0.35">
      <c r="A99" s="4" t="str">
        <f t="shared" si="2"/>
        <v>Research and Development</v>
      </c>
      <c r="B99" s="4" t="str">
        <f t="shared" si="2"/>
        <v>Fuel Use Reduction</v>
      </c>
      <c r="C99" s="1" t="s">
        <v>289</v>
      </c>
      <c r="D99" s="4" t="str">
        <f>D$97</f>
        <v>R&amp;D Fuel Use Reductions</v>
      </c>
      <c r="E99" s="1" t="s">
        <v>2074</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2" ht="72.5" x14ac:dyDescent="0.35">
      <c r="A100" s="4" t="str">
        <f t="shared" si="2"/>
        <v>Research and Development</v>
      </c>
      <c r="B100" s="4" t="str">
        <f t="shared" si="2"/>
        <v>Fuel Use Reduction</v>
      </c>
      <c r="C100" s="1" t="s">
        <v>290</v>
      </c>
      <c r="D100" s="4" t="str">
        <f>D$97</f>
        <v>R&amp;D Fuel Use Reductions</v>
      </c>
      <c r="E100" s="1" t="s">
        <v>2075</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2" ht="72.5" x14ac:dyDescent="0.35">
      <c r="A101" s="4" t="str">
        <f t="shared" si="2"/>
        <v>Research and Development</v>
      </c>
      <c r="B101" s="4" t="str">
        <f t="shared" si="2"/>
        <v>Fuel Use Reduction</v>
      </c>
      <c r="C101" s="1" t="s">
        <v>291</v>
      </c>
      <c r="D101" s="4" t="str">
        <f>D$97</f>
        <v>R&amp;D Fuel Use Reductions</v>
      </c>
      <c r="E101" s="1" t="s">
        <v>2076</v>
      </c>
      <c r="F101" s="106">
        <f t="shared" si="3"/>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2" ht="130.5" x14ac:dyDescent="0.35">
      <c r="A102" s="1" t="s">
        <v>1817</v>
      </c>
      <c r="B102" s="1" t="s">
        <v>1818</v>
      </c>
      <c r="C102" s="1" t="s">
        <v>1825</v>
      </c>
      <c r="D102" s="102"/>
      <c r="E102" s="1" t="s">
        <v>1850</v>
      </c>
      <c r="F102" s="1">
        <v>0</v>
      </c>
      <c r="G102" s="1">
        <v>10</v>
      </c>
      <c r="H102" s="1">
        <v>1</v>
      </c>
      <c r="I102" s="1" t="s">
        <v>1795</v>
      </c>
      <c r="J102" s="1" t="s">
        <v>2061</v>
      </c>
      <c r="K102" s="1" t="s">
        <v>1796</v>
      </c>
    </row>
    <row r="103" spans="1:12" ht="130.5" x14ac:dyDescent="0.35">
      <c r="A103" s="1" t="s">
        <v>1817</v>
      </c>
      <c r="B103" s="1" t="s">
        <v>1819</v>
      </c>
      <c r="C103" s="1" t="s">
        <v>1826</v>
      </c>
      <c r="D103" s="102"/>
      <c r="E103" s="1" t="s">
        <v>1851</v>
      </c>
      <c r="F103" s="1">
        <v>0</v>
      </c>
      <c r="G103" s="1">
        <v>10</v>
      </c>
      <c r="H103" s="1">
        <v>1</v>
      </c>
      <c r="I103" s="1" t="s">
        <v>1795</v>
      </c>
      <c r="J103" s="4" t="s">
        <v>2061</v>
      </c>
      <c r="K103" s="4" t="s">
        <v>1796</v>
      </c>
    </row>
    <row r="104" spans="1:12" ht="130.5" x14ac:dyDescent="0.35">
      <c r="A104" s="1" t="s">
        <v>1817</v>
      </c>
      <c r="B104" s="1" t="s">
        <v>2242</v>
      </c>
      <c r="C104" s="1" t="s">
        <v>2393</v>
      </c>
      <c r="D104" s="102"/>
      <c r="E104" s="1" t="s">
        <v>1852</v>
      </c>
      <c r="F104" s="1">
        <v>0</v>
      </c>
      <c r="G104" s="1">
        <v>10</v>
      </c>
      <c r="H104" s="1">
        <v>1</v>
      </c>
      <c r="I104" s="1" t="s">
        <v>1795</v>
      </c>
      <c r="J104" s="4" t="s">
        <v>2061</v>
      </c>
      <c r="K104" s="4" t="s">
        <v>1796</v>
      </c>
    </row>
    <row r="105" spans="1:12" ht="130.5" x14ac:dyDescent="0.35">
      <c r="A105" s="1" t="s">
        <v>1817</v>
      </c>
      <c r="B105" s="1" t="s">
        <v>2394</v>
      </c>
      <c r="C105" s="1" t="s">
        <v>2395</v>
      </c>
      <c r="D105" s="102"/>
      <c r="E105" s="1" t="s">
        <v>2396</v>
      </c>
      <c r="F105" s="1">
        <v>0</v>
      </c>
      <c r="G105" s="1">
        <v>10</v>
      </c>
      <c r="H105" s="1">
        <v>1</v>
      </c>
      <c r="I105" s="1" t="s">
        <v>1795</v>
      </c>
      <c r="J105" s="4" t="s">
        <v>2061</v>
      </c>
      <c r="K105" s="4" t="s">
        <v>1796</v>
      </c>
    </row>
    <row r="106" spans="1:12" ht="130.5" x14ac:dyDescent="0.35">
      <c r="A106" s="1" t="s">
        <v>1817</v>
      </c>
      <c r="B106" s="1" t="s">
        <v>1820</v>
      </c>
      <c r="C106" s="1" t="s">
        <v>1827</v>
      </c>
      <c r="D106" s="102"/>
      <c r="E106" s="1" t="s">
        <v>1853</v>
      </c>
      <c r="F106" s="1">
        <v>0</v>
      </c>
      <c r="G106" s="1">
        <v>10</v>
      </c>
      <c r="H106" s="1">
        <v>1</v>
      </c>
      <c r="I106" s="1" t="s">
        <v>1795</v>
      </c>
      <c r="J106" s="4" t="s">
        <v>2061</v>
      </c>
      <c r="K106" s="4" t="s">
        <v>1796</v>
      </c>
    </row>
    <row r="107" spans="1:12" ht="130.5" x14ac:dyDescent="0.35">
      <c r="A107" s="1" t="s">
        <v>1817</v>
      </c>
      <c r="B107" s="1" t="s">
        <v>1821</v>
      </c>
      <c r="C107" s="1" t="s">
        <v>1828</v>
      </c>
      <c r="D107" s="102"/>
      <c r="E107" s="1" t="s">
        <v>1854</v>
      </c>
      <c r="F107" s="1">
        <v>0</v>
      </c>
      <c r="G107" s="1">
        <v>10</v>
      </c>
      <c r="H107" s="1">
        <v>1</v>
      </c>
      <c r="I107" s="1" t="s">
        <v>1795</v>
      </c>
      <c r="J107" s="4" t="s">
        <v>2061</v>
      </c>
      <c r="K107" s="4" t="s">
        <v>1796</v>
      </c>
    </row>
    <row r="108" spans="1:12" ht="130.5" x14ac:dyDescent="0.35">
      <c r="A108" s="1" t="s">
        <v>1817</v>
      </c>
      <c r="B108" s="1" t="s">
        <v>257</v>
      </c>
      <c r="C108" s="1" t="s">
        <v>1829</v>
      </c>
      <c r="D108" s="102"/>
      <c r="E108" s="1" t="s">
        <v>1855</v>
      </c>
      <c r="F108" s="1">
        <v>0</v>
      </c>
      <c r="G108" s="1">
        <v>10</v>
      </c>
      <c r="H108" s="1">
        <v>1</v>
      </c>
      <c r="I108" s="1" t="s">
        <v>1795</v>
      </c>
      <c r="J108" s="4" t="s">
        <v>2061</v>
      </c>
      <c r="K108" s="4" t="s">
        <v>1796</v>
      </c>
    </row>
    <row r="109" spans="1:12" ht="130.5" x14ac:dyDescent="0.35">
      <c r="A109" s="1" t="s">
        <v>1817</v>
      </c>
      <c r="B109" s="1" t="s">
        <v>1822</v>
      </c>
      <c r="C109" s="1" t="s">
        <v>1830</v>
      </c>
      <c r="D109" s="102"/>
      <c r="E109" s="1" t="s">
        <v>1856</v>
      </c>
      <c r="F109" s="1">
        <v>0</v>
      </c>
      <c r="G109" s="1">
        <v>10</v>
      </c>
      <c r="H109" s="1">
        <v>1</v>
      </c>
      <c r="I109" s="1" t="s">
        <v>1795</v>
      </c>
      <c r="J109" s="4" t="s">
        <v>2061</v>
      </c>
      <c r="K109" s="4" t="s">
        <v>1796</v>
      </c>
    </row>
    <row r="110" spans="1:12" ht="130.5" x14ac:dyDescent="0.35">
      <c r="A110" s="1" t="s">
        <v>1817</v>
      </c>
      <c r="B110" s="1" t="s">
        <v>2397</v>
      </c>
      <c r="C110" s="1" t="s">
        <v>2398</v>
      </c>
      <c r="D110" s="102"/>
      <c r="E110" s="1" t="s">
        <v>2399</v>
      </c>
      <c r="F110" s="1">
        <v>0</v>
      </c>
      <c r="G110" s="1">
        <v>10</v>
      </c>
      <c r="H110" s="1">
        <v>1</v>
      </c>
      <c r="I110" s="1" t="s">
        <v>1795</v>
      </c>
      <c r="J110" s="4" t="s">
        <v>2061</v>
      </c>
      <c r="K110" s="4" t="s">
        <v>1796</v>
      </c>
    </row>
    <row r="111" spans="1:12" ht="130.5" x14ac:dyDescent="0.35">
      <c r="A111" s="1" t="s">
        <v>1817</v>
      </c>
      <c r="B111" s="1" t="s">
        <v>1823</v>
      </c>
      <c r="C111" s="1" t="s">
        <v>1831</v>
      </c>
      <c r="D111" s="102"/>
      <c r="E111" s="1" t="s">
        <v>1857</v>
      </c>
      <c r="F111" s="1">
        <v>0</v>
      </c>
      <c r="G111" s="1">
        <v>10</v>
      </c>
      <c r="H111" s="1">
        <v>1</v>
      </c>
      <c r="I111" s="1" t="s">
        <v>1795</v>
      </c>
      <c r="J111" s="4" t="s">
        <v>2061</v>
      </c>
      <c r="K111" s="4" t="s">
        <v>1796</v>
      </c>
    </row>
    <row r="112" spans="1:12" ht="130.5" x14ac:dyDescent="0.35">
      <c r="A112" s="1" t="s">
        <v>1817</v>
      </c>
      <c r="B112" s="1" t="s">
        <v>1824</v>
      </c>
      <c r="C112" s="1" t="s">
        <v>1832</v>
      </c>
      <c r="D112" s="102"/>
      <c r="E112" s="1" t="s">
        <v>1858</v>
      </c>
      <c r="F112" s="1">
        <v>0</v>
      </c>
      <c r="G112" s="1">
        <v>10</v>
      </c>
      <c r="H112" s="1">
        <v>1</v>
      </c>
      <c r="I112" s="1" t="s">
        <v>1795</v>
      </c>
      <c r="J112" s="4" t="s">
        <v>2061</v>
      </c>
      <c r="K112" s="4" t="s">
        <v>1796</v>
      </c>
    </row>
    <row r="113" spans="1:13" ht="58" x14ac:dyDescent="0.35">
      <c r="A113" s="1" t="s">
        <v>1695</v>
      </c>
      <c r="B113" s="1" t="s">
        <v>1696</v>
      </c>
      <c r="C113" s="1" t="s">
        <v>2223</v>
      </c>
      <c r="D113" s="102"/>
      <c r="E113" s="1" t="s">
        <v>1697</v>
      </c>
      <c r="F113" s="1">
        <v>0</v>
      </c>
      <c r="G113" s="1">
        <v>1</v>
      </c>
      <c r="H113" s="1">
        <v>1</v>
      </c>
      <c r="I113" s="47" t="s">
        <v>29</v>
      </c>
      <c r="J113" s="1" t="s">
        <v>2673</v>
      </c>
      <c r="K113" s="1"/>
      <c r="L113" s="1"/>
      <c r="M113" s="175"/>
    </row>
    <row r="114" spans="1:13" ht="116" x14ac:dyDescent="0.35">
      <c r="A114" s="1" t="s">
        <v>1695</v>
      </c>
      <c r="B114" s="1" t="s">
        <v>2111</v>
      </c>
      <c r="C114" s="1" t="s">
        <v>2109</v>
      </c>
      <c r="D114" s="102"/>
      <c r="E114" s="102"/>
      <c r="F114" s="1">
        <v>0</v>
      </c>
      <c r="G114" s="1">
        <v>1</v>
      </c>
      <c r="H114" s="1">
        <v>1</v>
      </c>
      <c r="I114" s="47" t="s">
        <v>29</v>
      </c>
      <c r="J114" s="1" t="s">
        <v>2110</v>
      </c>
    </row>
    <row r="115" spans="1:13" x14ac:dyDescent="0.35">
      <c r="A115" t="s">
        <v>1695</v>
      </c>
      <c r="B115" t="s">
        <v>2111</v>
      </c>
      <c r="C115" t="s">
        <v>2109</v>
      </c>
      <c r="D115" s="126"/>
      <c r="E115" s="126"/>
      <c r="F115">
        <v>0</v>
      </c>
      <c r="G115">
        <v>1</v>
      </c>
      <c r="H115">
        <v>1</v>
      </c>
      <c r="I115" s="218" t="s">
        <v>29</v>
      </c>
      <c r="J115" t="s">
        <v>2110</v>
      </c>
    </row>
  </sheetData>
  <autoFilter ref="A3:N115"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9"/>
  <sheetViews>
    <sheetView topLeftCell="C1" zoomScale="85" zoomScaleNormal="85" workbookViewId="0">
      <pane ySplit="1" topLeftCell="A2" activePane="bottomLeft" state="frozen"/>
      <selection pane="bottomLeft" activeCell="E24" sqref="E24"/>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2698</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2698</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2698</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2698</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2698</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2698</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2698</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2698</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2698</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2698</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2665</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2665</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2665</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2665</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2665</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2665</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2665</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2665</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2665</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2665</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2113</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2113</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2113</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2113</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2113</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2113</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2113</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2113</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2113</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2113</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2114</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2114</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2114</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2114</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2114</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2114</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2114</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2114</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2114</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2114</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2115</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2115</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2115</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2115</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2115</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2115</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2115</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2115</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2115</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2115</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2116</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2116</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2116</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2116</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2116</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2116</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2116</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2116</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2116</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2116</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2254</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2240</v>
      </c>
      <c r="D63" s="47" t="s">
        <v>37</v>
      </c>
      <c r="E63" s="47" t="s">
        <v>1136</v>
      </c>
      <c r="F63" s="2" t="s">
        <v>2664</v>
      </c>
      <c r="G63" s="47" t="s">
        <v>2245</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2664</v>
      </c>
      <c r="G64" s="2" t="s">
        <v>2246</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2664</v>
      </c>
      <c r="G65" s="2" t="s">
        <v>2247</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2664</v>
      </c>
      <c r="G66" s="2" t="s">
        <v>2248</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2664</v>
      </c>
      <c r="G67" s="2" t="s">
        <v>2249</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2664</v>
      </c>
      <c r="G68" s="2" t="s">
        <v>1387</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2664</v>
      </c>
      <c r="G69" s="2" t="s">
        <v>2250</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2245</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2246</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2247</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2248</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2249</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2250</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2117</v>
      </c>
      <c r="G77" s="47" t="s">
        <v>2245</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2117</v>
      </c>
      <c r="G78" s="2" t="s">
        <v>2246</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2117</v>
      </c>
      <c r="G79" s="2" t="s">
        <v>2247</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2117</v>
      </c>
      <c r="G80" s="2" t="s">
        <v>2248</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2117</v>
      </c>
      <c r="G81" s="2" t="s">
        <v>2249</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2117</v>
      </c>
      <c r="G82" s="2" t="s">
        <v>1387</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2117</v>
      </c>
      <c r="G83" s="2" t="s">
        <v>2250</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2245</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2246</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2247</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2248</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2249</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2250</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2118</v>
      </c>
      <c r="G91" s="47" t="s">
        <v>2245</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2118</v>
      </c>
      <c r="G92" s="2" t="s">
        <v>2246</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2118</v>
      </c>
      <c r="G93" s="2" t="s">
        <v>2247</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2118</v>
      </c>
      <c r="G94" s="2" t="s">
        <v>2248</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2118</v>
      </c>
      <c r="G95" s="2" t="s">
        <v>2249</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2118</v>
      </c>
      <c r="G96" s="2" t="s">
        <v>1387</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2118</v>
      </c>
      <c r="G97" s="2" t="s">
        <v>2250</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2245</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2246</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2247</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2248</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2249</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2250</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2241</v>
      </c>
      <c r="D105" s="47" t="s">
        <v>37</v>
      </c>
      <c r="E105" s="47" t="s">
        <v>1136</v>
      </c>
      <c r="F105" s="2" t="s">
        <v>2663</v>
      </c>
      <c r="G105" s="47" t="s">
        <v>2245</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2663</v>
      </c>
      <c r="G106" s="2" t="s">
        <v>2246</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2663</v>
      </c>
      <c r="G107" s="2" t="s">
        <v>2247</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2663</v>
      </c>
      <c r="G108" s="2" t="s">
        <v>2248</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2663</v>
      </c>
      <c r="G109" s="2" t="s">
        <v>2249</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2663</v>
      </c>
      <c r="G110" s="2" t="s">
        <v>1387</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2663</v>
      </c>
      <c r="G111" s="2" t="s">
        <v>2250</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2666</v>
      </c>
      <c r="G112" s="47" t="s">
        <v>2245</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2666</v>
      </c>
      <c r="G113" s="2" t="s">
        <v>2246</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2666</v>
      </c>
      <c r="G114" s="2" t="s">
        <v>2247</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2666</v>
      </c>
      <c r="G115" s="2" t="s">
        <v>2248</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2666</v>
      </c>
      <c r="G116" s="2" t="s">
        <v>2249</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2666</v>
      </c>
      <c r="G117" s="2" t="s">
        <v>1387</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2666</v>
      </c>
      <c r="G118" s="2" t="s">
        <v>2250</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2117</v>
      </c>
      <c r="G119" s="47" t="s">
        <v>2245</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2117</v>
      </c>
      <c r="G120" s="2" t="s">
        <v>2246</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2117</v>
      </c>
      <c r="G121" s="2" t="s">
        <v>2247</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2117</v>
      </c>
      <c r="G122" s="2" t="s">
        <v>2248</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2117</v>
      </c>
      <c r="G123" s="2" t="s">
        <v>2249</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2117</v>
      </c>
      <c r="G124" s="2" t="s">
        <v>1387</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2117</v>
      </c>
      <c r="G125" s="2" t="s">
        <v>2250</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2245</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2246</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2247</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2248</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2249</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2250</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2119</v>
      </c>
      <c r="G133" s="47" t="s">
        <v>2245</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2119</v>
      </c>
      <c r="G134" s="2" t="s">
        <v>2246</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2119</v>
      </c>
      <c r="G135" s="2" t="s">
        <v>2247</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2119</v>
      </c>
      <c r="G136" s="2" t="s">
        <v>2248</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2119</v>
      </c>
      <c r="G137" s="2" t="s">
        <v>2249</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2119</v>
      </c>
      <c r="G138" s="2" t="s">
        <v>1387</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2119</v>
      </c>
      <c r="G139" s="2" t="s">
        <v>2250</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2245</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2246</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2247</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2248</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2249</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2250</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2698</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2663</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2666</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2117</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2117</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2118</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2119</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2698</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2117</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2118</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2663</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2666</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2117</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2119</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2231</v>
      </c>
      <c r="D174" s="47" t="s">
        <v>45</v>
      </c>
      <c r="E174" s="47" t="s">
        <v>37</v>
      </c>
      <c r="F174" s="47" t="s">
        <v>83</v>
      </c>
      <c r="G174" s="2" t="s">
        <v>2698</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2663</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2666</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2117</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2117</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2118</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2119</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2236</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2401</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2693</v>
      </c>
      <c r="H188" s="44">
        <v>435</v>
      </c>
      <c r="I188" s="197"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2693</v>
      </c>
      <c r="H189" s="44">
        <v>436</v>
      </c>
      <c r="I189" s="47"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2693</v>
      </c>
      <c r="H190" s="44">
        <v>437</v>
      </c>
      <c r="I190" s="47"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2693</v>
      </c>
      <c r="H191" s="44">
        <v>438</v>
      </c>
      <c r="I191" s="197"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2693</v>
      </c>
      <c r="H192" s="44">
        <v>439</v>
      </c>
      <c r="I192" s="197"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2693</v>
      </c>
      <c r="H203" s="44">
        <v>13</v>
      </c>
      <c r="I203" s="197"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0.75</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2693</v>
      </c>
      <c r="H204" s="44">
        <v>14</v>
      </c>
      <c r="I204" s="197"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0.75</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2693</v>
      </c>
      <c r="H205" s="44">
        <v>15</v>
      </c>
      <c r="I205" s="197"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0.75</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2693</v>
      </c>
      <c r="H206" s="44">
        <v>16</v>
      </c>
      <c r="I206" s="197"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0.75</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2693</v>
      </c>
      <c r="H207" s="44">
        <v>17</v>
      </c>
      <c r="I207" s="197"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0.75</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2693</v>
      </c>
      <c r="H208" s="44">
        <v>18</v>
      </c>
      <c r="I208" s="197"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0.75</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0.75</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0.75</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0.75</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0.75</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0.75</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0.75</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buildings-sector-main.html#solar-carve-out</v>
      </c>
      <c r="R221" s="176" t="str">
        <f>IF(ISBLANK(INDEX('Policy Characteristics'!L:L,MATCH($C221,'Policy Characteristics'!$C:$C,0))),"",INDEX('Policy Characteristics'!L:L,MATCH($C221,'Policy Characteristics'!$C:$C,0)))</f>
        <v>solar-carve-out.html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0.24</v>
      </c>
      <c r="N222" s="176">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2251</v>
      </c>
      <c r="D223" s="47" t="s">
        <v>270</v>
      </c>
      <c r="E223" s="47"/>
      <c r="F223" s="47" t="s">
        <v>2693</v>
      </c>
      <c r="G223" s="47"/>
      <c r="H223" s="44">
        <v>147</v>
      </c>
      <c r="I223" s="197"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2693</v>
      </c>
      <c r="G227" s="47"/>
      <c r="H227" s="44">
        <v>378</v>
      </c>
      <c r="I227" s="197"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0.5</v>
      </c>
      <c r="N227" s="176">
        <f>IF(ISBLANK(INDEX('Policy Characteristics'!H:H,MATCH($C227,'Policy Characteristics'!$C:$C,0))),"",INDEX('Policy Characteristics'!H:H,MATCH($C227,'Policy Characteristics'!$C:$C,0)))</f>
        <v>0.1</v>
      </c>
      <c r="O227" s="176" t="str">
        <f>IF(ISBLANK(INDEX('Policy Characteristics'!I:I,MATCH($C227,'Policy Characteristics'!$C:$C,0))),"",INDEX('Policy Characteristics'!I:I,MATCH($C227,'Policy Characteristics'!$C:$C,0)))</f>
        <v>% increase of renovation rate of existing buildings</v>
      </c>
      <c r="P227" s="176" t="str">
        <f>IF(ISBLANK(INDEX('Policy Characteristics'!J:J,MATCH($C227,'Policy Characteristics'!$C:$C,0))),"",INDEX('Policy Characteristics'!J:J,MATCH($C227,'Policy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0.5</v>
      </c>
      <c r="N228" s="176">
        <f>IF(ISBLANK(INDEX('Policy Characteristics'!H:H,MATCH($C228,'Policy Characteristics'!$C:$C,0))),"",INDEX('Policy Characteristics'!H:H,MATCH($C228,'Policy Characteristics'!$C:$C,0)))</f>
        <v>0.1</v>
      </c>
      <c r="O228" s="176" t="str">
        <f>IF(ISBLANK(INDEX('Policy Characteristics'!I:I,MATCH($C228,'Policy Characteristics'!$C:$C,0))),"",INDEX('Policy Characteristics'!I:I,MATCH($C228,'Policy Characteristics'!$C:$C,0)))</f>
        <v>% increase of renovation rate of existing buildings</v>
      </c>
      <c r="P228" s="176" t="str">
        <f>IF(ISBLANK(INDEX('Policy Characteristics'!J:J,MATCH($C228,'Policy Characteristics'!$C:$C,0))),"",INDEX('Policy Characteristics'!J:J,MATCH($C228,'Policy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0.5</v>
      </c>
      <c r="N229" s="176">
        <f>IF(ISBLANK(INDEX('Policy Characteristics'!H:H,MATCH($C229,'Policy Characteristics'!$C:$C,0))),"",INDEX('Policy Characteristics'!H:H,MATCH($C229,'Policy Characteristics'!$C:$C,0)))</f>
        <v>0.1</v>
      </c>
      <c r="O229" s="176" t="str">
        <f>IF(ISBLANK(INDEX('Policy Characteristics'!I:I,MATCH($C229,'Policy Characteristics'!$C:$C,0))),"",INDEX('Policy Characteristics'!I:I,MATCH($C229,'Policy Characteristics'!$C:$C,0)))</f>
        <v>% increase of renovation rate of existing buildings</v>
      </c>
      <c r="P229" s="176" t="str">
        <f>IF(ISBLANK(INDEX('Policy Characteristics'!J:J,MATCH($C229,'Policy Characteristics'!$C:$C,0))),"",INDEX('Policy Characteristics'!J:J,MATCH($C229,'Policy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6" t="str">
        <f>IF(ISBLANK(INDEX('Policy Characteristics'!E:E,MATCH($C236,'Policy Characteristics'!$C:$C,0))),"",INDEX('Policy Characteristics'!E:E,MATCH($C236,'Policy Characteristics'!$C:$C,0)))</f>
        <v>heat convert heat to CHP</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non-CHP heat converted</v>
      </c>
      <c r="P236" s="176"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6" t="str">
        <f>IF(ISBLANK(INDEX('Policy Characteristics'!K:K,MATCH($C236,'Policy Characteristics'!$C:$C,0))),"",INDEX('Policy Characteristics'!K:K,MATCH($C236,'Policy Characteristics'!$C:$C,0)))</f>
        <v>district-heating.html#chp</v>
      </c>
      <c r="R236" s="176"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6" t="str">
        <f>IF(ISBLANK(INDEX('Policy Characteristics'!E:E,MATCH($C237,'Policy Characteristics'!$C:$C,0))),"",INDEX('Policy Characteristics'!E:E,MATCH($C237,'Policy Characteristics'!$C:$C,0)))</f>
        <v>heat fuel type shifting</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fuel use</v>
      </c>
      <c r="P237" s="176"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6" t="str">
        <f>IF(ISBLANK(INDEX('Policy Characteristics'!K:K,MATCH($C237,'Policy Characteristics'!$C:$C,0))),"",INDEX('Policy Characteristics'!K:K,MATCH($C237,'Policy Characteristics'!$C:$C,0)))</f>
        <v>district-heating.html#convert-coal</v>
      </c>
      <c r="R237" s="176"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2276</v>
      </c>
      <c r="E239" s="47"/>
      <c r="F239" s="6" t="s">
        <v>2533</v>
      </c>
      <c r="G239" s="47"/>
      <c r="H239" s="44">
        <v>168</v>
      </c>
      <c r="I239" s="197"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2277</v>
      </c>
      <c r="E240" s="47"/>
      <c r="F240" s="6" t="s">
        <v>2227</v>
      </c>
      <c r="G240" s="47"/>
      <c r="H240" s="44">
        <v>1746</v>
      </c>
      <c r="I240" s="197"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2287</v>
      </c>
      <c r="G241" s="47"/>
      <c r="H241" s="49">
        <v>169</v>
      </c>
      <c r="I241" s="197" t="s">
        <v>43</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2537</v>
      </c>
      <c r="G248" s="47"/>
      <c r="H248" s="44">
        <v>613</v>
      </c>
      <c r="I248" s="47"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2535</v>
      </c>
      <c r="G249" s="47"/>
      <c r="H249" s="44">
        <v>614</v>
      </c>
      <c r="I249" s="47" t="s">
        <v>43</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2275</v>
      </c>
      <c r="E255" s="47"/>
      <c r="F255" s="6" t="s">
        <v>2282</v>
      </c>
      <c r="G255" s="47"/>
      <c r="H255" s="44">
        <v>1747</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2278</v>
      </c>
      <c r="E256" s="47"/>
      <c r="F256" s="6" t="s">
        <v>2283</v>
      </c>
      <c r="G256" s="47"/>
      <c r="H256" s="44">
        <v>1748</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2279</v>
      </c>
      <c r="E257" s="47"/>
      <c r="F257" s="6" t="s">
        <v>2284</v>
      </c>
      <c r="G257" s="47"/>
      <c r="H257" s="44">
        <v>1749</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2280</v>
      </c>
      <c r="E258" s="47"/>
      <c r="F258" s="6" t="s">
        <v>2285</v>
      </c>
      <c r="G258" s="47"/>
      <c r="H258" s="44">
        <v>1750</v>
      </c>
      <c r="I258" s="197"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2281</v>
      </c>
      <c r="E259" s="47"/>
      <c r="F259" s="6" t="s">
        <v>2286</v>
      </c>
      <c r="G259" s="47"/>
      <c r="H259" s="44">
        <v>1751</v>
      </c>
      <c r="I259" s="197"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2357</v>
      </c>
      <c r="E260" s="47"/>
      <c r="F260" s="6" t="s">
        <v>2355</v>
      </c>
      <c r="G260" s="47"/>
      <c r="H260" s="44">
        <v>1752</v>
      </c>
      <c r="I260" s="197" t="s">
        <v>43</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2358</v>
      </c>
      <c r="E261" s="47"/>
      <c r="F261" s="6" t="s">
        <v>2356</v>
      </c>
      <c r="G261" s="47"/>
      <c r="H261" s="44">
        <v>2236</v>
      </c>
      <c r="I261" s="197" t="s">
        <v>43</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6" t="str">
        <f>IF(ISBLANK(INDEX('Policy Characteristics'!E:E,MATCH($C262,'Policy Characteristics'!$C:$C,0))),"",INDEX('Policy Characteristics'!E:E,MATCH($C262,'Policy Characteristics'!$C:$C,0)))</f>
        <v>elec renewable portfolio standards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0.01</v>
      </c>
      <c r="O262" s="176" t="str">
        <f>IF(ISBLANK(INDEX('Policy Characteristics'!I:I,MATCH($C262,'Policy Characteristics'!$C:$C,0))),"",INDEX('Policy Characteristics'!I:I,MATCH($C262,'Policy Characteristics'!$C:$C,0)))</f>
        <v>% of electricity generation</v>
      </c>
      <c r="P262" s="176"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6" t="str">
        <f>IF(ISBLANK(INDEX('Policy Characteristics'!K:K,MATCH($C262,'Policy Characteristics'!$C:$C,0))),"",INDEX('Policy Characteristics'!K:K,MATCH($C262,'Policy Characteristics'!$C:$C,0)))</f>
        <v>electricity-sector-main.html#ces</v>
      </c>
      <c r="R262" s="176"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2329</v>
      </c>
      <c r="D263" s="47"/>
      <c r="E263" s="47"/>
      <c r="F263" s="47"/>
      <c r="G263" s="47"/>
      <c r="H263" s="44">
        <v>2234</v>
      </c>
      <c r="I263" s="197" t="s">
        <v>43</v>
      </c>
      <c r="J263" s="177" t="str">
        <f>IF(ISBLANK(INDEX('Policy Characteristics'!D:D,MATCH($C263,'Policy Characteristics'!$C:$C,0))),"",INDEX('Policy Characteristics'!D:D,MATCH($C263,'Policy Characteristics'!$C:$C,0)))</f>
        <v/>
      </c>
      <c r="K263" s="176" t="str">
        <f>IF(ISBLANK(INDEX('Policy Characteristics'!E:E,MATCH($C263,'Policy Characteristics'!$C:$C,0))),"",INDEX('Policy Characteristics'!E:E,MATCH($C263,'Policy Characteristics'!$C:$C,0)))</f>
        <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6" t="str">
        <f>IF(ISBLANK(INDEX('Policy Characteristics'!K:K,MATCH($C263,'Policy Characteristics'!$C:$C,0))),"",INDEX('Policy Characteristics'!K:K,MATCH($C263,'Policy Characteristics'!$C:$C,0)))</f>
        <v/>
      </c>
      <c r="R263" s="176"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2462</v>
      </c>
      <c r="D264" s="47"/>
      <c r="E264" s="47"/>
      <c r="F264" s="47"/>
      <c r="G264" s="47"/>
      <c r="H264" s="44">
        <v>2285</v>
      </c>
      <c r="I264" s="197" t="s">
        <v>43</v>
      </c>
      <c r="J264" s="177" t="str">
        <f>IF(ISBLANK(INDEX('Policy Characteristics'!D:D,MATCH($C264,'Policy Characteristics'!$C:$C,0))),"",INDEX('Policy Characteristics'!D:D,MATCH($C264,'Policy Characteristics'!$C:$C,0)))</f>
        <v/>
      </c>
      <c r="K264" s="176" t="str">
        <f>IF(ISBLANK(INDEX('Policy Characteristics'!E:E,MATCH($C264,'Policy Characteristics'!$C:$C,0))),"",INDEX('Policy Characteristics'!E:E,MATCH($C264,'Policy Characteristics'!$C:$C,0)))</f>
        <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1000</v>
      </c>
      <c r="N264" s="176">
        <f>IF(ISBLANK(INDEX('Policy Characteristics'!H:H,MATCH($C264,'Policy Characteristics'!$C:$C,0))),"",INDEX('Policy Characteristics'!H:H,MATCH($C264,'Policy Characteristics'!$C:$C,0)))</f>
        <v>20</v>
      </c>
      <c r="O264" s="176" t="str">
        <f>IF(ISBLANK(INDEX('Policy Characteristics'!I:I,MATCH($C264,'Policy Characteristics'!$C:$C,0))),"",INDEX('Policy Characteristics'!I:I,MATCH($C264,'Policy Characteristics'!$C:$C,0)))</f>
        <v>2023 Euro / megawatt-hour (MWh)</v>
      </c>
      <c r="P264" s="176"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6" t="str">
        <f>IF(ISBLANK(INDEX('Policy Characteristics'!K:K,MATCH($C264,'Policy Characteristics'!$C:$C,0))),"",INDEX('Policy Characteristics'!K:K,MATCH($C264,'Policy Characteristics'!$C:$C,0)))</f>
        <v/>
      </c>
      <c r="R264" s="176"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exports</v>
      </c>
      <c r="L265" s="176">
        <f>IF(ISBLANK(INDEX('Policy Characteristics'!F:F,MATCH($C265,'Policy Characteristics'!$C:$C,0))),"",INDEX('Policy Characteristics'!F:F,MATCH($C265,'Policy Characteristics'!$C:$C,0)))</f>
        <v>-0.5</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exports</v>
      </c>
      <c r="P265" s="176"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6" t="str">
        <f>IF(ISBLANK(INDEX('Policy Characteristics'!K:K,MATCH($C265,'Policy Characteristics'!$C:$C,0))),"",INDEX('Policy Characteristics'!K:K,MATCH($C265,'Policy Characteristics'!$C:$C,0)))</f>
        <v>electricity-sector-main.html#elec-exports</v>
      </c>
      <c r="R265" s="176"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76">
        <f>IF(ISBLANK(INDEX('Policy Characteristics'!F:F,MATCH($C266,'Policy Characteristics'!$C:$C,0))),"",INDEX('Policy Characteristics'!F:F,MATCH($C266,'Policy Characteristics'!$C:$C,0)))</f>
        <v>-0.5</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2276</v>
      </c>
      <c r="E267" s="47"/>
      <c r="F267" s="6" t="s">
        <v>2533</v>
      </c>
      <c r="G267" s="6"/>
      <c r="H267" s="49">
        <v>526</v>
      </c>
      <c r="I267" s="47" t="s">
        <v>44</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76">
        <f>IF(ISBLANK(INDEX('Policy Characteristics'!F:F,MATCH($C267,'Policy Characteristics'!$C:$C,0))),"",INDEX('Policy Characteristics'!F:F,MATCH($C267,'Policy Characteristics'!$C:$C,0)))</f>
        <v>-0.5</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2277</v>
      </c>
      <c r="E268" s="47"/>
      <c r="F268" s="6" t="s">
        <v>2227</v>
      </c>
      <c r="G268" s="6"/>
      <c r="H268" s="49">
        <v>1753</v>
      </c>
      <c r="I268" s="47" t="s">
        <v>44</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76">
        <f>IF(ISBLANK(INDEX('Policy Characteristics'!F:F,MATCH($C268,'Policy Characteristics'!$C:$C,0))),"",INDEX('Policy Characteristics'!F:F,MATCH($C268,'Policy Characteristics'!$C:$C,0)))</f>
        <v>-0.5</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2287</v>
      </c>
      <c r="G269" s="6"/>
      <c r="H269" s="49">
        <v>527</v>
      </c>
      <c r="I269" s="47" t="s">
        <v>44</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76">
        <f>IF(ISBLANK(INDEX('Policy Characteristics'!F:F,MATCH($C269,'Policy Characteristics'!$C:$C,0))),"",INDEX('Policy Characteristics'!F:F,MATCH($C269,'Policy Characteristics'!$C:$C,0)))</f>
        <v>-0.5</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76">
        <f>IF(ISBLANK(INDEX('Policy Characteristics'!F:F,MATCH($C270,'Policy Characteristics'!$C:$C,0))),"",INDEX('Policy Characteristics'!F:F,MATCH($C270,'Policy Characteristics'!$C:$C,0)))</f>
        <v>-0.5</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76">
        <f>IF(ISBLANK(INDEX('Policy Characteristics'!F:F,MATCH($C271,'Policy Characteristics'!$C:$C,0))),"",INDEX('Policy Characteristics'!F:F,MATCH($C271,'Policy Characteristics'!$C:$C,0)))</f>
        <v>-0.5</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76">
        <f>IF(ISBLANK(INDEX('Policy Characteristics'!F:F,MATCH($C272,'Policy Characteristics'!$C:$C,0))),"",INDEX('Policy Characteristics'!F:F,MATCH($C272,'Policy Characteristics'!$C:$C,0)))</f>
        <v>-0.5</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76">
        <f>IF(ISBLANK(INDEX('Policy Characteristics'!F:F,MATCH($C273,'Policy Characteristics'!$C:$C,0))),"",INDEX('Policy Characteristics'!F:F,MATCH($C273,'Policy Characteristics'!$C:$C,0)))</f>
        <v>-0.5</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76">
        <f>IF(ISBLANK(INDEX('Policy Characteristics'!F:F,MATCH($C274,'Policy Characteristics'!$C:$C,0))),"",INDEX('Policy Characteristics'!F:F,MATCH($C274,'Policy Characteristics'!$C:$C,0)))</f>
        <v>-0.5</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76">
        <f>IF(ISBLANK(INDEX('Policy Characteristics'!F:F,MATCH($C275,'Policy Characteristics'!$C:$C,0))),"",INDEX('Policy Characteristics'!F:F,MATCH($C275,'Policy Characteristics'!$C:$C,0)))</f>
        <v>-0.5</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2537</v>
      </c>
      <c r="G276" s="6"/>
      <c r="H276" s="49">
        <v>534</v>
      </c>
      <c r="I276" s="47"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76">
        <f>IF(ISBLANK(INDEX('Policy Characteristics'!F:F,MATCH($C276,'Policy Characteristics'!$C:$C,0))),"",INDEX('Policy Characteristics'!F:F,MATCH($C276,'Policy Characteristics'!$C:$C,0)))</f>
        <v>-0.5</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2535</v>
      </c>
      <c r="G277" s="6"/>
      <c r="H277" s="49">
        <v>535</v>
      </c>
      <c r="I277" s="197"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76">
        <f>IF(ISBLANK(INDEX('Policy Characteristics'!F:F,MATCH($C277,'Policy Characteristics'!$C:$C,0))),"",INDEX('Policy Characteristics'!F:F,MATCH($C277,'Policy Characteristics'!$C:$C,0)))</f>
        <v>-0.5</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76">
        <f>IF(ISBLANK(INDEX('Policy Characteristics'!F:F,MATCH($C278,'Policy Characteristics'!$C:$C,0))),"",INDEX('Policy Characteristics'!F:F,MATCH($C278,'Policy Characteristics'!$C:$C,0)))</f>
        <v>-0.5</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76">
        <f>IF(ISBLANK(INDEX('Policy Characteristics'!F:F,MATCH($C279,'Policy Characteristics'!$C:$C,0))),"",INDEX('Policy Characteristics'!F:F,MATCH($C279,'Policy Characteristics'!$C:$C,0)))</f>
        <v>-0.5</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76">
        <f>IF(ISBLANK(INDEX('Policy Characteristics'!F:F,MATCH($C280,'Policy Characteristics'!$C:$C,0))),"",INDEX('Policy Characteristics'!F:F,MATCH($C280,'Policy Characteristics'!$C:$C,0)))</f>
        <v>-0.5</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76">
        <f>IF(ISBLANK(INDEX('Policy Characteristics'!F:F,MATCH($C281,'Policy Characteristics'!$C:$C,0))),"",INDEX('Policy Characteristics'!F:F,MATCH($C281,'Policy Characteristics'!$C:$C,0)))</f>
        <v>-0.5</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76">
        <f>IF(ISBLANK(INDEX('Policy Characteristics'!F:F,MATCH($C282,'Policy Characteristics'!$C:$C,0))),"",INDEX('Policy Characteristics'!F:F,MATCH($C282,'Policy Characteristics'!$C:$C,0)))</f>
        <v>-0.5</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2275</v>
      </c>
      <c r="E283" s="47"/>
      <c r="F283" s="6" t="s">
        <v>2282</v>
      </c>
      <c r="G283" s="6"/>
      <c r="H283" s="49">
        <v>1754</v>
      </c>
      <c r="I283" s="197"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76">
        <f>IF(ISBLANK(INDEX('Policy Characteristics'!F:F,MATCH($C283,'Policy Characteristics'!$C:$C,0))),"",INDEX('Policy Characteristics'!F:F,MATCH($C283,'Policy Characteristics'!$C:$C,0)))</f>
        <v>-0.5</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2278</v>
      </c>
      <c r="E284" s="47"/>
      <c r="F284" s="6" t="s">
        <v>2283</v>
      </c>
      <c r="G284" s="6"/>
      <c r="H284" s="49">
        <v>1755</v>
      </c>
      <c r="I284" s="197"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76">
        <f>IF(ISBLANK(INDEX('Policy Characteristics'!F:F,MATCH($C284,'Policy Characteristics'!$C:$C,0))),"",INDEX('Policy Characteristics'!F:F,MATCH($C284,'Policy Characteristics'!$C:$C,0)))</f>
        <v>-0.5</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2279</v>
      </c>
      <c r="E285" s="47"/>
      <c r="F285" s="6" t="s">
        <v>2284</v>
      </c>
      <c r="G285" s="6"/>
      <c r="H285" s="49">
        <v>1756</v>
      </c>
      <c r="I285" s="197"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76">
        <f>IF(ISBLANK(INDEX('Policy Characteristics'!F:F,MATCH($C285,'Policy Characteristics'!$C:$C,0))),"",INDEX('Policy Characteristics'!F:F,MATCH($C285,'Policy Characteristics'!$C:$C,0)))</f>
        <v>-0.5</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2280</v>
      </c>
      <c r="E286" s="47"/>
      <c r="F286" s="6" t="s">
        <v>2285</v>
      </c>
      <c r="G286" s="6"/>
      <c r="H286" s="49">
        <v>1757</v>
      </c>
      <c r="I286" s="197"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76">
        <f>IF(ISBLANK(INDEX('Policy Characteristics'!F:F,MATCH($C286,'Policy Characteristics'!$C:$C,0))),"",INDEX('Policy Characteristics'!F:F,MATCH($C286,'Policy Characteristics'!$C:$C,0)))</f>
        <v>-0.5</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2281</v>
      </c>
      <c r="E287" s="47"/>
      <c r="F287" s="6" t="s">
        <v>2286</v>
      </c>
      <c r="G287" s="6"/>
      <c r="H287" s="49">
        <v>1758</v>
      </c>
      <c r="I287" s="197"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76">
        <f>IF(ISBLANK(INDEX('Policy Characteristics'!F:F,MATCH($C287,'Policy Characteristics'!$C:$C,0))),"",INDEX('Policy Characteristics'!F:F,MATCH($C287,'Policy Characteristics'!$C:$C,0)))</f>
        <v>-0.5</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2357</v>
      </c>
      <c r="E288" s="47"/>
      <c r="F288" s="6" t="s">
        <v>2355</v>
      </c>
      <c r="G288" s="6"/>
      <c r="H288" s="49">
        <v>1759</v>
      </c>
      <c r="I288" s="197" t="s">
        <v>44</v>
      </c>
      <c r="J288" s="177" t="str">
        <f>IF(ISBLANK(INDEX('Policy Characteristics'!D:D,MATCH($C288,'Policy Characteristics'!$C:$C,0))),"",INDEX('Policy Characteristics'!D:D,MATCH($C288,'Policy Characteristics'!$C:$C,0)))</f>
        <v>Electricity Imports and Exports</v>
      </c>
      <c r="K288" s="176" t="str">
        <f>IF(ISBLANK(INDEX('Policy Characteristics'!E:E,MATCH($C288,'Policy Characteristics'!$C:$C,0))),"",INDEX('Policy Characteristics'!E:E,MATCH($C288,'Policy Characteristics'!$C:$C,0)))</f>
        <v>elec change imports</v>
      </c>
      <c r="L288" s="176">
        <f>IF(ISBLANK(INDEX('Policy Characteristics'!F:F,MATCH($C288,'Policy Characteristics'!$C:$C,0))),"",INDEX('Policy Characteristics'!F:F,MATCH($C288,'Policy Characteristics'!$C:$C,0)))</f>
        <v>-0.5</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0.02</v>
      </c>
      <c r="O288" s="176" t="str">
        <f>IF(ISBLANK(INDEX('Policy Characteristics'!I:I,MATCH($C288,'Policy Characteristics'!$C:$C,0))),"",INDEX('Policy Characteristics'!I:I,MATCH($C288,'Policy Characteristics'!$C:$C,0)))</f>
        <v>% change in imports</v>
      </c>
      <c r="P288" s="176"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6" t="str">
        <f>IF(ISBLANK(INDEX('Policy Characteristics'!K:K,MATCH($C288,'Policy Characteristics'!$C:$C,0))),"",INDEX('Policy Characteristics'!K:K,MATCH($C288,'Policy Characteristics'!$C:$C,0)))</f>
        <v>electricity-sector-main.html#elec-imports</v>
      </c>
      <c r="R288" s="176"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2358</v>
      </c>
      <c r="E289" s="47"/>
      <c r="F289" s="6" t="s">
        <v>2356</v>
      </c>
      <c r="G289" s="6"/>
      <c r="H289" s="49">
        <v>2237</v>
      </c>
      <c r="I289" s="197" t="s">
        <v>44</v>
      </c>
      <c r="J289" s="177" t="str">
        <f>IF(ISBLANK(INDEX('Policy Characteristics'!D:D,MATCH($C289,'Policy Characteristics'!$C:$C,0))),"",INDEX('Policy Characteristics'!D:D,MATCH($C289,'Policy Characteristics'!$C:$C,0)))</f>
        <v>Electricity Imports and Exports</v>
      </c>
      <c r="K289" s="176" t="str">
        <f>IF(ISBLANK(INDEX('Policy Characteristics'!E:E,MATCH($C289,'Policy Characteristics'!$C:$C,0))),"",INDEX('Policy Characteristics'!E:E,MATCH($C289,'Policy Characteristics'!$C:$C,0)))</f>
        <v>elec change imports</v>
      </c>
      <c r="L289" s="176">
        <f>IF(ISBLANK(INDEX('Policy Characteristics'!F:F,MATCH($C289,'Policy Characteristics'!$C:$C,0))),"",INDEX('Policy Characteristics'!F:F,MATCH($C289,'Policy Characteristics'!$C:$C,0)))</f>
        <v>-0.5</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0.02</v>
      </c>
      <c r="O289" s="176" t="str">
        <f>IF(ISBLANK(INDEX('Policy Characteristics'!I:I,MATCH($C289,'Policy Characteristics'!$C:$C,0))),"",INDEX('Policy Characteristics'!I:I,MATCH($C289,'Policy Characteristics'!$C:$C,0)))</f>
        <v>% change in imports</v>
      </c>
      <c r="P289" s="176"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6" t="str">
        <f>IF(ISBLANK(INDEX('Policy Characteristics'!K:K,MATCH($C289,'Policy Characteristics'!$C:$C,0))),"",INDEX('Policy Characteristics'!K:K,MATCH($C289,'Policy Characteristics'!$C:$C,0)))</f>
        <v>electricity-sector-main.html#elec-imports</v>
      </c>
      <c r="R289" s="176"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6" t="str">
        <f>IF(ISBLANK(INDEX('Policy Characteristics'!E:E,MATCH($C290,'Policy Characteristics'!$C:$C,0))),"",INDEX('Policy Characteristics'!E:E,MATCH($C290,'Policy Characteristics'!$C:$C,0)))</f>
        <v>elec non BAU guaranteed dispatch</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2271</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2276</v>
      </c>
      <c r="E292" s="47"/>
      <c r="F292" s="6" t="s">
        <v>2533</v>
      </c>
      <c r="G292" s="6"/>
      <c r="H292" s="44">
        <v>1731</v>
      </c>
      <c r="I292" s="198"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2277</v>
      </c>
      <c r="E293" s="47"/>
      <c r="F293" s="6" t="s">
        <v>2227</v>
      </c>
      <c r="G293" s="6"/>
      <c r="H293" s="44">
        <v>1803</v>
      </c>
      <c r="I293" s="198" t="s">
        <v>44</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2287</v>
      </c>
      <c r="G294" s="6"/>
      <c r="H294" s="44">
        <v>1732</v>
      </c>
      <c r="I294" s="198" t="s">
        <v>44</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2537</v>
      </c>
      <c r="G301" s="6"/>
      <c r="H301" s="44">
        <v>1739</v>
      </c>
      <c r="I301" s="198"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2535</v>
      </c>
      <c r="G302" s="6"/>
      <c r="H302" s="44">
        <v>1740</v>
      </c>
      <c r="I302" s="198" t="s">
        <v>44</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2275</v>
      </c>
      <c r="E308" s="47"/>
      <c r="F308" s="6" t="s">
        <v>2282</v>
      </c>
      <c r="G308" s="6"/>
      <c r="H308" s="44">
        <v>1804</v>
      </c>
      <c r="I308" s="6" t="s">
        <v>44</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2278</v>
      </c>
      <c r="E309" s="47"/>
      <c r="F309" s="6" t="s">
        <v>2283</v>
      </c>
      <c r="G309" s="6"/>
      <c r="H309" s="44">
        <v>1805</v>
      </c>
      <c r="I309" s="6" t="s">
        <v>44</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2279</v>
      </c>
      <c r="E310" s="47"/>
      <c r="F310" s="6" t="s">
        <v>2284</v>
      </c>
      <c r="G310" s="6"/>
      <c r="H310" s="44">
        <v>1806</v>
      </c>
      <c r="I310" s="6" t="s">
        <v>44</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2280</v>
      </c>
      <c r="E311" s="47"/>
      <c r="F311" s="6" t="s">
        <v>2285</v>
      </c>
      <c r="G311" s="6"/>
      <c r="H311" s="44">
        <v>1807</v>
      </c>
      <c r="I311" s="6" t="s">
        <v>44</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2281</v>
      </c>
      <c r="E312" s="47"/>
      <c r="F312" s="6" t="s">
        <v>2286</v>
      </c>
      <c r="G312" s="6"/>
      <c r="H312" s="44">
        <v>1808</v>
      </c>
      <c r="I312" s="6" t="s">
        <v>44</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t="str">
        <f>IF(ISBLANK(INDEX('Policy Characteristics'!K:K,MATCH($C312,'Policy Characteristics'!$C:$C,0))),"",INDEX('Policy Characteristics'!K:K,MATCH($C312,'Policy Characteristics'!$C:$C,0)))</f>
        <v/>
      </c>
      <c r="R312" s="176"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2357</v>
      </c>
      <c r="E313" s="47"/>
      <c r="F313" s="6" t="s">
        <v>2355</v>
      </c>
      <c r="G313" s="6"/>
      <c r="H313" s="44">
        <v>1809</v>
      </c>
      <c r="I313" s="6" t="s">
        <v>44</v>
      </c>
      <c r="J313" s="177" t="str">
        <f>IF(ISBLANK(INDEX('Policy Characteristics'!D:D,MATCH($C313,'Policy Characteristics'!$C:$C,0))),"",INDEX('Policy Characteristics'!D:D,MATCH($C313,'Policy Characteristics'!$C:$C,0)))</f>
        <v>Decrease Electricity Sector Cost of Capital</v>
      </c>
      <c r="K313" s="176" t="str">
        <f>IF(ISBLANK(INDEX('Policy Characteristics'!E:E,MATCH($C313,'Policy Characteristics'!$C:$C,0))),"",INDEX('Policy Characteristics'!E:E,MATCH($C313,'Policy Characteristics'!$C:$C,0)))</f>
        <v>elec power plant cost of capital</v>
      </c>
      <c r="L313" s="176">
        <f>IF(ISBLANK(INDEX('Policy Characteristics'!F:F,MATCH($C313,'Policy Characteristics'!$C:$C,0))),"",INDEX('Policy Characteristics'!F:F,MATCH($C313,'Policy Characteristics'!$C:$C,0)))</f>
        <v>0</v>
      </c>
      <c r="M313" s="176">
        <f>IF(ISBLANK(INDEX('Policy Characteristics'!G:G,MATCH($C313,'Policy Characteristics'!$C:$C,0))),"",INDEX('Policy Characteristics'!G:G,MATCH($C313,'Policy Characteristics'!$C:$C,0)))</f>
        <v>100</v>
      </c>
      <c r="N313" s="176">
        <f>IF(ISBLANK(INDEX('Policy Characteristics'!H:H,MATCH($C313,'Policy Characteristics'!$C:$C,0))),"",INDEX('Policy Characteristics'!H:H,MATCH($C313,'Policy Characteristics'!$C:$C,0)))</f>
        <v>1</v>
      </c>
      <c r="O313" s="176" t="str">
        <f>IF(ISBLANK(INDEX('Policy Characteristics'!I:I,MATCH($C313,'Policy Characteristics'!$C:$C,0))),"",INDEX('Policy Characteristics'!I:I,MATCH($C313,'Policy Characteristics'!$C:$C,0)))</f>
        <v>% decrease</v>
      </c>
      <c r="P313" s="176"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6" t="str">
        <f>IF(ISBLANK(INDEX('Policy Characteristics'!K:K,MATCH($C313,'Policy Characteristics'!$C:$C,0))),"",INDEX('Policy Characteristics'!K:K,MATCH($C313,'Policy Characteristics'!$C:$C,0)))</f>
        <v/>
      </c>
      <c r="R313" s="176"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2358</v>
      </c>
      <c r="E314" s="47"/>
      <c r="F314" s="6" t="s">
        <v>2356</v>
      </c>
      <c r="G314" s="6"/>
      <c r="H314" s="44">
        <v>2238</v>
      </c>
      <c r="I314" s="6" t="s">
        <v>44</v>
      </c>
      <c r="J314" s="177" t="str">
        <f>IF(ISBLANK(INDEX('Policy Characteristics'!D:D,MATCH($C314,'Policy Characteristics'!$C:$C,0))),"",INDEX('Policy Characteristics'!D:D,MATCH($C314,'Policy Characteristics'!$C:$C,0)))</f>
        <v>Decrease Electricity Sector Cost of Capital</v>
      </c>
      <c r="K314" s="176" t="str">
        <f>IF(ISBLANK(INDEX('Policy Characteristics'!E:E,MATCH($C314,'Policy Characteristics'!$C:$C,0))),"",INDEX('Policy Characteristics'!E:E,MATCH($C314,'Policy Characteristics'!$C:$C,0)))</f>
        <v>elec power plant cost of capital</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100</v>
      </c>
      <c r="N314" s="176">
        <f>IF(ISBLANK(INDEX('Policy Characteristics'!H:H,MATCH($C314,'Policy Characteristics'!$C:$C,0))),"",INDEX('Policy Characteristics'!H:H,MATCH($C314,'Policy Characteristics'!$C:$C,0)))</f>
        <v>1</v>
      </c>
      <c r="O314" s="176" t="str">
        <f>IF(ISBLANK(INDEX('Policy Characteristics'!I:I,MATCH($C314,'Policy Characteristics'!$C:$C,0))),"",INDEX('Policy Characteristics'!I:I,MATCH($C314,'Policy Characteristics'!$C:$C,0)))</f>
        <v>% decrease</v>
      </c>
      <c r="P314" s="176"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6" t="str">
        <f>IF(ISBLANK(INDEX('Policy Characteristics'!K:K,MATCH($C314,'Policy Characteristics'!$C:$C,0))),"",INDEX('Policy Characteristics'!K:K,MATCH($C314,'Policy Characteristics'!$C:$C,0)))</f>
        <v/>
      </c>
      <c r="R314" s="176"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6" t="str">
        <f>IF(ISBLANK(INDEX('Policy Characteristics'!E:E,MATCH($C315,'Policy Characteristics'!$C:$C,0))),"",INDEX('Policy Characteristics'!E:E,MATCH($C315,'Policy Characteristics'!$C:$C,0)))</f>
        <v>elec demand response</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0.01</v>
      </c>
      <c r="O315" s="176" t="str">
        <f>IF(ISBLANK(INDEX('Policy Characteristics'!I:I,MATCH($C315,'Policy Characteristics'!$C:$C,0))),"",INDEX('Policy Characteristics'!I:I,MATCH($C315,'Policy Characteristics'!$C:$C,0)))</f>
        <v>% of potential achieved</v>
      </c>
      <c r="P315" s="176"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6" t="str">
        <f>IF(ISBLANK(INDEX('Policy Characteristics'!K:K,MATCH($C315,'Policy Characteristics'!$C:$C,0))),"",INDEX('Policy Characteristics'!K:K,MATCH($C315,'Policy Characteristics'!$C:$C,0)))</f>
        <v>electricity-sector-main.html#dr</v>
      </c>
      <c r="R315" s="176"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2276</v>
      </c>
      <c r="E317" s="47"/>
      <c r="F317" s="6" t="s">
        <v>2533</v>
      </c>
      <c r="G317" s="47"/>
      <c r="H317" s="44">
        <v>1760</v>
      </c>
      <c r="I317" s="197"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2277</v>
      </c>
      <c r="E318" s="47"/>
      <c r="F318" s="6" t="s">
        <v>2227</v>
      </c>
      <c r="G318" s="47"/>
      <c r="H318" s="44">
        <v>620</v>
      </c>
      <c r="I318" s="197" t="s">
        <v>43</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2287</v>
      </c>
      <c r="G319" s="47"/>
      <c r="H319" s="44">
        <v>32</v>
      </c>
      <c r="I319" s="197" t="s">
        <v>43</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2537</v>
      </c>
      <c r="G326" s="47"/>
      <c r="H326" s="44">
        <v>627</v>
      </c>
      <c r="I326" s="197" t="s">
        <v>44</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2535</v>
      </c>
      <c r="G327" s="47"/>
      <c r="H327" s="44">
        <v>628</v>
      </c>
      <c r="I327" s="197" t="s">
        <v>43</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2275</v>
      </c>
      <c r="E333" s="47"/>
      <c r="F333" s="6" t="s">
        <v>2282</v>
      </c>
      <c r="G333" s="47"/>
      <c r="H333" s="44">
        <v>1761</v>
      </c>
      <c r="I333" s="197"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2278</v>
      </c>
      <c r="E334" s="47"/>
      <c r="F334" s="6" t="s">
        <v>2283</v>
      </c>
      <c r="G334" s="47"/>
      <c r="H334" s="44">
        <v>1762</v>
      </c>
      <c r="I334" s="197"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2279</v>
      </c>
      <c r="E335" s="47"/>
      <c r="F335" s="6" t="s">
        <v>2284</v>
      </c>
      <c r="G335" s="47"/>
      <c r="H335" s="44">
        <v>1763</v>
      </c>
      <c r="I335" s="197"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2280</v>
      </c>
      <c r="E336" s="47"/>
      <c r="F336" s="6" t="s">
        <v>2285</v>
      </c>
      <c r="G336" s="47"/>
      <c r="H336" s="44">
        <v>1764</v>
      </c>
      <c r="I336" s="197"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2281</v>
      </c>
      <c r="E337" s="47"/>
      <c r="F337" s="6" t="s">
        <v>2286</v>
      </c>
      <c r="G337" s="47"/>
      <c r="H337" s="44">
        <v>1765</v>
      </c>
      <c r="I337" s="197"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2357</v>
      </c>
      <c r="E338" s="47"/>
      <c r="F338" s="6" t="s">
        <v>2355</v>
      </c>
      <c r="G338" s="47"/>
      <c r="H338" s="44">
        <v>1766</v>
      </c>
      <c r="I338" s="197" t="s">
        <v>44</v>
      </c>
      <c r="J338" s="177" t="str">
        <f>IF(ISBLANK(INDEX('Policy Characteristics'!D:D,MATCH($C338,'Policy Characteristics'!$C:$C,0))),"",INDEX('Policy Characteristics'!D:D,MATCH($C338,'Policy Characteristics'!$C:$C,0)))</f>
        <v>Early Retirement of Power Plants</v>
      </c>
      <c r="K338" s="176" t="str">
        <f>IF(ISBLANK(INDEX('Policy Characteristics'!E:E,MATCH($C338,'Policy Characteristics'!$C:$C,0))),"",INDEX('Policy Characteristics'!E:E,MATCH($C338,'Policy Characteristics'!$C:$C,0)))</f>
        <v>elec early retirement</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25000</v>
      </c>
      <c r="N338" s="176">
        <f>IF(ISBLANK(INDEX('Policy Characteristics'!H:H,MATCH($C338,'Policy Characteristics'!$C:$C,0))),"",INDEX('Policy Characteristics'!H:H,MATCH($C338,'Policy Characteristics'!$C:$C,0)))</f>
        <v>500</v>
      </c>
      <c r="O338" s="176" t="str">
        <f>IF(ISBLANK(INDEX('Policy Characteristics'!I:I,MATCH($C338,'Policy Characteristics'!$C:$C,0))),"",INDEX('Policy Characteristics'!I:I,MATCH($C338,'Policy Characteristics'!$C:$C,0)))</f>
        <v>MW/year</v>
      </c>
      <c r="P338" s="176"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6" t="str">
        <f>IF(ISBLANK(INDEX('Policy Characteristics'!K:K,MATCH($C338,'Policy Characteristics'!$C:$C,0))),"",INDEX('Policy Characteristics'!K:K,MATCH($C338,'Policy Characteristics'!$C:$C,0)))</f>
        <v>electricity-sector-main.html#early-ret</v>
      </c>
      <c r="R338" s="176"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2358</v>
      </c>
      <c r="E339" s="47"/>
      <c r="F339" s="6" t="s">
        <v>2356</v>
      </c>
      <c r="G339" s="47"/>
      <c r="H339" s="44">
        <v>2239</v>
      </c>
      <c r="I339" s="197" t="s">
        <v>44</v>
      </c>
      <c r="J339" s="177" t="str">
        <f>IF(ISBLANK(INDEX('Policy Characteristics'!D:D,MATCH($C339,'Policy Characteristics'!$C:$C,0))),"",INDEX('Policy Characteristics'!D:D,MATCH($C339,'Policy Characteristics'!$C:$C,0)))</f>
        <v>Early Retirement of Power Plants</v>
      </c>
      <c r="K339" s="176" t="str">
        <f>IF(ISBLANK(INDEX('Policy Characteristics'!E:E,MATCH($C339,'Policy Characteristics'!$C:$C,0))),"",INDEX('Policy Characteristics'!E:E,MATCH($C339,'Policy Characteristics'!$C:$C,0)))</f>
        <v>elec early retirement</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25000</v>
      </c>
      <c r="N339" s="176">
        <f>IF(ISBLANK(INDEX('Policy Characteristics'!H:H,MATCH($C339,'Policy Characteristics'!$C:$C,0))),"",INDEX('Policy Characteristics'!H:H,MATCH($C339,'Policy Characteristics'!$C:$C,0)))</f>
        <v>500</v>
      </c>
      <c r="O339" s="176" t="str">
        <f>IF(ISBLANK(INDEX('Policy Characteristics'!I:I,MATCH($C339,'Policy Characteristics'!$C:$C,0))),"",INDEX('Policy Characteristics'!I:I,MATCH($C339,'Policy Characteristics'!$C:$C,0)))</f>
        <v>MW/year</v>
      </c>
      <c r="P339" s="176"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6" t="str">
        <f>IF(ISBLANK(INDEX('Policy Characteristics'!K:K,MATCH($C339,'Policy Characteristics'!$C:$C,0))),"",INDEX('Policy Characteristics'!K:K,MATCH($C339,'Policy Characteristics'!$C:$C,0)))</f>
        <v>electricity-sector-main.html#early-ret</v>
      </c>
      <c r="R339" s="176"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2276</v>
      </c>
      <c r="E341" s="47"/>
      <c r="F341" s="6" t="s">
        <v>2533</v>
      </c>
      <c r="G341" s="47"/>
      <c r="H341" s="44">
        <v>861</v>
      </c>
      <c r="I341" s="197"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2277</v>
      </c>
      <c r="E342" s="47"/>
      <c r="F342" s="6" t="s">
        <v>2227</v>
      </c>
      <c r="G342" s="47"/>
      <c r="H342" s="44">
        <v>1767</v>
      </c>
      <c r="I342" s="197"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2287</v>
      </c>
      <c r="G343" s="47"/>
      <c r="H343" s="44">
        <v>862</v>
      </c>
      <c r="I343" s="197"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2537</v>
      </c>
      <c r="G350" s="47"/>
      <c r="H350" s="44">
        <v>869</v>
      </c>
      <c r="I350" s="197"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2535</v>
      </c>
      <c r="G351" s="47"/>
      <c r="H351" s="44">
        <v>870</v>
      </c>
      <c r="I351" s="197"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2275</v>
      </c>
      <c r="E357" s="47"/>
      <c r="F357" s="6" t="s">
        <v>2282</v>
      </c>
      <c r="G357" s="47"/>
      <c r="H357" s="44">
        <v>1768</v>
      </c>
      <c r="I357" s="197"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2278</v>
      </c>
      <c r="E358" s="47"/>
      <c r="F358" s="6" t="s">
        <v>2283</v>
      </c>
      <c r="G358" s="47"/>
      <c r="H358" s="44">
        <v>1769</v>
      </c>
      <c r="I358" s="197"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2279</v>
      </c>
      <c r="E359" s="47"/>
      <c r="F359" s="6" t="s">
        <v>2284</v>
      </c>
      <c r="G359" s="47"/>
      <c r="H359" s="44">
        <v>1770</v>
      </c>
      <c r="I359" s="197"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2280</v>
      </c>
      <c r="E360" s="47"/>
      <c r="F360" s="6" t="s">
        <v>2285</v>
      </c>
      <c r="G360" s="47"/>
      <c r="H360" s="44">
        <v>1771</v>
      </c>
      <c r="I360" s="197"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2281</v>
      </c>
      <c r="E361" s="47"/>
      <c r="F361" s="6" t="s">
        <v>2286</v>
      </c>
      <c r="G361" s="47"/>
      <c r="H361" s="44">
        <v>1772</v>
      </c>
      <c r="I361" s="197"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6" t="str">
        <f>IF(ISBLANK(INDEX('Policy Characteristics'!K:K,MATCH($C361,'Policy Characteristics'!$C:$C,0))),"",INDEX('Policy Characteristics'!K:K,MATCH($C361,'Policy Characteristics'!$C:$C,0)))</f>
        <v/>
      </c>
      <c r="R361" s="176"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2357</v>
      </c>
      <c r="E362" s="47"/>
      <c r="F362" s="6" t="s">
        <v>2355</v>
      </c>
      <c r="G362" s="47"/>
      <c r="H362" s="44">
        <v>1773</v>
      </c>
      <c r="I362" s="197" t="s">
        <v>44</v>
      </c>
      <c r="J362" s="177" t="str">
        <f>IF(ISBLANK(INDEX('Policy Characteristics'!D:D,MATCH($C362,'Policy Characteristics'!$C:$C,0))),"",INDEX('Policy Characteristics'!D:D,MATCH($C362,'Policy Characteristics'!$C:$C,0)))</f>
        <v>Non BAU Capacity Retirement Schedule</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2358</v>
      </c>
      <c r="E363" s="47"/>
      <c r="F363" s="6" t="s">
        <v>2356</v>
      </c>
      <c r="G363" s="47"/>
      <c r="H363" s="44">
        <v>2240</v>
      </c>
      <c r="I363" s="197" t="s">
        <v>44</v>
      </c>
      <c r="J363" s="177" t="str">
        <f>IF(ISBLANK(INDEX('Policy Characteristics'!D:D,MATCH($C363,'Policy Characteristics'!$C:$C,0))),"",INDEX('Policy Characteristics'!D:D,MATCH($C363,'Policy Characteristics'!$C:$C,0)))</f>
        <v>Non BAU Capacity Retirement Schedule</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2276</v>
      </c>
      <c r="E365" s="47"/>
      <c r="F365" s="6" t="s">
        <v>2533</v>
      </c>
      <c r="G365" s="47"/>
      <c r="H365" s="44">
        <v>634</v>
      </c>
      <c r="I365" s="197"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2277</v>
      </c>
      <c r="E366" s="47"/>
      <c r="F366" s="6" t="s">
        <v>2227</v>
      </c>
      <c r="G366" s="47"/>
      <c r="H366" s="44">
        <v>1774</v>
      </c>
      <c r="I366" s="197"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2287</v>
      </c>
      <c r="G367" s="47"/>
      <c r="H367" s="44">
        <v>635</v>
      </c>
      <c r="I367" s="197"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2537</v>
      </c>
      <c r="G374" s="47"/>
      <c r="H374" s="44">
        <v>642</v>
      </c>
      <c r="I374" s="197"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2535</v>
      </c>
      <c r="G375" s="47"/>
      <c r="H375" s="44">
        <v>643</v>
      </c>
      <c r="I375" s="197" t="s">
        <v>44</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2275</v>
      </c>
      <c r="E381" s="47"/>
      <c r="F381" s="6" t="s">
        <v>2282</v>
      </c>
      <c r="G381" s="47"/>
      <c r="H381" s="44">
        <v>1775</v>
      </c>
      <c r="I381" s="197"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2278</v>
      </c>
      <c r="E382" s="47"/>
      <c r="F382" s="6" t="s">
        <v>2283</v>
      </c>
      <c r="G382" s="47"/>
      <c r="H382" s="44">
        <v>1776</v>
      </c>
      <c r="I382" s="197"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2279</v>
      </c>
      <c r="E383" s="47"/>
      <c r="F383" s="6" t="s">
        <v>2284</v>
      </c>
      <c r="G383" s="47"/>
      <c r="H383" s="44">
        <v>1777</v>
      </c>
      <c r="I383" s="197"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2280</v>
      </c>
      <c r="E384" s="47"/>
      <c r="F384" s="6" t="s">
        <v>2285</v>
      </c>
      <c r="G384" s="47"/>
      <c r="H384" s="44">
        <v>1778</v>
      </c>
      <c r="I384" s="197"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2281</v>
      </c>
      <c r="E385" s="47"/>
      <c r="F385" s="6" t="s">
        <v>2286</v>
      </c>
      <c r="G385" s="47"/>
      <c r="H385" s="44">
        <v>1779</v>
      </c>
      <c r="I385" s="197"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2357</v>
      </c>
      <c r="E386" s="47"/>
      <c r="F386" s="6" t="s">
        <v>2355</v>
      </c>
      <c r="G386" s="47"/>
      <c r="H386" s="44">
        <v>1780</v>
      </c>
      <c r="I386" s="197" t="s">
        <v>44</v>
      </c>
      <c r="J386" s="177" t="str">
        <f>IF(ISBLANK(INDEX('Policy Characteristics'!D:D,MATCH($C386,'Policy Characteristics'!$C:$C,0))),"",INDEX('Policy Characteristics'!D:D,MATCH($C386,'Policy Characteristics'!$C:$C,0)))</f>
        <v>Non BAU Mandated Capacity Construction</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2358</v>
      </c>
      <c r="E387" s="47"/>
      <c r="F387" s="6" t="s">
        <v>2356</v>
      </c>
      <c r="G387" s="47"/>
      <c r="H387" s="44">
        <v>2241</v>
      </c>
      <c r="I387" s="197" t="s">
        <v>44</v>
      </c>
      <c r="J387" s="177" t="str">
        <f>IF(ISBLANK(INDEX('Policy Characteristics'!D:D,MATCH($C387,'Policy Characteristics'!$C:$C,0))),"",INDEX('Policy Characteristics'!D:D,MATCH($C387,'Policy Characteristics'!$C:$C,0)))</f>
        <v>Non BAU Mandated Capacity Construction</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2546</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2276</v>
      </c>
      <c r="E389" s="47"/>
      <c r="F389" s="6" t="s">
        <v>2226</v>
      </c>
      <c r="G389" s="47"/>
      <c r="H389" s="44">
        <v>2290</v>
      </c>
      <c r="I389" s="197" t="s">
        <v>44</v>
      </c>
      <c r="J389" s="177" t="str">
        <f>IF(ISBLANK(INDEX('Policy Characteristics'!D:D,MATCH($C389,'Policy Characteristics'!$C:$C,0))),"",INDEX('Policy Characteristics'!D:D,MATCH($C389,'Policy Characteristics'!$C:$C,0)))</f>
        <v>Non BAU Mandated Capacity CCUS Retrofits</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2277</v>
      </c>
      <c r="E390" s="47"/>
      <c r="F390" s="6" t="s">
        <v>2227</v>
      </c>
      <c r="G390" s="47"/>
      <c r="H390" s="44">
        <v>2291</v>
      </c>
      <c r="I390" s="197" t="s">
        <v>44</v>
      </c>
      <c r="J390" s="177" t="str">
        <f>IF(ISBLANK(INDEX('Policy Characteristics'!D:D,MATCH($C390,'Policy Characteristics'!$C:$C,0))),"",INDEX('Policy Characteristics'!D:D,MATCH($C390,'Policy Characteristics'!$C:$C,0)))</f>
        <v>Non BAU Mandated Capacity CCUS Retrofits</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2287</v>
      </c>
      <c r="G391" s="47"/>
      <c r="H391" s="44">
        <v>2292</v>
      </c>
      <c r="I391" s="197" t="s">
        <v>44</v>
      </c>
      <c r="J391" s="177" t="str">
        <f>IF(ISBLANK(INDEX('Policy Characteristics'!D:D,MATCH($C391,'Policy Characteristics'!$C:$C,0))),"",INDEX('Policy Characteristics'!D:D,MATCH($C391,'Policy Characteristics'!$C:$C,0)))</f>
        <v>Non BAU Mandated Capacity CCUS Retrofits</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2545</v>
      </c>
      <c r="G398" s="47"/>
      <c r="H398" s="44">
        <v>2299</v>
      </c>
      <c r="I398" s="197" t="s">
        <v>44</v>
      </c>
      <c r="J398" s="177" t="str">
        <f>IF(ISBLANK(INDEX('Policy Characteristics'!D:D,MATCH($C398,'Policy Characteristics'!$C:$C,0))),"",INDEX('Policy Characteristics'!D:D,MATCH($C398,'Policy Characteristics'!$C:$C,0)))</f>
        <v>Non BAU Mandated Capacity CCUS Retrofits</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2275</v>
      </c>
      <c r="E405" s="47"/>
      <c r="F405" s="6" t="s">
        <v>2282</v>
      </c>
      <c r="G405" s="47"/>
      <c r="H405" s="44">
        <v>2306</v>
      </c>
      <c r="I405" s="197" t="s">
        <v>44</v>
      </c>
      <c r="J405" s="177" t="str">
        <f>IF(ISBLANK(INDEX('Policy Characteristics'!D:D,MATCH($C405,'Policy Characteristics'!$C:$C,0))),"",INDEX('Policy Characteristics'!D:D,MATCH($C405,'Policy Characteristics'!$C:$C,0)))</f>
        <v>Non BAU Mandated Capacity CCUS Retrofits</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2278</v>
      </c>
      <c r="E406" s="47"/>
      <c r="F406" s="6" t="s">
        <v>2283</v>
      </c>
      <c r="G406" s="47"/>
      <c r="H406" s="44">
        <v>2307</v>
      </c>
      <c r="I406" s="197" t="s">
        <v>44</v>
      </c>
      <c r="J406" s="177" t="str">
        <f>IF(ISBLANK(INDEX('Policy Characteristics'!D:D,MATCH($C406,'Policy Characteristics'!$C:$C,0))),"",INDEX('Policy Characteristics'!D:D,MATCH($C406,'Policy Characteristics'!$C:$C,0)))</f>
        <v>Non BAU Mandated Capacity CCUS Retrofits</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2279</v>
      </c>
      <c r="E407" s="47"/>
      <c r="F407" s="6" t="s">
        <v>2284</v>
      </c>
      <c r="G407" s="47"/>
      <c r="H407" s="44">
        <v>2308</v>
      </c>
      <c r="I407" s="197" t="s">
        <v>44</v>
      </c>
      <c r="J407" s="177" t="str">
        <f>IF(ISBLANK(INDEX('Policy Characteristics'!D:D,MATCH($C407,'Policy Characteristics'!$C:$C,0))),"",INDEX('Policy Characteristics'!D:D,MATCH($C407,'Policy Characteristics'!$C:$C,0)))</f>
        <v>Non BAU Mandated Capacity CCUS Retrofits</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2280</v>
      </c>
      <c r="E408" s="47"/>
      <c r="F408" s="6" t="s">
        <v>2285</v>
      </c>
      <c r="G408" s="47"/>
      <c r="H408" s="44">
        <v>2309</v>
      </c>
      <c r="I408" s="197" t="s">
        <v>44</v>
      </c>
      <c r="J408" s="177" t="str">
        <f>IF(ISBLANK(INDEX('Policy Characteristics'!D:D,MATCH($C408,'Policy Characteristics'!$C:$C,0))),"",INDEX('Policy Characteristics'!D:D,MATCH($C408,'Policy Characteristics'!$C:$C,0)))</f>
        <v>Non BAU Mandated Capacity CCUS Retrofits</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2281</v>
      </c>
      <c r="E409" s="47"/>
      <c r="F409" s="6" t="s">
        <v>2286</v>
      </c>
      <c r="G409" s="47"/>
      <c r="H409" s="44">
        <v>2310</v>
      </c>
      <c r="I409" s="197" t="s">
        <v>44</v>
      </c>
      <c r="J409" s="177" t="str">
        <f>IF(ISBLANK(INDEX('Policy Characteristics'!D:D,MATCH($C409,'Policy Characteristics'!$C:$C,0))),"",INDEX('Policy Characteristics'!D:D,MATCH($C409,'Policy Characteristics'!$C:$C,0)))</f>
        <v>Non BAU Mandated Capacity CCUS Retrofits</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2357</v>
      </c>
      <c r="E410" s="47"/>
      <c r="F410" s="6" t="s">
        <v>2355</v>
      </c>
      <c r="G410" s="47"/>
      <c r="H410" s="44">
        <v>2311</v>
      </c>
      <c r="I410" s="197" t="s">
        <v>44</v>
      </c>
      <c r="J410" s="177" t="str">
        <f>IF(ISBLANK(INDEX('Policy Characteristics'!D:D,MATCH($C410,'Policy Characteristics'!$C:$C,0))),"",INDEX('Policy Characteristics'!D:D,MATCH($C410,'Policy Characteristics'!$C:$C,0)))</f>
        <v>Non BAU Mandated Capacity CCUS Retrofits</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2358</v>
      </c>
      <c r="E411" s="47"/>
      <c r="F411" s="6" t="s">
        <v>2356</v>
      </c>
      <c r="G411" s="47"/>
      <c r="H411" s="44">
        <v>2312</v>
      </c>
      <c r="I411" s="197" t="s">
        <v>44</v>
      </c>
      <c r="J411" s="177" t="str">
        <f>IF(ISBLANK(INDEX('Policy Characteristics'!D:D,MATCH($C411,'Policy Characteristics'!$C:$C,0))),"",INDEX('Policy Characteristics'!D:D,MATCH($C411,'Policy Characteristics'!$C:$C,0)))</f>
        <v>Non BAU Mandated Capacity CCUS Retrofits</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6" t="str">
        <f>IF(ISBLANK(INDEX('Policy Characteristics'!E:E,MATCH($C412,'Policy Characteristics'!$C:$C,0))),"",INDEX('Policy Characteristics'!E:E,MATCH($C412,'Policy Characteristics'!$C:$C,0)))</f>
        <v>elec non BAU RPS qualifying resources</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6" t="str">
        <f>IF(ISBLANK(INDEX('Policy Characteristics'!E:E,MATCH($C413,'Policy Characteristics'!$C:$C,0))),"",INDEX('Policy Characteristics'!E:E,MATCH($C413,'Policy Characteristics'!$C:$C,0)))</f>
        <v>elec reduce plant downtime</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0.6</v>
      </c>
      <c r="N413" s="176">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downtime</v>
      </c>
      <c r="P413" s="176"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6" t="str">
        <f>IF(ISBLANK(INDEX('Policy Characteristics'!K:K,MATCH($C413,'Policy Characteristics'!$C:$C,0))),"",INDEX('Policy Characteristics'!K:K,MATCH($C413,'Policy Characteristics'!$C:$C,0)))</f>
        <v>electricity-sector-main.html#red-downtime</v>
      </c>
      <c r="R413" s="176"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2276</v>
      </c>
      <c r="E414" s="47"/>
      <c r="F414" s="6" t="s">
        <v>2533</v>
      </c>
      <c r="G414" s="6"/>
      <c r="H414" s="49">
        <v>654</v>
      </c>
      <c r="I414" s="198" t="s">
        <v>44</v>
      </c>
      <c r="J414" s="177" t="str">
        <f>IF(ISBLANK(INDEX('Policy Characteristics'!D:D,MATCH($C414,'Policy Characteristics'!$C:$C,0))),"",INDEX('Policy Characteristics'!D:D,MATCH($C414,'Policy Characteristics'!$C:$C,0)))</f>
        <v>Reduce Plant Downtime</v>
      </c>
      <c r="K414" s="176" t="str">
        <f>IF(ISBLANK(INDEX('Policy Characteristics'!E:E,MATCH($C414,'Policy Characteristics'!$C:$C,0))),"",INDEX('Policy Characteristics'!E:E,MATCH($C414,'Policy Characteristics'!$C:$C,0)))</f>
        <v>elec reduce plant downtime</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0.6</v>
      </c>
      <c r="N414" s="176">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reduction in downtime</v>
      </c>
      <c r="P414" s="176"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6" t="str">
        <f>IF(ISBLANK(INDEX('Policy Characteristics'!K:K,MATCH($C414,'Policy Characteristics'!$C:$C,0))),"",INDEX('Policy Characteristics'!K:K,MATCH($C414,'Policy Characteristics'!$C:$C,0)))</f>
        <v>electricity-sector-main.html#red-downtime</v>
      </c>
      <c r="R414" s="176"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2277</v>
      </c>
      <c r="E415" s="47"/>
      <c r="F415" s="6" t="s">
        <v>2227</v>
      </c>
      <c r="G415" s="6"/>
      <c r="H415" s="49">
        <v>1781</v>
      </c>
      <c r="I415" s="6" t="s">
        <v>44</v>
      </c>
      <c r="J415" s="177" t="str">
        <f>IF(ISBLANK(INDEX('Policy Characteristics'!D:D,MATCH($C415,'Policy Characteristics'!$C:$C,0))),"",INDEX('Policy Characteristics'!D:D,MATCH($C415,'Policy Characteristics'!$C:$C,0)))</f>
        <v>Reduce Plant Downtime</v>
      </c>
      <c r="K415" s="176" t="str">
        <f>IF(ISBLANK(INDEX('Policy Characteristics'!E:E,MATCH($C415,'Policy Characteristics'!$C:$C,0))),"",INDEX('Policy Characteristics'!E:E,MATCH($C415,'Policy Characteristics'!$C:$C,0)))</f>
        <v>elec reduce plant downtime</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0.6</v>
      </c>
      <c r="N415" s="176">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reduction in downtime</v>
      </c>
      <c r="P415" s="176"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6" t="str">
        <f>IF(ISBLANK(INDEX('Policy Characteristics'!K:K,MATCH($C415,'Policy Characteristics'!$C:$C,0))),"",INDEX('Policy Characteristics'!K:K,MATCH($C415,'Policy Characteristics'!$C:$C,0)))</f>
        <v>electricity-sector-main.html#red-downtime</v>
      </c>
      <c r="R415" s="176"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2287</v>
      </c>
      <c r="G416" s="6"/>
      <c r="H416" s="49">
        <v>657</v>
      </c>
      <c r="I416" s="198" t="s">
        <v>44</v>
      </c>
      <c r="J416" s="177" t="str">
        <f>IF(ISBLANK(INDEX('Policy Characteristics'!D:D,MATCH($C416,'Policy Characteristics'!$C:$C,0))),"",INDEX('Policy Characteristics'!D:D,MATCH($C416,'Policy Characteristics'!$C:$C,0)))</f>
        <v>Reduce Plant Downtime</v>
      </c>
      <c r="K416" s="176" t="str">
        <f>IF(ISBLANK(INDEX('Policy Characteristics'!E:E,MATCH($C416,'Policy Characteristics'!$C:$C,0))),"",INDEX('Policy Characteristics'!E:E,MATCH($C416,'Policy Characteristics'!$C:$C,0)))</f>
        <v>elec reduce plant downtime</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0.6</v>
      </c>
      <c r="N416" s="176">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reduction in downtime</v>
      </c>
      <c r="P416" s="176"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6" t="str">
        <f>IF(ISBLANK(INDEX('Policy Characteristics'!K:K,MATCH($C416,'Policy Characteristics'!$C:$C,0))),"",INDEX('Policy Characteristics'!K:K,MATCH($C416,'Policy Characteristics'!$C:$C,0)))</f>
        <v>electricity-sector-main.html#red-downtime</v>
      </c>
      <c r="R416" s="176"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6" t="str">
        <f>IF(ISBLANK(INDEX('Policy Characteristics'!E:E,MATCH($C417,'Policy Characteristics'!$C:$C,0))),"",INDEX('Policy Characteristics'!E:E,MATCH($C417,'Policy Characteristics'!$C:$C,0)))</f>
        <v>elec reduce plant downtime</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0.6</v>
      </c>
      <c r="N417" s="176">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reduction in downtime</v>
      </c>
      <c r="P417" s="176"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6" t="str">
        <f>IF(ISBLANK(INDEX('Policy Characteristics'!K:K,MATCH($C417,'Policy Characteristics'!$C:$C,0))),"",INDEX('Policy Characteristics'!K:K,MATCH($C417,'Policy Characteristics'!$C:$C,0)))</f>
        <v>electricity-sector-main.html#red-downtime</v>
      </c>
      <c r="R417" s="176"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6" t="str">
        <f>IF(ISBLANK(INDEX('Policy Characteristics'!E:E,MATCH($C418,'Policy Characteristics'!$C:$C,0))),"",INDEX('Policy Characteristics'!E:E,MATCH($C418,'Policy Characteristics'!$C:$C,0)))</f>
        <v>elec reduce plant downtime</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0.6</v>
      </c>
      <c r="N418" s="176">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reduction in downtime</v>
      </c>
      <c r="P418" s="176"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6" t="str">
        <f>IF(ISBLANK(INDEX('Policy Characteristics'!K:K,MATCH($C418,'Policy Characteristics'!$C:$C,0))),"",INDEX('Policy Characteristics'!K:K,MATCH($C418,'Policy Characteristics'!$C:$C,0)))</f>
        <v>electricity-sector-main.html#red-downtime</v>
      </c>
      <c r="R418" s="176"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6" t="str">
        <f>IF(ISBLANK(INDEX('Policy Characteristics'!E:E,MATCH($C419,'Policy Characteristics'!$C:$C,0))),"",INDEX('Policy Characteristics'!E:E,MATCH($C419,'Policy Characteristics'!$C:$C,0)))</f>
        <v>elec reduce plant downtime</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0.6</v>
      </c>
      <c r="N419" s="176">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reduction in downtime</v>
      </c>
      <c r="P419" s="176"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6" t="str">
        <f>IF(ISBLANK(INDEX('Policy Characteristics'!K:K,MATCH($C419,'Policy Characteristics'!$C:$C,0))),"",INDEX('Policy Characteristics'!K:K,MATCH($C419,'Policy Characteristics'!$C:$C,0)))</f>
        <v>electricity-sector-main.html#red-downtime</v>
      </c>
      <c r="R419" s="176"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6" t="str">
        <f>IF(ISBLANK(INDEX('Policy Characteristics'!E:E,MATCH($C420,'Policy Characteristics'!$C:$C,0))),"",INDEX('Policy Characteristics'!E:E,MATCH($C420,'Policy Characteristics'!$C:$C,0)))</f>
        <v>elec reduce plant downtime</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0.6</v>
      </c>
      <c r="N420" s="176">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reduction in downtime</v>
      </c>
      <c r="P420" s="176"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6" t="str">
        <f>IF(ISBLANK(INDEX('Policy Characteristics'!K:K,MATCH($C420,'Policy Characteristics'!$C:$C,0))),"",INDEX('Policy Characteristics'!K:K,MATCH($C420,'Policy Characteristics'!$C:$C,0)))</f>
        <v>electricity-sector-main.html#red-downtime</v>
      </c>
      <c r="R420" s="176"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6" t="str">
        <f>IF(ISBLANK(INDEX('Policy Characteristics'!E:E,MATCH($C421,'Policy Characteristics'!$C:$C,0))),"",INDEX('Policy Characteristics'!E:E,MATCH($C421,'Policy Characteristics'!$C:$C,0)))</f>
        <v>elec reduce plant downtime</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0.6</v>
      </c>
      <c r="N421" s="176">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reduction in downtime</v>
      </c>
      <c r="P421" s="176"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6" t="str">
        <f>IF(ISBLANK(INDEX('Policy Characteristics'!K:K,MATCH($C421,'Policy Characteristics'!$C:$C,0))),"",INDEX('Policy Characteristics'!K:K,MATCH($C421,'Policy Characteristics'!$C:$C,0)))</f>
        <v>electricity-sector-main.html#red-downtime</v>
      </c>
      <c r="R421" s="176"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6" t="str">
        <f>IF(ISBLANK(INDEX('Policy Characteristics'!E:E,MATCH($C422,'Policy Characteristics'!$C:$C,0))),"",INDEX('Policy Characteristics'!E:E,MATCH($C422,'Policy Characteristics'!$C:$C,0)))</f>
        <v>elec reduce plant downtime</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0.6</v>
      </c>
      <c r="N422" s="176">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reduction in downtime</v>
      </c>
      <c r="P422" s="176"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6" t="str">
        <f>IF(ISBLANK(INDEX('Policy Characteristics'!K:K,MATCH($C422,'Policy Characteristics'!$C:$C,0))),"",INDEX('Policy Characteristics'!K:K,MATCH($C422,'Policy Characteristics'!$C:$C,0)))</f>
        <v>electricity-sector-main.html#red-downtime</v>
      </c>
      <c r="R422" s="176"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2537</v>
      </c>
      <c r="G423" s="6"/>
      <c r="H423" s="49">
        <v>676</v>
      </c>
      <c r="I423" s="198" t="s">
        <v>44</v>
      </c>
      <c r="J423" s="177" t="str">
        <f>IF(ISBLANK(INDEX('Policy Characteristics'!D:D,MATCH($C423,'Policy Characteristics'!$C:$C,0))),"",INDEX('Policy Characteristics'!D:D,MATCH($C423,'Policy Characteristics'!$C:$C,0)))</f>
        <v>Reduce Plant Downtime</v>
      </c>
      <c r="K423" s="176" t="str">
        <f>IF(ISBLANK(INDEX('Policy Characteristics'!E:E,MATCH($C423,'Policy Characteristics'!$C:$C,0))),"",INDEX('Policy Characteristics'!E:E,MATCH($C423,'Policy Characteristics'!$C:$C,0)))</f>
        <v>elec reduce plant downtime</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0.6</v>
      </c>
      <c r="N423" s="176">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reduction in downtime</v>
      </c>
      <c r="P423" s="176"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6" t="str">
        <f>IF(ISBLANK(INDEX('Policy Characteristics'!K:K,MATCH($C423,'Policy Characteristics'!$C:$C,0))),"",INDEX('Policy Characteristics'!K:K,MATCH($C423,'Policy Characteristics'!$C:$C,0)))</f>
        <v>electricity-sector-main.html#red-downtime</v>
      </c>
      <c r="R423" s="176"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2535</v>
      </c>
      <c r="G424" s="6"/>
      <c r="H424" s="49">
        <v>679</v>
      </c>
      <c r="I424" s="198" t="s">
        <v>44</v>
      </c>
      <c r="J424" s="177" t="str">
        <f>IF(ISBLANK(INDEX('Policy Characteristics'!D:D,MATCH($C424,'Policy Characteristics'!$C:$C,0))),"",INDEX('Policy Characteristics'!D:D,MATCH($C424,'Policy Characteristics'!$C:$C,0)))</f>
        <v>Reduce Plant Downtime</v>
      </c>
      <c r="K424" s="176" t="str">
        <f>IF(ISBLANK(INDEX('Policy Characteristics'!E:E,MATCH($C424,'Policy Characteristics'!$C:$C,0))),"",INDEX('Policy Characteristics'!E:E,MATCH($C424,'Policy Characteristics'!$C:$C,0)))</f>
        <v>elec reduce plant downtime</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0.6</v>
      </c>
      <c r="N424" s="176">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reduction in downtime</v>
      </c>
      <c r="P424" s="176"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6" t="str">
        <f>IF(ISBLANK(INDEX('Policy Characteristics'!K:K,MATCH($C424,'Policy Characteristics'!$C:$C,0))),"",INDEX('Policy Characteristics'!K:K,MATCH($C424,'Policy Characteristics'!$C:$C,0)))</f>
        <v>electricity-sector-main.html#red-downtime</v>
      </c>
      <c r="R424" s="176"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6" t="str">
        <f>IF(ISBLANK(INDEX('Policy Characteristics'!E:E,MATCH($C425,'Policy Characteristics'!$C:$C,0))),"",INDEX('Policy Characteristics'!E:E,MATCH($C425,'Policy Characteristics'!$C:$C,0)))</f>
        <v>elec reduce plant downtime</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0.6</v>
      </c>
      <c r="N425" s="176">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reduction in downtime</v>
      </c>
      <c r="P425" s="176"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6" t="str">
        <f>IF(ISBLANK(INDEX('Policy Characteristics'!K:K,MATCH($C425,'Policy Characteristics'!$C:$C,0))),"",INDEX('Policy Characteristics'!K:K,MATCH($C425,'Policy Characteristics'!$C:$C,0)))</f>
        <v>electricity-sector-main.html#red-downtime</v>
      </c>
      <c r="R425" s="176"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6" t="str">
        <f>IF(ISBLANK(INDEX('Policy Characteristics'!E:E,MATCH($C426,'Policy Characteristics'!$C:$C,0))),"",INDEX('Policy Characteristics'!E:E,MATCH($C426,'Policy Characteristics'!$C:$C,0)))</f>
        <v>elec reduce plant downtime</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0.6</v>
      </c>
      <c r="N426" s="176">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reduction in downtime</v>
      </c>
      <c r="P426" s="176"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6" t="str">
        <f>IF(ISBLANK(INDEX('Policy Characteristics'!K:K,MATCH($C426,'Policy Characteristics'!$C:$C,0))),"",INDEX('Policy Characteristics'!K:K,MATCH($C426,'Policy Characteristics'!$C:$C,0)))</f>
        <v>electricity-sector-main.html#red-downtime</v>
      </c>
      <c r="R426" s="176"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6" t="str">
        <f>IF(ISBLANK(INDEX('Policy Characteristics'!E:E,MATCH($C427,'Policy Characteristics'!$C:$C,0))),"",INDEX('Policy Characteristics'!E:E,MATCH($C427,'Policy Characteristics'!$C:$C,0)))</f>
        <v>elec reduce plant downtime</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0.6</v>
      </c>
      <c r="N427" s="176">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reduction in downtime</v>
      </c>
      <c r="P427" s="176"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6" t="str">
        <f>IF(ISBLANK(INDEX('Policy Characteristics'!K:K,MATCH($C427,'Policy Characteristics'!$C:$C,0))),"",INDEX('Policy Characteristics'!K:K,MATCH($C427,'Policy Characteristics'!$C:$C,0)))</f>
        <v>electricity-sector-main.html#red-downtime</v>
      </c>
      <c r="R427" s="176"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6" t="str">
        <f>IF(ISBLANK(INDEX('Policy Characteristics'!E:E,MATCH($C428,'Policy Characteristics'!$C:$C,0))),"",INDEX('Policy Characteristics'!E:E,MATCH($C428,'Policy Characteristics'!$C:$C,0)))</f>
        <v>elec reduce plant downtime</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0.6</v>
      </c>
      <c r="N428" s="176">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reduction in downtime</v>
      </c>
      <c r="P428" s="176"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6" t="str">
        <f>IF(ISBLANK(INDEX('Policy Characteristics'!K:K,MATCH($C428,'Policy Characteristics'!$C:$C,0))),"",INDEX('Policy Characteristics'!K:K,MATCH($C428,'Policy Characteristics'!$C:$C,0)))</f>
        <v>electricity-sector-main.html#red-downtime</v>
      </c>
      <c r="R428" s="176"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6" t="str">
        <f>IF(ISBLANK(INDEX('Policy Characteristics'!E:E,MATCH($C429,'Policy Characteristics'!$C:$C,0))),"",INDEX('Policy Characteristics'!E:E,MATCH($C429,'Policy Characteristics'!$C:$C,0)))</f>
        <v>elec reduce plant downtime</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0.6</v>
      </c>
      <c r="N429" s="176">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reduction in downtime</v>
      </c>
      <c r="P429" s="176"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6" t="str">
        <f>IF(ISBLANK(INDEX('Policy Characteristics'!K:K,MATCH($C429,'Policy Characteristics'!$C:$C,0))),"",INDEX('Policy Characteristics'!K:K,MATCH($C429,'Policy Characteristics'!$C:$C,0)))</f>
        <v>electricity-sector-main.html#red-downtime</v>
      </c>
      <c r="R429" s="176"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2275</v>
      </c>
      <c r="E430" s="47"/>
      <c r="F430" s="6" t="s">
        <v>2282</v>
      </c>
      <c r="G430" s="6"/>
      <c r="H430" s="49">
        <v>1783</v>
      </c>
      <c r="I430" s="198" t="s">
        <v>44</v>
      </c>
      <c r="J430" s="177" t="str">
        <f>IF(ISBLANK(INDEX('Policy Characteristics'!D:D,MATCH($C430,'Policy Characteristics'!$C:$C,0))),"",INDEX('Policy Characteristics'!D:D,MATCH($C430,'Policy Characteristics'!$C:$C,0)))</f>
        <v>Reduce Plant Downtime</v>
      </c>
      <c r="K430" s="176" t="str">
        <f>IF(ISBLANK(INDEX('Policy Characteristics'!E:E,MATCH($C430,'Policy Characteristics'!$C:$C,0))),"",INDEX('Policy Characteristics'!E:E,MATCH($C430,'Policy Characteristics'!$C:$C,0)))</f>
        <v>elec reduce plant downtime</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0.6</v>
      </c>
      <c r="N430" s="176">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reduction in downtime</v>
      </c>
      <c r="P430" s="176"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6" t="str">
        <f>IF(ISBLANK(INDEX('Policy Characteristics'!K:K,MATCH($C430,'Policy Characteristics'!$C:$C,0))),"",INDEX('Policy Characteristics'!K:K,MATCH($C430,'Policy Characteristics'!$C:$C,0)))</f>
        <v>electricity-sector-main.html#red-downtime</v>
      </c>
      <c r="R430" s="176"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2278</v>
      </c>
      <c r="E431" s="47"/>
      <c r="F431" s="6" t="s">
        <v>2283</v>
      </c>
      <c r="G431" s="6"/>
      <c r="H431" s="49">
        <v>1784</v>
      </c>
      <c r="I431" s="198" t="s">
        <v>44</v>
      </c>
      <c r="J431" s="177" t="str">
        <f>IF(ISBLANK(INDEX('Policy Characteristics'!D:D,MATCH($C431,'Policy Characteristics'!$C:$C,0))),"",INDEX('Policy Characteristics'!D:D,MATCH($C431,'Policy Characteristics'!$C:$C,0)))</f>
        <v>Reduce Plant Downtime</v>
      </c>
      <c r="K431" s="176" t="str">
        <f>IF(ISBLANK(INDEX('Policy Characteristics'!E:E,MATCH($C431,'Policy Characteristics'!$C:$C,0))),"",INDEX('Policy Characteristics'!E:E,MATCH($C431,'Policy Characteristics'!$C:$C,0)))</f>
        <v>elec reduce plant downtime</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0.6</v>
      </c>
      <c r="N431" s="176">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reduction in downtime</v>
      </c>
      <c r="P431" s="176"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6" t="str">
        <f>IF(ISBLANK(INDEX('Policy Characteristics'!K:K,MATCH($C431,'Policy Characteristics'!$C:$C,0))),"",INDEX('Policy Characteristics'!K:K,MATCH($C431,'Policy Characteristics'!$C:$C,0)))</f>
        <v>electricity-sector-main.html#red-downtime</v>
      </c>
      <c r="R431" s="176"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2279</v>
      </c>
      <c r="E432" s="47"/>
      <c r="F432" s="6" t="s">
        <v>2284</v>
      </c>
      <c r="G432" s="6"/>
      <c r="H432" s="49">
        <v>1785</v>
      </c>
      <c r="I432" s="198" t="s">
        <v>44</v>
      </c>
      <c r="J432" s="177" t="str">
        <f>IF(ISBLANK(INDEX('Policy Characteristics'!D:D,MATCH($C432,'Policy Characteristics'!$C:$C,0))),"",INDEX('Policy Characteristics'!D:D,MATCH($C432,'Policy Characteristics'!$C:$C,0)))</f>
        <v>Reduce Plant Downtime</v>
      </c>
      <c r="K432" s="176" t="str">
        <f>IF(ISBLANK(INDEX('Policy Characteristics'!E:E,MATCH($C432,'Policy Characteristics'!$C:$C,0))),"",INDEX('Policy Characteristics'!E:E,MATCH($C432,'Policy Characteristics'!$C:$C,0)))</f>
        <v>elec reduce plant downtime</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0.6</v>
      </c>
      <c r="N432" s="176">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reduction in downtime</v>
      </c>
      <c r="P432" s="176"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6" t="str">
        <f>IF(ISBLANK(INDEX('Policy Characteristics'!K:K,MATCH($C432,'Policy Characteristics'!$C:$C,0))),"",INDEX('Policy Characteristics'!K:K,MATCH($C432,'Policy Characteristics'!$C:$C,0)))</f>
        <v>electricity-sector-main.html#red-downtime</v>
      </c>
      <c r="R432" s="176"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2280</v>
      </c>
      <c r="E433" s="47"/>
      <c r="F433" s="6" t="s">
        <v>2285</v>
      </c>
      <c r="G433" s="6"/>
      <c r="H433" s="49">
        <v>1786</v>
      </c>
      <c r="I433" s="198" t="s">
        <v>44</v>
      </c>
      <c r="J433" s="177" t="str">
        <f>IF(ISBLANK(INDEX('Policy Characteristics'!D:D,MATCH($C433,'Policy Characteristics'!$C:$C,0))),"",INDEX('Policy Characteristics'!D:D,MATCH($C433,'Policy Characteristics'!$C:$C,0)))</f>
        <v>Reduce Plant Downtime</v>
      </c>
      <c r="K433" s="176" t="str">
        <f>IF(ISBLANK(INDEX('Policy Characteristics'!E:E,MATCH($C433,'Policy Characteristics'!$C:$C,0))),"",INDEX('Policy Characteristics'!E:E,MATCH($C433,'Policy Characteristics'!$C:$C,0)))</f>
        <v>elec reduce plant downtime</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0.6</v>
      </c>
      <c r="N433" s="176">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reduction in downtime</v>
      </c>
      <c r="P433" s="176"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6" t="str">
        <f>IF(ISBLANK(INDEX('Policy Characteristics'!K:K,MATCH($C433,'Policy Characteristics'!$C:$C,0))),"",INDEX('Policy Characteristics'!K:K,MATCH($C433,'Policy Characteristics'!$C:$C,0)))</f>
        <v>electricity-sector-main.html#red-downtime</v>
      </c>
      <c r="R433" s="176"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2281</v>
      </c>
      <c r="E434" s="47"/>
      <c r="F434" s="6" t="s">
        <v>2286</v>
      </c>
      <c r="G434" s="6"/>
      <c r="H434" s="49">
        <v>1787</v>
      </c>
      <c r="I434" s="198" t="s">
        <v>44</v>
      </c>
      <c r="J434" s="177" t="str">
        <f>IF(ISBLANK(INDEX('Policy Characteristics'!D:D,MATCH($C434,'Policy Characteristics'!$C:$C,0))),"",INDEX('Policy Characteristics'!D:D,MATCH($C434,'Policy Characteristics'!$C:$C,0)))</f>
        <v>Reduce Plant Downtime</v>
      </c>
      <c r="K434" s="176" t="str">
        <f>IF(ISBLANK(INDEX('Policy Characteristics'!E:E,MATCH($C434,'Policy Characteristics'!$C:$C,0))),"",INDEX('Policy Characteristics'!E:E,MATCH($C434,'Policy Characteristics'!$C:$C,0)))</f>
        <v>elec reduce plant downtime</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0.6</v>
      </c>
      <c r="N434" s="176">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reduction in downtime</v>
      </c>
      <c r="P434" s="176"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6" t="str">
        <f>IF(ISBLANK(INDEX('Policy Characteristics'!K:K,MATCH($C434,'Policy Characteristics'!$C:$C,0))),"",INDEX('Policy Characteristics'!K:K,MATCH($C434,'Policy Characteristics'!$C:$C,0)))</f>
        <v>electricity-sector-main.html#red-downtime</v>
      </c>
      <c r="R434" s="176"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2357</v>
      </c>
      <c r="E435" s="47"/>
      <c r="F435" s="6" t="s">
        <v>2355</v>
      </c>
      <c r="G435" s="6"/>
      <c r="H435" s="49">
        <v>1788</v>
      </c>
      <c r="I435" s="198" t="s">
        <v>44</v>
      </c>
      <c r="J435" s="177" t="str">
        <f>IF(ISBLANK(INDEX('Policy Characteristics'!D:D,MATCH($C435,'Policy Characteristics'!$C:$C,0))),"",INDEX('Policy Characteristics'!D:D,MATCH($C435,'Policy Characteristics'!$C:$C,0)))</f>
        <v>Reduce Plant Downtime</v>
      </c>
      <c r="K435" s="176" t="str">
        <f>IF(ISBLANK(INDEX('Policy Characteristics'!E:E,MATCH($C435,'Policy Characteristics'!$C:$C,0))),"",INDEX('Policy Characteristics'!E:E,MATCH($C435,'Policy Characteristics'!$C:$C,0)))</f>
        <v>elec reduce plant downtime</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0.6</v>
      </c>
      <c r="N435" s="176">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reduction in downtime</v>
      </c>
      <c r="P435" s="176"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6" t="str">
        <f>IF(ISBLANK(INDEX('Policy Characteristics'!K:K,MATCH($C435,'Policy Characteristics'!$C:$C,0))),"",INDEX('Policy Characteristics'!K:K,MATCH($C435,'Policy Characteristics'!$C:$C,0)))</f>
        <v>electricity-sector-main.html#red-downtime</v>
      </c>
      <c r="R435" s="176"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2358</v>
      </c>
      <c r="E436" s="47"/>
      <c r="F436" s="6" t="s">
        <v>2356</v>
      </c>
      <c r="G436" s="6"/>
      <c r="H436" s="49">
        <v>2242</v>
      </c>
      <c r="I436" s="198" t="s">
        <v>44</v>
      </c>
      <c r="J436" s="177" t="str">
        <f>IF(ISBLANK(INDEX('Policy Characteristics'!D:D,MATCH($C436,'Policy Characteristics'!$C:$C,0))),"",INDEX('Policy Characteristics'!D:D,MATCH($C436,'Policy Characteristics'!$C:$C,0)))</f>
        <v>Reduce Plant Downtime</v>
      </c>
      <c r="K436" s="176" t="str">
        <f>IF(ISBLANK(INDEX('Policy Characteristics'!E:E,MATCH($C436,'Policy Characteristics'!$C:$C,0))),"",INDEX('Policy Characteristics'!E:E,MATCH($C436,'Policy Characteristics'!$C:$C,0)))</f>
        <v>elec reduce plant downtime</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0.6</v>
      </c>
      <c r="N436" s="176">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reduction in downtime</v>
      </c>
      <c r="P436" s="176"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6" t="str">
        <f>IF(ISBLANK(INDEX('Policy Characteristics'!K:K,MATCH($C436,'Policy Characteristics'!$C:$C,0))),"",INDEX('Policy Characteristics'!K:K,MATCH($C436,'Policy Characteristics'!$C:$C,0)))</f>
        <v>electricity-sector-main.html#red-downtime</v>
      </c>
      <c r="R436" s="176"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6" t="str">
        <f>IF(ISBLANK(INDEX('Policy Characteristics'!E:E,MATCH($C437,'Policy Characteristics'!$C:$C,0))),"",INDEX('Policy Characteristics'!E:E,MATCH($C437,'Policy Characteristics'!$C:$C,0)))</f>
        <v>elec reduce soft costs</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0.9</v>
      </c>
      <c r="N437" s="176">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reduction in soft costs</v>
      </c>
      <c r="P437" s="176"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6" t="str">
        <f>IF(ISBLANK(INDEX('Policy Characteristics'!K:K,MATCH($C437,'Policy Characteristics'!$C:$C,0))),"",INDEX('Policy Characteristics'!K:K,MATCH($C437,'Policy Characteristics'!$C:$C,0)))</f>
        <v>endogenous-learning.html#red-soft-costs</v>
      </c>
      <c r="R437" s="176"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6" t="str">
        <f>IF(ISBLANK(INDEX('Policy Characteristics'!E:E,MATCH($C438,'Policy Characteristics'!$C:$C,0))),"",INDEX('Policy Characteristics'!E:E,MATCH($C438,'Policy Characteristics'!$C:$C,0)))</f>
        <v>elec reduce soft costs</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0.9</v>
      </c>
      <c r="N438" s="176">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reduction in soft costs</v>
      </c>
      <c r="P438" s="176"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6" t="str">
        <f>IF(ISBLANK(INDEX('Policy Characteristics'!K:K,MATCH($C438,'Policy Characteristics'!$C:$C,0))),"",INDEX('Policy Characteristics'!K:K,MATCH($C438,'Policy Characteristics'!$C:$C,0)))</f>
        <v>endogenous-learning.html#red-soft-costs</v>
      </c>
      <c r="R438" s="176"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6" t="str">
        <f>IF(ISBLANK(INDEX('Policy Characteristics'!E:E,MATCH($C439,'Policy Characteristics'!$C:$C,0))),"",INDEX('Policy Characteristics'!E:E,MATCH($C439,'Policy Characteristics'!$C:$C,0)))</f>
        <v>elec reduce soft costs</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0.9</v>
      </c>
      <c r="N439" s="176">
        <f>IF(ISBLANK(INDEX('Policy Characteristics'!H:H,MATCH($C439,'Policy Characteristics'!$C:$C,0))),"",INDEX('Policy Characteristics'!H:H,MATCH($C439,'Policy Characteristics'!$C:$C,0)))</f>
        <v>0.01</v>
      </c>
      <c r="O439" s="176" t="str">
        <f>IF(ISBLANK(INDEX('Policy Characteristics'!I:I,MATCH($C439,'Policy Characteristics'!$C:$C,0))),"",INDEX('Policy Characteristics'!I:I,MATCH($C439,'Policy Characteristics'!$C:$C,0)))</f>
        <v>% reduction in soft costs</v>
      </c>
      <c r="P439" s="176"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6" t="str">
        <f>IF(ISBLANK(INDEX('Policy Characteristics'!K:K,MATCH($C439,'Policy Characteristics'!$C:$C,0))),"",INDEX('Policy Characteristics'!K:K,MATCH($C439,'Policy Characteristics'!$C:$C,0)))</f>
        <v>endogenous-learning.html#red-soft-costs</v>
      </c>
      <c r="R439" s="176"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6" t="str">
        <f>IF(ISBLANK(INDEX('Policy Characteristics'!E:E,MATCH($C440,'Policy Characteristics'!$C:$C,0))),"",INDEX('Policy Characteristics'!E:E,MATCH($C440,'Policy Characteristics'!$C:$C,0)))</f>
        <v>elec avoid TND loss</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0.3</v>
      </c>
      <c r="N440" s="176">
        <f>IF(ISBLANK(INDEX('Policy Characteristics'!H:H,MATCH($C440,'Policy Characteristics'!$C:$C,0))),"",INDEX('Policy Characteristics'!H:H,MATCH($C440,'Policy Characteristics'!$C:$C,0)))</f>
        <v>0.01</v>
      </c>
      <c r="O440" s="176" t="str">
        <f>IF(ISBLANK(INDEX('Policy Characteristics'!I:I,MATCH($C440,'Policy Characteristics'!$C:$C,0))),"",INDEX('Policy Characteristics'!I:I,MATCH($C440,'Policy Characteristics'!$C:$C,0)))</f>
        <v>% of losses avoided</v>
      </c>
      <c r="P440" s="176"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6" t="str">
        <f>IF(ISBLANK(INDEX('Policy Characteristics'!K:K,MATCH($C440,'Policy Characteristics'!$C:$C,0))),"",INDEX('Policy Characteristics'!K:K,MATCH($C440,'Policy Characteristics'!$C:$C,0)))</f>
        <v>electricity-sector-main.html#red-tnd-losses</v>
      </c>
      <c r="R440" s="176"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6" t="str">
        <f>IF(ISBLANK(INDEX('Policy Characteristics'!E:E,MATCH($C441,'Policy Characteristics'!$C:$C,0))),"",INDEX('Policy Characteristics'!E:E,MATCH($C441,'Policy Characteristics'!$C:$C,0)))</f>
        <v>elec capacity construction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0.95</v>
      </c>
      <c r="N441" s="176">
        <f>IF(ISBLANK(INDEX('Policy Characteristics'!H:H,MATCH($C441,'Policy Characteristics'!$C:$C,0))),"",INDEX('Policy Characteristics'!H:H,MATCH($C441,'Policy Characteristics'!$C:$C,0)))</f>
        <v>0.01</v>
      </c>
      <c r="O441" s="176" t="str">
        <f>IF(ISBLANK(INDEX('Policy Characteristics'!I:I,MATCH($C441,'Policy Characteristics'!$C:$C,0))),"",INDEX('Policy Characteristics'!I:I,MATCH($C441,'Policy Characteristics'!$C:$C,0)))</f>
        <v>% of construction cost</v>
      </c>
      <c r="P441" s="176"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2276</v>
      </c>
      <c r="E442" s="47"/>
      <c r="F442" s="6" t="s">
        <v>2533</v>
      </c>
      <c r="G442" s="6"/>
      <c r="H442" s="49">
        <v>692</v>
      </c>
      <c r="I442" s="198" t="s">
        <v>44</v>
      </c>
      <c r="J442" s="177" t="str">
        <f>IF(ISBLANK(INDEX('Policy Characteristics'!D:D,MATCH($C442,'Policy Characteristics'!$C:$C,0))),"",INDEX('Policy Characteristics'!D:D,MATCH($C442,'Policy Characteristics'!$C:$C,0)))</f>
        <v>Subsidy for Capacity Construction</v>
      </c>
      <c r="K442" s="176" t="str">
        <f>IF(ISBLANK(INDEX('Policy Characteristics'!E:E,MATCH($C442,'Policy Characteristics'!$C:$C,0))),"",INDEX('Policy Characteristics'!E:E,MATCH($C442,'Policy Characteristics'!$C:$C,0)))</f>
        <v>elec capacity construction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0.95</v>
      </c>
      <c r="N442" s="176">
        <f>IF(ISBLANK(INDEX('Policy Characteristics'!H:H,MATCH($C442,'Policy Characteristics'!$C:$C,0))),"",INDEX('Policy Characteristics'!H:H,MATCH($C442,'Policy Characteristics'!$C:$C,0)))</f>
        <v>0.01</v>
      </c>
      <c r="O442" s="176" t="str">
        <f>IF(ISBLANK(INDEX('Policy Characteristics'!I:I,MATCH($C442,'Policy Characteristics'!$C:$C,0))),"",INDEX('Policy Characteristics'!I:I,MATCH($C442,'Policy Characteristics'!$C:$C,0)))</f>
        <v>% of construction cost</v>
      </c>
      <c r="P442" s="176"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2277</v>
      </c>
      <c r="E443" s="47"/>
      <c r="F443" s="6" t="s">
        <v>2227</v>
      </c>
      <c r="G443" s="6"/>
      <c r="H443" s="49">
        <v>1789</v>
      </c>
      <c r="I443" s="198" t="s">
        <v>44</v>
      </c>
      <c r="J443" s="177" t="str">
        <f>IF(ISBLANK(INDEX('Policy Characteristics'!D:D,MATCH($C443,'Policy Characteristics'!$C:$C,0))),"",INDEX('Policy Characteristics'!D:D,MATCH($C443,'Policy Characteristics'!$C:$C,0)))</f>
        <v>Subsidy for Capacity Construction</v>
      </c>
      <c r="K443" s="176" t="str">
        <f>IF(ISBLANK(INDEX('Policy Characteristics'!E:E,MATCH($C443,'Policy Characteristics'!$C:$C,0))),"",INDEX('Policy Characteristics'!E:E,MATCH($C443,'Policy Characteristics'!$C:$C,0)))</f>
        <v>elec capacity construction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0.95</v>
      </c>
      <c r="N443" s="176">
        <f>IF(ISBLANK(INDEX('Policy Characteristics'!H:H,MATCH($C443,'Policy Characteristics'!$C:$C,0))),"",INDEX('Policy Characteristics'!H:H,MATCH($C443,'Policy Characteristics'!$C:$C,0)))</f>
        <v>0.01</v>
      </c>
      <c r="O443" s="176" t="str">
        <f>IF(ISBLANK(INDEX('Policy Characteristics'!I:I,MATCH($C443,'Policy Characteristics'!$C:$C,0))),"",INDEX('Policy Characteristics'!I:I,MATCH($C443,'Policy Characteristics'!$C:$C,0)))</f>
        <v>% of construction cost</v>
      </c>
      <c r="P443" s="176"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2287</v>
      </c>
      <c r="G444" s="6"/>
      <c r="H444" s="49">
        <v>517</v>
      </c>
      <c r="I444" s="6" t="s">
        <v>44</v>
      </c>
      <c r="J444" s="177" t="str">
        <f>IF(ISBLANK(INDEX('Policy Characteristics'!D:D,MATCH($C444,'Policy Characteristics'!$C:$C,0))),"",INDEX('Policy Characteristics'!D:D,MATCH($C444,'Policy Characteristics'!$C:$C,0)))</f>
        <v>Subsidy for Capacity Construction</v>
      </c>
      <c r="K444" s="176" t="str">
        <f>IF(ISBLANK(INDEX('Policy Characteristics'!E:E,MATCH($C444,'Policy Characteristics'!$C:$C,0))),"",INDEX('Policy Characteristics'!E:E,MATCH($C444,'Policy Characteristics'!$C:$C,0)))</f>
        <v>elec capacity construction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0.95</v>
      </c>
      <c r="N444" s="176">
        <f>IF(ISBLANK(INDEX('Policy Characteristics'!H:H,MATCH($C444,'Policy Characteristics'!$C:$C,0))),"",INDEX('Policy Characteristics'!H:H,MATCH($C444,'Policy Characteristics'!$C:$C,0)))</f>
        <v>0.01</v>
      </c>
      <c r="O444" s="176" t="str">
        <f>IF(ISBLANK(INDEX('Policy Characteristics'!I:I,MATCH($C444,'Policy Characteristics'!$C:$C,0))),"",INDEX('Policy Characteristics'!I:I,MATCH($C444,'Policy Characteristics'!$C:$C,0)))</f>
        <v>% of construction cost</v>
      </c>
      <c r="P444" s="176"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6" t="str">
        <f>IF(ISBLANK(INDEX('Policy Characteristics'!E:E,MATCH($C445,'Policy Characteristics'!$C:$C,0))),"",INDEX('Policy Characteristics'!E:E,MATCH($C445,'Policy Characteristics'!$C:$C,0)))</f>
        <v>elec capacity construction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0.95</v>
      </c>
      <c r="N445" s="176">
        <f>IF(ISBLANK(INDEX('Policy Characteristics'!H:H,MATCH($C445,'Policy Characteristics'!$C:$C,0))),"",INDEX('Policy Characteristics'!H:H,MATCH($C445,'Policy Characteristics'!$C:$C,0)))</f>
        <v>0.01</v>
      </c>
      <c r="O445" s="176" t="str">
        <f>IF(ISBLANK(INDEX('Policy Characteristics'!I:I,MATCH($C445,'Policy Characteristics'!$C:$C,0))),"",INDEX('Policy Characteristics'!I:I,MATCH($C445,'Policy Characteristics'!$C:$C,0)))</f>
        <v>% of construction cost</v>
      </c>
      <c r="P445" s="176"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6" t="str">
        <f>IF(ISBLANK(INDEX('Policy Characteristics'!E:E,MATCH($C446,'Policy Characteristics'!$C:$C,0))),"",INDEX('Policy Characteristics'!E:E,MATCH($C446,'Policy Characteristics'!$C:$C,0)))</f>
        <v>elec capacity construction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0.95</v>
      </c>
      <c r="N446" s="176">
        <f>IF(ISBLANK(INDEX('Policy Characteristics'!H:H,MATCH($C446,'Policy Characteristics'!$C:$C,0))),"",INDEX('Policy Characteristics'!H:H,MATCH($C446,'Policy Characteristics'!$C:$C,0)))</f>
        <v>0.01</v>
      </c>
      <c r="O446" s="176" t="str">
        <f>IF(ISBLANK(INDEX('Policy Characteristics'!I:I,MATCH($C446,'Policy Characteristics'!$C:$C,0))),"",INDEX('Policy Characteristics'!I:I,MATCH($C446,'Policy Characteristics'!$C:$C,0)))</f>
        <v>% of construction cost</v>
      </c>
      <c r="P446" s="176"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6" t="str">
        <f>IF(ISBLANK(INDEX('Policy Characteristics'!E:E,MATCH($C447,'Policy Characteristics'!$C:$C,0))),"",INDEX('Policy Characteristics'!E:E,MATCH($C447,'Policy Characteristics'!$C:$C,0)))</f>
        <v>elec capacity construction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0.95</v>
      </c>
      <c r="N447" s="176">
        <f>IF(ISBLANK(INDEX('Policy Characteristics'!H:H,MATCH($C447,'Policy Characteristics'!$C:$C,0))),"",INDEX('Policy Characteristics'!H:H,MATCH($C447,'Policy Characteristics'!$C:$C,0)))</f>
        <v>0.01</v>
      </c>
      <c r="O447" s="176" t="str">
        <f>IF(ISBLANK(INDEX('Policy Characteristics'!I:I,MATCH($C447,'Policy Characteristics'!$C:$C,0))),"",INDEX('Policy Characteristics'!I:I,MATCH($C447,'Policy Characteristics'!$C:$C,0)))</f>
        <v>% of construction cost</v>
      </c>
      <c r="P447" s="176"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6" t="str">
        <f>IF(ISBLANK(INDEX('Policy Characteristics'!E:E,MATCH($C448,'Policy Characteristics'!$C:$C,0))),"",INDEX('Policy Characteristics'!E:E,MATCH($C448,'Policy Characteristics'!$C:$C,0)))</f>
        <v>elec capacity construction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0.95</v>
      </c>
      <c r="N448" s="176">
        <f>IF(ISBLANK(INDEX('Policy Characteristics'!H:H,MATCH($C448,'Policy Characteristics'!$C:$C,0))),"",INDEX('Policy Characteristics'!H:H,MATCH($C448,'Policy Characteristics'!$C:$C,0)))</f>
        <v>0.01</v>
      </c>
      <c r="O448" s="176" t="str">
        <f>IF(ISBLANK(INDEX('Policy Characteristics'!I:I,MATCH($C448,'Policy Characteristics'!$C:$C,0))),"",INDEX('Policy Characteristics'!I:I,MATCH($C448,'Policy Characteristics'!$C:$C,0)))</f>
        <v>% of construction cost</v>
      </c>
      <c r="P448" s="176"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6" t="str">
        <f>IF(ISBLANK(INDEX('Policy Characteristics'!E:E,MATCH($C449,'Policy Characteristics'!$C:$C,0))),"",INDEX('Policy Characteristics'!E:E,MATCH($C449,'Policy Characteristics'!$C:$C,0)))</f>
        <v>elec capacity construction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0.95</v>
      </c>
      <c r="N449" s="176">
        <f>IF(ISBLANK(INDEX('Policy Characteristics'!H:H,MATCH($C449,'Policy Characteristics'!$C:$C,0))),"",INDEX('Policy Characteristics'!H:H,MATCH($C449,'Policy Characteristics'!$C:$C,0)))</f>
        <v>0.01</v>
      </c>
      <c r="O449" s="176" t="str">
        <f>IF(ISBLANK(INDEX('Policy Characteristics'!I:I,MATCH($C449,'Policy Characteristics'!$C:$C,0))),"",INDEX('Policy Characteristics'!I:I,MATCH($C449,'Policy Characteristics'!$C:$C,0)))</f>
        <v>% of construction cost</v>
      </c>
      <c r="P449" s="176"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6" t="str">
        <f>IF(ISBLANK(INDEX('Policy Characteristics'!E:E,MATCH($C450,'Policy Characteristics'!$C:$C,0))),"",INDEX('Policy Characteristics'!E:E,MATCH($C450,'Policy Characteristics'!$C:$C,0)))</f>
        <v>elec capacity construction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0.95</v>
      </c>
      <c r="N450" s="176">
        <f>IF(ISBLANK(INDEX('Policy Characteristics'!H:H,MATCH($C450,'Policy Characteristics'!$C:$C,0))),"",INDEX('Policy Characteristics'!H:H,MATCH($C450,'Policy Characteristics'!$C:$C,0)))</f>
        <v>0.01</v>
      </c>
      <c r="O450" s="176" t="str">
        <f>IF(ISBLANK(INDEX('Policy Characteristics'!I:I,MATCH($C450,'Policy Characteristics'!$C:$C,0))),"",INDEX('Policy Characteristics'!I:I,MATCH($C450,'Policy Characteristics'!$C:$C,0)))</f>
        <v>% of construction cost</v>
      </c>
      <c r="P450" s="176"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2537</v>
      </c>
      <c r="G451" s="6"/>
      <c r="H451" s="49">
        <v>1599</v>
      </c>
      <c r="I451" s="198" t="s">
        <v>44</v>
      </c>
      <c r="J451" s="177" t="str">
        <f>IF(ISBLANK(INDEX('Policy Characteristics'!D:D,MATCH($C451,'Policy Characteristics'!$C:$C,0))),"",INDEX('Policy Characteristics'!D:D,MATCH($C451,'Policy Characteristics'!$C:$C,0)))</f>
        <v>Subsidy for Capacity Construction</v>
      </c>
      <c r="K451" s="176" t="str">
        <f>IF(ISBLANK(INDEX('Policy Characteristics'!E:E,MATCH($C451,'Policy Characteristics'!$C:$C,0))),"",INDEX('Policy Characteristics'!E:E,MATCH($C451,'Policy Characteristics'!$C:$C,0)))</f>
        <v>elec capacity construction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0.95</v>
      </c>
      <c r="N451" s="176">
        <f>IF(ISBLANK(INDEX('Policy Characteristics'!H:H,MATCH($C451,'Policy Characteristics'!$C:$C,0))),"",INDEX('Policy Characteristics'!H:H,MATCH($C451,'Policy Characteristics'!$C:$C,0)))</f>
        <v>0.01</v>
      </c>
      <c r="O451" s="176" t="str">
        <f>IF(ISBLANK(INDEX('Policy Characteristics'!I:I,MATCH($C451,'Policy Characteristics'!$C:$C,0))),"",INDEX('Policy Characteristics'!I:I,MATCH($C451,'Policy Characteristics'!$C:$C,0)))</f>
        <v>% of construction cost</v>
      </c>
      <c r="P451" s="176"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2535</v>
      </c>
      <c r="G452" s="6"/>
      <c r="H452" s="49">
        <v>1600</v>
      </c>
      <c r="I452" s="198" t="s">
        <v>44</v>
      </c>
      <c r="J452" s="177" t="str">
        <f>IF(ISBLANK(INDEX('Policy Characteristics'!D:D,MATCH($C452,'Policy Characteristics'!$C:$C,0))),"",INDEX('Policy Characteristics'!D:D,MATCH($C452,'Policy Characteristics'!$C:$C,0)))</f>
        <v>Subsidy for Capacity Construction</v>
      </c>
      <c r="K452" s="176" t="str">
        <f>IF(ISBLANK(INDEX('Policy Characteristics'!E:E,MATCH($C452,'Policy Characteristics'!$C:$C,0))),"",INDEX('Policy Characteristics'!E:E,MATCH($C452,'Policy Characteristics'!$C:$C,0)))</f>
        <v>elec capacity construction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0.95</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of construction cost</v>
      </c>
      <c r="P452" s="176"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6" t="str">
        <f>IF(ISBLANK(INDEX('Policy Characteristics'!E:E,MATCH($C453,'Policy Characteristics'!$C:$C,0))),"",INDEX('Policy Characteristics'!E:E,MATCH($C453,'Policy Characteristics'!$C:$C,0)))</f>
        <v>elec capacity construction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0.95</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of construction cost</v>
      </c>
      <c r="P453" s="176"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6" t="str">
        <f>IF(ISBLANK(INDEX('Policy Characteristics'!E:E,MATCH($C454,'Policy Characteristics'!$C:$C,0))),"",INDEX('Policy Characteristics'!E:E,MATCH($C454,'Policy Characteristics'!$C:$C,0)))</f>
        <v>elec capacity construction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0.95</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of construction cost</v>
      </c>
      <c r="P454" s="176"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6" t="str">
        <f>IF(ISBLANK(INDEX('Policy Characteristics'!E:E,MATCH($C455,'Policy Characteristics'!$C:$C,0))),"",INDEX('Policy Characteristics'!E:E,MATCH($C455,'Policy Characteristics'!$C:$C,0)))</f>
        <v>elec capacity construction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0.95</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of construction cost</v>
      </c>
      <c r="P455" s="176"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6" t="str">
        <f>IF(ISBLANK(INDEX('Policy Characteristics'!E:E,MATCH($C456,'Policy Characteristics'!$C:$C,0))),"",INDEX('Policy Characteristics'!E:E,MATCH($C456,'Policy Characteristics'!$C:$C,0)))</f>
        <v>elec capacity construction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0.95</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of construction cost</v>
      </c>
      <c r="P456" s="176"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6" t="str">
        <f>IF(ISBLANK(INDEX('Policy Characteristics'!E:E,MATCH($C457,'Policy Characteristics'!$C:$C,0))),"",INDEX('Policy Characteristics'!E:E,MATCH($C457,'Policy Characteristics'!$C:$C,0)))</f>
        <v>elec capacity construction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0.95</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of construction cost</v>
      </c>
      <c r="P457" s="176"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2275</v>
      </c>
      <c r="E458" s="47"/>
      <c r="F458" s="6" t="s">
        <v>2282</v>
      </c>
      <c r="G458" s="6"/>
      <c r="H458" s="49">
        <v>1790</v>
      </c>
      <c r="I458" s="6" t="s">
        <v>44</v>
      </c>
      <c r="J458" s="177" t="str">
        <f>IF(ISBLANK(INDEX('Policy Characteristics'!D:D,MATCH($C458,'Policy Characteristics'!$C:$C,0))),"",INDEX('Policy Characteristics'!D:D,MATCH($C458,'Policy Characteristics'!$C:$C,0)))</f>
        <v>Subsidy for Capacity Construction</v>
      </c>
      <c r="K458" s="176" t="str">
        <f>IF(ISBLANK(INDEX('Policy Characteristics'!E:E,MATCH($C458,'Policy Characteristics'!$C:$C,0))),"",INDEX('Policy Characteristics'!E:E,MATCH($C458,'Policy Characteristics'!$C:$C,0)))</f>
        <v>elec capacity construction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0.95</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of construction cost</v>
      </c>
      <c r="P458" s="176"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2278</v>
      </c>
      <c r="E459" s="47"/>
      <c r="F459" s="6" t="s">
        <v>2283</v>
      </c>
      <c r="G459" s="6"/>
      <c r="H459" s="49">
        <v>1791</v>
      </c>
      <c r="I459" s="6" t="s">
        <v>44</v>
      </c>
      <c r="J459" s="177" t="str">
        <f>IF(ISBLANK(INDEX('Policy Characteristics'!D:D,MATCH($C459,'Policy Characteristics'!$C:$C,0))),"",INDEX('Policy Characteristics'!D:D,MATCH($C459,'Policy Characteristics'!$C:$C,0)))</f>
        <v>Subsidy for Capacity Construction</v>
      </c>
      <c r="K459" s="176" t="str">
        <f>IF(ISBLANK(INDEX('Policy Characteristics'!E:E,MATCH($C459,'Policy Characteristics'!$C:$C,0))),"",INDEX('Policy Characteristics'!E:E,MATCH($C459,'Policy Characteristics'!$C:$C,0)))</f>
        <v>elec capacity construction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0.95</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of construction cost</v>
      </c>
      <c r="P459" s="176"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2279</v>
      </c>
      <c r="E460" s="47"/>
      <c r="F460" s="6" t="s">
        <v>2284</v>
      </c>
      <c r="G460" s="6"/>
      <c r="H460" s="49">
        <v>1792</v>
      </c>
      <c r="I460" s="6" t="s">
        <v>44</v>
      </c>
      <c r="J460" s="177" t="str">
        <f>IF(ISBLANK(INDEX('Policy Characteristics'!D:D,MATCH($C460,'Policy Characteristics'!$C:$C,0))),"",INDEX('Policy Characteristics'!D:D,MATCH($C460,'Policy Characteristics'!$C:$C,0)))</f>
        <v>Subsidy for Capacity Construction</v>
      </c>
      <c r="K460" s="176" t="str">
        <f>IF(ISBLANK(INDEX('Policy Characteristics'!E:E,MATCH($C460,'Policy Characteristics'!$C:$C,0))),"",INDEX('Policy Characteristics'!E:E,MATCH($C460,'Policy Characteristics'!$C:$C,0)))</f>
        <v>elec capacity construction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0.95</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of construction cost</v>
      </c>
      <c r="P460" s="176"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2280</v>
      </c>
      <c r="E461" s="47"/>
      <c r="F461" s="6" t="s">
        <v>2285</v>
      </c>
      <c r="G461" s="6"/>
      <c r="H461" s="49">
        <v>1793</v>
      </c>
      <c r="I461" s="6" t="s">
        <v>44</v>
      </c>
      <c r="J461" s="177" t="str">
        <f>IF(ISBLANK(INDEX('Policy Characteristics'!D:D,MATCH($C461,'Policy Characteristics'!$C:$C,0))),"",INDEX('Policy Characteristics'!D:D,MATCH($C461,'Policy Characteristics'!$C:$C,0)))</f>
        <v>Subsidy for Capacity Construction</v>
      </c>
      <c r="K461" s="176" t="str">
        <f>IF(ISBLANK(INDEX('Policy Characteristics'!E:E,MATCH($C461,'Policy Characteristics'!$C:$C,0))),"",INDEX('Policy Characteristics'!E:E,MATCH($C461,'Policy Characteristics'!$C:$C,0)))</f>
        <v>elec capacity construction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0.95</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of construction cost</v>
      </c>
      <c r="P461" s="176"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2281</v>
      </c>
      <c r="E462" s="47"/>
      <c r="F462" s="6" t="s">
        <v>2286</v>
      </c>
      <c r="G462" s="6"/>
      <c r="H462" s="49">
        <v>1794</v>
      </c>
      <c r="I462" s="6" t="s">
        <v>44</v>
      </c>
      <c r="J462" s="177" t="str">
        <f>IF(ISBLANK(INDEX('Policy Characteristics'!D:D,MATCH($C462,'Policy Characteristics'!$C:$C,0))),"",INDEX('Policy Characteristics'!D:D,MATCH($C462,'Policy Characteristics'!$C:$C,0)))</f>
        <v>Subsidy for Capacity Construction</v>
      </c>
      <c r="K462" s="176" t="str">
        <f>IF(ISBLANK(INDEX('Policy Characteristics'!E:E,MATCH($C462,'Policy Characteristics'!$C:$C,0))),"",INDEX('Policy Characteristics'!E:E,MATCH($C462,'Policy Characteristics'!$C:$C,0)))</f>
        <v>elec capacity construction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0.95</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of construction cost</v>
      </c>
      <c r="P462" s="176"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6" t="str">
        <f>IF(ISBLANK(INDEX('Policy Characteristics'!K:K,MATCH($C462,'Policy Characteristics'!$C:$C,0))),"",INDEX('Policy Characteristics'!K:K,MATCH($C462,'Policy Characteristics'!$C:$C,0)))</f>
        <v>electricity-sector-main.html#subsidies</v>
      </c>
      <c r="R462" s="176"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2357</v>
      </c>
      <c r="E463" s="47"/>
      <c r="F463" s="6" t="s">
        <v>2355</v>
      </c>
      <c r="G463" s="6"/>
      <c r="H463" s="49">
        <v>1795</v>
      </c>
      <c r="I463" s="6" t="s">
        <v>44</v>
      </c>
      <c r="J463" s="177" t="str">
        <f>IF(ISBLANK(INDEX('Policy Characteristics'!D:D,MATCH($C463,'Policy Characteristics'!$C:$C,0))),"",INDEX('Policy Characteristics'!D:D,MATCH($C463,'Policy Characteristics'!$C:$C,0)))</f>
        <v>Subsidy for Capacity Construction</v>
      </c>
      <c r="K463" s="176" t="str">
        <f>IF(ISBLANK(INDEX('Policy Characteristics'!E:E,MATCH($C463,'Policy Characteristics'!$C:$C,0))),"",INDEX('Policy Characteristics'!E:E,MATCH($C463,'Policy Characteristics'!$C:$C,0)))</f>
        <v>elec capacity construction subsidy</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0.95</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construction cost</v>
      </c>
      <c r="P463" s="176"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6" t="str">
        <f>IF(ISBLANK(INDEX('Policy Characteristics'!K:K,MATCH($C463,'Policy Characteristics'!$C:$C,0))),"",INDEX('Policy Characteristics'!K:K,MATCH($C463,'Policy Characteristics'!$C:$C,0)))</f>
        <v>electricity-sector-main.html#subsidies</v>
      </c>
      <c r="R463" s="176"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2358</v>
      </c>
      <c r="E464" s="47"/>
      <c r="F464" s="6" t="s">
        <v>2356</v>
      </c>
      <c r="G464" s="6"/>
      <c r="H464" s="49">
        <v>2243</v>
      </c>
      <c r="I464" s="6" t="s">
        <v>44</v>
      </c>
      <c r="J464" s="177" t="str">
        <f>IF(ISBLANK(INDEX('Policy Characteristics'!D:D,MATCH($C464,'Policy Characteristics'!$C:$C,0))),"",INDEX('Policy Characteristics'!D:D,MATCH($C464,'Policy Characteristics'!$C:$C,0)))</f>
        <v>Subsidy for Capacity Construction</v>
      </c>
      <c r="K464" s="176" t="str">
        <f>IF(ISBLANK(INDEX('Policy Characteristics'!E:E,MATCH($C464,'Policy Characteristics'!$C:$C,0))),"",INDEX('Policy Characteristics'!E:E,MATCH($C464,'Policy Characteristics'!$C:$C,0)))</f>
        <v>elec capacity construction subsidy</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0.95</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of construction cost</v>
      </c>
      <c r="P464" s="176"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6" t="str">
        <f>IF(ISBLANK(INDEX('Policy Characteristics'!K:K,MATCH($C464,'Policy Characteristics'!$C:$C,0))),"",INDEX('Policy Characteristics'!K:K,MATCH($C464,'Policy Characteristics'!$C:$C,0)))</f>
        <v>electricity-sector-main.html#subsidies</v>
      </c>
      <c r="R464" s="176"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6" t="str">
        <f>IF(ISBLANK(INDEX('Policy Characteristics'!E:E,MATCH($C465,'Policy Characteristics'!$C:$C,0))),"",INDEX('Policy Characteristics'!E:E,MATCH($C465,'Policy Characteristics'!$C:$C,0)))</f>
        <v>elec generation subsidy</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60</v>
      </c>
      <c r="N465" s="176">
        <f>IF(ISBLANK(INDEX('Policy Characteristics'!H:H,MATCH($C465,'Policy Characteristics'!$C:$C,0))),"",INDEX('Policy Characteristics'!H:H,MATCH($C465,'Policy Characteristics'!$C:$C,0)))</f>
        <v>1</v>
      </c>
      <c r="O465" s="176" t="str">
        <f>IF(ISBLANK(INDEX('Policy Characteristics'!I:I,MATCH($C465,'Policy Characteristics'!$C:$C,0))),"",INDEX('Policy Characteristics'!I:I,MATCH($C465,'Policy Characteristics'!$C:$C,0)))</f>
        <v>€/MWh</v>
      </c>
      <c r="P465" s="176"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6" t="str">
        <f>IF(ISBLANK(INDEX('Policy Characteristics'!K:K,MATCH($C465,'Policy Characteristics'!$C:$C,0))),"",INDEX('Policy Characteristics'!K:K,MATCH($C465,'Policy Characteristics'!$C:$C,0)))</f>
        <v>electricity-sector-main.html#subsidies</v>
      </c>
      <c r="R465" s="176"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2276</v>
      </c>
      <c r="E466" s="47"/>
      <c r="F466" s="6" t="s">
        <v>2533</v>
      </c>
      <c r="G466" s="188"/>
      <c r="H466" s="44">
        <v>1566</v>
      </c>
      <c r="I466" s="198" t="s">
        <v>44</v>
      </c>
      <c r="J466" s="177" t="str">
        <f>IF(ISBLANK(INDEX('Policy Characteristics'!D:D,MATCH($C466,'Policy Characteristics'!$C:$C,0))),"",INDEX('Policy Characteristics'!D:D,MATCH($C466,'Policy Characteristics'!$C:$C,0)))</f>
        <v>Subsidy for Electricity Production</v>
      </c>
      <c r="K466" s="176" t="str">
        <f>IF(ISBLANK(INDEX('Policy Characteristics'!E:E,MATCH($C466,'Policy Characteristics'!$C:$C,0))),"",INDEX('Policy Characteristics'!E:E,MATCH($C466,'Policy Characteristics'!$C:$C,0)))</f>
        <v>elec generation subsidy</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60</v>
      </c>
      <c r="N466" s="176">
        <f>IF(ISBLANK(INDEX('Policy Characteristics'!H:H,MATCH($C466,'Policy Characteristics'!$C:$C,0))),"",INDEX('Policy Characteristics'!H:H,MATCH($C466,'Policy Characteristics'!$C:$C,0)))</f>
        <v>1</v>
      </c>
      <c r="O466" s="176" t="str">
        <f>IF(ISBLANK(INDEX('Policy Characteristics'!I:I,MATCH($C466,'Policy Characteristics'!$C:$C,0))),"",INDEX('Policy Characteristics'!I:I,MATCH($C466,'Policy Characteristics'!$C:$C,0)))</f>
        <v>€/MWh</v>
      </c>
      <c r="P466" s="176"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6" t="str">
        <f>IF(ISBLANK(INDEX('Policy Characteristics'!K:K,MATCH($C466,'Policy Characteristics'!$C:$C,0))),"",INDEX('Policy Characteristics'!K:K,MATCH($C466,'Policy Characteristics'!$C:$C,0)))</f>
        <v>electricity-sector-main.html#subsidies</v>
      </c>
      <c r="R466" s="176"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2277</v>
      </c>
      <c r="E467" s="47"/>
      <c r="F467" s="6" t="s">
        <v>2227</v>
      </c>
      <c r="G467" s="188"/>
      <c r="H467" s="44">
        <v>1796</v>
      </c>
      <c r="I467" s="198" t="s">
        <v>44</v>
      </c>
      <c r="J467" s="177" t="str">
        <f>IF(ISBLANK(INDEX('Policy Characteristics'!D:D,MATCH($C467,'Policy Characteristics'!$C:$C,0))),"",INDEX('Policy Characteristics'!D:D,MATCH($C467,'Policy Characteristics'!$C:$C,0)))</f>
        <v>Subsidy for Electricity Production</v>
      </c>
      <c r="K467" s="176" t="str">
        <f>IF(ISBLANK(INDEX('Policy Characteristics'!E:E,MATCH($C467,'Policy Characteristics'!$C:$C,0))),"",INDEX('Policy Characteristics'!E:E,MATCH($C467,'Policy Characteristics'!$C:$C,0)))</f>
        <v>elec generation subsidy</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60</v>
      </c>
      <c r="N467" s="176">
        <f>IF(ISBLANK(INDEX('Policy Characteristics'!H:H,MATCH($C467,'Policy Characteristics'!$C:$C,0))),"",INDEX('Policy Characteristics'!H:H,MATCH($C467,'Policy Characteristics'!$C:$C,0)))</f>
        <v>1</v>
      </c>
      <c r="O467" s="176" t="str">
        <f>IF(ISBLANK(INDEX('Policy Characteristics'!I:I,MATCH($C467,'Policy Characteristics'!$C:$C,0))),"",INDEX('Policy Characteristics'!I:I,MATCH($C467,'Policy Characteristics'!$C:$C,0)))</f>
        <v>€/MWh</v>
      </c>
      <c r="P467" s="176"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6" t="str">
        <f>IF(ISBLANK(INDEX('Policy Characteristics'!K:K,MATCH($C467,'Policy Characteristics'!$C:$C,0))),"",INDEX('Policy Characteristics'!K:K,MATCH($C467,'Policy Characteristics'!$C:$C,0)))</f>
        <v>electricity-sector-main.html#subsidies</v>
      </c>
      <c r="R467" s="176"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2287</v>
      </c>
      <c r="G468" s="188"/>
      <c r="H468" s="44">
        <v>1568</v>
      </c>
      <c r="I468" s="6" t="s">
        <v>44</v>
      </c>
      <c r="J468" s="177" t="str">
        <f>IF(ISBLANK(INDEX('Policy Characteristics'!D:D,MATCH($C468,'Policy Characteristics'!$C:$C,0))),"",INDEX('Policy Characteristics'!D:D,MATCH($C468,'Policy Characteristics'!$C:$C,0)))</f>
        <v>Subsidy for Electricity Production</v>
      </c>
      <c r="K468" s="176" t="str">
        <f>IF(ISBLANK(INDEX('Policy Characteristics'!E:E,MATCH($C468,'Policy Characteristics'!$C:$C,0))),"",INDEX('Policy Characteristics'!E:E,MATCH($C468,'Policy Characteristics'!$C:$C,0)))</f>
        <v>elec generation subsidy</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60</v>
      </c>
      <c r="N468" s="176">
        <f>IF(ISBLANK(INDEX('Policy Characteristics'!H:H,MATCH($C468,'Policy Characteristics'!$C:$C,0))),"",INDEX('Policy Characteristics'!H:H,MATCH($C468,'Policy Characteristics'!$C:$C,0)))</f>
        <v>1</v>
      </c>
      <c r="O468" s="176" t="str">
        <f>IF(ISBLANK(INDEX('Policy Characteristics'!I:I,MATCH($C468,'Policy Characteristics'!$C:$C,0))),"",INDEX('Policy Characteristics'!I:I,MATCH($C468,'Policy Characteristics'!$C:$C,0)))</f>
        <v>€/MWh</v>
      </c>
      <c r="P468" s="176"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6" t="str">
        <f>IF(ISBLANK(INDEX('Policy Characteristics'!K:K,MATCH($C468,'Policy Characteristics'!$C:$C,0))),"",INDEX('Policy Characteristics'!K:K,MATCH($C468,'Policy Characteristics'!$C:$C,0)))</f>
        <v>electricity-sector-main.html#subsidies</v>
      </c>
      <c r="R468" s="176"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6" t="str">
        <f>IF(ISBLANK(INDEX('Policy Characteristics'!E:E,MATCH($C469,'Policy Characteristics'!$C:$C,0))),"",INDEX('Policy Characteristics'!E:E,MATCH($C469,'Policy Characteristics'!$C:$C,0)))</f>
        <v>elec generation subsidy</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60</v>
      </c>
      <c r="N469" s="176">
        <f>IF(ISBLANK(INDEX('Policy Characteristics'!H:H,MATCH($C469,'Policy Characteristics'!$C:$C,0))),"",INDEX('Policy Characteristics'!H:H,MATCH($C469,'Policy Characteristics'!$C:$C,0)))</f>
        <v>1</v>
      </c>
      <c r="O469" s="176" t="str">
        <f>IF(ISBLANK(INDEX('Policy Characteristics'!I:I,MATCH($C469,'Policy Characteristics'!$C:$C,0))),"",INDEX('Policy Characteristics'!I:I,MATCH($C469,'Policy Characteristics'!$C:$C,0)))</f>
        <v>€/MWh</v>
      </c>
      <c r="P469" s="176"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6" t="str">
        <f>IF(ISBLANK(INDEX('Policy Characteristics'!K:K,MATCH($C469,'Policy Characteristics'!$C:$C,0))),"",INDEX('Policy Characteristics'!K:K,MATCH($C469,'Policy Characteristics'!$C:$C,0)))</f>
        <v>electricity-sector-main.html#subsidies</v>
      </c>
      <c r="R469" s="176"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6" t="str">
        <f>IF(ISBLANK(INDEX('Policy Characteristics'!E:E,MATCH($C470,'Policy Characteristics'!$C:$C,0))),"",INDEX('Policy Characteristics'!E:E,MATCH($C470,'Policy Characteristics'!$C:$C,0)))</f>
        <v>elec generation subsidy</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60</v>
      </c>
      <c r="N470" s="176">
        <f>IF(ISBLANK(INDEX('Policy Characteristics'!H:H,MATCH($C470,'Policy Characteristics'!$C:$C,0))),"",INDEX('Policy Characteristics'!H:H,MATCH($C470,'Policy Characteristics'!$C:$C,0)))</f>
        <v>1</v>
      </c>
      <c r="O470" s="176" t="str">
        <f>IF(ISBLANK(INDEX('Policy Characteristics'!I:I,MATCH($C470,'Policy Characteristics'!$C:$C,0))),"",INDEX('Policy Characteristics'!I:I,MATCH($C470,'Policy Characteristics'!$C:$C,0)))</f>
        <v>€/MWh</v>
      </c>
      <c r="P470" s="176"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6" t="str">
        <f>IF(ISBLANK(INDEX('Policy Characteristics'!K:K,MATCH($C470,'Policy Characteristics'!$C:$C,0))),"",INDEX('Policy Characteristics'!K:K,MATCH($C470,'Policy Characteristics'!$C:$C,0)))</f>
        <v>electricity-sector-main.html#subsidies</v>
      </c>
      <c r="R470" s="176"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6" t="str">
        <f>IF(ISBLANK(INDEX('Policy Characteristics'!E:E,MATCH($C471,'Policy Characteristics'!$C:$C,0))),"",INDEX('Policy Characteristics'!E:E,MATCH($C471,'Policy Characteristics'!$C:$C,0)))</f>
        <v>elec generation subsidy</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60</v>
      </c>
      <c r="N471" s="176">
        <f>IF(ISBLANK(INDEX('Policy Characteristics'!H:H,MATCH($C471,'Policy Characteristics'!$C:$C,0))),"",INDEX('Policy Characteristics'!H:H,MATCH($C471,'Policy Characteristics'!$C:$C,0)))</f>
        <v>1</v>
      </c>
      <c r="O471" s="176" t="str">
        <f>IF(ISBLANK(INDEX('Policy Characteristics'!I:I,MATCH($C471,'Policy Characteristics'!$C:$C,0))),"",INDEX('Policy Characteristics'!I:I,MATCH($C471,'Policy Characteristics'!$C:$C,0)))</f>
        <v>€/MWh</v>
      </c>
      <c r="P471" s="176"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6" t="str">
        <f>IF(ISBLANK(INDEX('Policy Characteristics'!K:K,MATCH($C471,'Policy Characteristics'!$C:$C,0))),"",INDEX('Policy Characteristics'!K:K,MATCH($C471,'Policy Characteristics'!$C:$C,0)))</f>
        <v>electricity-sector-main.html#subsidies</v>
      </c>
      <c r="R471" s="176"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6" t="str">
        <f>IF(ISBLANK(INDEX('Policy Characteristics'!E:E,MATCH($C472,'Policy Characteristics'!$C:$C,0))),"",INDEX('Policy Characteristics'!E:E,MATCH($C472,'Policy Characteristics'!$C:$C,0)))</f>
        <v>elec generation subsidy</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60</v>
      </c>
      <c r="N472" s="176">
        <f>IF(ISBLANK(INDEX('Policy Characteristics'!H:H,MATCH($C472,'Policy Characteristics'!$C:$C,0))),"",INDEX('Policy Characteristics'!H:H,MATCH($C472,'Policy Characteristics'!$C:$C,0)))</f>
        <v>1</v>
      </c>
      <c r="O472" s="176" t="str">
        <f>IF(ISBLANK(INDEX('Policy Characteristics'!I:I,MATCH($C472,'Policy Characteristics'!$C:$C,0))),"",INDEX('Policy Characteristics'!I:I,MATCH($C472,'Policy Characteristics'!$C:$C,0)))</f>
        <v>€/MWh</v>
      </c>
      <c r="P472" s="176"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6" t="str">
        <f>IF(ISBLANK(INDEX('Policy Characteristics'!K:K,MATCH($C472,'Policy Characteristics'!$C:$C,0))),"",INDEX('Policy Characteristics'!K:K,MATCH($C472,'Policy Characteristics'!$C:$C,0)))</f>
        <v>electricity-sector-main.html#subsidies</v>
      </c>
      <c r="R472" s="176"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6" t="str">
        <f>IF(ISBLANK(INDEX('Policy Characteristics'!E:E,MATCH($C473,'Policy Characteristics'!$C:$C,0))),"",INDEX('Policy Characteristics'!E:E,MATCH($C473,'Policy Characteristics'!$C:$C,0)))</f>
        <v>elec generation subsidy</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60</v>
      </c>
      <c r="N473" s="176">
        <f>IF(ISBLANK(INDEX('Policy Characteristics'!H:H,MATCH($C473,'Policy Characteristics'!$C:$C,0))),"",INDEX('Policy Characteristics'!H:H,MATCH($C473,'Policy Characteristics'!$C:$C,0)))</f>
        <v>1</v>
      </c>
      <c r="O473" s="176" t="str">
        <f>IF(ISBLANK(INDEX('Policy Characteristics'!I:I,MATCH($C473,'Policy Characteristics'!$C:$C,0))),"",INDEX('Policy Characteristics'!I:I,MATCH($C473,'Policy Characteristics'!$C:$C,0)))</f>
        <v>€/MWh</v>
      </c>
      <c r="P473" s="176"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6" t="str">
        <f>IF(ISBLANK(INDEX('Policy Characteristics'!K:K,MATCH($C473,'Policy Characteristics'!$C:$C,0))),"",INDEX('Policy Characteristics'!K:K,MATCH($C473,'Policy Characteristics'!$C:$C,0)))</f>
        <v>electricity-sector-main.html#subsidies</v>
      </c>
      <c r="R473" s="176"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6" t="str">
        <f>IF(ISBLANK(INDEX('Policy Characteristics'!E:E,MATCH($C474,'Policy Characteristics'!$C:$C,0))),"",INDEX('Policy Characteristics'!E:E,MATCH($C474,'Policy Characteristics'!$C:$C,0)))</f>
        <v>elec generation subsidy</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60</v>
      </c>
      <c r="N474" s="176">
        <f>IF(ISBLANK(INDEX('Policy Characteristics'!H:H,MATCH($C474,'Policy Characteristics'!$C:$C,0))),"",INDEX('Policy Characteristics'!H:H,MATCH($C474,'Policy Characteristics'!$C:$C,0)))</f>
        <v>1</v>
      </c>
      <c r="O474" s="176" t="str">
        <f>IF(ISBLANK(INDEX('Policy Characteristics'!I:I,MATCH($C474,'Policy Characteristics'!$C:$C,0))),"",INDEX('Policy Characteristics'!I:I,MATCH($C474,'Policy Characteristics'!$C:$C,0)))</f>
        <v>€/MWh</v>
      </c>
      <c r="P474" s="176"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6" t="str">
        <f>IF(ISBLANK(INDEX('Policy Characteristics'!K:K,MATCH($C474,'Policy Characteristics'!$C:$C,0))),"",INDEX('Policy Characteristics'!K:K,MATCH($C474,'Policy Characteristics'!$C:$C,0)))</f>
        <v>electricity-sector-main.html#subsidies</v>
      </c>
      <c r="R474" s="176"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2537</v>
      </c>
      <c r="G475" s="188"/>
      <c r="H475" s="44">
        <v>1594</v>
      </c>
      <c r="I475" s="198" t="s">
        <v>44</v>
      </c>
      <c r="J475" s="177" t="str">
        <f>IF(ISBLANK(INDEX('Policy Characteristics'!D:D,MATCH($C475,'Policy Characteristics'!$C:$C,0))),"",INDEX('Policy Characteristics'!D:D,MATCH($C475,'Policy Characteristics'!$C:$C,0)))</f>
        <v>Subsidy for Electricity Production</v>
      </c>
      <c r="K475" s="176" t="str">
        <f>IF(ISBLANK(INDEX('Policy Characteristics'!E:E,MATCH($C475,'Policy Characteristics'!$C:$C,0))),"",INDEX('Policy Characteristics'!E:E,MATCH($C475,'Policy Characteristics'!$C:$C,0)))</f>
        <v>elec generation subsidy</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60</v>
      </c>
      <c r="N475" s="176">
        <f>IF(ISBLANK(INDEX('Policy Characteristics'!H:H,MATCH($C475,'Policy Characteristics'!$C:$C,0))),"",INDEX('Policy Characteristics'!H:H,MATCH($C475,'Policy Characteristics'!$C:$C,0)))</f>
        <v>1</v>
      </c>
      <c r="O475" s="176" t="str">
        <f>IF(ISBLANK(INDEX('Policy Characteristics'!I:I,MATCH($C475,'Policy Characteristics'!$C:$C,0))),"",INDEX('Policy Characteristics'!I:I,MATCH($C475,'Policy Characteristics'!$C:$C,0)))</f>
        <v>€/MWh</v>
      </c>
      <c r="P475" s="176"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6" t="str">
        <f>IF(ISBLANK(INDEX('Policy Characteristics'!K:K,MATCH($C475,'Policy Characteristics'!$C:$C,0))),"",INDEX('Policy Characteristics'!K:K,MATCH($C475,'Policy Characteristics'!$C:$C,0)))</f>
        <v>electricity-sector-main.html#subsidies</v>
      </c>
      <c r="R475" s="176"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2535</v>
      </c>
      <c r="G476" s="188"/>
      <c r="H476" s="44">
        <v>1597</v>
      </c>
      <c r="I476" s="198" t="s">
        <v>44</v>
      </c>
      <c r="J476" s="177" t="str">
        <f>IF(ISBLANK(INDEX('Policy Characteristics'!D:D,MATCH($C476,'Policy Characteristics'!$C:$C,0))),"",INDEX('Policy Characteristics'!D:D,MATCH($C476,'Policy Characteristics'!$C:$C,0)))</f>
        <v>Subsidy for Electricity Production</v>
      </c>
      <c r="K476" s="176" t="str">
        <f>IF(ISBLANK(INDEX('Policy Characteristics'!E:E,MATCH($C476,'Policy Characteristics'!$C:$C,0))),"",INDEX('Policy Characteristics'!E:E,MATCH($C476,'Policy Characteristics'!$C:$C,0)))</f>
        <v>elec generation subsidy</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60</v>
      </c>
      <c r="N476" s="176">
        <f>IF(ISBLANK(INDEX('Policy Characteristics'!H:H,MATCH($C476,'Policy Characteristics'!$C:$C,0))),"",INDEX('Policy Characteristics'!H:H,MATCH($C476,'Policy Characteristics'!$C:$C,0)))</f>
        <v>1</v>
      </c>
      <c r="O476" s="176" t="str">
        <f>IF(ISBLANK(INDEX('Policy Characteristics'!I:I,MATCH($C476,'Policy Characteristics'!$C:$C,0))),"",INDEX('Policy Characteristics'!I:I,MATCH($C476,'Policy Characteristics'!$C:$C,0)))</f>
        <v>€/MWh</v>
      </c>
      <c r="P476" s="176"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6" t="str">
        <f>IF(ISBLANK(INDEX('Policy Characteristics'!K:K,MATCH($C476,'Policy Characteristics'!$C:$C,0))),"",INDEX('Policy Characteristics'!K:K,MATCH($C476,'Policy Characteristics'!$C:$C,0)))</f>
        <v>electricity-sector-main.html#subsidies</v>
      </c>
      <c r="R476" s="176"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6" t="str">
        <f>IF(ISBLANK(INDEX('Policy Characteristics'!E:E,MATCH($C477,'Policy Characteristics'!$C:$C,0))),"",INDEX('Policy Characteristics'!E:E,MATCH($C477,'Policy Characteristics'!$C:$C,0)))</f>
        <v>elec generation subsidy</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60</v>
      </c>
      <c r="N477" s="176">
        <f>IF(ISBLANK(INDEX('Policy Characteristics'!H:H,MATCH($C477,'Policy Characteristics'!$C:$C,0))),"",INDEX('Policy Characteristics'!H:H,MATCH($C477,'Policy Characteristics'!$C:$C,0)))</f>
        <v>1</v>
      </c>
      <c r="O477" s="176" t="str">
        <f>IF(ISBLANK(INDEX('Policy Characteristics'!I:I,MATCH($C477,'Policy Characteristics'!$C:$C,0))),"",INDEX('Policy Characteristics'!I:I,MATCH($C477,'Policy Characteristics'!$C:$C,0)))</f>
        <v>€/MWh</v>
      </c>
      <c r="P477" s="176"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6" t="str">
        <f>IF(ISBLANK(INDEX('Policy Characteristics'!K:K,MATCH($C477,'Policy Characteristics'!$C:$C,0))),"",INDEX('Policy Characteristics'!K:K,MATCH($C477,'Policy Characteristics'!$C:$C,0)))</f>
        <v>electricity-sector-main.html#subsidies</v>
      </c>
      <c r="R477" s="176"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6" t="str">
        <f>IF(ISBLANK(INDEX('Policy Characteristics'!E:E,MATCH($C478,'Policy Characteristics'!$C:$C,0))),"",INDEX('Policy Characteristics'!E:E,MATCH($C478,'Policy Characteristics'!$C:$C,0)))</f>
        <v>elec generation subsidy</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60</v>
      </c>
      <c r="N478" s="176">
        <f>IF(ISBLANK(INDEX('Policy Characteristics'!H:H,MATCH($C478,'Policy Characteristics'!$C:$C,0))),"",INDEX('Policy Characteristics'!H:H,MATCH($C478,'Policy Characteristics'!$C:$C,0)))</f>
        <v>1</v>
      </c>
      <c r="O478" s="176" t="str">
        <f>IF(ISBLANK(INDEX('Policy Characteristics'!I:I,MATCH($C478,'Policy Characteristics'!$C:$C,0))),"",INDEX('Policy Characteristics'!I:I,MATCH($C478,'Policy Characteristics'!$C:$C,0)))</f>
        <v>€/MWh</v>
      </c>
      <c r="P478" s="176"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6" t="str">
        <f>IF(ISBLANK(INDEX('Policy Characteristics'!K:K,MATCH($C478,'Policy Characteristics'!$C:$C,0))),"",INDEX('Policy Characteristics'!K:K,MATCH($C478,'Policy Characteristics'!$C:$C,0)))</f>
        <v>electricity-sector-main.html#subsidies</v>
      </c>
      <c r="R478" s="176"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6" t="str">
        <f>IF(ISBLANK(INDEX('Policy Characteristics'!E:E,MATCH($C479,'Policy Characteristics'!$C:$C,0))),"",INDEX('Policy Characteristics'!E:E,MATCH($C479,'Policy Characteristics'!$C:$C,0)))</f>
        <v>elec generation subsidy</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60</v>
      </c>
      <c r="N479" s="176">
        <f>IF(ISBLANK(INDEX('Policy Characteristics'!H:H,MATCH($C479,'Policy Characteristics'!$C:$C,0))),"",INDEX('Policy Characteristics'!H:H,MATCH($C479,'Policy Characteristics'!$C:$C,0)))</f>
        <v>1</v>
      </c>
      <c r="O479" s="176" t="str">
        <f>IF(ISBLANK(INDEX('Policy Characteristics'!I:I,MATCH($C479,'Policy Characteristics'!$C:$C,0))),"",INDEX('Policy Characteristics'!I:I,MATCH($C479,'Policy Characteristics'!$C:$C,0)))</f>
        <v>€/MWh</v>
      </c>
      <c r="P479" s="176"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6" t="str">
        <f>IF(ISBLANK(INDEX('Policy Characteristics'!K:K,MATCH($C479,'Policy Characteristics'!$C:$C,0))),"",INDEX('Policy Characteristics'!K:K,MATCH($C479,'Policy Characteristics'!$C:$C,0)))</f>
        <v>electricity-sector-main.html#subsidies</v>
      </c>
      <c r="R479" s="176"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6" t="str">
        <f>IF(ISBLANK(INDEX('Policy Characteristics'!E:E,MATCH($C480,'Policy Characteristics'!$C:$C,0))),"",INDEX('Policy Characteristics'!E:E,MATCH($C480,'Policy Characteristics'!$C:$C,0)))</f>
        <v>elec generation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60</v>
      </c>
      <c r="N480" s="176">
        <f>IF(ISBLANK(INDEX('Policy Characteristics'!H:H,MATCH($C480,'Policy Characteristics'!$C:$C,0))),"",INDEX('Policy Characteristics'!H:H,MATCH($C480,'Policy Characteristics'!$C:$C,0)))</f>
        <v>1</v>
      </c>
      <c r="O480" s="176" t="str">
        <f>IF(ISBLANK(INDEX('Policy Characteristics'!I:I,MATCH($C480,'Policy Characteristics'!$C:$C,0))),"",INDEX('Policy Characteristics'!I:I,MATCH($C480,'Policy Characteristics'!$C:$C,0)))</f>
        <v>€/MWh</v>
      </c>
      <c r="P480" s="176"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6" t="str">
        <f>IF(ISBLANK(INDEX('Policy Characteristics'!E:E,MATCH($C481,'Policy Characteristics'!$C:$C,0))),"",INDEX('Policy Characteristics'!E:E,MATCH($C481,'Policy Characteristics'!$C:$C,0)))</f>
        <v>elec generation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60</v>
      </c>
      <c r="N481" s="176">
        <f>IF(ISBLANK(INDEX('Policy Characteristics'!H:H,MATCH($C481,'Policy Characteristics'!$C:$C,0))),"",INDEX('Policy Characteristics'!H:H,MATCH($C481,'Policy Characteristics'!$C:$C,0)))</f>
        <v>1</v>
      </c>
      <c r="O481" s="176" t="str">
        <f>IF(ISBLANK(INDEX('Policy Characteristics'!I:I,MATCH($C481,'Policy Characteristics'!$C:$C,0))),"",INDEX('Policy Characteristics'!I:I,MATCH($C481,'Policy Characteristics'!$C:$C,0)))</f>
        <v>€/MWh</v>
      </c>
      <c r="P481" s="176"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2275</v>
      </c>
      <c r="E482" s="47"/>
      <c r="F482" s="6" t="s">
        <v>2282</v>
      </c>
      <c r="G482" s="188"/>
      <c r="H482" s="44">
        <v>1797</v>
      </c>
      <c r="I482" s="6" t="s">
        <v>44</v>
      </c>
      <c r="J482" s="177" t="str">
        <f>IF(ISBLANK(INDEX('Policy Characteristics'!D:D,MATCH($C482,'Policy Characteristics'!$C:$C,0))),"",INDEX('Policy Characteristics'!D:D,MATCH($C482,'Policy Characteristics'!$C:$C,0)))</f>
        <v>Subsidy for Electricity Production</v>
      </c>
      <c r="K482" s="176" t="str">
        <f>IF(ISBLANK(INDEX('Policy Characteristics'!E:E,MATCH($C482,'Policy Characteristics'!$C:$C,0))),"",INDEX('Policy Characteristics'!E:E,MATCH($C482,'Policy Characteristics'!$C:$C,0)))</f>
        <v>elec generation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60</v>
      </c>
      <c r="N482" s="176">
        <f>IF(ISBLANK(INDEX('Policy Characteristics'!H:H,MATCH($C482,'Policy Characteristics'!$C:$C,0))),"",INDEX('Policy Characteristics'!H:H,MATCH($C482,'Policy Characteristics'!$C:$C,0)))</f>
        <v>1</v>
      </c>
      <c r="O482" s="176" t="str">
        <f>IF(ISBLANK(INDEX('Policy Characteristics'!I:I,MATCH($C482,'Policy Characteristics'!$C:$C,0))),"",INDEX('Policy Characteristics'!I:I,MATCH($C482,'Policy Characteristics'!$C:$C,0)))</f>
        <v>€/MWh</v>
      </c>
      <c r="P482" s="176"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2278</v>
      </c>
      <c r="E483" s="47"/>
      <c r="F483" s="6" t="s">
        <v>2283</v>
      </c>
      <c r="G483" s="188"/>
      <c r="H483" s="44">
        <v>1798</v>
      </c>
      <c r="I483" s="6" t="s">
        <v>44</v>
      </c>
      <c r="J483" s="177" t="str">
        <f>IF(ISBLANK(INDEX('Policy Characteristics'!D:D,MATCH($C483,'Policy Characteristics'!$C:$C,0))),"",INDEX('Policy Characteristics'!D:D,MATCH($C483,'Policy Characteristics'!$C:$C,0)))</f>
        <v>Subsidy for Electricity Production</v>
      </c>
      <c r="K483" s="176" t="str">
        <f>IF(ISBLANK(INDEX('Policy Characteristics'!E:E,MATCH($C483,'Policy Characteristics'!$C:$C,0))),"",INDEX('Policy Characteristics'!E:E,MATCH($C483,'Policy Characteristics'!$C:$C,0)))</f>
        <v>elec generation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60</v>
      </c>
      <c r="N483" s="176">
        <f>IF(ISBLANK(INDEX('Policy Characteristics'!H:H,MATCH($C483,'Policy Characteristics'!$C:$C,0))),"",INDEX('Policy Characteristics'!H:H,MATCH($C483,'Policy Characteristics'!$C:$C,0)))</f>
        <v>1</v>
      </c>
      <c r="O483" s="176" t="str">
        <f>IF(ISBLANK(INDEX('Policy Characteristics'!I:I,MATCH($C483,'Policy Characteristics'!$C:$C,0))),"",INDEX('Policy Characteristics'!I:I,MATCH($C483,'Policy Characteristics'!$C:$C,0)))</f>
        <v>€/MWh</v>
      </c>
      <c r="P483" s="176"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2279</v>
      </c>
      <c r="E484" s="47"/>
      <c r="F484" s="6" t="s">
        <v>2284</v>
      </c>
      <c r="G484" s="188"/>
      <c r="H484" s="44">
        <v>1799</v>
      </c>
      <c r="I484" s="6" t="s">
        <v>44</v>
      </c>
      <c r="J484" s="177" t="str">
        <f>IF(ISBLANK(INDEX('Policy Characteristics'!D:D,MATCH($C484,'Policy Characteristics'!$C:$C,0))),"",INDEX('Policy Characteristics'!D:D,MATCH($C484,'Policy Characteristics'!$C:$C,0)))</f>
        <v>Subsidy for Electricity Production</v>
      </c>
      <c r="K484" s="176" t="str">
        <f>IF(ISBLANK(INDEX('Policy Characteristics'!E:E,MATCH($C484,'Policy Characteristics'!$C:$C,0))),"",INDEX('Policy Characteristics'!E:E,MATCH($C484,'Policy Characteristics'!$C:$C,0)))</f>
        <v>elec generation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60</v>
      </c>
      <c r="N484" s="176">
        <f>IF(ISBLANK(INDEX('Policy Characteristics'!H:H,MATCH($C484,'Policy Characteristics'!$C:$C,0))),"",INDEX('Policy Characteristics'!H:H,MATCH($C484,'Policy Characteristics'!$C:$C,0)))</f>
        <v>1</v>
      </c>
      <c r="O484" s="176" t="str">
        <f>IF(ISBLANK(INDEX('Policy Characteristics'!I:I,MATCH($C484,'Policy Characteristics'!$C:$C,0))),"",INDEX('Policy Characteristics'!I:I,MATCH($C484,'Policy Characteristics'!$C:$C,0)))</f>
        <v>€/MWh</v>
      </c>
      <c r="P484" s="176"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2280</v>
      </c>
      <c r="E485" s="47"/>
      <c r="F485" s="6" t="s">
        <v>2285</v>
      </c>
      <c r="G485" s="188"/>
      <c r="H485" s="44">
        <v>1800</v>
      </c>
      <c r="I485" s="6" t="s">
        <v>44</v>
      </c>
      <c r="J485" s="177" t="str">
        <f>IF(ISBLANK(INDEX('Policy Characteristics'!D:D,MATCH($C485,'Policy Characteristics'!$C:$C,0))),"",INDEX('Policy Characteristics'!D:D,MATCH($C485,'Policy Characteristics'!$C:$C,0)))</f>
        <v>Subsidy for Electricity Production</v>
      </c>
      <c r="K485" s="176" t="str">
        <f>IF(ISBLANK(INDEX('Policy Characteristics'!E:E,MATCH($C485,'Policy Characteristics'!$C:$C,0))),"",INDEX('Policy Characteristics'!E:E,MATCH($C485,'Policy Characteristics'!$C:$C,0)))</f>
        <v>elec generation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60</v>
      </c>
      <c r="N485" s="176">
        <f>IF(ISBLANK(INDEX('Policy Characteristics'!H:H,MATCH($C485,'Policy Characteristics'!$C:$C,0))),"",INDEX('Policy Characteristics'!H:H,MATCH($C485,'Policy Characteristics'!$C:$C,0)))</f>
        <v>1</v>
      </c>
      <c r="O485" s="176" t="str">
        <f>IF(ISBLANK(INDEX('Policy Characteristics'!I:I,MATCH($C485,'Policy Characteristics'!$C:$C,0))),"",INDEX('Policy Characteristics'!I:I,MATCH($C485,'Policy Characteristics'!$C:$C,0)))</f>
        <v>€/MWh</v>
      </c>
      <c r="P485" s="176"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2281</v>
      </c>
      <c r="E486" s="47"/>
      <c r="F486" s="6" t="s">
        <v>2286</v>
      </c>
      <c r="G486" s="188"/>
      <c r="H486" s="44">
        <v>1801</v>
      </c>
      <c r="I486" s="6" t="s">
        <v>44</v>
      </c>
      <c r="J486" s="177" t="str">
        <f>IF(ISBLANK(INDEX('Policy Characteristics'!D:D,MATCH($C486,'Policy Characteristics'!$C:$C,0))),"",INDEX('Policy Characteristics'!D:D,MATCH($C486,'Policy Characteristics'!$C:$C,0)))</f>
        <v>Subsidy for Electricity Production</v>
      </c>
      <c r="K486" s="176" t="str">
        <f>IF(ISBLANK(INDEX('Policy Characteristics'!E:E,MATCH($C486,'Policy Characteristics'!$C:$C,0))),"",INDEX('Policy Characteristics'!E:E,MATCH($C486,'Policy Characteristics'!$C:$C,0)))</f>
        <v>elec generation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60</v>
      </c>
      <c r="N486" s="176">
        <f>IF(ISBLANK(INDEX('Policy Characteristics'!H:H,MATCH($C486,'Policy Characteristics'!$C:$C,0))),"",INDEX('Policy Characteristics'!H:H,MATCH($C486,'Policy Characteristics'!$C:$C,0)))</f>
        <v>1</v>
      </c>
      <c r="O486" s="176" t="str">
        <f>IF(ISBLANK(INDEX('Policy Characteristics'!I:I,MATCH($C486,'Policy Characteristics'!$C:$C,0))),"",INDEX('Policy Characteristics'!I:I,MATCH($C486,'Policy Characteristics'!$C:$C,0)))</f>
        <v>€/MWh</v>
      </c>
      <c r="P486" s="176"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2357</v>
      </c>
      <c r="E487" s="47"/>
      <c r="F487" s="6" t="s">
        <v>2355</v>
      </c>
      <c r="G487" s="188"/>
      <c r="H487" s="44">
        <v>1802</v>
      </c>
      <c r="I487" s="6" t="s">
        <v>44</v>
      </c>
      <c r="J487" s="177" t="str">
        <f>IF(ISBLANK(INDEX('Policy Characteristics'!D:D,MATCH($C487,'Policy Characteristics'!$C:$C,0))),"",INDEX('Policy Characteristics'!D:D,MATCH($C487,'Policy Characteristics'!$C:$C,0)))</f>
        <v>Subsidy for Electricity Production</v>
      </c>
      <c r="K487" s="176" t="str">
        <f>IF(ISBLANK(INDEX('Policy Characteristics'!E:E,MATCH($C487,'Policy Characteristics'!$C:$C,0))),"",INDEX('Policy Characteristics'!E:E,MATCH($C487,'Policy Characteristics'!$C:$C,0)))</f>
        <v>elec generation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60</v>
      </c>
      <c r="N487" s="176">
        <f>IF(ISBLANK(INDEX('Policy Characteristics'!H:H,MATCH($C487,'Policy Characteristics'!$C:$C,0))),"",INDEX('Policy Characteristics'!H:H,MATCH($C487,'Policy Characteristics'!$C:$C,0)))</f>
        <v>1</v>
      </c>
      <c r="O487" s="176" t="str">
        <f>IF(ISBLANK(INDEX('Policy Characteristics'!I:I,MATCH($C487,'Policy Characteristics'!$C:$C,0))),"",INDEX('Policy Characteristics'!I:I,MATCH($C487,'Policy Characteristics'!$C:$C,0)))</f>
        <v>€/MWh</v>
      </c>
      <c r="P487" s="176"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2358</v>
      </c>
      <c r="E488" s="47"/>
      <c r="F488" s="6" t="s">
        <v>2356</v>
      </c>
      <c r="G488" s="188"/>
      <c r="H488" s="44">
        <v>2244</v>
      </c>
      <c r="I488" s="6" t="s">
        <v>44</v>
      </c>
      <c r="J488" s="177" t="str">
        <f>IF(ISBLANK(INDEX('Policy Characteristics'!D:D,MATCH($C488,'Policy Characteristics'!$C:$C,0))),"",INDEX('Policy Characteristics'!D:D,MATCH($C488,'Policy Characteristics'!$C:$C,0)))</f>
        <v>Subsidy for Electricity Production</v>
      </c>
      <c r="K488" s="176" t="str">
        <f>IF(ISBLANK(INDEX('Policy Characteristics'!E:E,MATCH($C488,'Policy Characteristics'!$C:$C,0))),"",INDEX('Policy Characteristics'!E:E,MATCH($C488,'Policy Characteristics'!$C:$C,0)))</f>
        <v>elec generation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60</v>
      </c>
      <c r="N488" s="176">
        <f>IF(ISBLANK(INDEX('Policy Characteristics'!H:H,MATCH($C488,'Policy Characteristics'!$C:$C,0))),"",INDEX('Policy Characteristics'!H:H,MATCH($C488,'Policy Characteristics'!$C:$C,0)))</f>
        <v>1</v>
      </c>
      <c r="O488" s="176" t="str">
        <f>IF(ISBLANK(INDEX('Policy Characteristics'!I:I,MATCH($C488,'Policy Characteristics'!$C:$C,0))),"",INDEX('Policy Characteristics'!I:I,MATCH($C488,'Policy Characteristics'!$C:$C,0)))</f>
        <v>€/MWh</v>
      </c>
      <c r="P488" s="176"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2351</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6" t="str">
        <f>IF(ISBLANK(INDEX('Policy Characteristics'!E:E,MATCH($C489,'Policy Characteristics'!$C:$C,0))),"",INDEX('Policy Characteristics'!E:E,MATCH($C489,'Policy Characteristics'!$C:$C,0)))</f>
        <v>elec use EVs for grid balancing</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1</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EVs used</v>
      </c>
      <c r="P489" s="176"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6" t="str">
        <f>IF(ISBLANK(INDEX('Policy Characteristics'!K:K,MATCH($C489,'Policy Characteristics'!$C:$C,0))),"",INDEX('Policy Characteristics'!K:K,MATCH($C489,'Policy Characteristics'!$C:$C,0)))</f>
        <v/>
      </c>
      <c r="R489" s="176"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2404</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6" t="str">
        <f>IF(ISBLANK(INDEX('Policy Characteristics'!E:E,MATCH($C490,'Policy Characteristics'!$C:$C,0))),"",INDEX('Policy Characteristics'!E:E,MATCH($C490,'Policy Characteristics'!$C:$C,0)))</f>
        <v>elec battery subsidy per output</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100</v>
      </c>
      <c r="N490" s="176">
        <f>IF(ISBLANK(INDEX('Policy Characteristics'!H:H,MATCH($C490,'Policy Characteristics'!$C:$C,0))),"",INDEX('Policy Characteristics'!H:H,MATCH($C490,'Policy Characteristics'!$C:$C,0)))</f>
        <v>5</v>
      </c>
      <c r="O490" s="176" t="str">
        <f>IF(ISBLANK(INDEX('Policy Characteristics'!I:I,MATCH($C490,'Policy Characteristics'!$C:$C,0))),"",INDEX('Policy Characteristics'!I:I,MATCH($C490,'Policy Characteristics'!$C:$C,0)))</f>
        <v>€ / MWh</v>
      </c>
      <c r="P490" s="176"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2408</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6" t="str">
        <f>IF(ISBLANK(INDEX('Policy Characteristics'!E:E,MATCH($C491,'Policy Characteristics'!$C:$C,0))),"",INDEX('Policy Characteristics'!E:E,MATCH($C491,'Policy Characteristics'!$C:$C,0)))</f>
        <v>elec battery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1</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capital costs</v>
      </c>
      <c r="P491" s="176"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2413</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6" t="str">
        <f>IF(ISBLANK(INDEX('Policy Characteristics'!E:E,MATCH($C492,'Policy Characteristics'!$C:$C,0))),"",INDEX('Policy Characteristics'!E:E,MATCH($C492,'Policy Characteristics'!$C:$C,0)))</f>
        <v>elec CCS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100</v>
      </c>
      <c r="N492" s="176">
        <f>IF(ISBLANK(INDEX('Policy Characteristics'!H:H,MATCH($C492,'Policy Characteristics'!$C:$C,0))),"",INDEX('Policy Characteristics'!H:H,MATCH($C492,'Policy Characteristics'!$C:$C,0)))</f>
        <v>5</v>
      </c>
      <c r="O492" s="176" t="str">
        <f>IF(ISBLANK(INDEX('Policy Characteristics'!I:I,MATCH($C492,'Policy Characteristics'!$C:$C,0))),"",INDEX('Policy Characteristics'!I:I,MATCH($C492,'Policy Characteristics'!$C:$C,0)))</f>
        <v>€ / metric ton CO2e</v>
      </c>
      <c r="P492" s="176"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2276</v>
      </c>
      <c r="F493" s="6" t="s">
        <v>2533</v>
      </c>
      <c r="H493" s="44">
        <v>2261</v>
      </c>
      <c r="I493" s="1" t="s">
        <v>43</v>
      </c>
      <c r="J493" s="177" t="str">
        <f>IF(ISBLANK(INDEX('Policy Characteristics'!D:D,MATCH($C493,'Policy Characteristics'!$C:$C,0))),"",INDEX('Policy Characteristics'!D:D,MATCH($C493,'Policy Characteristics'!$C:$C,0)))</f>
        <v>Electricity CCS Subsidy</v>
      </c>
      <c r="K493" s="176" t="str">
        <f>IF(ISBLANK(INDEX('Policy Characteristics'!E:E,MATCH($C493,'Policy Characteristics'!$C:$C,0))),"",INDEX('Policy Characteristics'!E:E,MATCH($C493,'Policy Characteristics'!$C:$C,0)))</f>
        <v>elec CCS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100</v>
      </c>
      <c r="N493" s="176">
        <f>IF(ISBLANK(INDEX('Policy Characteristics'!H:H,MATCH($C493,'Policy Characteristics'!$C:$C,0))),"",INDEX('Policy Characteristics'!H:H,MATCH($C493,'Policy Characteristics'!$C:$C,0)))</f>
        <v>5</v>
      </c>
      <c r="O493" s="176" t="str">
        <f>IF(ISBLANK(INDEX('Policy Characteristics'!I:I,MATCH($C493,'Policy Characteristics'!$C:$C,0))),"",INDEX('Policy Characteristics'!I:I,MATCH($C493,'Policy Characteristics'!$C:$C,0)))</f>
        <v>€ / metric ton CO2e</v>
      </c>
      <c r="P493" s="176"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2277</v>
      </c>
      <c r="F494" s="6" t="s">
        <v>2227</v>
      </c>
      <c r="H494" s="44">
        <v>2262</v>
      </c>
      <c r="I494" s="1" t="s">
        <v>43</v>
      </c>
      <c r="J494" s="177" t="str">
        <f>IF(ISBLANK(INDEX('Policy Characteristics'!D:D,MATCH($C494,'Policy Characteristics'!$C:$C,0))),"",INDEX('Policy Characteristics'!D:D,MATCH($C494,'Policy Characteristics'!$C:$C,0)))</f>
        <v>Electricity CCS Subsidy</v>
      </c>
      <c r="K494" s="176" t="str">
        <f>IF(ISBLANK(INDEX('Policy Characteristics'!E:E,MATCH($C494,'Policy Characteristics'!$C:$C,0))),"",INDEX('Policy Characteristics'!E:E,MATCH($C494,'Policy Characteristics'!$C:$C,0)))</f>
        <v>elec CCS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100</v>
      </c>
      <c r="N494" s="176">
        <f>IF(ISBLANK(INDEX('Policy Characteristics'!H:H,MATCH($C494,'Policy Characteristics'!$C:$C,0))),"",INDEX('Policy Characteristics'!H:H,MATCH($C494,'Policy Characteristics'!$C:$C,0)))</f>
        <v>5</v>
      </c>
      <c r="O494" s="176" t="str">
        <f>IF(ISBLANK(INDEX('Policy Characteristics'!I:I,MATCH($C494,'Policy Characteristics'!$C:$C,0))),"",INDEX('Policy Characteristics'!I:I,MATCH($C494,'Policy Characteristics'!$C:$C,0)))</f>
        <v>€ / metric ton CO2e</v>
      </c>
      <c r="P494" s="176"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2287</v>
      </c>
      <c r="H495" s="44">
        <v>2263</v>
      </c>
      <c r="I495" s="1" t="s">
        <v>44</v>
      </c>
      <c r="J495" s="177" t="str">
        <f>IF(ISBLANK(INDEX('Policy Characteristics'!D:D,MATCH($C495,'Policy Characteristics'!$C:$C,0))),"",INDEX('Policy Characteristics'!D:D,MATCH($C495,'Policy Characteristics'!$C:$C,0)))</f>
        <v>Electricity CCS Subsidy</v>
      </c>
      <c r="K495" s="176" t="str">
        <f>IF(ISBLANK(INDEX('Policy Characteristics'!E:E,MATCH($C495,'Policy Characteristics'!$C:$C,0))),"",INDEX('Policy Characteristics'!E:E,MATCH($C495,'Policy Characteristics'!$C:$C,0)))</f>
        <v>elec CCS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100</v>
      </c>
      <c r="N495" s="176">
        <f>IF(ISBLANK(INDEX('Policy Characteristics'!H:H,MATCH($C495,'Policy Characteristics'!$C:$C,0))),"",INDEX('Policy Characteristics'!H:H,MATCH($C495,'Policy Characteristics'!$C:$C,0)))</f>
        <v>5</v>
      </c>
      <c r="O495" s="176" t="str">
        <f>IF(ISBLANK(INDEX('Policy Characteristics'!I:I,MATCH($C495,'Policy Characteristics'!$C:$C,0))),"",INDEX('Policy Characteristics'!I:I,MATCH($C495,'Policy Characteristics'!$C:$C,0)))</f>
        <v>€ / metric ton CO2e</v>
      </c>
      <c r="P495" s="176"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6" t="str">
        <f>IF(ISBLANK(INDEX('Policy Characteristics'!E:E,MATCH($C496,'Policy Characteristics'!$C:$C,0))),"",INDEX('Policy Characteristics'!E:E,MATCH($C496,'Policy Characteristics'!$C:$C,0)))</f>
        <v>elec CCS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100</v>
      </c>
      <c r="N496" s="176">
        <f>IF(ISBLANK(INDEX('Policy Characteristics'!H:H,MATCH($C496,'Policy Characteristics'!$C:$C,0))),"",INDEX('Policy Characteristics'!H:H,MATCH($C496,'Policy Characteristics'!$C:$C,0)))</f>
        <v>5</v>
      </c>
      <c r="O496" s="176" t="str">
        <f>IF(ISBLANK(INDEX('Policy Characteristics'!I:I,MATCH($C496,'Policy Characteristics'!$C:$C,0))),"",INDEX('Policy Characteristics'!I:I,MATCH($C496,'Policy Characteristics'!$C:$C,0)))</f>
        <v>€ / metric ton CO2e</v>
      </c>
      <c r="P496" s="176"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6" t="str">
        <f>IF(ISBLANK(INDEX('Policy Characteristics'!E:E,MATCH($C497,'Policy Characteristics'!$C:$C,0))),"",INDEX('Policy Characteristics'!E:E,MATCH($C497,'Policy Characteristics'!$C:$C,0)))</f>
        <v>elec CCS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100</v>
      </c>
      <c r="N497" s="176">
        <f>IF(ISBLANK(INDEX('Policy Characteristics'!H:H,MATCH($C497,'Policy Characteristics'!$C:$C,0))),"",INDEX('Policy Characteristics'!H:H,MATCH($C497,'Policy Characteristics'!$C:$C,0)))</f>
        <v>5</v>
      </c>
      <c r="O497" s="176" t="str">
        <f>IF(ISBLANK(INDEX('Policy Characteristics'!I:I,MATCH($C497,'Policy Characteristics'!$C:$C,0))),"",INDEX('Policy Characteristics'!I:I,MATCH($C497,'Policy Characteristics'!$C:$C,0)))</f>
        <v>€ / metric ton CO2e</v>
      </c>
      <c r="P497" s="176"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6" t="str">
        <f>IF(ISBLANK(INDEX('Policy Characteristics'!E:E,MATCH($C498,'Policy Characteristics'!$C:$C,0))),"",INDEX('Policy Characteristics'!E:E,MATCH($C498,'Policy Characteristics'!$C:$C,0)))</f>
        <v>elec CCS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100</v>
      </c>
      <c r="N498" s="176">
        <f>IF(ISBLANK(INDEX('Policy Characteristics'!H:H,MATCH($C498,'Policy Characteristics'!$C:$C,0))),"",INDEX('Policy Characteristics'!H:H,MATCH($C498,'Policy Characteristics'!$C:$C,0)))</f>
        <v>5</v>
      </c>
      <c r="O498" s="176" t="str">
        <f>IF(ISBLANK(INDEX('Policy Characteristics'!I:I,MATCH($C498,'Policy Characteristics'!$C:$C,0))),"",INDEX('Policy Characteristics'!I:I,MATCH($C498,'Policy Characteristics'!$C:$C,0)))</f>
        <v>€ / metric ton CO2e</v>
      </c>
      <c r="P498" s="176"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6" t="str">
        <f>IF(ISBLANK(INDEX('Policy Characteristics'!E:E,MATCH($C499,'Policy Characteristics'!$C:$C,0))),"",INDEX('Policy Characteristics'!E:E,MATCH($C499,'Policy Characteristics'!$C:$C,0)))</f>
        <v>elec CCS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100</v>
      </c>
      <c r="N499" s="176">
        <f>IF(ISBLANK(INDEX('Policy Characteristics'!H:H,MATCH($C499,'Policy Characteristics'!$C:$C,0))),"",INDEX('Policy Characteristics'!H:H,MATCH($C499,'Policy Characteristics'!$C:$C,0)))</f>
        <v>5</v>
      </c>
      <c r="O499" s="176" t="str">
        <f>IF(ISBLANK(INDEX('Policy Characteristics'!I:I,MATCH($C499,'Policy Characteristics'!$C:$C,0))),"",INDEX('Policy Characteristics'!I:I,MATCH($C499,'Policy Characteristics'!$C:$C,0)))</f>
        <v>€ / metric ton CO2e</v>
      </c>
      <c r="P499" s="176"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6" t="str">
        <f>IF(ISBLANK(INDEX('Policy Characteristics'!E:E,MATCH($C500,'Policy Characteristics'!$C:$C,0))),"",INDEX('Policy Characteristics'!E:E,MATCH($C500,'Policy Characteristics'!$C:$C,0)))</f>
        <v>elec CCS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100</v>
      </c>
      <c r="N500" s="176">
        <f>IF(ISBLANK(INDEX('Policy Characteristics'!H:H,MATCH($C500,'Policy Characteristics'!$C:$C,0))),"",INDEX('Policy Characteristics'!H:H,MATCH($C500,'Policy Characteristics'!$C:$C,0)))</f>
        <v>5</v>
      </c>
      <c r="O500" s="176" t="str">
        <f>IF(ISBLANK(INDEX('Policy Characteristics'!I:I,MATCH($C500,'Policy Characteristics'!$C:$C,0))),"",INDEX('Policy Characteristics'!I:I,MATCH($C500,'Policy Characteristics'!$C:$C,0)))</f>
        <v>€ / metric ton CO2e</v>
      </c>
      <c r="P500" s="176"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6" t="str">
        <f>IF(ISBLANK(INDEX('Policy Characteristics'!E:E,MATCH($C501,'Policy Characteristics'!$C:$C,0))),"",INDEX('Policy Characteristics'!E:E,MATCH($C501,'Policy Characteristics'!$C:$C,0)))</f>
        <v>elec CCS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100</v>
      </c>
      <c r="N501" s="176">
        <f>IF(ISBLANK(INDEX('Policy Characteristics'!H:H,MATCH($C501,'Policy Characteristics'!$C:$C,0))),"",INDEX('Policy Characteristics'!H:H,MATCH($C501,'Policy Characteristics'!$C:$C,0)))</f>
        <v>5</v>
      </c>
      <c r="O501" s="176" t="str">
        <f>IF(ISBLANK(INDEX('Policy Characteristics'!I:I,MATCH($C501,'Policy Characteristics'!$C:$C,0))),"",INDEX('Policy Characteristics'!I:I,MATCH($C501,'Policy Characteristics'!$C:$C,0)))</f>
        <v>€ / metric ton CO2e</v>
      </c>
      <c r="P501" s="176"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2537</v>
      </c>
      <c r="H502" s="44">
        <v>2270</v>
      </c>
      <c r="I502" s="1" t="s">
        <v>44</v>
      </c>
      <c r="J502" s="177" t="str">
        <f>IF(ISBLANK(INDEX('Policy Characteristics'!D:D,MATCH($C502,'Policy Characteristics'!$C:$C,0))),"",INDEX('Policy Characteristics'!D:D,MATCH($C502,'Policy Characteristics'!$C:$C,0)))</f>
        <v>Electricity CCS Subsidy</v>
      </c>
      <c r="K502" s="176" t="str">
        <f>IF(ISBLANK(INDEX('Policy Characteristics'!E:E,MATCH($C502,'Policy Characteristics'!$C:$C,0))),"",INDEX('Policy Characteristics'!E:E,MATCH($C502,'Policy Characteristics'!$C:$C,0)))</f>
        <v>elec CCS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100</v>
      </c>
      <c r="N502" s="176">
        <f>IF(ISBLANK(INDEX('Policy Characteristics'!H:H,MATCH($C502,'Policy Characteristics'!$C:$C,0))),"",INDEX('Policy Characteristics'!H:H,MATCH($C502,'Policy Characteristics'!$C:$C,0)))</f>
        <v>5</v>
      </c>
      <c r="O502" s="176" t="str">
        <f>IF(ISBLANK(INDEX('Policy Characteristics'!I:I,MATCH($C502,'Policy Characteristics'!$C:$C,0))),"",INDEX('Policy Characteristics'!I:I,MATCH($C502,'Policy Characteristics'!$C:$C,0)))</f>
        <v>€ / metric ton CO2e</v>
      </c>
      <c r="P502" s="176"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2535</v>
      </c>
      <c r="H503" s="44">
        <v>2271</v>
      </c>
      <c r="I503" s="1" t="s">
        <v>43</v>
      </c>
      <c r="J503" s="177" t="str">
        <f>IF(ISBLANK(INDEX('Policy Characteristics'!D:D,MATCH($C503,'Policy Characteristics'!$C:$C,0))),"",INDEX('Policy Characteristics'!D:D,MATCH($C503,'Policy Characteristics'!$C:$C,0)))</f>
        <v>Electricity CCS Subsidy</v>
      </c>
      <c r="K503" s="176" t="str">
        <f>IF(ISBLANK(INDEX('Policy Characteristics'!E:E,MATCH($C503,'Policy Characteristics'!$C:$C,0))),"",INDEX('Policy Characteristics'!E:E,MATCH($C503,'Policy Characteristics'!$C:$C,0)))</f>
        <v>elec CCS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100</v>
      </c>
      <c r="N503" s="176">
        <f>IF(ISBLANK(INDEX('Policy Characteristics'!H:H,MATCH($C503,'Policy Characteristics'!$C:$C,0))),"",INDEX('Policy Characteristics'!H:H,MATCH($C503,'Policy Characteristics'!$C:$C,0)))</f>
        <v>5</v>
      </c>
      <c r="O503" s="176" t="str">
        <f>IF(ISBLANK(INDEX('Policy Characteristics'!I:I,MATCH($C503,'Policy Characteristics'!$C:$C,0))),"",INDEX('Policy Characteristics'!I:I,MATCH($C503,'Policy Characteristics'!$C:$C,0)))</f>
        <v>€ / metric ton CO2e</v>
      </c>
      <c r="P503" s="176"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6" t="str">
        <f>IF(ISBLANK(INDEX('Policy Characteristics'!E:E,MATCH($C504,'Policy Characteristics'!$C:$C,0))),"",INDEX('Policy Characteristics'!E:E,MATCH($C504,'Policy Characteristics'!$C:$C,0)))</f>
        <v>elec CCS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100</v>
      </c>
      <c r="N504" s="176">
        <f>IF(ISBLANK(INDEX('Policy Characteristics'!H:H,MATCH($C504,'Policy Characteristics'!$C:$C,0))),"",INDEX('Policy Characteristics'!H:H,MATCH($C504,'Policy Characteristics'!$C:$C,0)))</f>
        <v>5</v>
      </c>
      <c r="O504" s="176" t="str">
        <f>IF(ISBLANK(INDEX('Policy Characteristics'!I:I,MATCH($C504,'Policy Characteristics'!$C:$C,0))),"",INDEX('Policy Characteristics'!I:I,MATCH($C504,'Policy Characteristics'!$C:$C,0)))</f>
        <v>€ / metric ton CO2e</v>
      </c>
      <c r="P504" s="176"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6" t="str">
        <f>IF(ISBLANK(INDEX('Policy Characteristics'!E:E,MATCH($C505,'Policy Characteristics'!$C:$C,0))),"",INDEX('Policy Characteristics'!E:E,MATCH($C505,'Policy Characteristics'!$C:$C,0)))</f>
        <v>elec CCS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100</v>
      </c>
      <c r="N505" s="176">
        <f>IF(ISBLANK(INDEX('Policy Characteristics'!H:H,MATCH($C505,'Policy Characteristics'!$C:$C,0))),"",INDEX('Policy Characteristics'!H:H,MATCH($C505,'Policy Characteristics'!$C:$C,0)))</f>
        <v>5</v>
      </c>
      <c r="O505" s="176" t="str">
        <f>IF(ISBLANK(INDEX('Policy Characteristics'!I:I,MATCH($C505,'Policy Characteristics'!$C:$C,0))),"",INDEX('Policy Characteristics'!I:I,MATCH($C505,'Policy Characteristics'!$C:$C,0)))</f>
        <v>€ / metric ton CO2e</v>
      </c>
      <c r="P505" s="176"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6" t="str">
        <f>IF(ISBLANK(INDEX('Policy Characteristics'!E:E,MATCH($C506,'Policy Characteristics'!$C:$C,0))),"",INDEX('Policy Characteristics'!E:E,MATCH($C506,'Policy Characteristics'!$C:$C,0)))</f>
        <v>elec CCS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100</v>
      </c>
      <c r="N506" s="176">
        <f>IF(ISBLANK(INDEX('Policy Characteristics'!H:H,MATCH($C506,'Policy Characteristics'!$C:$C,0))),"",INDEX('Policy Characteristics'!H:H,MATCH($C506,'Policy Characteristics'!$C:$C,0)))</f>
        <v>5</v>
      </c>
      <c r="O506" s="176" t="str">
        <f>IF(ISBLANK(INDEX('Policy Characteristics'!I:I,MATCH($C506,'Policy Characteristics'!$C:$C,0))),"",INDEX('Policy Characteristics'!I:I,MATCH($C506,'Policy Characteristics'!$C:$C,0)))</f>
        <v>€ / metric ton CO2e</v>
      </c>
      <c r="P506" s="176"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6" t="str">
        <f>IF(ISBLANK(INDEX('Policy Characteristics'!E:E,MATCH($C507,'Policy Characteristics'!$C:$C,0))),"",INDEX('Policy Characteristics'!E:E,MATCH($C507,'Policy Characteristics'!$C:$C,0)))</f>
        <v>elec CCS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100</v>
      </c>
      <c r="N507" s="176">
        <f>IF(ISBLANK(INDEX('Policy Characteristics'!H:H,MATCH($C507,'Policy Characteristics'!$C:$C,0))),"",INDEX('Policy Characteristics'!H:H,MATCH($C507,'Policy Characteristics'!$C:$C,0)))</f>
        <v>5</v>
      </c>
      <c r="O507" s="176" t="str">
        <f>IF(ISBLANK(INDEX('Policy Characteristics'!I:I,MATCH($C507,'Policy Characteristics'!$C:$C,0))),"",INDEX('Policy Characteristics'!I:I,MATCH($C507,'Policy Characteristics'!$C:$C,0)))</f>
        <v>€ / metric ton CO2e</v>
      </c>
      <c r="P507" s="176"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6" t="str">
        <f>IF(ISBLANK(INDEX('Policy Characteristics'!E:E,MATCH($C508,'Policy Characteristics'!$C:$C,0))),"",INDEX('Policy Characteristics'!E:E,MATCH($C508,'Policy Characteristics'!$C:$C,0)))</f>
        <v>elec CCS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100</v>
      </c>
      <c r="N508" s="176">
        <f>IF(ISBLANK(INDEX('Policy Characteristics'!H:H,MATCH($C508,'Policy Characteristics'!$C:$C,0))),"",INDEX('Policy Characteristics'!H:H,MATCH($C508,'Policy Characteristics'!$C:$C,0)))</f>
        <v>5</v>
      </c>
      <c r="O508" s="176" t="str">
        <f>IF(ISBLANK(INDEX('Policy Characteristics'!I:I,MATCH($C508,'Policy Characteristics'!$C:$C,0))),"",INDEX('Policy Characteristics'!I:I,MATCH($C508,'Policy Characteristics'!$C:$C,0)))</f>
        <v>€ / metric ton CO2e</v>
      </c>
      <c r="P508" s="176"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2275</v>
      </c>
      <c r="F509" s="6" t="s">
        <v>2282</v>
      </c>
      <c r="H509" s="44">
        <v>2277</v>
      </c>
      <c r="I509" s="1" t="s">
        <v>43</v>
      </c>
      <c r="J509" s="177" t="str">
        <f>IF(ISBLANK(INDEX('Policy Characteristics'!D:D,MATCH($C509,'Policy Characteristics'!$C:$C,0))),"",INDEX('Policy Characteristics'!D:D,MATCH($C509,'Policy Characteristics'!$C:$C,0)))</f>
        <v>Electricity CCS Subsidy</v>
      </c>
      <c r="K509" s="176" t="str">
        <f>IF(ISBLANK(INDEX('Policy Characteristics'!E:E,MATCH($C509,'Policy Characteristics'!$C:$C,0))),"",INDEX('Policy Characteristics'!E:E,MATCH($C509,'Policy Characteristics'!$C:$C,0)))</f>
        <v>elec CCS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100</v>
      </c>
      <c r="N509" s="176">
        <f>IF(ISBLANK(INDEX('Policy Characteristics'!H:H,MATCH($C509,'Policy Characteristics'!$C:$C,0))),"",INDEX('Policy Characteristics'!H:H,MATCH($C509,'Policy Characteristics'!$C:$C,0)))</f>
        <v>5</v>
      </c>
      <c r="O509" s="176" t="str">
        <f>IF(ISBLANK(INDEX('Policy Characteristics'!I:I,MATCH($C509,'Policy Characteristics'!$C:$C,0))),"",INDEX('Policy Characteristics'!I:I,MATCH($C509,'Policy Characteristics'!$C:$C,0)))</f>
        <v>€ / metric ton CO2e</v>
      </c>
      <c r="P509" s="176"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2278</v>
      </c>
      <c r="F510" s="6" t="s">
        <v>2283</v>
      </c>
      <c r="H510" s="44">
        <v>2278</v>
      </c>
      <c r="I510" s="1" t="s">
        <v>43</v>
      </c>
      <c r="J510" s="177" t="str">
        <f>IF(ISBLANK(INDEX('Policy Characteristics'!D:D,MATCH($C510,'Policy Characteristics'!$C:$C,0))),"",INDEX('Policy Characteristics'!D:D,MATCH($C510,'Policy Characteristics'!$C:$C,0)))</f>
        <v>Electricity CCS Subsidy</v>
      </c>
      <c r="K510" s="176" t="str">
        <f>IF(ISBLANK(INDEX('Policy Characteristics'!E:E,MATCH($C510,'Policy Characteristics'!$C:$C,0))),"",INDEX('Policy Characteristics'!E:E,MATCH($C510,'Policy Characteristics'!$C:$C,0)))</f>
        <v>elec CCS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100</v>
      </c>
      <c r="N510" s="176">
        <f>IF(ISBLANK(INDEX('Policy Characteristics'!H:H,MATCH($C510,'Policy Characteristics'!$C:$C,0))),"",INDEX('Policy Characteristics'!H:H,MATCH($C510,'Policy Characteristics'!$C:$C,0)))</f>
        <v>5</v>
      </c>
      <c r="O510" s="176" t="str">
        <f>IF(ISBLANK(INDEX('Policy Characteristics'!I:I,MATCH($C510,'Policy Characteristics'!$C:$C,0))),"",INDEX('Policy Characteristics'!I:I,MATCH($C510,'Policy Characteristics'!$C:$C,0)))</f>
        <v>€ / metric ton CO2e</v>
      </c>
      <c r="P510" s="176"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2279</v>
      </c>
      <c r="F511" s="6" t="s">
        <v>2284</v>
      </c>
      <c r="H511" s="44">
        <v>2279</v>
      </c>
      <c r="I511" s="1" t="s">
        <v>43</v>
      </c>
      <c r="J511" s="177" t="str">
        <f>IF(ISBLANK(INDEX('Policy Characteristics'!D:D,MATCH($C511,'Policy Characteristics'!$C:$C,0))),"",INDEX('Policy Characteristics'!D:D,MATCH($C511,'Policy Characteristics'!$C:$C,0)))</f>
        <v>Electricity CCS Subsidy</v>
      </c>
      <c r="K511" s="176" t="str">
        <f>IF(ISBLANK(INDEX('Policy Characteristics'!E:E,MATCH($C511,'Policy Characteristics'!$C:$C,0))),"",INDEX('Policy Characteristics'!E:E,MATCH($C511,'Policy Characteristics'!$C:$C,0)))</f>
        <v>elec CCS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100</v>
      </c>
      <c r="N511" s="176">
        <f>IF(ISBLANK(INDEX('Policy Characteristics'!H:H,MATCH($C511,'Policy Characteristics'!$C:$C,0))),"",INDEX('Policy Characteristics'!H:H,MATCH($C511,'Policy Characteristics'!$C:$C,0)))</f>
        <v>5</v>
      </c>
      <c r="O511" s="176" t="str">
        <f>IF(ISBLANK(INDEX('Policy Characteristics'!I:I,MATCH($C511,'Policy Characteristics'!$C:$C,0))),"",INDEX('Policy Characteristics'!I:I,MATCH($C511,'Policy Characteristics'!$C:$C,0)))</f>
        <v>€ / metric ton CO2e</v>
      </c>
      <c r="P511" s="176"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2280</v>
      </c>
      <c r="F512" s="6" t="s">
        <v>2285</v>
      </c>
      <c r="H512" s="44">
        <v>2280</v>
      </c>
      <c r="I512" s="1" t="s">
        <v>43</v>
      </c>
      <c r="J512" s="177" t="str">
        <f>IF(ISBLANK(INDEX('Policy Characteristics'!D:D,MATCH($C512,'Policy Characteristics'!$C:$C,0))),"",INDEX('Policy Characteristics'!D:D,MATCH($C512,'Policy Characteristics'!$C:$C,0)))</f>
        <v>Electricity CCS Subsidy</v>
      </c>
      <c r="K512" s="176" t="str">
        <f>IF(ISBLANK(INDEX('Policy Characteristics'!E:E,MATCH($C512,'Policy Characteristics'!$C:$C,0))),"",INDEX('Policy Characteristics'!E:E,MATCH($C512,'Policy Characteristics'!$C:$C,0)))</f>
        <v>elec CCS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100</v>
      </c>
      <c r="N512" s="176">
        <f>IF(ISBLANK(INDEX('Policy Characteristics'!H:H,MATCH($C512,'Policy Characteristics'!$C:$C,0))),"",INDEX('Policy Characteristics'!H:H,MATCH($C512,'Policy Characteristics'!$C:$C,0)))</f>
        <v>5</v>
      </c>
      <c r="O512" s="176" t="str">
        <f>IF(ISBLANK(INDEX('Policy Characteristics'!I:I,MATCH($C512,'Policy Characteristics'!$C:$C,0))),"",INDEX('Policy Characteristics'!I:I,MATCH($C512,'Policy Characteristics'!$C:$C,0)))</f>
        <v>€ / metric ton CO2e</v>
      </c>
      <c r="P512" s="176"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2281</v>
      </c>
      <c r="F513" s="6" t="s">
        <v>2286</v>
      </c>
      <c r="H513" s="44">
        <v>2281</v>
      </c>
      <c r="I513" s="1" t="s">
        <v>44</v>
      </c>
      <c r="J513" s="177" t="str">
        <f>IF(ISBLANK(INDEX('Policy Characteristics'!D:D,MATCH($C513,'Policy Characteristics'!$C:$C,0))),"",INDEX('Policy Characteristics'!D:D,MATCH($C513,'Policy Characteristics'!$C:$C,0)))</f>
        <v>Electricity CCS Subsidy</v>
      </c>
      <c r="K513" s="176" t="str">
        <f>IF(ISBLANK(INDEX('Policy Characteristics'!E:E,MATCH($C513,'Policy Characteristics'!$C:$C,0))),"",INDEX('Policy Characteristics'!E:E,MATCH($C513,'Policy Characteristics'!$C:$C,0)))</f>
        <v>elec CCS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100</v>
      </c>
      <c r="N513" s="176">
        <f>IF(ISBLANK(INDEX('Policy Characteristics'!H:H,MATCH($C513,'Policy Characteristics'!$C:$C,0))),"",INDEX('Policy Characteristics'!H:H,MATCH($C513,'Policy Characteristics'!$C:$C,0)))</f>
        <v>5</v>
      </c>
      <c r="O513" s="176" t="str">
        <f>IF(ISBLANK(INDEX('Policy Characteristics'!I:I,MATCH($C513,'Policy Characteristics'!$C:$C,0))),"",INDEX('Policy Characteristics'!I:I,MATCH($C513,'Policy Characteristics'!$C:$C,0)))</f>
        <v>€ / metric ton CO2e</v>
      </c>
      <c r="P513" s="176"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2357</v>
      </c>
      <c r="F514" s="6" t="s">
        <v>2355</v>
      </c>
      <c r="H514" s="44">
        <v>2282</v>
      </c>
      <c r="I514" s="1" t="s">
        <v>44</v>
      </c>
      <c r="J514" s="177" t="str">
        <f>IF(ISBLANK(INDEX('Policy Characteristics'!D:D,MATCH($C514,'Policy Characteristics'!$C:$C,0))),"",INDEX('Policy Characteristics'!D:D,MATCH($C514,'Policy Characteristics'!$C:$C,0)))</f>
        <v>Electricity CCS Subsidy</v>
      </c>
      <c r="K514" s="176" t="str">
        <f>IF(ISBLANK(INDEX('Policy Characteristics'!E:E,MATCH($C514,'Policy Characteristics'!$C:$C,0))),"",INDEX('Policy Characteristics'!E:E,MATCH($C514,'Policy Characteristics'!$C:$C,0)))</f>
        <v>elec CCS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100</v>
      </c>
      <c r="N514" s="176">
        <f>IF(ISBLANK(INDEX('Policy Characteristics'!H:H,MATCH($C514,'Policy Characteristics'!$C:$C,0))),"",INDEX('Policy Characteristics'!H:H,MATCH($C514,'Policy Characteristics'!$C:$C,0)))</f>
        <v>5</v>
      </c>
      <c r="O514" s="176" t="str">
        <f>IF(ISBLANK(INDEX('Policy Characteristics'!I:I,MATCH($C514,'Policy Characteristics'!$C:$C,0))),"",INDEX('Policy Characteristics'!I:I,MATCH($C514,'Policy Characteristics'!$C:$C,0)))</f>
        <v>€ / metric ton CO2e</v>
      </c>
      <c r="P514" s="176"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2358</v>
      </c>
      <c r="F515" s="6" t="s">
        <v>2356</v>
      </c>
      <c r="H515" s="44">
        <v>2283</v>
      </c>
      <c r="I515" s="1" t="s">
        <v>44</v>
      </c>
      <c r="J515" s="177" t="str">
        <f>IF(ISBLANK(INDEX('Policy Characteristics'!D:D,MATCH($C515,'Policy Characteristics'!$C:$C,0))),"",INDEX('Policy Characteristics'!D:D,MATCH($C515,'Policy Characteristics'!$C:$C,0)))</f>
        <v>Electricity CCS Subsidy</v>
      </c>
      <c r="K515" s="176" t="str">
        <f>IF(ISBLANK(INDEX('Policy Characteristics'!E:E,MATCH($C515,'Policy Characteristics'!$C:$C,0))),"",INDEX('Policy Characteristics'!E:E,MATCH($C515,'Policy Characteristics'!$C:$C,0)))</f>
        <v>elec CCS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100</v>
      </c>
      <c r="N515" s="176">
        <f>IF(ISBLANK(INDEX('Policy Characteristics'!H:H,MATCH($C515,'Policy Characteristics'!$C:$C,0))),"",INDEX('Policy Characteristics'!H:H,MATCH($C515,'Policy Characteristics'!$C:$C,0)))</f>
        <v>5</v>
      </c>
      <c r="O515" s="176" t="str">
        <f>IF(ISBLANK(INDEX('Policy Characteristics'!I:I,MATCH($C515,'Policy Characteristics'!$C:$C,0))),"",INDEX('Policy Characteristics'!I:I,MATCH($C515,'Policy Characteristics'!$C:$C,0)))</f>
        <v>€ / metric ton CO2e</v>
      </c>
      <c r="P515" s="176"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6" t="str">
        <f>IF(ISBLANK(INDEX('Policy Characteristics'!K:K,MATCH($C515,'Policy Characteristics'!$C:$C,0))),"",INDEX('Policy Characteristics'!K:K,MATCH($C515,'Policy Characteristics'!$C:$C,0)))</f>
        <v/>
      </c>
      <c r="R515" s="176"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6" t="str">
        <f>IF(ISBLANK(INDEX('Policy Characteristics'!E:E,MATCH($C516,'Policy Characteristics'!$C:$C,0))),"",INDEX('Policy Characteristics'!E:E,MATCH($C516,'Policy Characteristics'!$C:$C,0)))</f>
        <v>indst buy in region outputs</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0.5</v>
      </c>
      <c r="N516" s="176">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imports shifted</v>
      </c>
      <c r="P516" s="176"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6" t="str">
        <f>IF(ISBLANK(INDEX('Policy Characteristics'!K:K,MATCH($C516,'Policy Characteristics'!$C:$C,0))),"",INDEX('Policy Characteristics'!K:K,MATCH($C516,'Policy Characteristics'!$C:$C,0)))</f>
        <v/>
      </c>
      <c r="R516" s="176"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6" t="str">
        <f>IF(ISBLANK(INDEX('Policy Characteristics'!E:E,MATCH($C517,'Policy Characteristics'!$C:$C,0))),"",INDEX('Policy Characteristics'!E:E,MATCH($C517,'Policy Characteristics'!$C:$C,0)))</f>
        <v>indst buy in region outputs</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0.5</v>
      </c>
      <c r="N517" s="176">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imports shifted</v>
      </c>
      <c r="P517" s="176"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6" t="str">
        <f>IF(ISBLANK(INDEX('Policy Characteristics'!K:K,MATCH($C517,'Policy Characteristics'!$C:$C,0))),"",INDEX('Policy Characteristics'!K:K,MATCH($C517,'Policy Characteristics'!$C:$C,0)))</f>
        <v/>
      </c>
      <c r="R517" s="176"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6" t="str">
        <f>IF(ISBLANK(INDEX('Policy Characteristics'!E:E,MATCH($C518,'Policy Characteristics'!$C:$C,0))),"",INDEX('Policy Characteristics'!E:E,MATCH($C518,'Policy Characteristics'!$C:$C,0)))</f>
        <v>indst buy in region outputs</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0.5</v>
      </c>
      <c r="N518" s="176">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imports shifted</v>
      </c>
      <c r="P518" s="176"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6" t="str">
        <f>IF(ISBLANK(INDEX('Policy Characteristics'!K:K,MATCH($C518,'Policy Characteristics'!$C:$C,0))),"",INDEX('Policy Characteristics'!K:K,MATCH($C518,'Policy Characteristics'!$C:$C,0)))</f>
        <v/>
      </c>
      <c r="R518" s="176"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6" t="str">
        <f>IF(ISBLANK(INDEX('Policy Characteristics'!E:E,MATCH($C519,'Policy Characteristics'!$C:$C,0))),"",INDEX('Policy Characteristics'!E:E,MATCH($C519,'Policy Characteristics'!$C:$C,0)))</f>
        <v>indst buy in region outputs</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0.5</v>
      </c>
      <c r="N519" s="176">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imports shifted</v>
      </c>
      <c r="P519" s="176"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6" t="str">
        <f>IF(ISBLANK(INDEX('Policy Characteristics'!K:K,MATCH($C519,'Policy Characteristics'!$C:$C,0))),"",INDEX('Policy Characteristics'!K:K,MATCH($C519,'Policy Characteristics'!$C:$C,0)))</f>
        <v/>
      </c>
      <c r="R519" s="176"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6" t="str">
        <f>IF(ISBLANK(INDEX('Policy Characteristics'!E:E,MATCH($C520,'Policy Characteristics'!$C:$C,0))),"",INDEX('Policy Characteristics'!E:E,MATCH($C520,'Policy Characteristics'!$C:$C,0)))</f>
        <v>indst buy in region outputs</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0.5</v>
      </c>
      <c r="N520" s="176">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imports shifted</v>
      </c>
      <c r="P520" s="176"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6" t="str">
        <f>IF(ISBLANK(INDEX('Policy Characteristics'!K:K,MATCH($C520,'Policy Characteristics'!$C:$C,0))),"",INDEX('Policy Characteristics'!K:K,MATCH($C520,'Policy Characteristics'!$C:$C,0)))</f>
        <v/>
      </c>
      <c r="R520" s="176"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6" t="str">
        <f>IF(ISBLANK(INDEX('Policy Characteristics'!E:E,MATCH($C521,'Policy Characteristics'!$C:$C,0))),"",INDEX('Policy Characteristics'!E:E,MATCH($C521,'Policy Characteristics'!$C:$C,0)))</f>
        <v>indst buy in region outputs</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0.5</v>
      </c>
      <c r="N521" s="176">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imports shifted</v>
      </c>
      <c r="P521" s="176"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6" t="str">
        <f>IF(ISBLANK(INDEX('Policy Characteristics'!K:K,MATCH($C521,'Policy Characteristics'!$C:$C,0))),"",INDEX('Policy Characteristics'!K:K,MATCH($C521,'Policy Characteristics'!$C:$C,0)))</f>
        <v/>
      </c>
      <c r="R521" s="176"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6" t="str">
        <f>IF(ISBLANK(INDEX('Policy Characteristics'!E:E,MATCH($C522,'Policy Characteristics'!$C:$C,0))),"",INDEX('Policy Characteristics'!E:E,MATCH($C522,'Policy Characteristics'!$C:$C,0)))</f>
        <v>indst buy in region outputs</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0.5</v>
      </c>
      <c r="N522" s="176">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imports shifted</v>
      </c>
      <c r="P522" s="176"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6" t="str">
        <f>IF(ISBLANK(INDEX('Policy Characteristics'!K:K,MATCH($C522,'Policy Characteristics'!$C:$C,0))),"",INDEX('Policy Characteristics'!K:K,MATCH($C522,'Policy Characteristics'!$C:$C,0)))</f>
        <v/>
      </c>
      <c r="R522" s="176"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6" t="str">
        <f>IF(ISBLANK(INDEX('Policy Characteristics'!E:E,MATCH($C523,'Policy Characteristics'!$C:$C,0))),"",INDEX('Policy Characteristics'!E:E,MATCH($C523,'Policy Characteristics'!$C:$C,0)))</f>
        <v>indst buy in region outputs</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0.5</v>
      </c>
      <c r="N523" s="176">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imports shifted</v>
      </c>
      <c r="P523" s="176"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6" t="str">
        <f>IF(ISBLANK(INDEX('Policy Characteristics'!K:K,MATCH($C523,'Policy Characteristics'!$C:$C,0))),"",INDEX('Policy Characteristics'!K:K,MATCH($C523,'Policy Characteristics'!$C:$C,0)))</f>
        <v/>
      </c>
      <c r="R523" s="176"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6" t="str">
        <f>IF(ISBLANK(INDEX('Policy Characteristics'!E:E,MATCH($C524,'Policy Characteristics'!$C:$C,0))),"",INDEX('Policy Characteristics'!E:E,MATCH($C524,'Policy Characteristics'!$C:$C,0)))</f>
        <v>indst buy in region outputs</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0.5</v>
      </c>
      <c r="N524" s="176">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imports shifted</v>
      </c>
      <c r="P524" s="176"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6" t="str">
        <f>IF(ISBLANK(INDEX('Policy Characteristics'!K:K,MATCH($C524,'Policy Characteristics'!$C:$C,0))),"",INDEX('Policy Characteristics'!K:K,MATCH($C524,'Policy Characteristics'!$C:$C,0)))</f>
        <v/>
      </c>
      <c r="R524" s="176"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6" t="str">
        <f>IF(ISBLANK(INDEX('Policy Characteristics'!E:E,MATCH($C525,'Policy Characteristics'!$C:$C,0))),"",INDEX('Policy Characteristics'!E:E,MATCH($C525,'Policy Characteristics'!$C:$C,0)))</f>
        <v>indst buy in region outputs</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0.5</v>
      </c>
      <c r="N525" s="176">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imports shifted</v>
      </c>
      <c r="P525" s="176"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6" t="str">
        <f>IF(ISBLANK(INDEX('Policy Characteristics'!K:K,MATCH($C525,'Policy Characteristics'!$C:$C,0))),"",INDEX('Policy Characteristics'!K:K,MATCH($C525,'Policy Characteristics'!$C:$C,0)))</f>
        <v/>
      </c>
      <c r="R525" s="176"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6" t="str">
        <f>IF(ISBLANK(INDEX('Policy Characteristics'!E:E,MATCH($C526,'Policy Characteristics'!$C:$C,0))),"",INDEX('Policy Characteristics'!E:E,MATCH($C526,'Policy Characteristics'!$C:$C,0)))</f>
        <v>indst buy in region outputs</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0.5</v>
      </c>
      <c r="N526" s="176">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imports shifted</v>
      </c>
      <c r="P526" s="176"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6" t="str">
        <f>IF(ISBLANK(INDEX('Policy Characteristics'!K:K,MATCH($C526,'Policy Characteristics'!$C:$C,0))),"",INDEX('Policy Characteristics'!K:K,MATCH($C526,'Policy Characteristics'!$C:$C,0)))</f>
        <v/>
      </c>
      <c r="R526" s="176"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6" t="str">
        <f>IF(ISBLANK(INDEX('Policy Characteristics'!E:E,MATCH($C527,'Policy Characteristics'!$C:$C,0))),"",INDEX('Policy Characteristics'!E:E,MATCH($C527,'Policy Characteristics'!$C:$C,0)))</f>
        <v>indst buy in region outputs</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0.5</v>
      </c>
      <c r="N527" s="176">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imports shifted</v>
      </c>
      <c r="P527" s="176"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6" t="str">
        <f>IF(ISBLANK(INDEX('Policy Characteristics'!K:K,MATCH($C527,'Policy Characteristics'!$C:$C,0))),"",INDEX('Policy Characteristics'!K:K,MATCH($C527,'Policy Characteristics'!$C:$C,0)))</f>
        <v/>
      </c>
      <c r="R527" s="176"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6" t="str">
        <f>IF(ISBLANK(INDEX('Policy Characteristics'!E:E,MATCH($C528,'Policy Characteristics'!$C:$C,0))),"",INDEX('Policy Characteristics'!E:E,MATCH($C528,'Policy Characteristics'!$C:$C,0)))</f>
        <v>indst buy in region outputs</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0.5</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imports shifted</v>
      </c>
      <c r="P528" s="176"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6" t="str">
        <f>IF(ISBLANK(INDEX('Policy Characteristics'!E:E,MATCH($C529,'Policy Characteristics'!$C:$C,0))),"",INDEX('Policy Characteristics'!E:E,MATCH($C529,'Policy Characteristics'!$C:$C,0)))</f>
        <v>indst buy in region outputs</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0.5</v>
      </c>
      <c r="N529" s="176">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imports shifted</v>
      </c>
      <c r="P529" s="176"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6" t="str">
        <f>IF(ISBLANK(INDEX('Policy Characteristics'!E:E,MATCH($C530,'Policy Characteristics'!$C:$C,0))),"",INDEX('Policy Characteristics'!E:E,MATCH($C530,'Policy Characteristics'!$C:$C,0)))</f>
        <v>indst buy in region outputs</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0.5</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imports shifted</v>
      </c>
      <c r="P530" s="176"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6" t="str">
        <f>IF(ISBLANK(INDEX('Policy Characteristics'!E:E,MATCH($C531,'Policy Characteristics'!$C:$C,0))),"",INDEX('Policy Characteristics'!E:E,MATCH($C531,'Policy Characteristics'!$C:$C,0)))</f>
        <v>indst buy in region outputs</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0.5</v>
      </c>
      <c r="N531" s="176">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imports shifted</v>
      </c>
      <c r="P531" s="176"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6" t="str">
        <f>IF(ISBLANK(INDEX('Policy Characteristics'!E:E,MATCH($C532,'Policy Characteristics'!$C:$C,0))),"",INDEX('Policy Characteristics'!E:E,MATCH($C532,'Policy Characteristics'!$C:$C,0)))</f>
        <v>indst buy in region outputs</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0.5</v>
      </c>
      <c r="N532" s="176">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imports shifted</v>
      </c>
      <c r="P532" s="176"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6" t="str">
        <f>IF(ISBLANK(INDEX('Policy Characteristics'!E:E,MATCH($C533,'Policy Characteristics'!$C:$C,0))),"",INDEX('Policy Characteristics'!E:E,MATCH($C533,'Policy Characteristics'!$C:$C,0)))</f>
        <v>indst buy in region outputs</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0.5</v>
      </c>
      <c r="N533" s="176">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imports shifted</v>
      </c>
      <c r="P533" s="176"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6" t="str">
        <f>IF(ISBLANK(INDEX('Policy Characteristics'!E:E,MATCH($C534,'Policy Characteristics'!$C:$C,0))),"",INDEX('Policy Characteristics'!E:E,MATCH($C534,'Policy Characteristics'!$C:$C,0)))</f>
        <v>indst buy in region outputs</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0.5</v>
      </c>
      <c r="N534" s="176">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imports shifted</v>
      </c>
      <c r="P534" s="176"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6" t="str">
        <f>IF(ISBLANK(INDEX('Policy Characteristics'!E:E,MATCH($C535,'Policy Characteristics'!$C:$C,0))),"",INDEX('Policy Characteristics'!E:E,MATCH($C535,'Policy Characteristics'!$C:$C,0)))</f>
        <v>indst buy in region outputs</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0.5</v>
      </c>
      <c r="N535" s="176">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imports shifted</v>
      </c>
      <c r="P535" s="176"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6" t="str">
        <f>IF(ISBLANK(INDEX('Policy Characteristics'!E:E,MATCH($C536,'Policy Characteristics'!$C:$C,0))),"",INDEX('Policy Characteristics'!E:E,MATCH($C536,'Policy Characteristics'!$C:$C,0)))</f>
        <v>indst buy in region outputs</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0.5</v>
      </c>
      <c r="N536" s="176">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imports shifted</v>
      </c>
      <c r="P536" s="176"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6" t="str">
        <f>IF(ISBLANK(INDEX('Policy Characteristics'!E:E,MATCH($C537,'Policy Characteristics'!$C:$C,0))),"",INDEX('Policy Characteristics'!E:E,MATCH($C537,'Policy Characteristics'!$C:$C,0)))</f>
        <v>indst buy in region outputs</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0.5</v>
      </c>
      <c r="N537" s="176">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imports shifted</v>
      </c>
      <c r="P537" s="176"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6" t="str">
        <f>IF(ISBLANK(INDEX('Policy Characteristics'!E:E,MATCH($C538,'Policy Characteristics'!$C:$C,0))),"",INDEX('Policy Characteristics'!E:E,MATCH($C538,'Policy Characteristics'!$C:$C,0)))</f>
        <v>indst buy in region outputs</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0.5</v>
      </c>
      <c r="N538" s="176">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imports shifted</v>
      </c>
      <c r="P538" s="176"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6" t="str">
        <f>IF(ISBLANK(INDEX('Policy Characteristics'!E:E,MATCH($C539,'Policy Characteristics'!$C:$C,0))),"",INDEX('Policy Characteristics'!E:E,MATCH($C539,'Policy Characteristics'!$C:$C,0)))</f>
        <v>indst buy in region outputs</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0.5</v>
      </c>
      <c r="N539" s="176">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imports shifted</v>
      </c>
      <c r="P539" s="176"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6" t="str">
        <f>IF(ISBLANK(INDEX('Policy Characteristics'!E:E,MATCH($C540,'Policy Characteristics'!$C:$C,0))),"",INDEX('Policy Characteristics'!E:E,MATCH($C540,'Policy Characteristics'!$C:$C,0)))</f>
        <v>indst buy in region outputs</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0.5</v>
      </c>
      <c r="N540" s="176">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imports shifted</v>
      </c>
      <c r="P540" s="176"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v>
      </c>
      <c r="N541" s="176">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v>
      </c>
      <c r="N542" s="176">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v>
      </c>
      <c r="N543" s="176">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v>
      </c>
      <c r="N544" s="176">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v>
      </c>
      <c r="N545" s="176">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v>
      </c>
      <c r="N546" s="176">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v>
      </c>
      <c r="N547" s="176">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v>
      </c>
      <c r="N548" s="176">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v>
      </c>
      <c r="N549" s="176">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v>
      </c>
      <c r="N550" s="176">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v>
      </c>
      <c r="N551" s="176">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v>
      </c>
      <c r="N552" s="176">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v>
      </c>
      <c r="N553" s="176">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v>
      </c>
      <c r="N554" s="176">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1</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1</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1</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1</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1</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1</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1</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1</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1</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1</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6" t="str">
        <f>IF(ISBLANK(INDEX('Policy Characteristics'!E:E,MATCH($C565,'Policy Characteristics'!$C:$C,0))),"",INDEX('Policy Characteristics'!E:E,MATCH($C565,'Policy Characteristics'!$C:$C,0)))</f>
        <v>indst CCS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1</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CO2 captured</v>
      </c>
      <c r="P565" s="176"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6" t="str">
        <f>IF(ISBLANK(INDEX('Policy Characteristics'!K:K,MATCH($C565,'Policy Characteristics'!$C:$C,0))),"",INDEX('Policy Characteristics'!K:K,MATCH($C565,'Policy Characteristics'!$C:$C,0)))</f>
        <v>ccs.html#ccs</v>
      </c>
      <c r="R565" s="176"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6" t="str">
        <f>IF(ISBLANK(INDEX('Policy Characteristics'!E:E,MATCH($C566,'Policy Characteristics'!$C:$C,0))),"",INDEX('Policy Characteristics'!E:E,MATCH($C566,'Policy Characteristics'!$C:$C,0)))</f>
        <v>indst CCS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1</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CO2 captured</v>
      </c>
      <c r="P566" s="176"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6" t="str">
        <f>IF(ISBLANK(INDEX('Policy Characteristics'!K:K,MATCH($C566,'Policy Characteristics'!$C:$C,0))),"",INDEX('Policy Characteristics'!K:K,MATCH($C566,'Policy Characteristics'!$C:$C,0)))</f>
        <v>ccs.html#ccs</v>
      </c>
      <c r="R566" s="176"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6" t="str">
        <f>IF(ISBLANK(INDEX('Policy Characteristics'!E:E,MATCH($C567,'Policy Characteristics'!$C:$C,0))),"",INDEX('Policy Characteristics'!E:E,MATCH($C567,'Policy Characteristics'!$C:$C,0)))</f>
        <v>indst CCS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1</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CO2 captured</v>
      </c>
      <c r="P567" s="176"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6" t="str">
        <f>IF(ISBLANK(INDEX('Policy Characteristics'!K:K,MATCH($C567,'Policy Characteristics'!$C:$C,0))),"",INDEX('Policy Characteristics'!K:K,MATCH($C567,'Policy Characteristics'!$C:$C,0)))</f>
        <v>ccs.html#ccs</v>
      </c>
      <c r="R567" s="176"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6" t="str">
        <f>IF(ISBLANK(INDEX('Policy Characteristics'!E:E,MATCH($C568,'Policy Characteristics'!$C:$C,0))),"",INDEX('Policy Characteristics'!E:E,MATCH($C568,'Policy Characteristics'!$C:$C,0)))</f>
        <v>indst CCS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1</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CO2 captured</v>
      </c>
      <c r="P568" s="176"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6" t="str">
        <f>IF(ISBLANK(INDEX('Policy Characteristics'!K:K,MATCH($C568,'Policy Characteristics'!$C:$C,0))),"",INDEX('Policy Characteristics'!K:K,MATCH($C568,'Policy Characteristics'!$C:$C,0)))</f>
        <v>ccs.html#ccs</v>
      </c>
      <c r="R568" s="176"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6" t="str">
        <f>IF(ISBLANK(INDEX('Policy Characteristics'!E:E,MATCH($C569,'Policy Characteristics'!$C:$C,0))),"",INDEX('Policy Characteristics'!E:E,MATCH($C569,'Policy Characteristics'!$C:$C,0)))</f>
        <v>indst CCS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1</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CO2 captured</v>
      </c>
      <c r="P569" s="176"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6" t="str">
        <f>IF(ISBLANK(INDEX('Policy Characteristics'!K:K,MATCH($C569,'Policy Characteristics'!$C:$C,0))),"",INDEX('Policy Characteristics'!K:K,MATCH($C569,'Policy Characteristics'!$C:$C,0)))</f>
        <v>ccs.html#ccs</v>
      </c>
      <c r="R569" s="176"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6" t="str">
        <f>IF(ISBLANK(INDEX('Policy Characteristics'!E:E,MATCH($C570,'Policy Characteristics'!$C:$C,0))),"",INDEX('Policy Characteristics'!E:E,MATCH($C570,'Policy Characteristics'!$C:$C,0)))</f>
        <v>indst CCS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1</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CO2 captured</v>
      </c>
      <c r="P570" s="176"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6" t="str">
        <f>IF(ISBLANK(INDEX('Policy Characteristics'!K:K,MATCH($C570,'Policy Characteristics'!$C:$C,0))),"",INDEX('Policy Characteristics'!K:K,MATCH($C570,'Policy Characteristics'!$C:$C,0)))</f>
        <v>ccs.html#ccs</v>
      </c>
      <c r="R570" s="176"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6" t="str">
        <f>IF(ISBLANK(INDEX('Policy Characteristics'!E:E,MATCH($C571,'Policy Characteristics'!$C:$C,0))),"",INDEX('Policy Characteristics'!E:E,MATCH($C571,'Policy Characteristics'!$C:$C,0)))</f>
        <v>indst CCS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1</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CO2 captured</v>
      </c>
      <c r="P571" s="176"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6" t="str">
        <f>IF(ISBLANK(INDEX('Policy Characteristics'!K:K,MATCH($C571,'Policy Characteristics'!$C:$C,0))),"",INDEX('Policy Characteristics'!K:K,MATCH($C571,'Policy Characteristics'!$C:$C,0)))</f>
        <v>ccs.html#ccs</v>
      </c>
      <c r="R571" s="176"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6" t="str">
        <f>IF(ISBLANK(INDEX('Policy Characteristics'!E:E,MATCH($C572,'Policy Characteristics'!$C:$C,0))),"",INDEX('Policy Characteristics'!E:E,MATCH($C572,'Policy Characteristics'!$C:$C,0)))</f>
        <v>indst CCS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1</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CO2 captured</v>
      </c>
      <c r="P572" s="176"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6" t="str">
        <f>IF(ISBLANK(INDEX('Policy Characteristics'!K:K,MATCH($C572,'Policy Characteristics'!$C:$C,0))),"",INDEX('Policy Characteristics'!K:K,MATCH($C572,'Policy Characteristics'!$C:$C,0)))</f>
        <v>ccs.html#ccs</v>
      </c>
      <c r="R572" s="176"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6" t="str">
        <f>IF(ISBLANK(INDEX('Policy Characteristics'!E:E,MATCH($C573,'Policy Characteristics'!$C:$C,0))),"",INDEX('Policy Characteristics'!E:E,MATCH($C573,'Policy Characteristics'!$C:$C,0)))</f>
        <v>indst CCS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1</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CO2 captured</v>
      </c>
      <c r="P573" s="176"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6" t="str">
        <f>IF(ISBLANK(INDEX('Policy Characteristics'!K:K,MATCH($C573,'Policy Characteristics'!$C:$C,0))),"",INDEX('Policy Characteristics'!K:K,MATCH($C573,'Policy Characteristics'!$C:$C,0)))</f>
        <v>ccs.html#ccs</v>
      </c>
      <c r="R573" s="176"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6" t="str">
        <f>IF(ISBLANK(INDEX('Policy Characteristics'!E:E,MATCH($C574,'Policy Characteristics'!$C:$C,0))),"",INDEX('Policy Characteristics'!E:E,MATCH($C574,'Policy Characteristics'!$C:$C,0)))</f>
        <v>indst CCS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1</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CO2 captured</v>
      </c>
      <c r="P574" s="176"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6" t="str">
        <f>IF(ISBLANK(INDEX('Policy Characteristics'!K:K,MATCH($C574,'Policy Characteristics'!$C:$C,0))),"",INDEX('Policy Characteristics'!K:K,MATCH($C574,'Policy Characteristics'!$C:$C,0)))</f>
        <v>ccs.html#ccs</v>
      </c>
      <c r="R574" s="176"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6" t="str">
        <f>IF(ISBLANK(INDEX('Policy Characteristics'!E:E,MATCH($C575,'Policy Characteristics'!$C:$C,0))),"",INDEX('Policy Characteristics'!E:E,MATCH($C575,'Policy Characteristics'!$C:$C,0)))</f>
        <v>indst CCS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1</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CO2 captured</v>
      </c>
      <c r="P575" s="176"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6" t="str">
        <f>IF(ISBLANK(INDEX('Policy Characteristics'!K:K,MATCH($C575,'Policy Characteristics'!$C:$C,0))),"",INDEX('Policy Characteristics'!K:K,MATCH($C575,'Policy Characteristics'!$C:$C,0)))</f>
        <v>ccs.html#ccs</v>
      </c>
      <c r="R575" s="176"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6" t="str">
        <f>IF(ISBLANK(INDEX('Policy Characteristics'!E:E,MATCH($C576,'Policy Characteristics'!$C:$C,0))),"",INDEX('Policy Characteristics'!E:E,MATCH($C576,'Policy Characteristics'!$C:$C,0)))</f>
        <v>indst CCS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1</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CO2 captured</v>
      </c>
      <c r="P576" s="176"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6" t="str">
        <f>IF(ISBLANK(INDEX('Policy Characteristics'!K:K,MATCH($C576,'Policy Characteristics'!$C:$C,0))),"",INDEX('Policy Characteristics'!K:K,MATCH($C576,'Policy Characteristics'!$C:$C,0)))</f>
        <v>ccs.html#ccs</v>
      </c>
      <c r="R576" s="176"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6" t="str">
        <f>IF(ISBLANK(INDEX('Policy Characteristics'!E:E,MATCH($C577,'Policy Characteristics'!$C:$C,0))),"",INDEX('Policy Characteristics'!E:E,MATCH($C577,'Policy Characteristics'!$C:$C,0)))</f>
        <v>indst CCS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1</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CO2 captured</v>
      </c>
      <c r="P577" s="176"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6" t="str">
        <f>IF(ISBLANK(INDEX('Policy Characteristics'!K:K,MATCH($C577,'Policy Characteristics'!$C:$C,0))),"",INDEX('Policy Characteristics'!K:K,MATCH($C577,'Policy Characteristics'!$C:$C,0)))</f>
        <v>ccs.html#ccs</v>
      </c>
      <c r="R577" s="176"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6" t="str">
        <f>IF(ISBLANK(INDEX('Policy Characteristics'!E:E,MATCH($C578,'Policy Characteristics'!$C:$C,0))),"",INDEX('Policy Characteristics'!E:E,MATCH($C578,'Policy Characteristics'!$C:$C,0)))</f>
        <v>indst CCS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1</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CO2 captured</v>
      </c>
      <c r="P578" s="176"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6" t="str">
        <f>IF(ISBLANK(INDEX('Policy Characteristics'!K:K,MATCH($C578,'Policy Characteristics'!$C:$C,0))),"",INDEX('Policy Characteristics'!K:K,MATCH($C578,'Policy Characteristics'!$C:$C,0)))</f>
        <v>ccs.html#ccs</v>
      </c>
      <c r="R578" s="176"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6" t="str">
        <f>IF(ISBLANK(INDEX('Policy Characteristics'!E:E,MATCH($C579,'Policy Characteristics'!$C:$C,0))),"",INDEX('Policy Characteristics'!E:E,MATCH($C579,'Policy Characteristics'!$C:$C,0)))</f>
        <v>indst CCS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1</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CO2 captured</v>
      </c>
      <c r="P579" s="176"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6" t="str">
        <f>IF(ISBLANK(INDEX('Policy Characteristics'!K:K,MATCH($C579,'Policy Characteristics'!$C:$C,0))),"",INDEX('Policy Characteristics'!K:K,MATCH($C579,'Policy Characteristics'!$C:$C,0)))</f>
        <v>ccs.html#ccs</v>
      </c>
      <c r="R579" s="176"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6" t="str">
        <f>IF(ISBLANK(INDEX('Policy Characteristics'!E:E,MATCH($C591,'Policy Characteristics'!$C:$C,0))),"",INDEX('Policy Characteristics'!E:E,MATCH($C591,'Policy Characteristics'!$C:$C,0)))</f>
        <v>indst cement measures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potential achieved</v>
      </c>
      <c r="P591" s="176"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6" t="str">
        <f>IF(ISBLANK(INDEX('Policy Characteristics'!K:K,MATCH($C591,'Policy Characteristics'!$C:$C,0))),"",INDEX('Policy Characteristics'!K:K,MATCH($C591,'Policy Characteristics'!$C:$C,0)))</f>
        <v>industry-ag-main.html#clinker</v>
      </c>
      <c r="R591" s="176"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6" t="str">
        <f>IF(ISBLANK(INDEX('Policy Characteristics'!E:E,MATCH($C592,'Policy Characteristics'!$C:$C,0))),"",INDEX('Policy Characteristics'!E:E,MATCH($C592,'Policy Characteristics'!$C:$C,0)))</f>
        <v>indst CHP</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potential achieved</v>
      </c>
      <c r="P592" s="176"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6" t="str">
        <f>IF(ISBLANK(INDEX('Policy Characteristics'!K:K,MATCH($C592,'Policy Characteristics'!$C:$C,0))),"",INDEX('Policy Characteristics'!K:K,MATCH($C592,'Policy Characteristics'!$C:$C,0)))</f>
        <v>industry-ag-main.html#cogen</v>
      </c>
      <c r="R592" s="176"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6" t="str">
        <f>IF(ISBLANK(INDEX('Policy Characteristics'!E:E,MATCH($C593,'Policy Characteristics'!$C:$C,0))),"",INDEX('Policy Characteristics'!E:E,MATCH($C593,'Policy Characteristics'!$C:$C,0)))</f>
        <v>indst early retirement</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potential achieved</v>
      </c>
      <c r="P593" s="176"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6" t="str">
        <f>IF(ISBLANK(INDEX('Policy Characteristics'!K:K,MATCH($C593,'Policy Characteristics'!$C:$C,0))),"",INDEX('Policy Characteristics'!K:K,MATCH($C593,'Policy Characteristics'!$C:$C,0)))</f>
        <v>industry-ag-main.html#early-ret</v>
      </c>
      <c r="R593" s="176"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2324</v>
      </c>
      <c r="D594" s="47" t="s">
        <v>1935</v>
      </c>
      <c r="E594" s="1" t="s">
        <v>2301</v>
      </c>
      <c r="F594" t="s">
        <v>1960</v>
      </c>
      <c r="G594" s="47" t="s">
        <v>2308</v>
      </c>
      <c r="H594" s="44">
        <v>1834</v>
      </c>
      <c r="I594" s="197"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2302</v>
      </c>
      <c r="F595" t="s">
        <v>1960</v>
      </c>
      <c r="G595" s="47" t="s">
        <v>2309</v>
      </c>
      <c r="H595" s="44">
        <v>1835</v>
      </c>
      <c r="I595" s="197"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2303</v>
      </c>
      <c r="F596" t="s">
        <v>1960</v>
      </c>
      <c r="G596" s="47" t="s">
        <v>2310</v>
      </c>
      <c r="H596" s="44">
        <v>1836</v>
      </c>
      <c r="I596" s="197"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2304</v>
      </c>
      <c r="F597" t="s">
        <v>1960</v>
      </c>
      <c r="G597" s="47" t="s">
        <v>2311</v>
      </c>
      <c r="H597" s="44">
        <v>1837</v>
      </c>
      <c r="I597" s="197"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2305</v>
      </c>
      <c r="F598" t="s">
        <v>1960</v>
      </c>
      <c r="G598" s="47" t="s">
        <v>2312</v>
      </c>
      <c r="H598" s="44">
        <v>1838</v>
      </c>
      <c r="I598" s="197"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2306</v>
      </c>
      <c r="F599" t="s">
        <v>1960</v>
      </c>
      <c r="G599" s="47" t="s">
        <v>2313</v>
      </c>
      <c r="H599" s="44">
        <v>1839</v>
      </c>
      <c r="I599" s="197"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2307</v>
      </c>
      <c r="F600" t="s">
        <v>1960</v>
      </c>
      <c r="G600" s="47" t="s">
        <v>2314</v>
      </c>
      <c r="H600" s="44">
        <v>1840</v>
      </c>
      <c r="I600" s="47"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2454</v>
      </c>
      <c r="F601" t="s">
        <v>1960</v>
      </c>
      <c r="G601" s="47" t="s">
        <v>2454</v>
      </c>
      <c r="H601" s="44">
        <v>1841</v>
      </c>
      <c r="I601" s="47"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2301</v>
      </c>
      <c r="F602" t="s">
        <v>1634</v>
      </c>
      <c r="G602" s="47" t="s">
        <v>2308</v>
      </c>
      <c r="H602" s="44">
        <v>1842</v>
      </c>
      <c r="I602" s="47"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2302</v>
      </c>
      <c r="F603" t="s">
        <v>1634</v>
      </c>
      <c r="G603" s="47" t="s">
        <v>2309</v>
      </c>
      <c r="H603" s="44">
        <v>1843</v>
      </c>
      <c r="I603" s="197"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2303</v>
      </c>
      <c r="F604" t="s">
        <v>1634</v>
      </c>
      <c r="G604" s="47" t="s">
        <v>2310</v>
      </c>
      <c r="H604" s="44">
        <v>1844</v>
      </c>
      <c r="I604" s="197"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2304</v>
      </c>
      <c r="F605" t="s">
        <v>1634</v>
      </c>
      <c r="G605" s="47" t="s">
        <v>2311</v>
      </c>
      <c r="H605" s="44">
        <v>1845</v>
      </c>
      <c r="I605" s="197"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2305</v>
      </c>
      <c r="F606" t="s">
        <v>1634</v>
      </c>
      <c r="G606" s="47" t="s">
        <v>2312</v>
      </c>
      <c r="H606" s="44">
        <v>1846</v>
      </c>
      <c r="I606" s="197"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2306</v>
      </c>
      <c r="F607" t="s">
        <v>1634</v>
      </c>
      <c r="G607" s="47" t="s">
        <v>2313</v>
      </c>
      <c r="H607" s="44">
        <v>1847</v>
      </c>
      <c r="I607" s="47"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2307</v>
      </c>
      <c r="F608" t="s">
        <v>1634</v>
      </c>
      <c r="G608" s="47" t="s">
        <v>2314</v>
      </c>
      <c r="H608" s="44">
        <v>1848</v>
      </c>
      <c r="I608" s="47"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2454</v>
      </c>
      <c r="F609" t="s">
        <v>1634</v>
      </c>
      <c r="G609" s="47" t="s">
        <v>2454</v>
      </c>
      <c r="H609" s="44">
        <v>1849</v>
      </c>
      <c r="I609" s="47"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2301</v>
      </c>
      <c r="F610" t="s">
        <v>1901</v>
      </c>
      <c r="G610" s="47" t="s">
        <v>2308</v>
      </c>
      <c r="H610" s="44">
        <v>1850</v>
      </c>
      <c r="I610" s="197"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2302</v>
      </c>
      <c r="F611" t="s">
        <v>1901</v>
      </c>
      <c r="G611" s="47" t="s">
        <v>2309</v>
      </c>
      <c r="H611" s="44">
        <v>1851</v>
      </c>
      <c r="I611" s="197"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2303</v>
      </c>
      <c r="F612" t="s">
        <v>1901</v>
      </c>
      <c r="G612" s="47" t="s">
        <v>2310</v>
      </c>
      <c r="H612" s="44">
        <v>1852</v>
      </c>
      <c r="I612" s="197"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2304</v>
      </c>
      <c r="F613" t="s">
        <v>1901</v>
      </c>
      <c r="G613" s="47" t="s">
        <v>2311</v>
      </c>
      <c r="H613" s="44">
        <v>1853</v>
      </c>
      <c r="I613" s="197"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2305</v>
      </c>
      <c r="F614" t="s">
        <v>1901</v>
      </c>
      <c r="G614" s="47" t="s">
        <v>2312</v>
      </c>
      <c r="H614" s="44">
        <v>1854</v>
      </c>
      <c r="I614" s="197"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2306</v>
      </c>
      <c r="F615" t="s">
        <v>1901</v>
      </c>
      <c r="G615" s="47" t="s">
        <v>2313</v>
      </c>
      <c r="H615" s="44">
        <v>1855</v>
      </c>
      <c r="I615" s="47"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2307</v>
      </c>
      <c r="F616" t="s">
        <v>1901</v>
      </c>
      <c r="G616" s="47" t="s">
        <v>2314</v>
      </c>
      <c r="H616" s="44">
        <v>1856</v>
      </c>
      <c r="I616" s="47"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2454</v>
      </c>
      <c r="F617" t="s">
        <v>1901</v>
      </c>
      <c r="G617" s="47" t="s">
        <v>2454</v>
      </c>
      <c r="H617" s="44">
        <v>1857</v>
      </c>
      <c r="I617" s="47"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2301</v>
      </c>
      <c r="F618" t="s">
        <v>1902</v>
      </c>
      <c r="G618" s="47" t="s">
        <v>2308</v>
      </c>
      <c r="H618" s="44">
        <v>1858</v>
      </c>
      <c r="I618" s="197" t="s">
        <v>44</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2302</v>
      </c>
      <c r="F619" t="s">
        <v>1902</v>
      </c>
      <c r="G619" s="47" t="s">
        <v>2309</v>
      </c>
      <c r="H619" s="44">
        <v>1859</v>
      </c>
      <c r="I619" s="197" t="s">
        <v>44</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2303</v>
      </c>
      <c r="F620" t="s">
        <v>1902</v>
      </c>
      <c r="G620" s="47" t="s">
        <v>2310</v>
      </c>
      <c r="H620" s="44">
        <v>1860</v>
      </c>
      <c r="I620" s="197" t="s">
        <v>44</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2304</v>
      </c>
      <c r="F621" t="s">
        <v>1902</v>
      </c>
      <c r="G621" s="47" t="s">
        <v>2311</v>
      </c>
      <c r="H621" s="44">
        <v>1861</v>
      </c>
      <c r="I621" s="197" t="s">
        <v>44</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2305</v>
      </c>
      <c r="F622" t="s">
        <v>1902</v>
      </c>
      <c r="G622" s="47" t="s">
        <v>2312</v>
      </c>
      <c r="H622" s="44">
        <v>1862</v>
      </c>
      <c r="I622" s="197" t="s">
        <v>44</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2306</v>
      </c>
      <c r="F623" t="s">
        <v>1902</v>
      </c>
      <c r="G623" s="47" t="s">
        <v>2313</v>
      </c>
      <c r="H623" s="44">
        <v>1863</v>
      </c>
      <c r="I623" s="197" t="s">
        <v>44</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2307</v>
      </c>
      <c r="F624" t="s">
        <v>1902</v>
      </c>
      <c r="G624" s="47" t="s">
        <v>2314</v>
      </c>
      <c r="H624" s="44">
        <v>1864</v>
      </c>
      <c r="I624" s="197" t="s">
        <v>44</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2454</v>
      </c>
      <c r="F625" t="s">
        <v>1902</v>
      </c>
      <c r="G625" s="47" t="s">
        <v>2454</v>
      </c>
      <c r="H625" s="44">
        <v>1865</v>
      </c>
      <c r="I625" s="197" t="s">
        <v>44</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2301</v>
      </c>
      <c r="F626" t="s">
        <v>1903</v>
      </c>
      <c r="G626" s="47" t="s">
        <v>2308</v>
      </c>
      <c r="H626" s="44">
        <v>1866</v>
      </c>
      <c r="I626" s="197"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2302</v>
      </c>
      <c r="F627" t="s">
        <v>1903</v>
      </c>
      <c r="G627" s="47" t="s">
        <v>2309</v>
      </c>
      <c r="H627" s="44">
        <v>1867</v>
      </c>
      <c r="I627" s="197"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2303</v>
      </c>
      <c r="F628" t="s">
        <v>1903</v>
      </c>
      <c r="G628" s="47" t="s">
        <v>2310</v>
      </c>
      <c r="H628" s="44">
        <v>1868</v>
      </c>
      <c r="I628" s="197"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2304</v>
      </c>
      <c r="F629" t="s">
        <v>1903</v>
      </c>
      <c r="G629" s="47" t="s">
        <v>2311</v>
      </c>
      <c r="H629" s="44">
        <v>1869</v>
      </c>
      <c r="I629" s="197"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2305</v>
      </c>
      <c r="F630" t="s">
        <v>1903</v>
      </c>
      <c r="G630" s="47" t="s">
        <v>2312</v>
      </c>
      <c r="H630" s="44">
        <v>1870</v>
      </c>
      <c r="I630" s="197"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2306</v>
      </c>
      <c r="F631" t="s">
        <v>1903</v>
      </c>
      <c r="G631" s="47" t="s">
        <v>2313</v>
      </c>
      <c r="H631" s="44">
        <v>1871</v>
      </c>
      <c r="I631" s="197"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2307</v>
      </c>
      <c r="F632" t="s">
        <v>1903</v>
      </c>
      <c r="G632" s="47" t="s">
        <v>2314</v>
      </c>
      <c r="H632" s="44">
        <v>1872</v>
      </c>
      <c r="I632" s="47"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2454</v>
      </c>
      <c r="F633" t="s">
        <v>1903</v>
      </c>
      <c r="G633" s="47" t="s">
        <v>2454</v>
      </c>
      <c r="H633" s="44">
        <v>1873</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2301</v>
      </c>
      <c r="F634" t="s">
        <v>1904</v>
      </c>
      <c r="G634" s="47" t="s">
        <v>2308</v>
      </c>
      <c r="H634" s="44">
        <v>1874</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2302</v>
      </c>
      <c r="F635" t="s">
        <v>1904</v>
      </c>
      <c r="G635" s="47" t="s">
        <v>2309</v>
      </c>
      <c r="H635" s="44">
        <v>1875</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2303</v>
      </c>
      <c r="F636" t="s">
        <v>1904</v>
      </c>
      <c r="G636" s="47" t="s">
        <v>2310</v>
      </c>
      <c r="H636" s="44">
        <v>1876</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2304</v>
      </c>
      <c r="F637" t="s">
        <v>1904</v>
      </c>
      <c r="G637" s="47" t="s">
        <v>2311</v>
      </c>
      <c r="H637" s="44">
        <v>1877</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2305</v>
      </c>
      <c r="F638" t="s">
        <v>1904</v>
      </c>
      <c r="G638" s="47" t="s">
        <v>2312</v>
      </c>
      <c r="H638" s="44">
        <v>1878</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2306</v>
      </c>
      <c r="F639" t="s">
        <v>1904</v>
      </c>
      <c r="G639" s="47" t="s">
        <v>2313</v>
      </c>
      <c r="H639" s="44">
        <v>1879</v>
      </c>
      <c r="I639" s="19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2307</v>
      </c>
      <c r="F640" t="s">
        <v>1904</v>
      </c>
      <c r="G640" s="47" t="s">
        <v>2314</v>
      </c>
      <c r="H640" s="44">
        <v>1880</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2454</v>
      </c>
      <c r="F641" t="s">
        <v>1904</v>
      </c>
      <c r="G641" s="47" t="s">
        <v>2454</v>
      </c>
      <c r="H641" s="44">
        <v>1881</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2301</v>
      </c>
      <c r="F642" t="s">
        <v>1905</v>
      </c>
      <c r="G642" s="47" t="s">
        <v>2308</v>
      </c>
      <c r="H642" s="44">
        <v>1882</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2302</v>
      </c>
      <c r="F643" t="s">
        <v>1905</v>
      </c>
      <c r="G643" s="47" t="s">
        <v>2309</v>
      </c>
      <c r="H643" s="44">
        <v>1883</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2303</v>
      </c>
      <c r="F644" t="s">
        <v>1905</v>
      </c>
      <c r="G644" s="47" t="s">
        <v>2310</v>
      </c>
      <c r="H644" s="44">
        <v>1884</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2304</v>
      </c>
      <c r="F645" t="s">
        <v>1905</v>
      </c>
      <c r="G645" s="47" t="s">
        <v>2311</v>
      </c>
      <c r="H645" s="44">
        <v>1885</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2305</v>
      </c>
      <c r="F646" t="s">
        <v>1905</v>
      </c>
      <c r="G646" s="47" t="s">
        <v>2312</v>
      </c>
      <c r="H646" s="44">
        <v>1886</v>
      </c>
      <c r="I646" s="19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2306</v>
      </c>
      <c r="F647" t="s">
        <v>1905</v>
      </c>
      <c r="G647" s="47" t="s">
        <v>2313</v>
      </c>
      <c r="H647" s="44">
        <v>1887</v>
      </c>
      <c r="I647" s="19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2307</v>
      </c>
      <c r="F648" t="s">
        <v>1905</v>
      </c>
      <c r="G648" s="47" t="s">
        <v>2314</v>
      </c>
      <c r="H648" s="44">
        <v>1888</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2454</v>
      </c>
      <c r="F649" t="s">
        <v>1905</v>
      </c>
      <c r="G649" s="47" t="s">
        <v>2454</v>
      </c>
      <c r="H649" s="44">
        <v>1889</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2301</v>
      </c>
      <c r="F650" t="s">
        <v>1906</v>
      </c>
      <c r="G650" s="47" t="s">
        <v>2308</v>
      </c>
      <c r="H650" s="44">
        <v>1890</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2302</v>
      </c>
      <c r="F651" t="s">
        <v>1906</v>
      </c>
      <c r="G651" s="47" t="s">
        <v>2309</v>
      </c>
      <c r="H651" s="44">
        <v>1891</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2303</v>
      </c>
      <c r="F652" t="s">
        <v>1906</v>
      </c>
      <c r="G652" s="47" t="s">
        <v>2310</v>
      </c>
      <c r="H652" s="44">
        <v>1892</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2304</v>
      </c>
      <c r="F653" t="s">
        <v>1906</v>
      </c>
      <c r="G653" s="47" t="s">
        <v>2311</v>
      </c>
      <c r="H653" s="44">
        <v>1893</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2305</v>
      </c>
      <c r="F654" t="s">
        <v>1906</v>
      </c>
      <c r="G654" s="47" t="s">
        <v>2312</v>
      </c>
      <c r="H654" s="44">
        <v>1894</v>
      </c>
      <c r="I654" s="19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2306</v>
      </c>
      <c r="F655" t="s">
        <v>1906</v>
      </c>
      <c r="G655" s="47" t="s">
        <v>2313</v>
      </c>
      <c r="H655" s="44">
        <v>1895</v>
      </c>
      <c r="I655" s="19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2307</v>
      </c>
      <c r="F656" t="s">
        <v>1906</v>
      </c>
      <c r="G656" s="47" t="s">
        <v>2314</v>
      </c>
      <c r="H656" s="44">
        <v>1896</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2454</v>
      </c>
      <c r="F657" t="s">
        <v>1906</v>
      </c>
      <c r="G657" s="47" t="s">
        <v>2454</v>
      </c>
      <c r="H657" s="44">
        <v>1897</v>
      </c>
      <c r="I657" s="197"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2301</v>
      </c>
      <c r="F658" t="s">
        <v>1907</v>
      </c>
      <c r="G658" s="47" t="s">
        <v>2308</v>
      </c>
      <c r="H658" s="44">
        <v>1898</v>
      </c>
      <c r="I658" s="197"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2302</v>
      </c>
      <c r="F659" t="s">
        <v>1907</v>
      </c>
      <c r="G659" s="47" t="s">
        <v>2309</v>
      </c>
      <c r="H659" s="44">
        <v>1899</v>
      </c>
      <c r="I659" s="197"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2303</v>
      </c>
      <c r="F660" t="s">
        <v>1907</v>
      </c>
      <c r="G660" s="47" t="s">
        <v>2310</v>
      </c>
      <c r="H660" s="44">
        <v>1900</v>
      </c>
      <c r="I660" s="197"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2304</v>
      </c>
      <c r="F661" t="s">
        <v>1907</v>
      </c>
      <c r="G661" s="47" t="s">
        <v>2311</v>
      </c>
      <c r="H661" s="44">
        <v>1901</v>
      </c>
      <c r="I661" s="197"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2305</v>
      </c>
      <c r="F662" t="s">
        <v>1907</v>
      </c>
      <c r="G662" s="47" t="s">
        <v>2312</v>
      </c>
      <c r="H662" s="44">
        <v>1902</v>
      </c>
      <c r="I662" s="197"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2306</v>
      </c>
      <c r="F663" t="s">
        <v>1907</v>
      </c>
      <c r="G663" s="47" t="s">
        <v>2313</v>
      </c>
      <c r="H663" s="44">
        <v>1903</v>
      </c>
      <c r="I663" s="197"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2307</v>
      </c>
      <c r="F664" t="s">
        <v>1907</v>
      </c>
      <c r="G664" s="47" t="s">
        <v>2314</v>
      </c>
      <c r="H664" s="44">
        <v>1904</v>
      </c>
      <c r="I664" s="47"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2454</v>
      </c>
      <c r="F665" t="s">
        <v>1907</v>
      </c>
      <c r="G665" s="47" t="s">
        <v>2454</v>
      </c>
      <c r="H665" s="44">
        <v>1905</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2301</v>
      </c>
      <c r="F666" t="s">
        <v>1456</v>
      </c>
      <c r="G666" s="47" t="s">
        <v>2308</v>
      </c>
      <c r="H666" s="44">
        <v>1906</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2302</v>
      </c>
      <c r="F667" t="s">
        <v>1456</v>
      </c>
      <c r="G667" s="47" t="s">
        <v>2309</v>
      </c>
      <c r="H667" s="44">
        <v>1907</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2303</v>
      </c>
      <c r="F668" t="s">
        <v>1456</v>
      </c>
      <c r="G668" s="47" t="s">
        <v>2310</v>
      </c>
      <c r="H668" s="44">
        <v>1908</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2304</v>
      </c>
      <c r="F669" t="s">
        <v>1456</v>
      </c>
      <c r="G669" s="47" t="s">
        <v>2311</v>
      </c>
      <c r="H669" s="44">
        <v>1909</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2305</v>
      </c>
      <c r="F670" t="s">
        <v>1456</v>
      </c>
      <c r="G670" s="47" t="s">
        <v>2312</v>
      </c>
      <c r="H670" s="44">
        <v>1910</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2306</v>
      </c>
      <c r="F671" t="s">
        <v>1456</v>
      </c>
      <c r="G671" s="47" t="s">
        <v>2313</v>
      </c>
      <c r="H671" s="44">
        <v>1911</v>
      </c>
      <c r="I671" s="19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2307</v>
      </c>
      <c r="F672" t="s">
        <v>1456</v>
      </c>
      <c r="G672" s="47" t="s">
        <v>2314</v>
      </c>
      <c r="H672" s="44">
        <v>1912</v>
      </c>
      <c r="I672" s="4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2454</v>
      </c>
      <c r="F673" t="s">
        <v>1456</v>
      </c>
      <c r="G673" s="47" t="s">
        <v>2454</v>
      </c>
      <c r="H673" s="44">
        <v>1913</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2301</v>
      </c>
      <c r="F674" t="s">
        <v>1908</v>
      </c>
      <c r="G674" s="47" t="s">
        <v>2308</v>
      </c>
      <c r="H674" s="44">
        <v>1914</v>
      </c>
      <c r="I674" s="197" t="s">
        <v>44</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2302</v>
      </c>
      <c r="F675" t="s">
        <v>1908</v>
      </c>
      <c r="G675" s="47" t="s">
        <v>2309</v>
      </c>
      <c r="H675" s="44">
        <v>1915</v>
      </c>
      <c r="I675" s="197" t="s">
        <v>44</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2303</v>
      </c>
      <c r="F676" t="s">
        <v>1908</v>
      </c>
      <c r="G676" s="47" t="s">
        <v>2310</v>
      </c>
      <c r="H676" s="44">
        <v>1916</v>
      </c>
      <c r="I676" s="197" t="s">
        <v>44</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2304</v>
      </c>
      <c r="F677" t="s">
        <v>1908</v>
      </c>
      <c r="G677" s="47" t="s">
        <v>2311</v>
      </c>
      <c r="H677" s="44">
        <v>1917</v>
      </c>
      <c r="I677" s="197" t="s">
        <v>44</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2305</v>
      </c>
      <c r="F678" t="s">
        <v>1908</v>
      </c>
      <c r="G678" s="47" t="s">
        <v>2312</v>
      </c>
      <c r="H678" s="44">
        <v>1918</v>
      </c>
      <c r="I678" s="197" t="s">
        <v>44</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2306</v>
      </c>
      <c r="F679" t="s">
        <v>1908</v>
      </c>
      <c r="G679" s="47" t="s">
        <v>2313</v>
      </c>
      <c r="H679" s="44">
        <v>1919</v>
      </c>
      <c r="I679" s="197" t="s">
        <v>44</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2307</v>
      </c>
      <c r="F680" t="s">
        <v>1908</v>
      </c>
      <c r="G680" s="47" t="s">
        <v>2314</v>
      </c>
      <c r="H680" s="44">
        <v>1920</v>
      </c>
      <c r="I680" s="197" t="s">
        <v>44</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2454</v>
      </c>
      <c r="F681" t="s">
        <v>1908</v>
      </c>
      <c r="G681" s="47" t="s">
        <v>2454</v>
      </c>
      <c r="H681" s="44">
        <v>1921</v>
      </c>
      <c r="I681" s="197" t="s">
        <v>44</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2301</v>
      </c>
      <c r="F682" t="s">
        <v>1909</v>
      </c>
      <c r="G682" s="47" t="s">
        <v>2308</v>
      </c>
      <c r="H682" s="44">
        <v>1922</v>
      </c>
      <c r="I682" s="4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2302</v>
      </c>
      <c r="F683" t="s">
        <v>1909</v>
      </c>
      <c r="G683" s="47" t="s">
        <v>2309</v>
      </c>
      <c r="H683" s="44">
        <v>1923</v>
      </c>
      <c r="I683" s="4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2303</v>
      </c>
      <c r="F684" t="s">
        <v>1909</v>
      </c>
      <c r="G684" s="47" t="s">
        <v>2310</v>
      </c>
      <c r="H684" s="44">
        <v>1924</v>
      </c>
      <c r="I684" s="4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2304</v>
      </c>
      <c r="F685" t="s">
        <v>1909</v>
      </c>
      <c r="G685" s="47" t="s">
        <v>2311</v>
      </c>
      <c r="H685" s="44">
        <v>1925</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2305</v>
      </c>
      <c r="F686" t="s">
        <v>1909</v>
      </c>
      <c r="G686" s="47" t="s">
        <v>2312</v>
      </c>
      <c r="H686" s="44">
        <v>1926</v>
      </c>
      <c r="I686" s="4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2306</v>
      </c>
      <c r="F687" t="s">
        <v>1909</v>
      </c>
      <c r="G687" s="47" t="s">
        <v>2313</v>
      </c>
      <c r="H687" s="44">
        <v>1927</v>
      </c>
      <c r="I687" s="19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2307</v>
      </c>
      <c r="F688" t="s">
        <v>1909</v>
      </c>
      <c r="G688" s="47" t="s">
        <v>2314</v>
      </c>
      <c r="H688" s="44">
        <v>1928</v>
      </c>
      <c r="I688" s="4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2454</v>
      </c>
      <c r="F689" t="s">
        <v>1909</v>
      </c>
      <c r="G689" s="47" t="s">
        <v>2454</v>
      </c>
      <c r="H689" s="44">
        <v>1929</v>
      </c>
      <c r="I689" s="4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2301</v>
      </c>
      <c r="F690" t="s">
        <v>1910</v>
      </c>
      <c r="G690" s="47" t="s">
        <v>2308</v>
      </c>
      <c r="H690" s="44">
        <v>1930</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2302</v>
      </c>
      <c r="F691" t="s">
        <v>1910</v>
      </c>
      <c r="G691" s="47" t="s">
        <v>2309</v>
      </c>
      <c r="H691" s="44">
        <v>1931</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2303</v>
      </c>
      <c r="F692" t="s">
        <v>1910</v>
      </c>
      <c r="G692" s="47" t="s">
        <v>2310</v>
      </c>
      <c r="H692" s="44">
        <v>1932</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2304</v>
      </c>
      <c r="F693" t="s">
        <v>1910</v>
      </c>
      <c r="G693" s="47" t="s">
        <v>2311</v>
      </c>
      <c r="H693" s="44">
        <v>1933</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2305</v>
      </c>
      <c r="F694" t="s">
        <v>1910</v>
      </c>
      <c r="G694" s="47" t="s">
        <v>2312</v>
      </c>
      <c r="H694" s="44">
        <v>1934</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2306</v>
      </c>
      <c r="F695" t="s">
        <v>1910</v>
      </c>
      <c r="G695" s="47" t="s">
        <v>2313</v>
      </c>
      <c r="H695" s="44">
        <v>1935</v>
      </c>
      <c r="I695" s="19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2307</v>
      </c>
      <c r="F696" t="s">
        <v>1910</v>
      </c>
      <c r="G696" s="47" t="s">
        <v>2314</v>
      </c>
      <c r="H696" s="44">
        <v>1936</v>
      </c>
      <c r="I696" s="4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2454</v>
      </c>
      <c r="F697" t="s">
        <v>1910</v>
      </c>
      <c r="G697" s="47" t="s">
        <v>2454</v>
      </c>
      <c r="H697" s="44">
        <v>1937</v>
      </c>
      <c r="I697" s="4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2301</v>
      </c>
      <c r="F698" t="s">
        <v>1457</v>
      </c>
      <c r="G698" s="47" t="s">
        <v>2308</v>
      </c>
      <c r="H698" s="44">
        <v>1938</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2302</v>
      </c>
      <c r="F699" t="s">
        <v>1457</v>
      </c>
      <c r="G699" s="47" t="s">
        <v>2309</v>
      </c>
      <c r="H699" s="44">
        <v>1939</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2303</v>
      </c>
      <c r="F700" t="s">
        <v>1457</v>
      </c>
      <c r="G700" s="47" t="s">
        <v>2310</v>
      </c>
      <c r="H700" s="44">
        <v>1940</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2304</v>
      </c>
      <c r="F701" t="s">
        <v>1457</v>
      </c>
      <c r="G701" s="47" t="s">
        <v>2311</v>
      </c>
      <c r="H701" s="44">
        <v>1941</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2305</v>
      </c>
      <c r="F702" t="s">
        <v>1457</v>
      </c>
      <c r="G702" s="47" t="s">
        <v>2312</v>
      </c>
      <c r="H702" s="44">
        <v>1942</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2306</v>
      </c>
      <c r="F703" t="s">
        <v>1457</v>
      </c>
      <c r="G703" s="47" t="s">
        <v>2313</v>
      </c>
      <c r="H703" s="44">
        <v>1943</v>
      </c>
      <c r="I703" s="19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2307</v>
      </c>
      <c r="F704" t="s">
        <v>1457</v>
      </c>
      <c r="G704" s="47" t="s">
        <v>2314</v>
      </c>
      <c r="H704" s="44">
        <v>1944</v>
      </c>
      <c r="I704" s="4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2454</v>
      </c>
      <c r="F705" t="s">
        <v>1457</v>
      </c>
      <c r="G705" s="47" t="s">
        <v>2454</v>
      </c>
      <c r="H705" s="44">
        <v>1945</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2301</v>
      </c>
      <c r="F706" t="s">
        <v>1911</v>
      </c>
      <c r="G706" s="47" t="s">
        <v>2308</v>
      </c>
      <c r="H706" s="44">
        <v>1946</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2302</v>
      </c>
      <c r="F707" t="s">
        <v>1911</v>
      </c>
      <c r="G707" s="47" t="s">
        <v>2309</v>
      </c>
      <c r="H707" s="44">
        <v>1947</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2303</v>
      </c>
      <c r="F708" t="s">
        <v>1911</v>
      </c>
      <c r="G708" s="47" t="s">
        <v>2310</v>
      </c>
      <c r="H708" s="44">
        <v>1948</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2304</v>
      </c>
      <c r="F709" t="s">
        <v>1911</v>
      </c>
      <c r="G709" s="47" t="s">
        <v>2311</v>
      </c>
      <c r="H709" s="44">
        <v>1949</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2305</v>
      </c>
      <c r="F710" t="s">
        <v>1911</v>
      </c>
      <c r="G710" s="47" t="s">
        <v>2312</v>
      </c>
      <c r="H710" s="44">
        <v>1950</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2306</v>
      </c>
      <c r="F711" t="s">
        <v>1911</v>
      </c>
      <c r="G711" s="47" t="s">
        <v>2313</v>
      </c>
      <c r="H711" s="44">
        <v>1951</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2307</v>
      </c>
      <c r="F712" t="s">
        <v>1911</v>
      </c>
      <c r="G712" s="47" t="s">
        <v>2314</v>
      </c>
      <c r="H712" s="44">
        <v>1952</v>
      </c>
      <c r="I712" s="4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2454</v>
      </c>
      <c r="F713" t="s">
        <v>1911</v>
      </c>
      <c r="G713" s="47" t="s">
        <v>2454</v>
      </c>
      <c r="H713" s="44">
        <v>1953</v>
      </c>
      <c r="I713" s="47"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2301</v>
      </c>
      <c r="F714" t="s">
        <v>1912</v>
      </c>
      <c r="G714" s="47" t="s">
        <v>2308</v>
      </c>
      <c r="H714" s="44">
        <v>1954</v>
      </c>
      <c r="I714" s="198"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2302</v>
      </c>
      <c r="F715" t="s">
        <v>1912</v>
      </c>
      <c r="G715" s="47" t="s">
        <v>2309</v>
      </c>
      <c r="H715" s="44">
        <v>1955</v>
      </c>
      <c r="I715" s="198"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2303</v>
      </c>
      <c r="F716" t="s">
        <v>1912</v>
      </c>
      <c r="G716" s="47" t="s">
        <v>2310</v>
      </c>
      <c r="H716" s="44">
        <v>1956</v>
      </c>
      <c r="I716" s="198"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2304</v>
      </c>
      <c r="F717" t="s">
        <v>1912</v>
      </c>
      <c r="G717" s="47" t="s">
        <v>2311</v>
      </c>
      <c r="H717" s="44">
        <v>1957</v>
      </c>
      <c r="I717" s="198"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2305</v>
      </c>
      <c r="F718" t="s">
        <v>1912</v>
      </c>
      <c r="G718" s="47" t="s">
        <v>2312</v>
      </c>
      <c r="H718" s="44">
        <v>1958</v>
      </c>
      <c r="I718" s="198"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2306</v>
      </c>
      <c r="F719" t="s">
        <v>1912</v>
      </c>
      <c r="G719" s="47" t="s">
        <v>2313</v>
      </c>
      <c r="H719" s="44">
        <v>1959</v>
      </c>
      <c r="I719" s="198"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2307</v>
      </c>
      <c r="F720" t="s">
        <v>1912</v>
      </c>
      <c r="G720" s="47" t="s">
        <v>2314</v>
      </c>
      <c r="H720" s="44">
        <v>1960</v>
      </c>
      <c r="I720" s="198"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2454</v>
      </c>
      <c r="F721" t="s">
        <v>1912</v>
      </c>
      <c r="G721" s="47" t="s">
        <v>2454</v>
      </c>
      <c r="H721" s="44">
        <v>1961</v>
      </c>
      <c r="I721" s="198" t="s">
        <v>44</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2301</v>
      </c>
      <c r="F722" t="s">
        <v>1913</v>
      </c>
      <c r="G722" s="47" t="s">
        <v>2308</v>
      </c>
      <c r="H722" s="44">
        <v>1962</v>
      </c>
      <c r="I722" s="198" t="s">
        <v>44</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2302</v>
      </c>
      <c r="F723" t="s">
        <v>1913</v>
      </c>
      <c r="G723" s="47" t="s">
        <v>2309</v>
      </c>
      <c r="H723" s="44">
        <v>1963</v>
      </c>
      <c r="I723" s="198" t="s">
        <v>44</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2303</v>
      </c>
      <c r="F724" t="s">
        <v>1913</v>
      </c>
      <c r="G724" s="47" t="s">
        <v>2310</v>
      </c>
      <c r="H724" s="44">
        <v>1964</v>
      </c>
      <c r="I724" s="198" t="s">
        <v>44</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2304</v>
      </c>
      <c r="F725" t="s">
        <v>1913</v>
      </c>
      <c r="G725" s="47" t="s">
        <v>2311</v>
      </c>
      <c r="H725" s="44">
        <v>1965</v>
      </c>
      <c r="I725" s="198" t="s">
        <v>44</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2305</v>
      </c>
      <c r="F726" t="s">
        <v>1913</v>
      </c>
      <c r="G726" s="47" t="s">
        <v>2312</v>
      </c>
      <c r="H726" s="44">
        <v>1966</v>
      </c>
      <c r="I726" s="198" t="s">
        <v>44</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2306</v>
      </c>
      <c r="F727" t="s">
        <v>1913</v>
      </c>
      <c r="G727" s="47" t="s">
        <v>2313</v>
      </c>
      <c r="H727" s="44">
        <v>1967</v>
      </c>
      <c r="I727" s="198" t="s">
        <v>44</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2307</v>
      </c>
      <c r="F728" t="s">
        <v>1913</v>
      </c>
      <c r="G728" s="47" t="s">
        <v>2314</v>
      </c>
      <c r="H728" s="44">
        <v>1968</v>
      </c>
      <c r="I728" s="198" t="s">
        <v>44</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2454</v>
      </c>
      <c r="F729" t="s">
        <v>1913</v>
      </c>
      <c r="G729" s="47" t="s">
        <v>2454</v>
      </c>
      <c r="H729" s="44">
        <v>1969</v>
      </c>
      <c r="I729" s="198" t="s">
        <v>44</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2301</v>
      </c>
      <c r="F730" t="s">
        <v>1914</v>
      </c>
      <c r="G730" s="47" t="s">
        <v>2308</v>
      </c>
      <c r="H730" s="44">
        <v>1970</v>
      </c>
      <c r="I730" s="198" t="s">
        <v>44</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2302</v>
      </c>
      <c r="F731" t="s">
        <v>1914</v>
      </c>
      <c r="G731" s="47" t="s">
        <v>2309</v>
      </c>
      <c r="H731" s="44">
        <v>1971</v>
      </c>
      <c r="I731" s="198" t="s">
        <v>44</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2303</v>
      </c>
      <c r="F732" t="s">
        <v>1914</v>
      </c>
      <c r="G732" s="47" t="s">
        <v>2310</v>
      </c>
      <c r="H732" s="44">
        <v>1972</v>
      </c>
      <c r="I732" s="198" t="s">
        <v>44</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2304</v>
      </c>
      <c r="F733" t="s">
        <v>1914</v>
      </c>
      <c r="G733" s="47" t="s">
        <v>2311</v>
      </c>
      <c r="H733" s="44">
        <v>1973</v>
      </c>
      <c r="I733" s="198" t="s">
        <v>44</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2305</v>
      </c>
      <c r="F734" t="s">
        <v>1914</v>
      </c>
      <c r="G734" s="47" t="s">
        <v>2312</v>
      </c>
      <c r="H734" s="44">
        <v>1974</v>
      </c>
      <c r="I734" s="198" t="s">
        <v>44</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2306</v>
      </c>
      <c r="F735" t="s">
        <v>1914</v>
      </c>
      <c r="G735" s="47" t="s">
        <v>2313</v>
      </c>
      <c r="H735" s="44">
        <v>1975</v>
      </c>
      <c r="I735" s="198" t="s">
        <v>44</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2307</v>
      </c>
      <c r="F736" t="s">
        <v>1914</v>
      </c>
      <c r="G736" s="47" t="s">
        <v>2314</v>
      </c>
      <c r="H736" s="44">
        <v>1976</v>
      </c>
      <c r="I736" s="198" t="s">
        <v>44</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2454</v>
      </c>
      <c r="F737" t="s">
        <v>1914</v>
      </c>
      <c r="G737" s="47" t="s">
        <v>2454</v>
      </c>
      <c r="H737" s="44">
        <v>1977</v>
      </c>
      <c r="I737" s="198" t="s">
        <v>44</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2301</v>
      </c>
      <c r="F738" t="s">
        <v>1915</v>
      </c>
      <c r="G738" s="47" t="s">
        <v>2308</v>
      </c>
      <c r="H738" s="44">
        <v>1978</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2302</v>
      </c>
      <c r="F739" t="s">
        <v>1915</v>
      </c>
      <c r="G739" s="47" t="s">
        <v>2309</v>
      </c>
      <c r="H739" s="44">
        <v>1979</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2303</v>
      </c>
      <c r="F740" t="s">
        <v>1915</v>
      </c>
      <c r="G740" s="47" t="s">
        <v>2310</v>
      </c>
      <c r="H740" s="44">
        <v>1980</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2304</v>
      </c>
      <c r="F741" t="s">
        <v>1915</v>
      </c>
      <c r="G741" s="47" t="s">
        <v>2311</v>
      </c>
      <c r="H741" s="44">
        <v>1981</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2305</v>
      </c>
      <c r="F742" t="s">
        <v>1915</v>
      </c>
      <c r="G742" s="47" t="s">
        <v>2312</v>
      </c>
      <c r="H742" s="44">
        <v>1982</v>
      </c>
      <c r="I742" s="4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2306</v>
      </c>
      <c r="F743" t="s">
        <v>1915</v>
      </c>
      <c r="G743" s="47" t="s">
        <v>2313</v>
      </c>
      <c r="H743" s="44">
        <v>1983</v>
      </c>
      <c r="I743" s="19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2307</v>
      </c>
      <c r="F744" t="s">
        <v>1915</v>
      </c>
      <c r="G744" s="47" t="s">
        <v>2314</v>
      </c>
      <c r="H744" s="44">
        <v>1984</v>
      </c>
      <c r="I744" s="4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2454</v>
      </c>
      <c r="F745" t="s">
        <v>1915</v>
      </c>
      <c r="G745" s="47" t="s">
        <v>2454</v>
      </c>
      <c r="H745" s="44">
        <v>1985</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2301</v>
      </c>
      <c r="F746" t="s">
        <v>1916</v>
      </c>
      <c r="G746" s="47" t="s">
        <v>2308</v>
      </c>
      <c r="H746" s="44">
        <v>1986</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2302</v>
      </c>
      <c r="F747" t="s">
        <v>1916</v>
      </c>
      <c r="G747" s="47" t="s">
        <v>2309</v>
      </c>
      <c r="H747" s="44">
        <v>1987</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2303</v>
      </c>
      <c r="F748" t="s">
        <v>1916</v>
      </c>
      <c r="G748" s="47" t="s">
        <v>2310</v>
      </c>
      <c r="H748" s="44">
        <v>1988</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2304</v>
      </c>
      <c r="F749" t="s">
        <v>1916</v>
      </c>
      <c r="G749" s="47" t="s">
        <v>2311</v>
      </c>
      <c r="H749" s="44">
        <v>1989</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2305</v>
      </c>
      <c r="F750" t="s">
        <v>1916</v>
      </c>
      <c r="G750" s="47" t="s">
        <v>2312</v>
      </c>
      <c r="H750" s="44">
        <v>1990</v>
      </c>
      <c r="I750" s="19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2306</v>
      </c>
      <c r="F751" t="s">
        <v>1916</v>
      </c>
      <c r="G751" s="47" t="s">
        <v>2313</v>
      </c>
      <c r="H751" s="44">
        <v>1991</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2307</v>
      </c>
      <c r="F752" t="s">
        <v>1916</v>
      </c>
      <c r="G752" s="47" t="s">
        <v>2314</v>
      </c>
      <c r="H752" s="44">
        <v>1992</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2454</v>
      </c>
      <c r="F753" t="s">
        <v>1916</v>
      </c>
      <c r="G753" s="47" t="s">
        <v>2454</v>
      </c>
      <c r="H753" s="44">
        <v>1993</v>
      </c>
      <c r="I753" s="197"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2301</v>
      </c>
      <c r="F754" t="s">
        <v>1917</v>
      </c>
      <c r="G754" s="47" t="s">
        <v>2308</v>
      </c>
      <c r="H754" s="44">
        <v>1994</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2302</v>
      </c>
      <c r="F755" t="s">
        <v>1917</v>
      </c>
      <c r="G755" s="47" t="s">
        <v>2309</v>
      </c>
      <c r="H755" s="44">
        <v>1995</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2303</v>
      </c>
      <c r="F756" t="s">
        <v>1917</v>
      </c>
      <c r="G756" s="47" t="s">
        <v>2310</v>
      </c>
      <c r="H756" s="44">
        <v>1996</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2304</v>
      </c>
      <c r="F757" t="s">
        <v>1917</v>
      </c>
      <c r="G757" s="47" t="s">
        <v>2311</v>
      </c>
      <c r="H757" s="44">
        <v>1997</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2305</v>
      </c>
      <c r="F758" t="s">
        <v>1917</v>
      </c>
      <c r="G758" s="47" t="s">
        <v>2312</v>
      </c>
      <c r="H758" s="44">
        <v>1998</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2306</v>
      </c>
      <c r="F759" t="s">
        <v>1917</v>
      </c>
      <c r="G759" s="47" t="s">
        <v>2313</v>
      </c>
      <c r="H759" s="44">
        <v>1999</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2307</v>
      </c>
      <c r="F760" t="s">
        <v>1917</v>
      </c>
      <c r="G760" s="47" t="s">
        <v>2314</v>
      </c>
      <c r="H760" s="44">
        <v>2000</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2454</v>
      </c>
      <c r="F761" t="s">
        <v>1917</v>
      </c>
      <c r="G761" s="47" t="s">
        <v>2454</v>
      </c>
      <c r="H761" s="44">
        <v>2001</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2301</v>
      </c>
      <c r="F762" t="s">
        <v>1918</v>
      </c>
      <c r="G762" s="47" t="s">
        <v>2308</v>
      </c>
      <c r="H762" s="44">
        <v>2002</v>
      </c>
      <c r="I762" s="197"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2302</v>
      </c>
      <c r="F763" t="s">
        <v>1918</v>
      </c>
      <c r="G763" s="47" t="s">
        <v>2309</v>
      </c>
      <c r="H763" s="44">
        <v>2003</v>
      </c>
      <c r="I763" s="197"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2303</v>
      </c>
      <c r="F764" t="s">
        <v>1918</v>
      </c>
      <c r="G764" s="47" t="s">
        <v>2310</v>
      </c>
      <c r="H764" s="44">
        <v>2004</v>
      </c>
      <c r="I764" s="197"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2304</v>
      </c>
      <c r="F765" t="s">
        <v>1918</v>
      </c>
      <c r="G765" s="47" t="s">
        <v>2311</v>
      </c>
      <c r="H765" s="44">
        <v>2005</v>
      </c>
      <c r="I765" s="197"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2305</v>
      </c>
      <c r="F766" t="s">
        <v>1918</v>
      </c>
      <c r="G766" s="47" t="s">
        <v>2312</v>
      </c>
      <c r="H766" s="44">
        <v>2006</v>
      </c>
      <c r="I766" s="197"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2306</v>
      </c>
      <c r="F767" t="s">
        <v>1918</v>
      </c>
      <c r="G767" s="47" t="s">
        <v>2313</v>
      </c>
      <c r="H767" s="44">
        <v>2007</v>
      </c>
      <c r="I767" s="197"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2307</v>
      </c>
      <c r="F768" t="s">
        <v>1918</v>
      </c>
      <c r="G768" s="47" t="s">
        <v>2314</v>
      </c>
      <c r="H768" s="44">
        <v>2008</v>
      </c>
      <c r="I768" s="47" t="s">
        <v>43</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2454</v>
      </c>
      <c r="F769" t="s">
        <v>1918</v>
      </c>
      <c r="G769" s="47" t="s">
        <v>2454</v>
      </c>
      <c r="H769" s="44">
        <v>2009</v>
      </c>
      <c r="I769" s="47" t="s">
        <v>43</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2301</v>
      </c>
      <c r="F770" t="s">
        <v>1919</v>
      </c>
      <c r="G770" s="47" t="s">
        <v>2308</v>
      </c>
      <c r="H770" s="44">
        <v>2010</v>
      </c>
      <c r="I770" s="47" t="s">
        <v>43</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2302</v>
      </c>
      <c r="F771" t="s">
        <v>1919</v>
      </c>
      <c r="G771" s="47" t="s">
        <v>2309</v>
      </c>
      <c r="H771" s="44">
        <v>2011</v>
      </c>
      <c r="I771" s="47" t="s">
        <v>43</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2303</v>
      </c>
      <c r="F772" t="s">
        <v>1919</v>
      </c>
      <c r="G772" s="47" t="s">
        <v>2310</v>
      </c>
      <c r="H772" s="44">
        <v>2012</v>
      </c>
      <c r="I772" s="47" t="s">
        <v>43</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2304</v>
      </c>
      <c r="F773" t="s">
        <v>1919</v>
      </c>
      <c r="G773" s="47" t="s">
        <v>2311</v>
      </c>
      <c r="H773" s="44">
        <v>2013</v>
      </c>
      <c r="I773" s="47" t="s">
        <v>43</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2305</v>
      </c>
      <c r="F774" t="s">
        <v>1919</v>
      </c>
      <c r="G774" s="47" t="s">
        <v>2312</v>
      </c>
      <c r="H774" s="44">
        <v>2014</v>
      </c>
      <c r="I774" s="47" t="s">
        <v>43</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2306</v>
      </c>
      <c r="F775" t="s">
        <v>1919</v>
      </c>
      <c r="G775" s="47" t="s">
        <v>2313</v>
      </c>
      <c r="H775" s="44">
        <v>2015</v>
      </c>
      <c r="I775" s="197" t="s">
        <v>43</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2307</v>
      </c>
      <c r="F776" t="s">
        <v>1919</v>
      </c>
      <c r="G776" s="47" t="s">
        <v>2314</v>
      </c>
      <c r="H776" s="44">
        <v>2016</v>
      </c>
      <c r="I776" s="47" t="s">
        <v>43</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2454</v>
      </c>
      <c r="F777" t="s">
        <v>1919</v>
      </c>
      <c r="G777" s="47" t="s">
        <v>2454</v>
      </c>
      <c r="H777" s="44">
        <v>2017</v>
      </c>
      <c r="I777" s="4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2301</v>
      </c>
      <c r="F778" t="s">
        <v>1961</v>
      </c>
      <c r="G778" s="47" t="s">
        <v>2308</v>
      </c>
      <c r="H778" s="44">
        <v>2018</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2302</v>
      </c>
      <c r="F779" t="s">
        <v>1961</v>
      </c>
      <c r="G779" s="47" t="s">
        <v>2309</v>
      </c>
      <c r="H779" s="44">
        <v>2019</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2303</v>
      </c>
      <c r="F780" t="s">
        <v>1961</v>
      </c>
      <c r="G780" s="47" t="s">
        <v>2310</v>
      </c>
      <c r="H780" s="44">
        <v>2020</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2304</v>
      </c>
      <c r="F781" t="s">
        <v>1961</v>
      </c>
      <c r="G781" s="47" t="s">
        <v>2311</v>
      </c>
      <c r="H781" s="44">
        <v>2021</v>
      </c>
      <c r="I781" s="19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2305</v>
      </c>
      <c r="F782" t="s">
        <v>1961</v>
      </c>
      <c r="G782" s="47" t="s">
        <v>2312</v>
      </c>
      <c r="H782" s="44">
        <v>2022</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2306</v>
      </c>
      <c r="F783" t="s">
        <v>1961</v>
      </c>
      <c r="G783" s="47" t="s">
        <v>2313</v>
      </c>
      <c r="H783" s="44">
        <v>2023</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2307</v>
      </c>
      <c r="F784" t="s">
        <v>1961</v>
      </c>
      <c r="G784" s="47" t="s">
        <v>2314</v>
      </c>
      <c r="H784" s="44">
        <v>2024</v>
      </c>
      <c r="I784" s="4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2454</v>
      </c>
      <c r="F785" t="s">
        <v>1961</v>
      </c>
      <c r="G785" s="47" t="s">
        <v>2454</v>
      </c>
      <c r="H785" s="44">
        <v>2025</v>
      </c>
      <c r="I785" s="4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2301</v>
      </c>
      <c r="F786" t="s">
        <v>1920</v>
      </c>
      <c r="G786" s="47" t="s">
        <v>2308</v>
      </c>
      <c r="H786" s="44">
        <v>2026</v>
      </c>
      <c r="I786" s="197" t="s">
        <v>44</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2302</v>
      </c>
      <c r="F787" t="s">
        <v>1920</v>
      </c>
      <c r="G787" s="47" t="s">
        <v>2309</v>
      </c>
      <c r="H787" s="44">
        <v>2027</v>
      </c>
      <c r="I787" s="197" t="s">
        <v>44</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2303</v>
      </c>
      <c r="F788" t="s">
        <v>1920</v>
      </c>
      <c r="G788" s="47" t="s">
        <v>2310</v>
      </c>
      <c r="H788" s="44">
        <v>2028</v>
      </c>
      <c r="I788" s="197" t="s">
        <v>44</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2304</v>
      </c>
      <c r="F789" t="s">
        <v>1920</v>
      </c>
      <c r="G789" s="47" t="s">
        <v>2311</v>
      </c>
      <c r="H789" s="44">
        <v>2029</v>
      </c>
      <c r="I789" s="197" t="s">
        <v>44</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2305</v>
      </c>
      <c r="F790" t="s">
        <v>1920</v>
      </c>
      <c r="G790" s="47" t="s">
        <v>2312</v>
      </c>
      <c r="H790" s="44">
        <v>2030</v>
      </c>
      <c r="I790" s="197" t="s">
        <v>44</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2306</v>
      </c>
      <c r="F791" t="s">
        <v>1920</v>
      </c>
      <c r="G791" s="47" t="s">
        <v>2313</v>
      </c>
      <c r="H791" s="44">
        <v>2031</v>
      </c>
      <c r="I791" s="197" t="s">
        <v>44</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2307</v>
      </c>
      <c r="F792" t="s">
        <v>1920</v>
      </c>
      <c r="G792" s="47" t="s">
        <v>2314</v>
      </c>
      <c r="H792" s="44">
        <v>2032</v>
      </c>
      <c r="I792" s="197" t="s">
        <v>44</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2454</v>
      </c>
      <c r="F793" t="s">
        <v>1920</v>
      </c>
      <c r="G793" s="47" t="s">
        <v>2454</v>
      </c>
      <c r="H793" s="44">
        <v>2033</v>
      </c>
      <c r="I793" s="197"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6" t="str">
        <f>IF(ISBLANK(INDEX('Policy Characteristics'!E:E,MATCH($C794,'Policy Characteristics'!$C:$C,0))),"",INDEX('Policy Characteristics'!E:E,MATCH($C794,'Policy Characteristics'!$C:$C,0)))</f>
        <v>indst f gas substitution</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potential achieved</v>
      </c>
      <c r="P794" s="176"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6" t="str">
        <f>IF(ISBLANK(INDEX('Policy Characteristics'!K:K,MATCH($C794,'Policy Characteristics'!$C:$C,0))),"",INDEX('Policy Characteristics'!K:K,MATCH($C794,'Policy Characteristics'!$C:$C,0)))</f>
        <v>industry-ag-main.html#avoid-f-gases</v>
      </c>
      <c r="R794" s="176"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6" t="str">
        <f>IF(ISBLANK(INDEX('Policy Characteristics'!E:E,MATCH($C795,'Policy Characteristics'!$C:$C,0))),"",INDEX('Policy Characteristics'!E:E,MATCH($C795,'Policy Characteristics'!$C:$C,0)))</f>
        <v>indst f gas destruction</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potential achieved</v>
      </c>
      <c r="P795" s="176"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6" t="str">
        <f>IF(ISBLANK(INDEX('Policy Characteristics'!K:K,MATCH($C795,'Policy Characteristics'!$C:$C,0))),"",INDEX('Policy Characteristics'!K:K,MATCH($C795,'Policy Characteristics'!$C:$C,0)))</f>
        <v>industry-ag-main.html#avoid-f-gases</v>
      </c>
      <c r="R795" s="176"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6" t="str">
        <f>IF(ISBLANK(INDEX('Policy Characteristics'!E:E,MATCH($C796,'Policy Characteristics'!$C:$C,0))),"",INDEX('Policy Characteristics'!E:E,MATCH($C796,'Policy Characteristics'!$C:$C,0)))</f>
        <v>indst f gas recovery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potential achieved</v>
      </c>
      <c r="P796" s="176"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6" t="str">
        <f>IF(ISBLANK(INDEX('Policy Characteristics'!K:K,MATCH($C796,'Policy Characteristics'!$C:$C,0))),"",INDEX('Policy Characteristics'!K:K,MATCH($C796,'Policy Characteristics'!$C:$C,0)))</f>
        <v>industry-ag-main.html#avoid-f-gases</v>
      </c>
      <c r="R796" s="176"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6" t="str">
        <f>IF(ISBLANK(INDEX('Policy Characteristics'!E:E,MATCH($C797,'Policy Characteristics'!$C:$C,0))),"",INDEX('Policy Characteristics'!E:E,MATCH($C797,'Policy Characteristics'!$C:$C,0)))</f>
        <v>indst f gas inspct maint retrofit</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potential achieved</v>
      </c>
      <c r="P797" s="176"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6" t="str">
        <f>IF(ISBLANK(INDEX('Policy Characteristics'!K:K,MATCH($C797,'Policy Characteristics'!$C:$C,0))),"",INDEX('Policy Characteristics'!K:K,MATCH($C797,'Policy Characteristics'!$C:$C,0)))</f>
        <v>industry-ag-main.html#avoid-f-gases</v>
      </c>
      <c r="R797" s="176"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6" t="str">
        <f>IF(ISBLANK(INDEX('Policy Characteristics'!E:E,MATCH($C798,'Policy Characteristics'!$C:$C,0))),"",INDEX('Policy Characteristics'!E:E,MATCH($C798,'Policy Characteristics'!$C:$C,0)))</f>
        <v>indst f gas inspct maint retrofit</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potential achieved</v>
      </c>
      <c r="P798" s="176"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6" t="str">
        <f>IF(ISBLANK(INDEX('Policy Characteristics'!K:K,MATCH($C798,'Policy Characteristics'!$C:$C,0))),"",INDEX('Policy Characteristics'!K:K,MATCH($C798,'Policy Characteristics'!$C:$C,0)))</f>
        <v>industry-ag-main.html#avoid-f-gases</v>
      </c>
      <c r="R798" s="176"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2325</v>
      </c>
      <c r="D799" s="47" t="s">
        <v>1935</v>
      </c>
      <c r="E799" s="1" t="s">
        <v>2301</v>
      </c>
      <c r="F799" t="s">
        <v>1960</v>
      </c>
      <c r="G799" s="47" t="s">
        <v>2308</v>
      </c>
      <c r="H799" s="44">
        <v>2034</v>
      </c>
      <c r="I799" s="197"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2302</v>
      </c>
      <c r="F800" t="s">
        <v>1960</v>
      </c>
      <c r="G800" s="47" t="s">
        <v>2309</v>
      </c>
      <c r="H800" s="44">
        <v>2035</v>
      </c>
      <c r="I800" s="197"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2303</v>
      </c>
      <c r="F801" t="s">
        <v>1960</v>
      </c>
      <c r="G801" s="47" t="s">
        <v>2310</v>
      </c>
      <c r="H801" s="44">
        <v>2036</v>
      </c>
      <c r="I801" s="197"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2304</v>
      </c>
      <c r="F802" t="s">
        <v>1960</v>
      </c>
      <c r="G802" s="47" t="s">
        <v>2311</v>
      </c>
      <c r="H802" s="44">
        <v>2037</v>
      </c>
      <c r="I802" s="197"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2305</v>
      </c>
      <c r="F803" t="s">
        <v>1960</v>
      </c>
      <c r="G803" s="47" t="s">
        <v>2312</v>
      </c>
      <c r="H803" s="44">
        <v>2038</v>
      </c>
      <c r="I803" s="197"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2306</v>
      </c>
      <c r="F804" t="s">
        <v>1960</v>
      </c>
      <c r="G804" s="47" t="s">
        <v>2313</v>
      </c>
      <c r="H804" s="44">
        <v>2039</v>
      </c>
      <c r="I804" s="197" t="s">
        <v>43</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2307</v>
      </c>
      <c r="F805" t="s">
        <v>1960</v>
      </c>
      <c r="G805" s="47" t="s">
        <v>2314</v>
      </c>
      <c r="H805" s="44">
        <v>2040</v>
      </c>
      <c r="I805" s="197" t="s">
        <v>44</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2454</v>
      </c>
      <c r="F806" t="s">
        <v>1960</v>
      </c>
      <c r="G806" s="47" t="s">
        <v>2454</v>
      </c>
      <c r="H806" s="44">
        <v>2041</v>
      </c>
      <c r="I806" s="197" t="s">
        <v>44</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2301</v>
      </c>
      <c r="F807" t="s">
        <v>1634</v>
      </c>
      <c r="G807" s="47" t="s">
        <v>2308</v>
      </c>
      <c r="H807" s="44">
        <v>2042</v>
      </c>
      <c r="I807" s="197" t="s">
        <v>44</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2302</v>
      </c>
      <c r="F808" t="s">
        <v>1634</v>
      </c>
      <c r="G808" s="47" t="s">
        <v>2309</v>
      </c>
      <c r="H808" s="44">
        <v>2043</v>
      </c>
      <c r="I808" s="197" t="s">
        <v>43</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2303</v>
      </c>
      <c r="F809" t="s">
        <v>1634</v>
      </c>
      <c r="G809" s="47" t="s">
        <v>2310</v>
      </c>
      <c r="H809" s="44">
        <v>2044</v>
      </c>
      <c r="I809" s="197" t="s">
        <v>44</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2304</v>
      </c>
      <c r="F810" t="s">
        <v>1634</v>
      </c>
      <c r="G810" s="47" t="s">
        <v>2311</v>
      </c>
      <c r="H810" s="44">
        <v>2045</v>
      </c>
      <c r="I810" s="197" t="s">
        <v>44</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2305</v>
      </c>
      <c r="F811" t="s">
        <v>1634</v>
      </c>
      <c r="G811" s="47" t="s">
        <v>2312</v>
      </c>
      <c r="H811" s="44">
        <v>2046</v>
      </c>
      <c r="I811" s="197"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2306</v>
      </c>
      <c r="F812" t="s">
        <v>1634</v>
      </c>
      <c r="G812" s="47" t="s">
        <v>2313</v>
      </c>
      <c r="H812" s="44">
        <v>2047</v>
      </c>
      <c r="I812" s="197" t="s">
        <v>44</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2307</v>
      </c>
      <c r="F813" t="s">
        <v>1634</v>
      </c>
      <c r="G813" s="47" t="s">
        <v>2314</v>
      </c>
      <c r="H813" s="44">
        <v>2048</v>
      </c>
      <c r="I813" s="197" t="s">
        <v>44</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2454</v>
      </c>
      <c r="F814" t="s">
        <v>1634</v>
      </c>
      <c r="G814" s="47" t="s">
        <v>2454</v>
      </c>
      <c r="H814" s="44">
        <v>2049</v>
      </c>
      <c r="I814" s="197" t="s">
        <v>44</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2301</v>
      </c>
      <c r="F815" t="s">
        <v>1901</v>
      </c>
      <c r="G815" s="47" t="s">
        <v>2308</v>
      </c>
      <c r="H815" s="44">
        <v>2050</v>
      </c>
      <c r="I815" s="197"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2302</v>
      </c>
      <c r="F816" t="s">
        <v>1901</v>
      </c>
      <c r="G816" s="47" t="s">
        <v>2309</v>
      </c>
      <c r="H816" s="44">
        <v>2051</v>
      </c>
      <c r="I816" s="197" t="s">
        <v>43</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2303</v>
      </c>
      <c r="F817" t="s">
        <v>1901</v>
      </c>
      <c r="G817" s="47" t="s">
        <v>2310</v>
      </c>
      <c r="H817" s="44">
        <v>2052</v>
      </c>
      <c r="I817" s="197" t="s">
        <v>43</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2304</v>
      </c>
      <c r="F818" t="s">
        <v>1901</v>
      </c>
      <c r="G818" s="47" t="s">
        <v>2311</v>
      </c>
      <c r="H818" s="44">
        <v>2053</v>
      </c>
      <c r="I818" s="197"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2305</v>
      </c>
      <c r="F819" t="s">
        <v>1901</v>
      </c>
      <c r="G819" s="47" t="s">
        <v>2312</v>
      </c>
      <c r="H819" s="44">
        <v>2054</v>
      </c>
      <c r="I819" s="197"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2306</v>
      </c>
      <c r="F820" t="s">
        <v>1901</v>
      </c>
      <c r="G820" s="47" t="s">
        <v>2313</v>
      </c>
      <c r="H820" s="44">
        <v>2055</v>
      </c>
      <c r="I820" s="197"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2307</v>
      </c>
      <c r="F821" t="s">
        <v>1901</v>
      </c>
      <c r="G821" s="47" t="s">
        <v>2314</v>
      </c>
      <c r="H821" s="44">
        <v>2056</v>
      </c>
      <c r="I821" s="197" t="s">
        <v>44</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2454</v>
      </c>
      <c r="F822" t="s">
        <v>1901</v>
      </c>
      <c r="G822" s="47" t="s">
        <v>2454</v>
      </c>
      <c r="H822" s="44">
        <v>2057</v>
      </c>
      <c r="I822" s="197" t="s">
        <v>44</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2301</v>
      </c>
      <c r="F823" t="s">
        <v>1902</v>
      </c>
      <c r="G823" s="47" t="s">
        <v>2308</v>
      </c>
      <c r="H823" s="44">
        <v>2058</v>
      </c>
      <c r="I823" s="197" t="s">
        <v>44</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2302</v>
      </c>
      <c r="F824" t="s">
        <v>1902</v>
      </c>
      <c r="G824" s="47" t="s">
        <v>2309</v>
      </c>
      <c r="H824" s="44">
        <v>2059</v>
      </c>
      <c r="I824" s="197"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2303</v>
      </c>
      <c r="F825" t="s">
        <v>1902</v>
      </c>
      <c r="G825" s="47" t="s">
        <v>2310</v>
      </c>
      <c r="H825" s="44">
        <v>2060</v>
      </c>
      <c r="I825" s="197"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2304</v>
      </c>
      <c r="F826" t="s">
        <v>1902</v>
      </c>
      <c r="G826" s="47" t="s">
        <v>2311</v>
      </c>
      <c r="H826" s="44">
        <v>2061</v>
      </c>
      <c r="I826" s="197" t="s">
        <v>44</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2305</v>
      </c>
      <c r="F827" t="s">
        <v>1902</v>
      </c>
      <c r="G827" s="47" t="s">
        <v>2312</v>
      </c>
      <c r="H827" s="44">
        <v>2062</v>
      </c>
      <c r="I827" s="197"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2306</v>
      </c>
      <c r="F828" t="s">
        <v>1902</v>
      </c>
      <c r="G828" s="47" t="s">
        <v>2313</v>
      </c>
      <c r="H828" s="44">
        <v>2063</v>
      </c>
      <c r="I828" s="197" t="s">
        <v>44</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2307</v>
      </c>
      <c r="F829" t="s">
        <v>1902</v>
      </c>
      <c r="G829" s="47" t="s">
        <v>2314</v>
      </c>
      <c r="H829" s="44">
        <v>2064</v>
      </c>
      <c r="I829" s="197" t="s">
        <v>44</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2454</v>
      </c>
      <c r="F830" t="s">
        <v>1902</v>
      </c>
      <c r="G830" s="47" t="s">
        <v>2454</v>
      </c>
      <c r="H830" s="44">
        <v>2065</v>
      </c>
      <c r="I830" s="197" t="s">
        <v>44</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2301</v>
      </c>
      <c r="F831" t="s">
        <v>1903</v>
      </c>
      <c r="G831" s="47" t="s">
        <v>2308</v>
      </c>
      <c r="H831" s="44">
        <v>2066</v>
      </c>
      <c r="I831" s="197"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2302</v>
      </c>
      <c r="F832" t="s">
        <v>1903</v>
      </c>
      <c r="G832" s="47" t="s">
        <v>2309</v>
      </c>
      <c r="H832" s="44">
        <v>2067</v>
      </c>
      <c r="I832" s="197"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2303</v>
      </c>
      <c r="F833" t="s">
        <v>1903</v>
      </c>
      <c r="G833" s="47" t="s">
        <v>2310</v>
      </c>
      <c r="H833" s="44">
        <v>2068</v>
      </c>
      <c r="I833" s="197" t="s">
        <v>43</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2304</v>
      </c>
      <c r="F834" t="s">
        <v>1903</v>
      </c>
      <c r="G834" s="47" t="s">
        <v>2311</v>
      </c>
      <c r="H834" s="44">
        <v>2069</v>
      </c>
      <c r="I834" s="197" t="s">
        <v>44</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2305</v>
      </c>
      <c r="F835" t="s">
        <v>1903</v>
      </c>
      <c r="G835" s="47" t="s">
        <v>2312</v>
      </c>
      <c r="H835" s="44">
        <v>2070</v>
      </c>
      <c r="I835" s="197" t="s">
        <v>43</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2306</v>
      </c>
      <c r="F836" t="s">
        <v>1903</v>
      </c>
      <c r="G836" s="47" t="s">
        <v>2313</v>
      </c>
      <c r="H836" s="44">
        <v>2071</v>
      </c>
      <c r="I836" s="197"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2307</v>
      </c>
      <c r="F837" t="s">
        <v>1903</v>
      </c>
      <c r="G837" s="47" t="s">
        <v>2314</v>
      </c>
      <c r="H837" s="44">
        <v>2072</v>
      </c>
      <c r="I837" s="197" t="s">
        <v>44</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2454</v>
      </c>
      <c r="F838" t="s">
        <v>1903</v>
      </c>
      <c r="G838" s="47" t="s">
        <v>2454</v>
      </c>
      <c r="H838" s="44">
        <v>2073</v>
      </c>
      <c r="I838" s="197"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2301</v>
      </c>
      <c r="F839" t="s">
        <v>1904</v>
      </c>
      <c r="G839" s="47" t="s">
        <v>2308</v>
      </c>
      <c r="H839" s="44">
        <v>2074</v>
      </c>
      <c r="I839" s="197"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2302</v>
      </c>
      <c r="F840" t="s">
        <v>1904</v>
      </c>
      <c r="G840" s="47" t="s">
        <v>2309</v>
      </c>
      <c r="H840" s="44">
        <v>2075</v>
      </c>
      <c r="I840" s="197"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2303</v>
      </c>
      <c r="F841" t="s">
        <v>1904</v>
      </c>
      <c r="G841" s="47" t="s">
        <v>2310</v>
      </c>
      <c r="H841" s="44">
        <v>2076</v>
      </c>
      <c r="I841" s="197"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2304</v>
      </c>
      <c r="F842" t="s">
        <v>1904</v>
      </c>
      <c r="G842" s="47" t="s">
        <v>2311</v>
      </c>
      <c r="H842" s="44">
        <v>2077</v>
      </c>
      <c r="I842" s="197" t="s">
        <v>44</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2305</v>
      </c>
      <c r="F843" t="s">
        <v>1904</v>
      </c>
      <c r="G843" s="47" t="s">
        <v>2312</v>
      </c>
      <c r="H843" s="44">
        <v>2078</v>
      </c>
      <c r="I843" s="197"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2306</v>
      </c>
      <c r="F844" t="s">
        <v>1904</v>
      </c>
      <c r="G844" s="47" t="s">
        <v>2313</v>
      </c>
      <c r="H844" s="44">
        <v>2079</v>
      </c>
      <c r="I844" s="197"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2307</v>
      </c>
      <c r="F845" t="s">
        <v>1904</v>
      </c>
      <c r="G845" s="47" t="s">
        <v>2314</v>
      </c>
      <c r="H845" s="44">
        <v>2080</v>
      </c>
      <c r="I845" s="197" t="s">
        <v>44</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2454</v>
      </c>
      <c r="F846" t="s">
        <v>1904</v>
      </c>
      <c r="G846" s="47" t="s">
        <v>2454</v>
      </c>
      <c r="H846" s="44">
        <v>2081</v>
      </c>
      <c r="I846" s="197" t="s">
        <v>44</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2301</v>
      </c>
      <c r="F847" t="s">
        <v>1905</v>
      </c>
      <c r="G847" s="47" t="s">
        <v>2308</v>
      </c>
      <c r="H847" s="44">
        <v>2082</v>
      </c>
      <c r="I847" s="197"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2302</v>
      </c>
      <c r="F848" t="s">
        <v>1905</v>
      </c>
      <c r="G848" s="47" t="s">
        <v>2309</v>
      </c>
      <c r="H848" s="44">
        <v>2083</v>
      </c>
      <c r="I848" s="197"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2303</v>
      </c>
      <c r="F849" t="s">
        <v>1905</v>
      </c>
      <c r="G849" s="47" t="s">
        <v>2310</v>
      </c>
      <c r="H849" s="44">
        <v>2084</v>
      </c>
      <c r="I849" s="197"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2304</v>
      </c>
      <c r="F850" t="s">
        <v>1905</v>
      </c>
      <c r="G850" s="47" t="s">
        <v>2311</v>
      </c>
      <c r="H850" s="44">
        <v>2085</v>
      </c>
      <c r="I850" s="197" t="s">
        <v>44</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2305</v>
      </c>
      <c r="F851" t="s">
        <v>1905</v>
      </c>
      <c r="G851" s="47" t="s">
        <v>2312</v>
      </c>
      <c r="H851" s="44">
        <v>2086</v>
      </c>
      <c r="I851" s="197"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2306</v>
      </c>
      <c r="F852" t="s">
        <v>1905</v>
      </c>
      <c r="G852" s="47" t="s">
        <v>2313</v>
      </c>
      <c r="H852" s="44">
        <v>2087</v>
      </c>
      <c r="I852" s="197"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2307</v>
      </c>
      <c r="F853" t="s">
        <v>1905</v>
      </c>
      <c r="G853" s="47" t="s">
        <v>2314</v>
      </c>
      <c r="H853" s="44">
        <v>2088</v>
      </c>
      <c r="I853" s="197" t="s">
        <v>44</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2454</v>
      </c>
      <c r="F854" t="s">
        <v>1905</v>
      </c>
      <c r="G854" s="47" t="s">
        <v>2454</v>
      </c>
      <c r="H854" s="44">
        <v>2089</v>
      </c>
      <c r="I854" s="197"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2301</v>
      </c>
      <c r="F855" t="s">
        <v>1906</v>
      </c>
      <c r="G855" s="47" t="s">
        <v>2308</v>
      </c>
      <c r="H855" s="44">
        <v>2090</v>
      </c>
      <c r="I855" s="197"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2302</v>
      </c>
      <c r="F856" t="s">
        <v>1906</v>
      </c>
      <c r="G856" s="47" t="s">
        <v>2309</v>
      </c>
      <c r="H856" s="44">
        <v>2091</v>
      </c>
      <c r="I856" s="197"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2303</v>
      </c>
      <c r="F857" t="s">
        <v>1906</v>
      </c>
      <c r="G857" s="47" t="s">
        <v>2310</v>
      </c>
      <c r="H857" s="44">
        <v>2092</v>
      </c>
      <c r="I857" s="197" t="s">
        <v>43</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2304</v>
      </c>
      <c r="F858" t="s">
        <v>1906</v>
      </c>
      <c r="G858" s="47" t="s">
        <v>2311</v>
      </c>
      <c r="H858" s="44">
        <v>2093</v>
      </c>
      <c r="I858" s="197" t="s">
        <v>43</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2305</v>
      </c>
      <c r="F859" t="s">
        <v>1906</v>
      </c>
      <c r="G859" s="47" t="s">
        <v>2312</v>
      </c>
      <c r="H859" s="44">
        <v>2094</v>
      </c>
      <c r="I859" s="197"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2306</v>
      </c>
      <c r="F860" t="s">
        <v>1906</v>
      </c>
      <c r="G860" s="47" t="s">
        <v>2313</v>
      </c>
      <c r="H860" s="44">
        <v>2095</v>
      </c>
      <c r="I860" s="197" t="s">
        <v>43</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2307</v>
      </c>
      <c r="F861" t="s">
        <v>1906</v>
      </c>
      <c r="G861" s="47" t="s">
        <v>2314</v>
      </c>
      <c r="H861" s="44">
        <v>2096</v>
      </c>
      <c r="I861" s="197"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2454</v>
      </c>
      <c r="F862" t="s">
        <v>1906</v>
      </c>
      <c r="G862" s="47" t="s">
        <v>2454</v>
      </c>
      <c r="H862" s="44">
        <v>2097</v>
      </c>
      <c r="I862" s="197" t="s">
        <v>43</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2301</v>
      </c>
      <c r="F863" t="s">
        <v>1907</v>
      </c>
      <c r="G863" s="47" t="s">
        <v>2308</v>
      </c>
      <c r="H863" s="44">
        <v>2098</v>
      </c>
      <c r="I863" s="197" t="s">
        <v>43</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2302</v>
      </c>
      <c r="F864" t="s">
        <v>1907</v>
      </c>
      <c r="G864" s="47" t="s">
        <v>2309</v>
      </c>
      <c r="H864" s="44">
        <v>2099</v>
      </c>
      <c r="I864" s="197"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2303</v>
      </c>
      <c r="F865" t="s">
        <v>1907</v>
      </c>
      <c r="G865" s="47" t="s">
        <v>2310</v>
      </c>
      <c r="H865" s="44">
        <v>2100</v>
      </c>
      <c r="I865" s="197" t="s">
        <v>43</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2304</v>
      </c>
      <c r="F866" t="s">
        <v>1907</v>
      </c>
      <c r="G866" s="47" t="s">
        <v>2311</v>
      </c>
      <c r="H866" s="44">
        <v>2101</v>
      </c>
      <c r="I866" s="197"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2305</v>
      </c>
      <c r="F867" t="s">
        <v>1907</v>
      </c>
      <c r="G867" s="47" t="s">
        <v>2312</v>
      </c>
      <c r="H867" s="44">
        <v>2102</v>
      </c>
      <c r="I867" s="197" t="s">
        <v>43</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2306</v>
      </c>
      <c r="F868" t="s">
        <v>1907</v>
      </c>
      <c r="G868" s="47" t="s">
        <v>2313</v>
      </c>
      <c r="H868" s="44">
        <v>2103</v>
      </c>
      <c r="I868" s="197" t="s">
        <v>43</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2307</v>
      </c>
      <c r="F869" t="s">
        <v>1907</v>
      </c>
      <c r="G869" s="47" t="s">
        <v>2314</v>
      </c>
      <c r="H869" s="44">
        <v>2104</v>
      </c>
      <c r="I869" s="197" t="s">
        <v>44</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2454</v>
      </c>
      <c r="F870" t="s">
        <v>1907</v>
      </c>
      <c r="G870" s="47" t="s">
        <v>2454</v>
      </c>
      <c r="H870" s="44">
        <v>2105</v>
      </c>
      <c r="I870" s="197"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2301</v>
      </c>
      <c r="F871" t="s">
        <v>1456</v>
      </c>
      <c r="G871" s="47" t="s">
        <v>2308</v>
      </c>
      <c r="H871" s="44">
        <v>2106</v>
      </c>
      <c r="I871" s="197"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2302</v>
      </c>
      <c r="F872" t="s">
        <v>1456</v>
      </c>
      <c r="G872" s="47" t="s">
        <v>2309</v>
      </c>
      <c r="H872" s="44">
        <v>2107</v>
      </c>
      <c r="I872" s="197"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2303</v>
      </c>
      <c r="F873" t="s">
        <v>1456</v>
      </c>
      <c r="G873" s="47" t="s">
        <v>2310</v>
      </c>
      <c r="H873" s="44">
        <v>2108</v>
      </c>
      <c r="I873" s="197"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2304</v>
      </c>
      <c r="F874" t="s">
        <v>1456</v>
      </c>
      <c r="G874" s="47" t="s">
        <v>2311</v>
      </c>
      <c r="H874" s="44">
        <v>2109</v>
      </c>
      <c r="I874" s="197"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2305</v>
      </c>
      <c r="F875" t="s">
        <v>1456</v>
      </c>
      <c r="G875" s="47" t="s">
        <v>2312</v>
      </c>
      <c r="H875" s="44">
        <v>2110</v>
      </c>
      <c r="I875" s="197" t="s">
        <v>43</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2306</v>
      </c>
      <c r="F876" t="s">
        <v>1456</v>
      </c>
      <c r="G876" s="47" t="s">
        <v>2313</v>
      </c>
      <c r="H876" s="44">
        <v>2111</v>
      </c>
      <c r="I876" s="197" t="s">
        <v>43</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2307</v>
      </c>
      <c r="F877" t="s">
        <v>1456</v>
      </c>
      <c r="G877" s="47" t="s">
        <v>2314</v>
      </c>
      <c r="H877" s="44">
        <v>2112</v>
      </c>
      <c r="I877" s="197" t="s">
        <v>44</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2454</v>
      </c>
      <c r="F878" t="s">
        <v>1456</v>
      </c>
      <c r="G878" s="47" t="s">
        <v>2454</v>
      </c>
      <c r="H878" s="44">
        <v>2113</v>
      </c>
      <c r="I878" s="197"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2301</v>
      </c>
      <c r="F879" t="s">
        <v>1908</v>
      </c>
      <c r="G879" s="47" t="s">
        <v>2308</v>
      </c>
      <c r="H879" s="44">
        <v>2114</v>
      </c>
      <c r="I879" s="197" t="s">
        <v>44</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2302</v>
      </c>
      <c r="F880" t="s">
        <v>1908</v>
      </c>
      <c r="G880" s="47" t="s">
        <v>2309</v>
      </c>
      <c r="H880" s="44">
        <v>2115</v>
      </c>
      <c r="I880" s="197" t="s">
        <v>44</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2303</v>
      </c>
      <c r="F881" t="s">
        <v>1908</v>
      </c>
      <c r="G881" s="47" t="s">
        <v>2310</v>
      </c>
      <c r="H881" s="44">
        <v>2116</v>
      </c>
      <c r="I881" s="197" t="s">
        <v>44</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2304</v>
      </c>
      <c r="F882" t="s">
        <v>1908</v>
      </c>
      <c r="G882" s="47" t="s">
        <v>2311</v>
      </c>
      <c r="H882" s="44">
        <v>2117</v>
      </c>
      <c r="I882" s="197" t="s">
        <v>44</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2305</v>
      </c>
      <c r="F883" t="s">
        <v>1908</v>
      </c>
      <c r="G883" s="47" t="s">
        <v>2312</v>
      </c>
      <c r="H883" s="44">
        <v>2118</v>
      </c>
      <c r="I883" s="197"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2306</v>
      </c>
      <c r="F884" t="s">
        <v>1908</v>
      </c>
      <c r="G884" s="47" t="s">
        <v>2313</v>
      </c>
      <c r="H884" s="44">
        <v>2119</v>
      </c>
      <c r="I884" s="197" t="s">
        <v>44</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2307</v>
      </c>
      <c r="F885" t="s">
        <v>1908</v>
      </c>
      <c r="G885" s="47" t="s">
        <v>2314</v>
      </c>
      <c r="H885" s="44">
        <v>2120</v>
      </c>
      <c r="I885" s="197" t="s">
        <v>44</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2454</v>
      </c>
      <c r="F886" t="s">
        <v>1908</v>
      </c>
      <c r="G886" s="47" t="s">
        <v>2454</v>
      </c>
      <c r="H886" s="44">
        <v>2121</v>
      </c>
      <c r="I886" s="197" t="s">
        <v>44</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2301</v>
      </c>
      <c r="F887" t="s">
        <v>1909</v>
      </c>
      <c r="G887" s="47" t="s">
        <v>2308</v>
      </c>
      <c r="H887" s="44">
        <v>2122</v>
      </c>
      <c r="I887" s="197" t="s">
        <v>44</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2302</v>
      </c>
      <c r="F888" t="s">
        <v>1909</v>
      </c>
      <c r="G888" s="47" t="s">
        <v>2309</v>
      </c>
      <c r="H888" s="44">
        <v>2123</v>
      </c>
      <c r="I888" s="197" t="s">
        <v>44</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2303</v>
      </c>
      <c r="F889" t="s">
        <v>1909</v>
      </c>
      <c r="G889" s="47" t="s">
        <v>2310</v>
      </c>
      <c r="H889" s="44">
        <v>2124</v>
      </c>
      <c r="I889" s="197"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2304</v>
      </c>
      <c r="F890" t="s">
        <v>1909</v>
      </c>
      <c r="G890" s="47" t="s">
        <v>2311</v>
      </c>
      <c r="H890" s="44">
        <v>2125</v>
      </c>
      <c r="I890" s="197" t="s">
        <v>43</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2305</v>
      </c>
      <c r="F891" t="s">
        <v>1909</v>
      </c>
      <c r="G891" s="47" t="s">
        <v>2312</v>
      </c>
      <c r="H891" s="44">
        <v>2126</v>
      </c>
      <c r="I891" s="197"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2306</v>
      </c>
      <c r="F892" t="s">
        <v>1909</v>
      </c>
      <c r="G892" s="47" t="s">
        <v>2313</v>
      </c>
      <c r="H892" s="44">
        <v>2127</v>
      </c>
      <c r="I892" s="197" t="s">
        <v>43</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2307</v>
      </c>
      <c r="F893" t="s">
        <v>1909</v>
      </c>
      <c r="G893" s="47" t="s">
        <v>2314</v>
      </c>
      <c r="H893" s="44">
        <v>2128</v>
      </c>
      <c r="I893" s="197" t="s">
        <v>44</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2454</v>
      </c>
      <c r="F894" t="s">
        <v>1909</v>
      </c>
      <c r="G894" s="47" t="s">
        <v>2454</v>
      </c>
      <c r="H894" s="44">
        <v>2129</v>
      </c>
      <c r="I894" s="197" t="s">
        <v>44</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2301</v>
      </c>
      <c r="F895" t="s">
        <v>1910</v>
      </c>
      <c r="G895" s="47" t="s">
        <v>2308</v>
      </c>
      <c r="H895" s="44">
        <v>2130</v>
      </c>
      <c r="I895" s="197"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2302</v>
      </c>
      <c r="F896" t="s">
        <v>1910</v>
      </c>
      <c r="G896" s="47" t="s">
        <v>2309</v>
      </c>
      <c r="H896" s="44">
        <v>2131</v>
      </c>
      <c r="I896" s="197"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2303</v>
      </c>
      <c r="F897" t="s">
        <v>1910</v>
      </c>
      <c r="G897" s="47" t="s">
        <v>2310</v>
      </c>
      <c r="H897" s="44">
        <v>2132</v>
      </c>
      <c r="I897" s="47" t="s">
        <v>43</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2304</v>
      </c>
      <c r="F898" t="s">
        <v>1910</v>
      </c>
      <c r="G898" s="47" t="s">
        <v>2311</v>
      </c>
      <c r="H898" s="44">
        <v>2133</v>
      </c>
      <c r="I898" s="197" t="s">
        <v>43</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2305</v>
      </c>
      <c r="F899" t="s">
        <v>1910</v>
      </c>
      <c r="G899" s="47" t="s">
        <v>2312</v>
      </c>
      <c r="H899" s="44">
        <v>2134</v>
      </c>
      <c r="I899" s="197" t="s">
        <v>43</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2306</v>
      </c>
      <c r="F900" t="s">
        <v>1910</v>
      </c>
      <c r="G900" s="47" t="s">
        <v>2313</v>
      </c>
      <c r="H900" s="44">
        <v>2135</v>
      </c>
      <c r="I900" s="197" t="s">
        <v>43</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2307</v>
      </c>
      <c r="F901" t="s">
        <v>1910</v>
      </c>
      <c r="G901" s="47" t="s">
        <v>2314</v>
      </c>
      <c r="H901" s="44">
        <v>2136</v>
      </c>
      <c r="I901" s="197" t="s">
        <v>44</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2454</v>
      </c>
      <c r="F902" t="s">
        <v>1910</v>
      </c>
      <c r="G902" s="47" t="s">
        <v>2454</v>
      </c>
      <c r="H902" s="44">
        <v>2137</v>
      </c>
      <c r="I902" s="197" t="s">
        <v>44</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2301</v>
      </c>
      <c r="F903" t="s">
        <v>1457</v>
      </c>
      <c r="G903" s="47" t="s">
        <v>2308</v>
      </c>
      <c r="H903" s="44">
        <v>2138</v>
      </c>
      <c r="I903" s="197"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2302</v>
      </c>
      <c r="F904" t="s">
        <v>1457</v>
      </c>
      <c r="G904" s="47" t="s">
        <v>2309</v>
      </c>
      <c r="H904" s="44">
        <v>2139</v>
      </c>
      <c r="I904" s="197"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2303</v>
      </c>
      <c r="F905" t="s">
        <v>1457</v>
      </c>
      <c r="G905" s="47" t="s">
        <v>2310</v>
      </c>
      <c r="H905" s="44">
        <v>2140</v>
      </c>
      <c r="I905" s="197" t="s">
        <v>43</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2304</v>
      </c>
      <c r="F906" t="s">
        <v>1457</v>
      </c>
      <c r="G906" s="47" t="s">
        <v>2311</v>
      </c>
      <c r="H906" s="44">
        <v>2141</v>
      </c>
      <c r="I906" s="197" t="s">
        <v>43</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2305</v>
      </c>
      <c r="F907" t="s">
        <v>1457</v>
      </c>
      <c r="G907" s="47" t="s">
        <v>2312</v>
      </c>
      <c r="H907" s="44">
        <v>2142</v>
      </c>
      <c r="I907" s="197" t="s">
        <v>43</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2306</v>
      </c>
      <c r="F908" t="s">
        <v>1457</v>
      </c>
      <c r="G908" s="47" t="s">
        <v>2313</v>
      </c>
      <c r="H908" s="44">
        <v>2143</v>
      </c>
      <c r="I908" s="197"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2307</v>
      </c>
      <c r="F909" t="s">
        <v>1457</v>
      </c>
      <c r="G909" s="47" t="s">
        <v>2314</v>
      </c>
      <c r="H909" s="44">
        <v>2144</v>
      </c>
      <c r="I909" s="197" t="s">
        <v>44</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2454</v>
      </c>
      <c r="F910" t="s">
        <v>1457</v>
      </c>
      <c r="G910" s="47" t="s">
        <v>2454</v>
      </c>
      <c r="H910" s="44">
        <v>2145</v>
      </c>
      <c r="I910" s="197"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2301</v>
      </c>
      <c r="F911" t="s">
        <v>1911</v>
      </c>
      <c r="G911" s="47" t="s">
        <v>2308</v>
      </c>
      <c r="H911" s="44">
        <v>2146</v>
      </c>
      <c r="I911" s="197"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2302</v>
      </c>
      <c r="F912" t="s">
        <v>1911</v>
      </c>
      <c r="G912" s="47" t="s">
        <v>2309</v>
      </c>
      <c r="H912" s="44">
        <v>2147</v>
      </c>
      <c r="I912" s="197"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2303</v>
      </c>
      <c r="F913" t="s">
        <v>1911</v>
      </c>
      <c r="G913" s="47" t="s">
        <v>2310</v>
      </c>
      <c r="H913" s="44">
        <v>2148</v>
      </c>
      <c r="I913" s="197" t="s">
        <v>43</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2304</v>
      </c>
      <c r="F914" t="s">
        <v>1911</v>
      </c>
      <c r="G914" s="47" t="s">
        <v>2311</v>
      </c>
      <c r="H914" s="44">
        <v>2149</v>
      </c>
      <c r="I914" s="197" t="s">
        <v>43</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2305</v>
      </c>
      <c r="F915" t="s">
        <v>1911</v>
      </c>
      <c r="G915" s="47" t="s">
        <v>2312</v>
      </c>
      <c r="H915" s="44">
        <v>2150</v>
      </c>
      <c r="I915" s="197"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2306</v>
      </c>
      <c r="F916" t="s">
        <v>1911</v>
      </c>
      <c r="G916" s="47" t="s">
        <v>2313</v>
      </c>
      <c r="H916" s="44">
        <v>2151</v>
      </c>
      <c r="I916" s="197"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2307</v>
      </c>
      <c r="F917" t="s">
        <v>1911</v>
      </c>
      <c r="G917" s="47" t="s">
        <v>2314</v>
      </c>
      <c r="H917" s="44">
        <v>2152</v>
      </c>
      <c r="I917" s="197" t="s">
        <v>44</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2454</v>
      </c>
      <c r="F918" t="s">
        <v>1911</v>
      </c>
      <c r="G918" s="47" t="s">
        <v>2454</v>
      </c>
      <c r="H918" s="44">
        <v>2153</v>
      </c>
      <c r="I918" s="197" t="s">
        <v>44</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2301</v>
      </c>
      <c r="F919" t="s">
        <v>1912</v>
      </c>
      <c r="G919" s="47" t="s">
        <v>2308</v>
      </c>
      <c r="H919" s="44">
        <v>2154</v>
      </c>
      <c r="I919" s="198" t="s">
        <v>44</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2302</v>
      </c>
      <c r="F920" t="s">
        <v>1912</v>
      </c>
      <c r="G920" s="47" t="s">
        <v>2309</v>
      </c>
      <c r="H920" s="44">
        <v>2155</v>
      </c>
      <c r="I920" s="198" t="s">
        <v>44</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2303</v>
      </c>
      <c r="F921" t="s">
        <v>1912</v>
      </c>
      <c r="G921" s="47" t="s">
        <v>2310</v>
      </c>
      <c r="H921" s="44">
        <v>2156</v>
      </c>
      <c r="I921" s="198"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2304</v>
      </c>
      <c r="F922" t="s">
        <v>1912</v>
      </c>
      <c r="G922" s="47" t="s">
        <v>2311</v>
      </c>
      <c r="H922" s="44">
        <v>2157</v>
      </c>
      <c r="I922" s="198" t="s">
        <v>44</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2305</v>
      </c>
      <c r="F923" t="s">
        <v>1912</v>
      </c>
      <c r="G923" s="47" t="s">
        <v>2312</v>
      </c>
      <c r="H923" s="44">
        <v>2158</v>
      </c>
      <c r="I923" s="197"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2306</v>
      </c>
      <c r="F924" t="s">
        <v>1912</v>
      </c>
      <c r="G924" s="47" t="s">
        <v>2313</v>
      </c>
      <c r="H924" s="44">
        <v>2159</v>
      </c>
      <c r="I924" s="197" t="s">
        <v>44</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2307</v>
      </c>
      <c r="F925" t="s">
        <v>1912</v>
      </c>
      <c r="G925" s="47" t="s">
        <v>2314</v>
      </c>
      <c r="H925" s="44">
        <v>2160</v>
      </c>
      <c r="I925" s="197" t="s">
        <v>44</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2454</v>
      </c>
      <c r="F926" t="s">
        <v>1912</v>
      </c>
      <c r="G926" s="47" t="s">
        <v>2454</v>
      </c>
      <c r="H926" s="44">
        <v>2161</v>
      </c>
      <c r="I926" s="197" t="s">
        <v>44</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2301</v>
      </c>
      <c r="F927" t="s">
        <v>1913</v>
      </c>
      <c r="G927" s="47" t="s">
        <v>2308</v>
      </c>
      <c r="H927" s="44">
        <v>2162</v>
      </c>
      <c r="I927" s="198" t="s">
        <v>44</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2302</v>
      </c>
      <c r="F928" t="s">
        <v>1913</v>
      </c>
      <c r="G928" s="47" t="s">
        <v>2309</v>
      </c>
      <c r="H928" s="44">
        <v>2163</v>
      </c>
      <c r="I928" s="198" t="s">
        <v>44</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2303</v>
      </c>
      <c r="F929" t="s">
        <v>1913</v>
      </c>
      <c r="G929" s="47" t="s">
        <v>2310</v>
      </c>
      <c r="H929" s="44">
        <v>2164</v>
      </c>
      <c r="I929" s="198"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2304</v>
      </c>
      <c r="F930" t="s">
        <v>1913</v>
      </c>
      <c r="G930" s="47" t="s">
        <v>2311</v>
      </c>
      <c r="H930" s="44">
        <v>2165</v>
      </c>
      <c r="I930" s="198"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2305</v>
      </c>
      <c r="F931" t="s">
        <v>1913</v>
      </c>
      <c r="G931" s="47" t="s">
        <v>2312</v>
      </c>
      <c r="H931" s="44">
        <v>2166</v>
      </c>
      <c r="I931" s="197"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2306</v>
      </c>
      <c r="F932" t="s">
        <v>1913</v>
      </c>
      <c r="G932" s="47" t="s">
        <v>2313</v>
      </c>
      <c r="H932" s="44">
        <v>2167</v>
      </c>
      <c r="I932" s="197" t="s">
        <v>44</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2307</v>
      </c>
      <c r="F933" t="s">
        <v>1913</v>
      </c>
      <c r="G933" s="47" t="s">
        <v>2314</v>
      </c>
      <c r="H933" s="44">
        <v>2168</v>
      </c>
      <c r="I933" s="197" t="s">
        <v>44</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2454</v>
      </c>
      <c r="F934" t="s">
        <v>1913</v>
      </c>
      <c r="G934" s="47" t="s">
        <v>2454</v>
      </c>
      <c r="H934" s="44">
        <v>2169</v>
      </c>
      <c r="I934" s="198" t="s">
        <v>44</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2301</v>
      </c>
      <c r="F935" t="s">
        <v>1914</v>
      </c>
      <c r="G935" s="47" t="s">
        <v>2308</v>
      </c>
      <c r="H935" s="44">
        <v>2170</v>
      </c>
      <c r="I935" s="198" t="s">
        <v>44</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2302</v>
      </c>
      <c r="F936" t="s">
        <v>1914</v>
      </c>
      <c r="G936" s="47" t="s">
        <v>2309</v>
      </c>
      <c r="H936" s="44">
        <v>2171</v>
      </c>
      <c r="I936" s="198" t="s">
        <v>44</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2303</v>
      </c>
      <c r="F937" t="s">
        <v>1914</v>
      </c>
      <c r="G937" s="47" t="s">
        <v>2310</v>
      </c>
      <c r="H937" s="44">
        <v>2172</v>
      </c>
      <c r="I937" s="198"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2304</v>
      </c>
      <c r="F938" t="s">
        <v>1914</v>
      </c>
      <c r="G938" s="47" t="s">
        <v>2311</v>
      </c>
      <c r="H938" s="44">
        <v>2173</v>
      </c>
      <c r="I938" s="198" t="s">
        <v>44</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2305</v>
      </c>
      <c r="F939" t="s">
        <v>1914</v>
      </c>
      <c r="G939" s="47" t="s">
        <v>2312</v>
      </c>
      <c r="H939" s="44">
        <v>2174</v>
      </c>
      <c r="I939" s="197"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2306</v>
      </c>
      <c r="F940" t="s">
        <v>1914</v>
      </c>
      <c r="G940" s="47" t="s">
        <v>2313</v>
      </c>
      <c r="H940" s="44">
        <v>2175</v>
      </c>
      <c r="I940" s="197"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2307</v>
      </c>
      <c r="F941" t="s">
        <v>1914</v>
      </c>
      <c r="G941" s="47" t="s">
        <v>2314</v>
      </c>
      <c r="H941" s="44">
        <v>2176</v>
      </c>
      <c r="I941" s="197" t="s">
        <v>44</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2454</v>
      </c>
      <c r="F942" t="s">
        <v>1914</v>
      </c>
      <c r="G942" s="47" t="s">
        <v>2454</v>
      </c>
      <c r="H942" s="44">
        <v>2177</v>
      </c>
      <c r="I942" s="197" t="s">
        <v>44</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2301</v>
      </c>
      <c r="F943" t="s">
        <v>1915</v>
      </c>
      <c r="G943" s="47" t="s">
        <v>2308</v>
      </c>
      <c r="H943" s="44">
        <v>2178</v>
      </c>
      <c r="I943" s="197"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2302</v>
      </c>
      <c r="F944" t="s">
        <v>1915</v>
      </c>
      <c r="G944" s="47" t="s">
        <v>2309</v>
      </c>
      <c r="H944" s="44">
        <v>2179</v>
      </c>
      <c r="I944" s="197"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2303</v>
      </c>
      <c r="F945" t="s">
        <v>1915</v>
      </c>
      <c r="G945" s="47" t="s">
        <v>2310</v>
      </c>
      <c r="H945" s="44">
        <v>2180</v>
      </c>
      <c r="I945" s="197" t="s">
        <v>43</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2304</v>
      </c>
      <c r="F946" t="s">
        <v>1915</v>
      </c>
      <c r="G946" s="47" t="s">
        <v>2311</v>
      </c>
      <c r="H946" s="44">
        <v>2181</v>
      </c>
      <c r="I946" s="197"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2305</v>
      </c>
      <c r="F947" t="s">
        <v>1915</v>
      </c>
      <c r="G947" s="47" t="s">
        <v>2312</v>
      </c>
      <c r="H947" s="44">
        <v>2182</v>
      </c>
      <c r="I947" s="197"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2306</v>
      </c>
      <c r="F948" t="s">
        <v>1915</v>
      </c>
      <c r="G948" s="47" t="s">
        <v>2313</v>
      </c>
      <c r="H948" s="44">
        <v>2183</v>
      </c>
      <c r="I948" s="197" t="s">
        <v>43</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2307</v>
      </c>
      <c r="F949" t="s">
        <v>1915</v>
      </c>
      <c r="G949" s="47" t="s">
        <v>2314</v>
      </c>
      <c r="H949" s="44">
        <v>2184</v>
      </c>
      <c r="I949" s="197"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2454</v>
      </c>
      <c r="F950" t="s">
        <v>1915</v>
      </c>
      <c r="G950" s="47" t="s">
        <v>2454</v>
      </c>
      <c r="H950" s="44">
        <v>2185</v>
      </c>
      <c r="I950" s="197" t="s">
        <v>43</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2301</v>
      </c>
      <c r="F951" t="s">
        <v>1916</v>
      </c>
      <c r="G951" s="47" t="s">
        <v>2308</v>
      </c>
      <c r="H951" s="44">
        <v>2186</v>
      </c>
      <c r="I951" s="197" t="s">
        <v>43</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2302</v>
      </c>
      <c r="F952" t="s">
        <v>1916</v>
      </c>
      <c r="G952" s="47" t="s">
        <v>2309</v>
      </c>
      <c r="H952" s="44">
        <v>2187</v>
      </c>
      <c r="I952" s="197" t="s">
        <v>43</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2303</v>
      </c>
      <c r="F953" t="s">
        <v>1916</v>
      </c>
      <c r="G953" s="47" t="s">
        <v>2310</v>
      </c>
      <c r="H953" s="44">
        <v>2188</v>
      </c>
      <c r="I953" s="197" t="s">
        <v>43</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2304</v>
      </c>
      <c r="F954" t="s">
        <v>1916</v>
      </c>
      <c r="G954" s="47" t="s">
        <v>2311</v>
      </c>
      <c r="H954" s="44">
        <v>2189</v>
      </c>
      <c r="I954" s="197"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2305</v>
      </c>
      <c r="F955" t="s">
        <v>1916</v>
      </c>
      <c r="G955" s="47" t="s">
        <v>2312</v>
      </c>
      <c r="H955" s="44">
        <v>2190</v>
      </c>
      <c r="I955" s="197"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2306</v>
      </c>
      <c r="F956" t="s">
        <v>1916</v>
      </c>
      <c r="G956" s="47" t="s">
        <v>2313</v>
      </c>
      <c r="H956" s="44">
        <v>2191</v>
      </c>
      <c r="I956" s="197"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2307</v>
      </c>
      <c r="F957" t="s">
        <v>1916</v>
      </c>
      <c r="G957" s="47" t="s">
        <v>2314</v>
      </c>
      <c r="H957" s="44">
        <v>2192</v>
      </c>
      <c r="I957" s="197" t="s">
        <v>44</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2454</v>
      </c>
      <c r="F958" t="s">
        <v>1916</v>
      </c>
      <c r="G958" s="47" t="s">
        <v>2454</v>
      </c>
      <c r="H958" s="44">
        <v>2193</v>
      </c>
      <c r="I958" s="197" t="s">
        <v>43</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2301</v>
      </c>
      <c r="F959" t="s">
        <v>1917</v>
      </c>
      <c r="G959" s="47" t="s">
        <v>2308</v>
      </c>
      <c r="H959" s="44">
        <v>2194</v>
      </c>
      <c r="I959" s="198"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2302</v>
      </c>
      <c r="F960" t="s">
        <v>1917</v>
      </c>
      <c r="G960" s="47" t="s">
        <v>2309</v>
      </c>
      <c r="H960" s="44">
        <v>2195</v>
      </c>
      <c r="I960" s="198"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2303</v>
      </c>
      <c r="F961" t="s">
        <v>1917</v>
      </c>
      <c r="G961" s="47" t="s">
        <v>2310</v>
      </c>
      <c r="H961" s="44">
        <v>2196</v>
      </c>
      <c r="I961" s="198"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2304</v>
      </c>
      <c r="F962" t="s">
        <v>1917</v>
      </c>
      <c r="G962" s="47" t="s">
        <v>2311</v>
      </c>
      <c r="H962" s="44">
        <v>2197</v>
      </c>
      <c r="I962" s="198"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2305</v>
      </c>
      <c r="F963" t="s">
        <v>1917</v>
      </c>
      <c r="G963" s="47" t="s">
        <v>2312</v>
      </c>
      <c r="H963" s="44">
        <v>2198</v>
      </c>
      <c r="I963" s="197"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2306</v>
      </c>
      <c r="F964" t="s">
        <v>1917</v>
      </c>
      <c r="G964" s="47" t="s">
        <v>2313</v>
      </c>
      <c r="H964" s="44">
        <v>2199</v>
      </c>
      <c r="I964" s="198"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2307</v>
      </c>
      <c r="F965" t="s">
        <v>1917</v>
      </c>
      <c r="G965" s="47" t="s">
        <v>2314</v>
      </c>
      <c r="H965" s="44">
        <v>2200</v>
      </c>
      <c r="I965" s="197"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2454</v>
      </c>
      <c r="F966" t="s">
        <v>1917</v>
      </c>
      <c r="G966" s="47" t="s">
        <v>2454</v>
      </c>
      <c r="H966" s="44">
        <v>2201</v>
      </c>
      <c r="I966" s="197" t="s">
        <v>44</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2301</v>
      </c>
      <c r="F967" t="s">
        <v>1918</v>
      </c>
      <c r="G967" s="47" t="s">
        <v>2308</v>
      </c>
      <c r="H967" s="44">
        <v>2202</v>
      </c>
      <c r="I967" s="197" t="s">
        <v>43</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2302</v>
      </c>
      <c r="F968" t="s">
        <v>1918</v>
      </c>
      <c r="G968" s="47" t="s">
        <v>2309</v>
      </c>
      <c r="H968" s="44">
        <v>2203</v>
      </c>
      <c r="I968" s="197" t="s">
        <v>43</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2303</v>
      </c>
      <c r="F969" t="s">
        <v>1918</v>
      </c>
      <c r="G969" s="47" t="s">
        <v>2310</v>
      </c>
      <c r="H969" s="44">
        <v>2204</v>
      </c>
      <c r="I969" s="197" t="s">
        <v>43</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2304</v>
      </c>
      <c r="F970" t="s">
        <v>1918</v>
      </c>
      <c r="G970" s="47" t="s">
        <v>2311</v>
      </c>
      <c r="H970" s="44">
        <v>2205</v>
      </c>
      <c r="I970" s="197" t="s">
        <v>43</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2305</v>
      </c>
      <c r="F971" t="s">
        <v>1918</v>
      </c>
      <c r="G971" s="47" t="s">
        <v>2312</v>
      </c>
      <c r="H971" s="44">
        <v>2206</v>
      </c>
      <c r="I971" s="197"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2306</v>
      </c>
      <c r="F972" t="s">
        <v>1918</v>
      </c>
      <c r="G972" s="47" t="s">
        <v>2313</v>
      </c>
      <c r="H972" s="44">
        <v>2207</v>
      </c>
      <c r="I972" s="197" t="s">
        <v>43</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2307</v>
      </c>
      <c r="F973" t="s">
        <v>1918</v>
      </c>
      <c r="G973" s="47" t="s">
        <v>2314</v>
      </c>
      <c r="H973" s="44">
        <v>2208</v>
      </c>
      <c r="I973" s="197" t="s">
        <v>44</v>
      </c>
      <c r="J973" s="177" t="str">
        <f>IF(ISBLANK(INDEX('Policy Characteristics'!D:D,MATCH($C973,'Policy Characteristics'!$C:$C,0))),"",INDEX('Policy Characteristics'!D:D,MATCH($C973,'Policy Characteristics'!$C:$C,0)))</f>
        <v>Hydrogen Combustion</v>
      </c>
      <c r="K973" s="176" t="str">
        <f>IF(ISBLANK(INDEX('Policy Characteristics'!E:E,MATCH($C973,'Policy Characteristics'!$C:$C,0))),"",INDEX('Policy Characteristics'!E:E,MATCH($C973,'Policy Characteristics'!$C:$C,0)))</f>
        <v>indst shift to hydrogen</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fuel shifted</v>
      </c>
      <c r="P973" s="176"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6" t="str">
        <f>IF(ISBLANK(INDEX('Policy Characteristics'!K:K,MATCH($C973,'Policy Characteristics'!$C:$C,0))),"",INDEX('Policy Characteristics'!K:K,MATCH($C973,'Policy Characteristics'!$C:$C,0)))</f>
        <v>industry-ag-main.html#fuel-switching</v>
      </c>
      <c r="R973" s="176"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2454</v>
      </c>
      <c r="F974" t="s">
        <v>1918</v>
      </c>
      <c r="G974" s="47" t="s">
        <v>2454</v>
      </c>
      <c r="H974" s="44">
        <v>2209</v>
      </c>
      <c r="I974" s="197" t="s">
        <v>44</v>
      </c>
      <c r="J974" s="177" t="str">
        <f>IF(ISBLANK(INDEX('Policy Characteristics'!D:D,MATCH($C974,'Policy Characteristics'!$C:$C,0))),"",INDEX('Policy Characteristics'!D:D,MATCH($C974,'Policy Characteristics'!$C:$C,0)))</f>
        <v>Hydrogen Combustion</v>
      </c>
      <c r="K974" s="176" t="str">
        <f>IF(ISBLANK(INDEX('Policy Characteristics'!E:E,MATCH($C974,'Policy Characteristics'!$C:$C,0))),"",INDEX('Policy Characteristics'!E:E,MATCH($C974,'Policy Characteristics'!$C:$C,0)))</f>
        <v>indst shift to hydrogen</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fuel shifted</v>
      </c>
      <c r="P974" s="176"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6" t="str">
        <f>IF(ISBLANK(INDEX('Policy Characteristics'!K:K,MATCH($C974,'Policy Characteristics'!$C:$C,0))),"",INDEX('Policy Characteristics'!K:K,MATCH($C974,'Policy Characteristics'!$C:$C,0)))</f>
        <v>industry-ag-main.html#fuel-switching</v>
      </c>
      <c r="R974" s="176"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2301</v>
      </c>
      <c r="F975" t="s">
        <v>1919</v>
      </c>
      <c r="G975" s="47" t="s">
        <v>2308</v>
      </c>
      <c r="H975" s="44">
        <v>2210</v>
      </c>
      <c r="I975" s="197" t="s">
        <v>44</v>
      </c>
      <c r="J975" s="177" t="str">
        <f>IF(ISBLANK(INDEX('Policy Characteristics'!D:D,MATCH($C975,'Policy Characteristics'!$C:$C,0))),"",INDEX('Policy Characteristics'!D:D,MATCH($C975,'Policy Characteristics'!$C:$C,0)))</f>
        <v>Hydrogen Combustion</v>
      </c>
      <c r="K975" s="176" t="str">
        <f>IF(ISBLANK(INDEX('Policy Characteristics'!E:E,MATCH($C975,'Policy Characteristics'!$C:$C,0))),"",INDEX('Policy Characteristics'!E:E,MATCH($C975,'Policy Characteristics'!$C:$C,0)))</f>
        <v>indst shift to hydrogen</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fuel shifted</v>
      </c>
      <c r="P975" s="176"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6" t="str">
        <f>IF(ISBLANK(INDEX('Policy Characteristics'!K:K,MATCH($C975,'Policy Characteristics'!$C:$C,0))),"",INDEX('Policy Characteristics'!K:K,MATCH($C975,'Policy Characteristics'!$C:$C,0)))</f>
        <v>industry-ag-main.html#fuel-switching</v>
      </c>
      <c r="R975" s="176"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2302</v>
      </c>
      <c r="F976" t="s">
        <v>1919</v>
      </c>
      <c r="G976" s="47" t="s">
        <v>2309</v>
      </c>
      <c r="H976" s="44">
        <v>2211</v>
      </c>
      <c r="I976" s="197" t="s">
        <v>44</v>
      </c>
      <c r="J976" s="177" t="str">
        <f>IF(ISBLANK(INDEX('Policy Characteristics'!D:D,MATCH($C976,'Policy Characteristics'!$C:$C,0))),"",INDEX('Policy Characteristics'!D:D,MATCH($C976,'Policy Characteristics'!$C:$C,0)))</f>
        <v>Hydrogen Combustion</v>
      </c>
      <c r="K976" s="176" t="str">
        <f>IF(ISBLANK(INDEX('Policy Characteristics'!E:E,MATCH($C976,'Policy Characteristics'!$C:$C,0))),"",INDEX('Policy Characteristics'!E:E,MATCH($C976,'Policy Characteristics'!$C:$C,0)))</f>
        <v>indst shift to hydrogen</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fuel shifted</v>
      </c>
      <c r="P976" s="176"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6" t="str">
        <f>IF(ISBLANK(INDEX('Policy Characteristics'!K:K,MATCH($C976,'Policy Characteristics'!$C:$C,0))),"",INDEX('Policy Characteristics'!K:K,MATCH($C976,'Policy Characteristics'!$C:$C,0)))</f>
        <v>industry-ag-main.html#fuel-switching</v>
      </c>
      <c r="R976" s="176"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2303</v>
      </c>
      <c r="F977" t="s">
        <v>1919</v>
      </c>
      <c r="G977" s="47" t="s">
        <v>2310</v>
      </c>
      <c r="H977" s="44">
        <v>2212</v>
      </c>
      <c r="I977" s="197" t="s">
        <v>44</v>
      </c>
      <c r="J977" s="177" t="str">
        <f>IF(ISBLANK(INDEX('Policy Characteristics'!D:D,MATCH($C977,'Policy Characteristics'!$C:$C,0))),"",INDEX('Policy Characteristics'!D:D,MATCH($C977,'Policy Characteristics'!$C:$C,0)))</f>
        <v>Hydrogen Combustion</v>
      </c>
      <c r="K977" s="176" t="str">
        <f>IF(ISBLANK(INDEX('Policy Characteristics'!E:E,MATCH($C977,'Policy Characteristics'!$C:$C,0))),"",INDEX('Policy Characteristics'!E:E,MATCH($C977,'Policy Characteristics'!$C:$C,0)))</f>
        <v>indst shift to hydrogen</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fuel shifted</v>
      </c>
      <c r="P977" s="176"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6" t="str">
        <f>IF(ISBLANK(INDEX('Policy Characteristics'!K:K,MATCH($C977,'Policy Characteristics'!$C:$C,0))),"",INDEX('Policy Characteristics'!K:K,MATCH($C977,'Policy Characteristics'!$C:$C,0)))</f>
        <v>industry-ag-main.html#fuel-switching</v>
      </c>
      <c r="R977" s="176"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2304</v>
      </c>
      <c r="F978" t="s">
        <v>1919</v>
      </c>
      <c r="G978" s="47" t="s">
        <v>2311</v>
      </c>
      <c r="H978" s="44">
        <v>2213</v>
      </c>
      <c r="I978" s="197" t="s">
        <v>44</v>
      </c>
      <c r="J978" s="177" t="str">
        <f>IF(ISBLANK(INDEX('Policy Characteristics'!D:D,MATCH($C978,'Policy Characteristics'!$C:$C,0))),"",INDEX('Policy Characteristics'!D:D,MATCH($C978,'Policy Characteristics'!$C:$C,0)))</f>
        <v>Hydrogen Combustion</v>
      </c>
      <c r="K978" s="176" t="str">
        <f>IF(ISBLANK(INDEX('Policy Characteristics'!E:E,MATCH($C978,'Policy Characteristics'!$C:$C,0))),"",INDEX('Policy Characteristics'!E:E,MATCH($C978,'Policy Characteristics'!$C:$C,0)))</f>
        <v>indst shift to hydrogen</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fuel shifted</v>
      </c>
      <c r="P978" s="176"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6" t="str">
        <f>IF(ISBLANK(INDEX('Policy Characteristics'!K:K,MATCH($C978,'Policy Characteristics'!$C:$C,0))),"",INDEX('Policy Characteristics'!K:K,MATCH($C978,'Policy Characteristics'!$C:$C,0)))</f>
        <v>industry-ag-main.html#fuel-switching</v>
      </c>
      <c r="R978" s="176"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2305</v>
      </c>
      <c r="F979" t="s">
        <v>1919</v>
      </c>
      <c r="G979" s="47" t="s">
        <v>2312</v>
      </c>
      <c r="H979" s="44">
        <v>2214</v>
      </c>
      <c r="I979" s="197" t="s">
        <v>44</v>
      </c>
      <c r="J979" s="177" t="str">
        <f>IF(ISBLANK(INDEX('Policy Characteristics'!D:D,MATCH($C979,'Policy Characteristics'!$C:$C,0))),"",INDEX('Policy Characteristics'!D:D,MATCH($C979,'Policy Characteristics'!$C:$C,0)))</f>
        <v>Hydrogen Combustion</v>
      </c>
      <c r="K979" s="176" t="str">
        <f>IF(ISBLANK(INDEX('Policy Characteristics'!E:E,MATCH($C979,'Policy Characteristics'!$C:$C,0))),"",INDEX('Policy Characteristics'!E:E,MATCH($C979,'Policy Characteristics'!$C:$C,0)))</f>
        <v>indst shift to hydrogen</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fuel shifted</v>
      </c>
      <c r="P979" s="176"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6" t="str">
        <f>IF(ISBLANK(INDEX('Policy Characteristics'!K:K,MATCH($C979,'Policy Characteristics'!$C:$C,0))),"",INDEX('Policy Characteristics'!K:K,MATCH($C979,'Policy Characteristics'!$C:$C,0)))</f>
        <v>industry-ag-main.html#fuel-switching</v>
      </c>
      <c r="R979" s="176"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2306</v>
      </c>
      <c r="F980" t="s">
        <v>1919</v>
      </c>
      <c r="G980" s="47" t="s">
        <v>2313</v>
      </c>
      <c r="H980" s="44">
        <v>2215</v>
      </c>
      <c r="I980" s="197" t="s">
        <v>43</v>
      </c>
      <c r="J980" s="177" t="str">
        <f>IF(ISBLANK(INDEX('Policy Characteristics'!D:D,MATCH($C980,'Policy Characteristics'!$C:$C,0))),"",INDEX('Policy Characteristics'!D:D,MATCH($C980,'Policy Characteristics'!$C:$C,0)))</f>
        <v>Hydrogen Combustion</v>
      </c>
      <c r="K980" s="176" t="str">
        <f>IF(ISBLANK(INDEX('Policy Characteristics'!E:E,MATCH($C980,'Policy Characteristics'!$C:$C,0))),"",INDEX('Policy Characteristics'!E:E,MATCH($C980,'Policy Characteristics'!$C:$C,0)))</f>
        <v>indst shift to hydrogen</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fuel shifted</v>
      </c>
      <c r="P980" s="176"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6" t="str">
        <f>IF(ISBLANK(INDEX('Policy Characteristics'!K:K,MATCH($C980,'Policy Characteristics'!$C:$C,0))),"",INDEX('Policy Characteristics'!K:K,MATCH($C980,'Policy Characteristics'!$C:$C,0)))</f>
        <v>industry-ag-main.html#fuel-switching</v>
      </c>
      <c r="R980" s="176"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2307</v>
      </c>
      <c r="F981" t="s">
        <v>1919</v>
      </c>
      <c r="G981" s="47" t="s">
        <v>2314</v>
      </c>
      <c r="H981" s="44">
        <v>2216</v>
      </c>
      <c r="I981" s="197" t="s">
        <v>44</v>
      </c>
      <c r="J981" s="177" t="str">
        <f>IF(ISBLANK(INDEX('Policy Characteristics'!D:D,MATCH($C981,'Policy Characteristics'!$C:$C,0))),"",INDEX('Policy Characteristics'!D:D,MATCH($C981,'Policy Characteristics'!$C:$C,0)))</f>
        <v>Hydrogen Combustion</v>
      </c>
      <c r="K981" s="176" t="str">
        <f>IF(ISBLANK(INDEX('Policy Characteristics'!E:E,MATCH($C981,'Policy Characteristics'!$C:$C,0))),"",INDEX('Policy Characteristics'!E:E,MATCH($C981,'Policy Characteristics'!$C:$C,0)))</f>
        <v>indst shift to hydrogen</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fuel shifted</v>
      </c>
      <c r="P981" s="176"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6" t="str">
        <f>IF(ISBLANK(INDEX('Policy Characteristics'!K:K,MATCH($C981,'Policy Characteristics'!$C:$C,0))),"",INDEX('Policy Characteristics'!K:K,MATCH($C981,'Policy Characteristics'!$C:$C,0)))</f>
        <v>industry-ag-main.html#fuel-switching</v>
      </c>
      <c r="R981" s="176"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2454</v>
      </c>
      <c r="F982" t="s">
        <v>1919</v>
      </c>
      <c r="G982" s="47" t="s">
        <v>2454</v>
      </c>
      <c r="H982" s="44">
        <v>2217</v>
      </c>
      <c r="I982" s="197" t="s">
        <v>44</v>
      </c>
      <c r="J982" s="177" t="str">
        <f>IF(ISBLANK(INDEX('Policy Characteristics'!D:D,MATCH($C982,'Policy Characteristics'!$C:$C,0))),"",INDEX('Policy Characteristics'!D:D,MATCH($C982,'Policy Characteristics'!$C:$C,0)))</f>
        <v>Hydrogen Combustion</v>
      </c>
      <c r="K982" s="176" t="str">
        <f>IF(ISBLANK(INDEX('Policy Characteristics'!E:E,MATCH($C982,'Policy Characteristics'!$C:$C,0))),"",INDEX('Policy Characteristics'!E:E,MATCH($C982,'Policy Characteristics'!$C:$C,0)))</f>
        <v>indst shift to hydrogen</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fuel shifted</v>
      </c>
      <c r="P982" s="176"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6" t="str">
        <f>IF(ISBLANK(INDEX('Policy Characteristics'!K:K,MATCH($C982,'Policy Characteristics'!$C:$C,0))),"",INDEX('Policy Characteristics'!K:K,MATCH($C982,'Policy Characteristics'!$C:$C,0)))</f>
        <v>industry-ag-main.html#fuel-switching</v>
      </c>
      <c r="R982" s="176"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2301</v>
      </c>
      <c r="F983" t="s">
        <v>1961</v>
      </c>
      <c r="G983" s="47" t="s">
        <v>2308</v>
      </c>
      <c r="H983" s="44">
        <v>2218</v>
      </c>
      <c r="I983" s="197" t="s">
        <v>43</v>
      </c>
      <c r="J983" s="177" t="str">
        <f>IF(ISBLANK(INDEX('Policy Characteristics'!D:D,MATCH($C983,'Policy Characteristics'!$C:$C,0))),"",INDEX('Policy Characteristics'!D:D,MATCH($C983,'Policy Characteristics'!$C:$C,0)))</f>
        <v>Hydrogen Combustion</v>
      </c>
      <c r="K983" s="176" t="str">
        <f>IF(ISBLANK(INDEX('Policy Characteristics'!E:E,MATCH($C983,'Policy Characteristics'!$C:$C,0))),"",INDEX('Policy Characteristics'!E:E,MATCH($C983,'Policy Characteristics'!$C:$C,0)))</f>
        <v>indst shift to hydrogen</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fuel shifted</v>
      </c>
      <c r="P983" s="176"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6" t="str">
        <f>IF(ISBLANK(INDEX('Policy Characteristics'!K:K,MATCH($C983,'Policy Characteristics'!$C:$C,0))),"",INDEX('Policy Characteristics'!K:K,MATCH($C983,'Policy Characteristics'!$C:$C,0)))</f>
        <v>industry-ag-main.html#fuel-switching</v>
      </c>
      <c r="R983" s="176"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2302</v>
      </c>
      <c r="F984" t="s">
        <v>1961</v>
      </c>
      <c r="G984" s="47" t="s">
        <v>2309</v>
      </c>
      <c r="H984" s="44">
        <v>2219</v>
      </c>
      <c r="I984" s="197" t="s">
        <v>44</v>
      </c>
      <c r="J984" s="177" t="str">
        <f>IF(ISBLANK(INDEX('Policy Characteristics'!D:D,MATCH($C984,'Policy Characteristics'!$C:$C,0))),"",INDEX('Policy Characteristics'!D:D,MATCH($C984,'Policy Characteristics'!$C:$C,0)))</f>
        <v>Hydrogen Combustion</v>
      </c>
      <c r="K984" s="176" t="str">
        <f>IF(ISBLANK(INDEX('Policy Characteristics'!E:E,MATCH($C984,'Policy Characteristics'!$C:$C,0))),"",INDEX('Policy Characteristics'!E:E,MATCH($C984,'Policy Characteristics'!$C:$C,0)))</f>
        <v>indst shift to hydrogen</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fuel shifted</v>
      </c>
      <c r="P984" s="176"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6" t="str">
        <f>IF(ISBLANK(INDEX('Policy Characteristics'!K:K,MATCH($C984,'Policy Characteristics'!$C:$C,0))),"",INDEX('Policy Characteristics'!K:K,MATCH($C984,'Policy Characteristics'!$C:$C,0)))</f>
        <v>industry-ag-main.html#fuel-switching</v>
      </c>
      <c r="R984" s="176"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2303</v>
      </c>
      <c r="F985" t="s">
        <v>1961</v>
      </c>
      <c r="G985" s="47" t="s">
        <v>2310</v>
      </c>
      <c r="H985" s="44">
        <v>2220</v>
      </c>
      <c r="I985" s="197" t="s">
        <v>44</v>
      </c>
      <c r="J985" s="177" t="str">
        <f>IF(ISBLANK(INDEX('Policy Characteristics'!D:D,MATCH($C985,'Policy Characteristics'!$C:$C,0))),"",INDEX('Policy Characteristics'!D:D,MATCH($C985,'Policy Characteristics'!$C:$C,0)))</f>
        <v>Hydrogen Combustion</v>
      </c>
      <c r="K985" s="176" t="str">
        <f>IF(ISBLANK(INDEX('Policy Characteristics'!E:E,MATCH($C985,'Policy Characteristics'!$C:$C,0))),"",INDEX('Policy Characteristics'!E:E,MATCH($C985,'Policy Characteristics'!$C:$C,0)))</f>
        <v>indst shift to hydrogen</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fuel shifted</v>
      </c>
      <c r="P985" s="176"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6" t="str">
        <f>IF(ISBLANK(INDEX('Policy Characteristics'!K:K,MATCH($C985,'Policy Characteristics'!$C:$C,0))),"",INDEX('Policy Characteristics'!K:K,MATCH($C985,'Policy Characteristics'!$C:$C,0)))</f>
        <v>industry-ag-main.html#fuel-switching</v>
      </c>
      <c r="R985" s="176"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2304</v>
      </c>
      <c r="F986" t="s">
        <v>1961</v>
      </c>
      <c r="G986" s="47" t="s">
        <v>2311</v>
      </c>
      <c r="H986" s="44">
        <v>2221</v>
      </c>
      <c r="I986" s="197" t="s">
        <v>44</v>
      </c>
      <c r="J986" s="177" t="str">
        <f>IF(ISBLANK(INDEX('Policy Characteristics'!D:D,MATCH($C986,'Policy Characteristics'!$C:$C,0))),"",INDEX('Policy Characteristics'!D:D,MATCH($C986,'Policy Characteristics'!$C:$C,0)))</f>
        <v>Hydrogen Combustion</v>
      </c>
      <c r="K986" s="176" t="str">
        <f>IF(ISBLANK(INDEX('Policy Characteristics'!E:E,MATCH($C986,'Policy Characteristics'!$C:$C,0))),"",INDEX('Policy Characteristics'!E:E,MATCH($C986,'Policy Characteristics'!$C:$C,0)))</f>
        <v>indst shift to hydrogen</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fuel shifted</v>
      </c>
      <c r="P986" s="176"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6" t="str">
        <f>IF(ISBLANK(INDEX('Policy Characteristics'!K:K,MATCH($C986,'Policy Characteristics'!$C:$C,0))),"",INDEX('Policy Characteristics'!K:K,MATCH($C986,'Policy Characteristics'!$C:$C,0)))</f>
        <v>industry-ag-main.html#fuel-switching</v>
      </c>
      <c r="R986" s="176"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2305</v>
      </c>
      <c r="F987" t="s">
        <v>1961</v>
      </c>
      <c r="G987" s="47" t="s">
        <v>2312</v>
      </c>
      <c r="H987" s="44">
        <v>2222</v>
      </c>
      <c r="I987" s="197" t="s">
        <v>44</v>
      </c>
      <c r="J987" s="177" t="str">
        <f>IF(ISBLANK(INDEX('Policy Characteristics'!D:D,MATCH($C987,'Policy Characteristics'!$C:$C,0))),"",INDEX('Policy Characteristics'!D:D,MATCH($C987,'Policy Characteristics'!$C:$C,0)))</f>
        <v>Hydrogen Combustion</v>
      </c>
      <c r="K987" s="176" t="str">
        <f>IF(ISBLANK(INDEX('Policy Characteristics'!E:E,MATCH($C987,'Policy Characteristics'!$C:$C,0))),"",INDEX('Policy Characteristics'!E:E,MATCH($C987,'Policy Characteristics'!$C:$C,0)))</f>
        <v>indst shift to hydrogen</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fuel shifted</v>
      </c>
      <c r="P987" s="176"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6" t="str">
        <f>IF(ISBLANK(INDEX('Policy Characteristics'!K:K,MATCH($C987,'Policy Characteristics'!$C:$C,0))),"",INDEX('Policy Characteristics'!K:K,MATCH($C987,'Policy Characteristics'!$C:$C,0)))</f>
        <v>industry-ag-main.html#fuel-switching</v>
      </c>
      <c r="R987" s="176"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2306</v>
      </c>
      <c r="F988" t="s">
        <v>1961</v>
      </c>
      <c r="G988" s="47" t="s">
        <v>2313</v>
      </c>
      <c r="H988" s="44">
        <v>2223</v>
      </c>
      <c r="I988" s="197" t="s">
        <v>44</v>
      </c>
      <c r="J988" s="177" t="str">
        <f>IF(ISBLANK(INDEX('Policy Characteristics'!D:D,MATCH($C988,'Policy Characteristics'!$C:$C,0))),"",INDEX('Policy Characteristics'!D:D,MATCH($C988,'Policy Characteristics'!$C:$C,0)))</f>
        <v>Hydrogen Combustion</v>
      </c>
      <c r="K988" s="176" t="str">
        <f>IF(ISBLANK(INDEX('Policy Characteristics'!E:E,MATCH($C988,'Policy Characteristics'!$C:$C,0))),"",INDEX('Policy Characteristics'!E:E,MATCH($C988,'Policy Characteristics'!$C:$C,0)))</f>
        <v>indst shift to hydrogen</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fuel shifted</v>
      </c>
      <c r="P988" s="176"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6" t="str">
        <f>IF(ISBLANK(INDEX('Policy Characteristics'!K:K,MATCH($C988,'Policy Characteristics'!$C:$C,0))),"",INDEX('Policy Characteristics'!K:K,MATCH($C988,'Policy Characteristics'!$C:$C,0)))</f>
        <v>industry-ag-main.html#fuel-switching</v>
      </c>
      <c r="R988" s="176"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2307</v>
      </c>
      <c r="F989" t="s">
        <v>1961</v>
      </c>
      <c r="G989" s="47" t="s">
        <v>2314</v>
      </c>
      <c r="H989" s="44">
        <v>2224</v>
      </c>
      <c r="I989" s="197" t="s">
        <v>44</v>
      </c>
      <c r="J989" s="177" t="str">
        <f>IF(ISBLANK(INDEX('Policy Characteristics'!D:D,MATCH($C989,'Policy Characteristics'!$C:$C,0))),"",INDEX('Policy Characteristics'!D:D,MATCH($C989,'Policy Characteristics'!$C:$C,0)))</f>
        <v>Hydrogen Combustion</v>
      </c>
      <c r="K989" s="176" t="str">
        <f>IF(ISBLANK(INDEX('Policy Characteristics'!E:E,MATCH($C989,'Policy Characteristics'!$C:$C,0))),"",INDEX('Policy Characteristics'!E:E,MATCH($C989,'Policy Characteristics'!$C:$C,0)))</f>
        <v>indst shift to hydrogen</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fuel shifted</v>
      </c>
      <c r="P989" s="176"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6" t="str">
        <f>IF(ISBLANK(INDEX('Policy Characteristics'!K:K,MATCH($C989,'Policy Characteristics'!$C:$C,0))),"",INDEX('Policy Characteristics'!K:K,MATCH($C989,'Policy Characteristics'!$C:$C,0)))</f>
        <v>industry-ag-main.html#fuel-switching</v>
      </c>
      <c r="R989" s="176"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2454</v>
      </c>
      <c r="F990" t="s">
        <v>1961</v>
      </c>
      <c r="G990" s="47" t="s">
        <v>2454</v>
      </c>
      <c r="H990" s="44">
        <v>2225</v>
      </c>
      <c r="I990" s="197" t="s">
        <v>44</v>
      </c>
      <c r="J990" s="177" t="str">
        <f>IF(ISBLANK(INDEX('Policy Characteristics'!D:D,MATCH($C990,'Policy Characteristics'!$C:$C,0))),"",INDEX('Policy Characteristics'!D:D,MATCH($C990,'Policy Characteristics'!$C:$C,0)))</f>
        <v>Hydrogen Combustion</v>
      </c>
      <c r="K990" s="176" t="str">
        <f>IF(ISBLANK(INDEX('Policy Characteristics'!E:E,MATCH($C990,'Policy Characteristics'!$C:$C,0))),"",INDEX('Policy Characteristics'!E:E,MATCH($C990,'Policy Characteristics'!$C:$C,0)))</f>
        <v>indst shift to hydrogen</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fuel shifted</v>
      </c>
      <c r="P990" s="176"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6" t="str">
        <f>IF(ISBLANK(INDEX('Policy Characteristics'!K:K,MATCH($C990,'Policy Characteristics'!$C:$C,0))),"",INDEX('Policy Characteristics'!K:K,MATCH($C990,'Policy Characteristics'!$C:$C,0)))</f>
        <v>industry-ag-main.html#fuel-switching</v>
      </c>
      <c r="R990" s="176"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2301</v>
      </c>
      <c r="F991" t="s">
        <v>1920</v>
      </c>
      <c r="G991" s="47" t="s">
        <v>2308</v>
      </c>
      <c r="H991" s="44">
        <v>2226</v>
      </c>
      <c r="I991" s="197" t="s">
        <v>44</v>
      </c>
      <c r="J991" s="177" t="str">
        <f>IF(ISBLANK(INDEX('Policy Characteristics'!D:D,MATCH($C991,'Policy Characteristics'!$C:$C,0))),"",INDEX('Policy Characteristics'!D:D,MATCH($C991,'Policy Characteristics'!$C:$C,0)))</f>
        <v>Hydrogen Combustion</v>
      </c>
      <c r="K991" s="176" t="str">
        <f>IF(ISBLANK(INDEX('Policy Characteristics'!E:E,MATCH($C991,'Policy Characteristics'!$C:$C,0))),"",INDEX('Policy Characteristics'!E:E,MATCH($C991,'Policy Characteristics'!$C:$C,0)))</f>
        <v>indst shift to hydrogen</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fuel shifted</v>
      </c>
      <c r="P991" s="176"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6" t="str">
        <f>IF(ISBLANK(INDEX('Policy Characteristics'!K:K,MATCH($C991,'Policy Characteristics'!$C:$C,0))),"",INDEX('Policy Characteristics'!K:K,MATCH($C991,'Policy Characteristics'!$C:$C,0)))</f>
        <v>industry-ag-main.html#fuel-switching</v>
      </c>
      <c r="R991" s="176"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2302</v>
      </c>
      <c r="F992" t="s">
        <v>1920</v>
      </c>
      <c r="G992" s="47" t="s">
        <v>2309</v>
      </c>
      <c r="H992" s="44">
        <v>2227</v>
      </c>
      <c r="I992" s="197" t="s">
        <v>44</v>
      </c>
      <c r="J992" s="177" t="str">
        <f>IF(ISBLANK(INDEX('Policy Characteristics'!D:D,MATCH($C992,'Policy Characteristics'!$C:$C,0))),"",INDEX('Policy Characteristics'!D:D,MATCH($C992,'Policy Characteristics'!$C:$C,0)))</f>
        <v>Hydrogen Combustion</v>
      </c>
      <c r="K992" s="176" t="str">
        <f>IF(ISBLANK(INDEX('Policy Characteristics'!E:E,MATCH($C992,'Policy Characteristics'!$C:$C,0))),"",INDEX('Policy Characteristics'!E:E,MATCH($C992,'Policy Characteristics'!$C:$C,0)))</f>
        <v>indst shift to hydrogen</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fuel shifted</v>
      </c>
      <c r="P992" s="176"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6" t="str">
        <f>IF(ISBLANK(INDEX('Policy Characteristics'!K:K,MATCH($C992,'Policy Characteristics'!$C:$C,0))),"",INDEX('Policy Characteristics'!K:K,MATCH($C992,'Policy Characteristics'!$C:$C,0)))</f>
        <v>industry-ag-main.html#fuel-switching</v>
      </c>
      <c r="R992" s="176"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2303</v>
      </c>
      <c r="F993" t="s">
        <v>1920</v>
      </c>
      <c r="G993" s="47" t="s">
        <v>2310</v>
      </c>
      <c r="H993" s="44">
        <v>2228</v>
      </c>
      <c r="I993" s="197" t="s">
        <v>44</v>
      </c>
      <c r="J993" s="177" t="str">
        <f>IF(ISBLANK(INDEX('Policy Characteristics'!D:D,MATCH($C993,'Policy Characteristics'!$C:$C,0))),"",INDEX('Policy Characteristics'!D:D,MATCH($C993,'Policy Characteristics'!$C:$C,0)))</f>
        <v>Hydrogen Combustion</v>
      </c>
      <c r="K993" s="176" t="str">
        <f>IF(ISBLANK(INDEX('Policy Characteristics'!E:E,MATCH($C993,'Policy Characteristics'!$C:$C,0))),"",INDEX('Policy Characteristics'!E:E,MATCH($C993,'Policy Characteristics'!$C:$C,0)))</f>
        <v>indst shift to hydrogen</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fuel shifted</v>
      </c>
      <c r="P993" s="176"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6" t="str">
        <f>IF(ISBLANK(INDEX('Policy Characteristics'!K:K,MATCH($C993,'Policy Characteristics'!$C:$C,0))),"",INDEX('Policy Characteristics'!K:K,MATCH($C993,'Policy Characteristics'!$C:$C,0)))</f>
        <v>industry-ag-main.html#fuel-switching</v>
      </c>
      <c r="R993" s="176"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2304</v>
      </c>
      <c r="F994" t="s">
        <v>1920</v>
      </c>
      <c r="G994" s="47" t="s">
        <v>2311</v>
      </c>
      <c r="H994" s="44">
        <v>2229</v>
      </c>
      <c r="I994" s="197" t="s">
        <v>44</v>
      </c>
      <c r="J994" s="177" t="str">
        <f>IF(ISBLANK(INDEX('Policy Characteristics'!D:D,MATCH($C994,'Policy Characteristics'!$C:$C,0))),"",INDEX('Policy Characteristics'!D:D,MATCH($C994,'Policy Characteristics'!$C:$C,0)))</f>
        <v>Hydrogen Combustion</v>
      </c>
      <c r="K994" s="176" t="str">
        <f>IF(ISBLANK(INDEX('Policy Characteristics'!E:E,MATCH($C994,'Policy Characteristics'!$C:$C,0))),"",INDEX('Policy Characteristics'!E:E,MATCH($C994,'Policy Characteristics'!$C:$C,0)))</f>
        <v>indst shift to hydrogen</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fuel shifted</v>
      </c>
      <c r="P994" s="176"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6" t="str">
        <f>IF(ISBLANK(INDEX('Policy Characteristics'!K:K,MATCH($C994,'Policy Characteristics'!$C:$C,0))),"",INDEX('Policy Characteristics'!K:K,MATCH($C994,'Policy Characteristics'!$C:$C,0)))</f>
        <v>industry-ag-main.html#fuel-switching</v>
      </c>
      <c r="R994" s="176"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2305</v>
      </c>
      <c r="F995" t="s">
        <v>1920</v>
      </c>
      <c r="G995" s="47" t="s">
        <v>2312</v>
      </c>
      <c r="H995" s="44">
        <v>2230</v>
      </c>
      <c r="I995" s="197" t="s">
        <v>44</v>
      </c>
      <c r="J995" s="177" t="str">
        <f>IF(ISBLANK(INDEX('Policy Characteristics'!D:D,MATCH($C995,'Policy Characteristics'!$C:$C,0))),"",INDEX('Policy Characteristics'!D:D,MATCH($C995,'Policy Characteristics'!$C:$C,0)))</f>
        <v>Hydrogen Combustion</v>
      </c>
      <c r="K995" s="176" t="str">
        <f>IF(ISBLANK(INDEX('Policy Characteristics'!E:E,MATCH($C995,'Policy Characteristics'!$C:$C,0))),"",INDEX('Policy Characteristics'!E:E,MATCH($C995,'Policy Characteristics'!$C:$C,0)))</f>
        <v>indst shift to hydrogen</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fuel shifted</v>
      </c>
      <c r="P995" s="176"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6" t="str">
        <f>IF(ISBLANK(INDEX('Policy Characteristics'!K:K,MATCH($C995,'Policy Characteristics'!$C:$C,0))),"",INDEX('Policy Characteristics'!K:K,MATCH($C995,'Policy Characteristics'!$C:$C,0)))</f>
        <v>industry-ag-main.html#fuel-switching</v>
      </c>
      <c r="R995" s="176"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2306</v>
      </c>
      <c r="F996" t="s">
        <v>1920</v>
      </c>
      <c r="G996" s="47" t="s">
        <v>2313</v>
      </c>
      <c r="H996" s="44">
        <v>2231</v>
      </c>
      <c r="I996" s="197" t="s">
        <v>44</v>
      </c>
      <c r="J996" s="177" t="str">
        <f>IF(ISBLANK(INDEX('Policy Characteristics'!D:D,MATCH($C996,'Policy Characteristics'!$C:$C,0))),"",INDEX('Policy Characteristics'!D:D,MATCH($C996,'Policy Characteristics'!$C:$C,0)))</f>
        <v>Hydrogen Combustion</v>
      </c>
      <c r="K996" s="176" t="str">
        <f>IF(ISBLANK(INDEX('Policy Characteristics'!E:E,MATCH($C996,'Policy Characteristics'!$C:$C,0))),"",INDEX('Policy Characteristics'!E:E,MATCH($C996,'Policy Characteristics'!$C:$C,0)))</f>
        <v>indst shift to hydrogen</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fuel shifted</v>
      </c>
      <c r="P996" s="176"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6" t="str">
        <f>IF(ISBLANK(INDEX('Policy Characteristics'!K:K,MATCH($C996,'Policy Characteristics'!$C:$C,0))),"",INDEX('Policy Characteristics'!K:K,MATCH($C996,'Policy Characteristics'!$C:$C,0)))</f>
        <v>industry-ag-main.html#fuel-switching</v>
      </c>
      <c r="R996" s="176"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2307</v>
      </c>
      <c r="F997" t="s">
        <v>1920</v>
      </c>
      <c r="G997" s="47" t="s">
        <v>2314</v>
      </c>
      <c r="H997" s="44">
        <v>2232</v>
      </c>
      <c r="I997" s="197" t="s">
        <v>44</v>
      </c>
      <c r="J997" s="177" t="str">
        <f>IF(ISBLANK(INDEX('Policy Characteristics'!D:D,MATCH($C997,'Policy Characteristics'!$C:$C,0))),"",INDEX('Policy Characteristics'!D:D,MATCH($C997,'Policy Characteristics'!$C:$C,0)))</f>
        <v>Hydrogen Combustion</v>
      </c>
      <c r="K997" s="176" t="str">
        <f>IF(ISBLANK(INDEX('Policy Characteristics'!E:E,MATCH($C997,'Policy Characteristics'!$C:$C,0))),"",INDEX('Policy Characteristics'!E:E,MATCH($C997,'Policy Characteristics'!$C:$C,0)))</f>
        <v>indst shift to hydrogen</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fuel shifted</v>
      </c>
      <c r="P997" s="176"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6" t="str">
        <f>IF(ISBLANK(INDEX('Policy Characteristics'!K:K,MATCH($C997,'Policy Characteristics'!$C:$C,0))),"",INDEX('Policy Characteristics'!K:K,MATCH($C997,'Policy Characteristics'!$C:$C,0)))</f>
        <v>industry-ag-main.html#fuel-switching</v>
      </c>
      <c r="R997" s="176"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2454</v>
      </c>
      <c r="F998" t="s">
        <v>1920</v>
      </c>
      <c r="G998" s="47" t="s">
        <v>2454</v>
      </c>
      <c r="H998" s="44">
        <v>2233</v>
      </c>
      <c r="I998" s="197" t="s">
        <v>44</v>
      </c>
      <c r="J998" s="177" t="str">
        <f>IF(ISBLANK(INDEX('Policy Characteristics'!D:D,MATCH($C998,'Policy Characteristics'!$C:$C,0))),"",INDEX('Policy Characteristics'!D:D,MATCH($C998,'Policy Characteristics'!$C:$C,0)))</f>
        <v>Hydrogen Combustion</v>
      </c>
      <c r="K998" s="176" t="str">
        <f>IF(ISBLANK(INDEX('Policy Characteristics'!E:E,MATCH($C998,'Policy Characteristics'!$C:$C,0))),"",INDEX('Policy Characteristics'!E:E,MATCH($C998,'Policy Characteristics'!$C:$C,0)))</f>
        <v>indst shift to hydrogen</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fuel shifted</v>
      </c>
      <c r="P998" s="176"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6" t="str">
        <f>IF(ISBLANK(INDEX('Policy Characteristics'!K:K,MATCH($C998,'Policy Characteristics'!$C:$C,0))),"",INDEX('Policy Characteristics'!K:K,MATCH($C998,'Policy Characteristics'!$C:$C,0)))</f>
        <v>industry-ag-main.html#fuel-switching</v>
      </c>
      <c r="R998" s="176"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6" t="str">
        <f>IF(ISBLANK(INDEX('Policy Characteristics'!E:E,MATCH($C999,'Policy Characteristics'!$C:$C,0))),"",INDEX('Policy Characteristics'!E:E,MATCH($C999,'Policy Characteristics'!$C:$C,0)))</f>
        <v>indst system integration</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6" t="str">
        <f>IF(ISBLANK(INDEX('Policy Characteristics'!K:K,MATCH($C999,'Policy Characteristics'!$C:$C,0))),"",INDEX('Policy Characteristics'!K:K,MATCH($C999,'Policy Characteristics'!$C:$C,0)))</f>
        <v>industry-ag-main.html#system-integ</v>
      </c>
      <c r="R999" s="176"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0.25</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0.25</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0.25</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0.25</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0.25</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0.25</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0.25</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0.25</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0.25</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0.25</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0.25</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0.25</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0.25</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0.25</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0.25</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0.25</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0.25</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0.25</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0.25</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0.25</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0.25</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0.25</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0.25</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0.25</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0.25</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0.25</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0.25</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0.25</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0.25</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0.25</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0.25</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0.25</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0.25</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0.25</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0.25</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0.25</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0.25</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0.25</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0.25</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0.25</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0.25</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0.25</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0.25</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0.25</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0.25</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0.25</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0.25</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0.25</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0.25</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0.25</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0.25</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0.25</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0.25</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0.25</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0.25</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0.25</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0.25</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0.25</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0.25</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0.25</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0.25</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0.25</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0.25</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0.25</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0.25</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0.25</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0.25</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0.25</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0.25</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0.25</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0.25</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0.25</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0.25</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0.25</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0.25</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0.25</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0.25</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0.25</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0.25</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0.25</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0.25</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0.25</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0.25</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0.25</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0.25</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0.25</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0.25</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0.25</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0.25</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0.25</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0.25</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0.25</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0.25</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0.25</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0.25</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0.25</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0.25</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0.25</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0.25</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0.25</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0.25</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0.25</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0.25</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0.25</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0.25</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0.25</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0.25</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0.25</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0.25</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0.25</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0.25</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0.25</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0.25</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0.25</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0.25</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0.25</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0.25</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0.25</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0.25</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0.25</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0.25</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0.25</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0.25</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0.25</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0.25</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0.25</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0.25</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0.25</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0.25</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0.25</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0.25</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0.25</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0.25</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0.25</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0.25</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0.25</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0.25</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0.25</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0.25</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0.25</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0.25</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0.25</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0.25</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0.25</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0.25</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0.25</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0.25</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0.25</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0.25</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0.25</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0.25</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0.25</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0.25</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0.25</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0.25</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0.25</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0.25</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0.25</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0.25</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0.25</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0.25</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0.25</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0.25</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0.25</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0.25</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0.25</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0.25</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0.25</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0.25</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0.25</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0.25</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0.25</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0.25</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0.25</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0.25</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0.25</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0.25</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0.25</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0.25</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0.25</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0.25</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0.25</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0.25</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0.25</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0.25</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0.25</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0.25</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0.25</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0.25</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0.25</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0.25</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0.25</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0.25</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0.25</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0.25</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0.25</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0.25</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0.25</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0.25</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0.25</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0.25</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0.25</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0.25</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0.25</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0.25</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0.25</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0.25</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0.25</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0.25</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0.25</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0.25</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0.25</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0.25</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0.25</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0.25</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0.25</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0.25</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0.25</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0.25</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0.25</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0.25</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0.25</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0.25</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0.25</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6" t="str">
        <f>IF(ISBLANK(INDEX('Policy Characteristics'!E:E,MATCH($C1224,'Policy Characteristics'!$C:$C,0))),"",INDEX('Policy Characteristics'!E:E,MATCH($C1224,'Policy Characteristics'!$C:$C,0)))</f>
        <v>indst efficiency standards</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0.25</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reduction in energy use</v>
      </c>
      <c r="P1224" s="176"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6" t="str">
        <f>IF(ISBLANK(INDEX('Policy Characteristics'!K:K,MATCH($C1224,'Policy Characteristics'!$C:$C,0))),"",INDEX('Policy Characteristics'!K:K,MATCH($C1224,'Policy Characteristics'!$C:$C,0)))</f>
        <v>industry-ag-main.html#eff-stds</v>
      </c>
      <c r="R1224" s="176"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6" t="str">
        <f>IF(ISBLANK(INDEX('Policy Characteristics'!E:E,MATCH($C1225,'Policy Characteristics'!$C:$C,0))),"",INDEX('Policy Characteristics'!E:E,MATCH($C1225,'Policy Characteristics'!$C:$C,0)))</f>
        <v>indst efficiency standards</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0.25</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reduction in energy use</v>
      </c>
      <c r="P1225" s="176"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6" t="str">
        <f>IF(ISBLANK(INDEX('Policy Characteristics'!K:K,MATCH($C1225,'Policy Characteristics'!$C:$C,0))),"",INDEX('Policy Characteristics'!K:K,MATCH($C1225,'Policy Characteristics'!$C:$C,0)))</f>
        <v>industry-ag-main.html#eff-stds</v>
      </c>
      <c r="R1225" s="176"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6" t="str">
        <f>IF(ISBLANK(INDEX('Policy Characteristics'!E:E,MATCH($C1226,'Policy Characteristics'!$C:$C,0))),"",INDEX('Policy Characteristics'!E:E,MATCH($C1226,'Policy Characteristics'!$C:$C,0)))</f>
        <v>indst efficiency standards</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0.25</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reduction in energy use</v>
      </c>
      <c r="P1226" s="176"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6" t="str">
        <f>IF(ISBLANK(INDEX('Policy Characteristics'!K:K,MATCH($C1226,'Policy Characteristics'!$C:$C,0))),"",INDEX('Policy Characteristics'!K:K,MATCH($C1226,'Policy Characteristics'!$C:$C,0)))</f>
        <v>industry-ag-main.html#eff-stds</v>
      </c>
      <c r="R1226" s="176"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6" t="str">
        <f>IF(ISBLANK(INDEX('Policy Characteristics'!E:E,MATCH($C1227,'Policy Characteristics'!$C:$C,0))),"",INDEX('Policy Characteristics'!E:E,MATCH($C1227,'Policy Characteristics'!$C:$C,0)))</f>
        <v>indst efficiency standards</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0.25</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reduction in energy use</v>
      </c>
      <c r="P1227" s="176"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6" t="str">
        <f>IF(ISBLANK(INDEX('Policy Characteristics'!K:K,MATCH($C1227,'Policy Characteristics'!$C:$C,0))),"",INDEX('Policy Characteristics'!K:K,MATCH($C1227,'Policy Characteristics'!$C:$C,0)))</f>
        <v>industry-ag-main.html#eff-stds</v>
      </c>
      <c r="R1227" s="176"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6" t="str">
        <f>IF(ISBLANK(INDEX('Policy Characteristics'!E:E,MATCH($C1228,'Policy Characteristics'!$C:$C,0))),"",INDEX('Policy Characteristics'!E:E,MATCH($C1228,'Policy Characteristics'!$C:$C,0)))</f>
        <v>indst efficiency standards</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0.25</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reduction in energy use</v>
      </c>
      <c r="P1228" s="176"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6" t="str">
        <f>IF(ISBLANK(INDEX('Policy Characteristics'!K:K,MATCH($C1228,'Policy Characteristics'!$C:$C,0))),"",INDEX('Policy Characteristics'!K:K,MATCH($C1228,'Policy Characteristics'!$C:$C,0)))</f>
        <v>industry-ag-main.html#eff-stds</v>
      </c>
      <c r="R1228" s="176"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6" t="str">
        <f>IF(ISBLANK(INDEX('Policy Characteristics'!E:E,MATCH($C1229,'Policy Characteristics'!$C:$C,0))),"",INDEX('Policy Characteristics'!E:E,MATCH($C1229,'Policy Characteristics'!$C:$C,0)))</f>
        <v>indst efficiency standards</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0.25</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reduction in energy use</v>
      </c>
      <c r="P1229" s="176"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6" t="str">
        <f>IF(ISBLANK(INDEX('Policy Characteristics'!K:K,MATCH($C1229,'Policy Characteristics'!$C:$C,0))),"",INDEX('Policy Characteristics'!K:K,MATCH($C1229,'Policy Characteristics'!$C:$C,0)))</f>
        <v>industry-ag-main.html#eff-stds</v>
      </c>
      <c r="R1229" s="176"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6" t="str">
        <f>IF(ISBLANK(INDEX('Policy Characteristics'!E:E,MATCH($C1230,'Policy Characteristics'!$C:$C,0))),"",INDEX('Policy Characteristics'!E:E,MATCH($C1230,'Policy Characteristics'!$C:$C,0)))</f>
        <v>indst efficiency standards</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0.25</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reduction in energy use</v>
      </c>
      <c r="P1230" s="176"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6" t="str">
        <f>IF(ISBLANK(INDEX('Policy Characteristics'!K:K,MATCH($C1230,'Policy Characteristics'!$C:$C,0))),"",INDEX('Policy Characteristics'!K:K,MATCH($C1230,'Policy Characteristics'!$C:$C,0)))</f>
        <v>industry-ag-main.html#eff-stds</v>
      </c>
      <c r="R1230" s="176"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6" t="str">
        <f>IF(ISBLANK(INDEX('Policy Characteristics'!E:E,MATCH($C1231,'Policy Characteristics'!$C:$C,0))),"",INDEX('Policy Characteristics'!E:E,MATCH($C1231,'Policy Characteristics'!$C:$C,0)))</f>
        <v>indst efficiency standards</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0.25</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reduction in energy use</v>
      </c>
      <c r="P1231" s="176"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6" t="str">
        <f>IF(ISBLANK(INDEX('Policy Characteristics'!K:K,MATCH($C1231,'Policy Characteristics'!$C:$C,0))),"",INDEX('Policy Characteristics'!K:K,MATCH($C1231,'Policy Characteristics'!$C:$C,0)))</f>
        <v>industry-ag-main.html#eff-stds</v>
      </c>
      <c r="R1231" s="176"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6" t="str">
        <f>IF(ISBLANK(INDEX('Policy Characteristics'!E:E,MATCH($C1232,'Policy Characteristics'!$C:$C,0))),"",INDEX('Policy Characteristics'!E:E,MATCH($C1232,'Policy Characteristics'!$C:$C,0)))</f>
        <v>indst efficiency standards</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0.25</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reduction in energy use</v>
      </c>
      <c r="P1232" s="176"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6" t="str">
        <f>IF(ISBLANK(INDEX('Policy Characteristics'!K:K,MATCH($C1232,'Policy Characteristics'!$C:$C,0))),"",INDEX('Policy Characteristics'!K:K,MATCH($C1232,'Policy Characteristics'!$C:$C,0)))</f>
        <v>industry-ag-main.html#eff-stds</v>
      </c>
      <c r="R1232" s="176"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6" t="str">
        <f>IF(ISBLANK(INDEX('Policy Characteristics'!E:E,MATCH($C1233,'Policy Characteristics'!$C:$C,0))),"",INDEX('Policy Characteristics'!E:E,MATCH($C1233,'Policy Characteristics'!$C:$C,0)))</f>
        <v>indst efficiency standards</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0.25</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reduction in energy use</v>
      </c>
      <c r="P1233" s="176"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6" t="str">
        <f>IF(ISBLANK(INDEX('Policy Characteristics'!K:K,MATCH($C1233,'Policy Characteristics'!$C:$C,0))),"",INDEX('Policy Characteristics'!K:K,MATCH($C1233,'Policy Characteristics'!$C:$C,0)))</f>
        <v>industry-ag-main.html#eff-stds</v>
      </c>
      <c r="R1233" s="176"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6" t="str">
        <f>IF(ISBLANK(INDEX('Policy Characteristics'!E:E,MATCH($C1234,'Policy Characteristics'!$C:$C,0))),"",INDEX('Policy Characteristics'!E:E,MATCH($C1234,'Policy Characteristics'!$C:$C,0)))</f>
        <v>indst efficiency standards</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0.25</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reduction in energy use</v>
      </c>
      <c r="P1234" s="176"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6" t="str">
        <f>IF(ISBLANK(INDEX('Policy Characteristics'!K:K,MATCH($C1234,'Policy Characteristics'!$C:$C,0))),"",INDEX('Policy Characteristics'!K:K,MATCH($C1234,'Policy Characteristics'!$C:$C,0)))</f>
        <v>industry-ag-main.html#eff-stds</v>
      </c>
      <c r="R1234" s="176"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6" t="str">
        <f>IF(ISBLANK(INDEX('Policy Characteristics'!E:E,MATCH($C1235,'Policy Characteristics'!$C:$C,0))),"",INDEX('Policy Characteristics'!E:E,MATCH($C1235,'Policy Characteristics'!$C:$C,0)))</f>
        <v>indst efficiency standards</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0.25</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reduction in energy use</v>
      </c>
      <c r="P1235" s="176"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6" t="str">
        <f>IF(ISBLANK(INDEX('Policy Characteristics'!K:K,MATCH($C1235,'Policy Characteristics'!$C:$C,0))),"",INDEX('Policy Characteristics'!K:K,MATCH($C1235,'Policy Characteristics'!$C:$C,0)))</f>
        <v>industry-ag-main.html#eff-stds</v>
      </c>
      <c r="R1235" s="176"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6" t="str">
        <f>IF(ISBLANK(INDEX('Policy Characteristics'!E:E,MATCH($C1236,'Policy Characteristics'!$C:$C,0))),"",INDEX('Policy Characteristics'!E:E,MATCH($C1236,'Policy Characteristics'!$C:$C,0)))</f>
        <v>indst efficiency standards</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0.25</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energy use</v>
      </c>
      <c r="P1236" s="176"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6" t="str">
        <f>IF(ISBLANK(INDEX('Policy Characteristics'!K:K,MATCH($C1236,'Policy Characteristics'!$C:$C,0))),"",INDEX('Policy Characteristics'!K:K,MATCH($C1236,'Policy Characteristics'!$C:$C,0)))</f>
        <v>industry-ag-main.html#eff-stds</v>
      </c>
      <c r="R1236" s="176"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6" t="str">
        <f>IF(ISBLANK(INDEX('Policy Characteristics'!E:E,MATCH($C1237,'Policy Characteristics'!$C:$C,0))),"",INDEX('Policy Characteristics'!E:E,MATCH($C1237,'Policy Characteristics'!$C:$C,0)))</f>
        <v>indst efficiency standards</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0.25</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energy use</v>
      </c>
      <c r="P1237" s="176"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6" t="str">
        <f>IF(ISBLANK(INDEX('Policy Characteristics'!K:K,MATCH($C1237,'Policy Characteristics'!$C:$C,0))),"",INDEX('Policy Characteristics'!K:K,MATCH($C1237,'Policy Characteristics'!$C:$C,0)))</f>
        <v>industry-ag-main.html#eff-stds</v>
      </c>
      <c r="R1237" s="176"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6" t="str">
        <f>IF(ISBLANK(INDEX('Policy Characteristics'!E:E,MATCH($C1238,'Policy Characteristics'!$C:$C,0))),"",INDEX('Policy Characteristics'!E:E,MATCH($C1238,'Policy Characteristics'!$C:$C,0)))</f>
        <v>indst efficiency standards</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0.25</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energy use</v>
      </c>
      <c r="P1238" s="176"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6" t="str">
        <f>IF(ISBLANK(INDEX('Policy Characteristics'!K:K,MATCH($C1238,'Policy Characteristics'!$C:$C,0))),"",INDEX('Policy Characteristics'!K:K,MATCH($C1238,'Policy Characteristics'!$C:$C,0)))</f>
        <v>industry-ag-main.html#eff-stds</v>
      </c>
      <c r="R1238" s="176"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6" t="str">
        <f>IF(ISBLANK(INDEX('Policy Characteristics'!E:E,MATCH($C1239,'Policy Characteristics'!$C:$C,0))),"",INDEX('Policy Characteristics'!E:E,MATCH($C1239,'Policy Characteristics'!$C:$C,0)))</f>
        <v>indst efficiency standards</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0.25</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energy use</v>
      </c>
      <c r="P1239" s="176"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6" t="str">
        <f>IF(ISBLANK(INDEX('Policy Characteristics'!K:K,MATCH($C1239,'Policy Characteristics'!$C:$C,0))),"",INDEX('Policy Characteristics'!K:K,MATCH($C1239,'Policy Characteristics'!$C:$C,0)))</f>
        <v>industry-ag-main.html#eff-stds</v>
      </c>
      <c r="R1239" s="176"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6" t="str">
        <f>IF(ISBLANK(INDEX('Policy Characteristics'!E:E,MATCH($C1240,'Policy Characteristics'!$C:$C,0))),"",INDEX('Policy Characteristics'!E:E,MATCH($C1240,'Policy Characteristics'!$C:$C,0)))</f>
        <v>indst efficiency standards</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0.25</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energy use</v>
      </c>
      <c r="P1240" s="176"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6" t="str">
        <f>IF(ISBLANK(INDEX('Policy Characteristics'!K:K,MATCH($C1240,'Policy Characteristics'!$C:$C,0))),"",INDEX('Policy Characteristics'!K:K,MATCH($C1240,'Policy Characteristics'!$C:$C,0)))</f>
        <v>industry-ag-main.html#eff-stds</v>
      </c>
      <c r="R1240" s="176"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6" t="str">
        <f>IF(ISBLANK(INDEX('Policy Characteristics'!E:E,MATCH($C1241,'Policy Characteristics'!$C:$C,0))),"",INDEX('Policy Characteristics'!E:E,MATCH($C1241,'Policy Characteristics'!$C:$C,0)))</f>
        <v>indst efficiency standards</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0.25</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energy use</v>
      </c>
      <c r="P1241" s="176"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6" t="str">
        <f>IF(ISBLANK(INDEX('Policy Characteristics'!K:K,MATCH($C1241,'Policy Characteristics'!$C:$C,0))),"",INDEX('Policy Characteristics'!K:K,MATCH($C1241,'Policy Characteristics'!$C:$C,0)))</f>
        <v>industry-ag-main.html#eff-stds</v>
      </c>
      <c r="R1241" s="176"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6" t="str">
        <f>IF(ISBLANK(INDEX('Policy Characteristics'!E:E,MATCH($C1242,'Policy Characteristics'!$C:$C,0))),"",INDEX('Policy Characteristics'!E:E,MATCH($C1242,'Policy Characteristics'!$C:$C,0)))</f>
        <v>indst efficiency standards</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0.25</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energy use</v>
      </c>
      <c r="P1242" s="176"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6" t="str">
        <f>IF(ISBLANK(INDEX('Policy Characteristics'!K:K,MATCH($C1242,'Policy Characteristics'!$C:$C,0))),"",INDEX('Policy Characteristics'!K:K,MATCH($C1242,'Policy Characteristics'!$C:$C,0)))</f>
        <v>industry-ag-main.html#eff-stds</v>
      </c>
      <c r="R1242" s="176"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6" t="str">
        <f>IF(ISBLANK(INDEX('Policy Characteristics'!E:E,MATCH($C1243,'Policy Characteristics'!$C:$C,0))),"",INDEX('Policy Characteristics'!E:E,MATCH($C1243,'Policy Characteristics'!$C:$C,0)))</f>
        <v>indst efficiency standards</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0.25</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energy use</v>
      </c>
      <c r="P1243" s="176"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6" t="str">
        <f>IF(ISBLANK(INDEX('Policy Characteristics'!K:K,MATCH($C1243,'Policy Characteristics'!$C:$C,0))),"",INDEX('Policy Characteristics'!K:K,MATCH($C1243,'Policy Characteristics'!$C:$C,0)))</f>
        <v>industry-ag-main.html#eff-stds</v>
      </c>
      <c r="R1243" s="176"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6" t="str">
        <f>IF(ISBLANK(INDEX('Policy Characteristics'!E:E,MATCH($C1244,'Policy Characteristics'!$C:$C,0))),"",INDEX('Policy Characteristics'!E:E,MATCH($C1244,'Policy Characteristics'!$C:$C,0)))</f>
        <v>indst efficiency standards</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0.25</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energy use</v>
      </c>
      <c r="P1244" s="176"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6" t="str">
        <f>IF(ISBLANK(INDEX('Policy Characteristics'!K:K,MATCH($C1244,'Policy Characteristics'!$C:$C,0))),"",INDEX('Policy Characteristics'!K:K,MATCH($C1244,'Policy Characteristics'!$C:$C,0)))</f>
        <v>industry-ag-main.html#eff-stds</v>
      </c>
      <c r="R1244" s="176"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6" t="str">
        <f>IF(ISBLANK(INDEX('Policy Characteristics'!E:E,MATCH($C1245,'Policy Characteristics'!$C:$C,0))),"",INDEX('Policy Characteristics'!E:E,MATCH($C1245,'Policy Characteristics'!$C:$C,0)))</f>
        <v>indst efficiency standards</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0.25</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reduction in energy use</v>
      </c>
      <c r="P1245" s="176"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6" t="str">
        <f>IF(ISBLANK(INDEX('Policy Characteristics'!K:K,MATCH($C1245,'Policy Characteristics'!$C:$C,0))),"",INDEX('Policy Characteristics'!K:K,MATCH($C1245,'Policy Characteristics'!$C:$C,0)))</f>
        <v>industry-ag-main.html#eff-stds</v>
      </c>
      <c r="R1245" s="176"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6" t="str">
        <f>IF(ISBLANK(INDEX('Policy Characteristics'!E:E,MATCH($C1246,'Policy Characteristics'!$C:$C,0))),"",INDEX('Policy Characteristics'!E:E,MATCH($C1246,'Policy Characteristics'!$C:$C,0)))</f>
        <v>indst efficiency standards</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0.25</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reduction in energy use</v>
      </c>
      <c r="P1246" s="176"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6" t="str">
        <f>IF(ISBLANK(INDEX('Policy Characteristics'!K:K,MATCH($C1246,'Policy Characteristics'!$C:$C,0))),"",INDEX('Policy Characteristics'!K:K,MATCH($C1246,'Policy Characteristics'!$C:$C,0)))</f>
        <v>industry-ag-main.html#eff-stds</v>
      </c>
      <c r="R1246" s="176"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6" t="str">
        <f>IF(ISBLANK(INDEX('Policy Characteristics'!E:E,MATCH($C1247,'Policy Characteristics'!$C:$C,0))),"",INDEX('Policy Characteristics'!E:E,MATCH($C1247,'Policy Characteristics'!$C:$C,0)))</f>
        <v>indst efficiency standards</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0.25</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reduction in energy use</v>
      </c>
      <c r="P1247" s="176"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6" t="str">
        <f>IF(ISBLANK(INDEX('Policy Characteristics'!K:K,MATCH($C1247,'Policy Characteristics'!$C:$C,0))),"",INDEX('Policy Characteristics'!K:K,MATCH($C1247,'Policy Characteristics'!$C:$C,0)))</f>
        <v>industry-ag-main.html#eff-stds</v>
      </c>
      <c r="R1247" s="176"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6" t="str">
        <f>IF(ISBLANK(INDEX('Policy Characteristics'!E:E,MATCH($C1248,'Policy Characteristics'!$C:$C,0))),"",INDEX('Policy Characteristics'!E:E,MATCH($C1248,'Policy Characteristics'!$C:$C,0)))</f>
        <v>indst efficiency standards</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0.25</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reduction in energy use</v>
      </c>
      <c r="P1248" s="176"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6" t="str">
        <f>IF(ISBLANK(INDEX('Policy Characteristics'!K:K,MATCH($C1248,'Policy Characteristics'!$C:$C,0))),"",INDEX('Policy Characteristics'!K:K,MATCH($C1248,'Policy Characteristics'!$C:$C,0)))</f>
        <v>industry-ag-main.html#eff-stds</v>
      </c>
      <c r="R1248" s="176"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6" t="str">
        <f>IF(ISBLANK(INDEX('Policy Characteristics'!E:E,MATCH($C1249,'Policy Characteristics'!$C:$C,0))),"",INDEX('Policy Characteristics'!E:E,MATCH($C1249,'Policy Characteristics'!$C:$C,0)))</f>
        <v>indst efficiency standards</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0.25</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reduction in energy use</v>
      </c>
      <c r="P1249" s="176"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6" t="str">
        <f>IF(ISBLANK(INDEX('Policy Characteristics'!K:K,MATCH($C1249,'Policy Characteristics'!$C:$C,0))),"",INDEX('Policy Characteristics'!K:K,MATCH($C1249,'Policy Characteristics'!$C:$C,0)))</f>
        <v>industry-ag-main.html#eff-stds</v>
      </c>
      <c r="R1249" s="176"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6" t="str">
        <f>IF(ISBLANK(INDEX('Policy Characteristics'!E:E,MATCH($C1250,'Policy Characteristics'!$C:$C,0))),"",INDEX('Policy Characteristics'!E:E,MATCH($C1250,'Policy Characteristics'!$C:$C,0)))</f>
        <v>indst reduce nonenergy product demand</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demand reduction</v>
      </c>
      <c r="P1250" s="176"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6" t="str">
        <f>IF(ISBLANK(INDEX('Policy Characteristics'!E:E,MATCH($C1251,'Policy Characteristics'!$C:$C,0))),"",INDEX('Policy Characteristics'!E:E,MATCH($C1251,'Policy Characteristics'!$C:$C,0)))</f>
        <v>indst reduce nonenergy product demand</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demand reduction</v>
      </c>
      <c r="P1251" s="176"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6" t="str">
        <f>IF(ISBLANK(INDEX('Policy Characteristics'!K:K,MATCH($C1251,'Policy Characteristics'!$C:$C,0))),"",INDEX('Policy Characteristics'!K:K,MATCH($C1251,'Policy Characteristics'!$C:$C,0)))</f>
        <v/>
      </c>
      <c r="R1251" s="176"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6" t="str">
        <f>IF(ISBLANK(INDEX('Policy Characteristics'!E:E,MATCH($C1252,'Policy Characteristics'!$C:$C,0))),"",INDEX('Policy Characteristics'!E:E,MATCH($C1252,'Policy Characteristics'!$C:$C,0)))</f>
        <v>indst reduce nonenergy product demand</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demand reduction</v>
      </c>
      <c r="P1252" s="176"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6" t="str">
        <f>IF(ISBLANK(INDEX('Policy Characteristics'!K:K,MATCH($C1252,'Policy Characteristics'!$C:$C,0))),"",INDEX('Policy Characteristics'!K:K,MATCH($C1252,'Policy Characteristics'!$C:$C,0)))</f>
        <v/>
      </c>
      <c r="R1252" s="176"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6" t="str">
        <f>IF(ISBLANK(INDEX('Policy Characteristics'!E:E,MATCH($C1253,'Policy Characteristics'!$C:$C,0))),"",INDEX('Policy Characteristics'!E:E,MATCH($C1253,'Policy Characteristics'!$C:$C,0)))</f>
        <v>indst methane capture</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6" t="str">
        <f>IF(ISBLANK(INDEX('Policy Characteristics'!K:K,MATCH($C1253,'Policy Characteristics'!$C:$C,0))),"",INDEX('Policy Characteristics'!K:K,MATCH($C1253,'Policy Characteristics'!$C:$C,0)))</f>
        <v>industry-ag-main.html#methane-capture</v>
      </c>
      <c r="R1253" s="176"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6" t="str">
        <f>IF(ISBLANK(INDEX('Policy Characteristics'!E:E,MATCH($C1254,'Policy Characteristics'!$C:$C,0))),"",INDEX('Policy Characteristics'!E:E,MATCH($C1254,'Policy Characteristics'!$C:$C,0)))</f>
        <v>indst methane capture</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potential achieved</v>
      </c>
      <c r="P1254" s="176"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6" t="str">
        <f>IF(ISBLANK(INDEX('Policy Characteristics'!K:K,MATCH($C1254,'Policy Characteristics'!$C:$C,0))),"",INDEX('Policy Characteristics'!K:K,MATCH($C1254,'Policy Characteristics'!$C:$C,0)))</f>
        <v>industry-ag-main.html#methane-capture</v>
      </c>
      <c r="R1254" s="176"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6" t="str">
        <f>IF(ISBLANK(INDEX('Policy Characteristics'!E:E,MATCH($C1255,'Policy Characteristics'!$C:$C,0))),"",INDEX('Policy Characteristics'!E:E,MATCH($C1255,'Policy Characteristics'!$C:$C,0)))</f>
        <v>indst methane capture</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potential achieved</v>
      </c>
      <c r="P1255" s="176"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6" t="str">
        <f>IF(ISBLANK(INDEX('Policy Characteristics'!K:K,MATCH($C1255,'Policy Characteristics'!$C:$C,0))),"",INDEX('Policy Characteristics'!K:K,MATCH($C1255,'Policy Characteristics'!$C:$C,0)))</f>
        <v>industry-ag-main.html#methane-capture</v>
      </c>
      <c r="R1255" s="176"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6" t="str">
        <f>IF(ISBLANK(INDEX('Policy Characteristics'!E:E,MATCH($C1256,'Policy Characteristics'!$C:$C,0))),"",INDEX('Policy Characteristics'!E:E,MATCH($C1256,'Policy Characteristics'!$C:$C,0)))</f>
        <v>indst methane capture</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potential achieved</v>
      </c>
      <c r="P1256" s="176"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6" t="str">
        <f>IF(ISBLANK(INDEX('Policy Characteristics'!K:K,MATCH($C1256,'Policy Characteristics'!$C:$C,0))),"",INDEX('Policy Characteristics'!K:K,MATCH($C1256,'Policy Characteristics'!$C:$C,0)))</f>
        <v>industry-ag-main.html#methane-capture</v>
      </c>
      <c r="R1256" s="176"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6" t="str">
        <f>IF(ISBLANK(INDEX('Policy Characteristics'!E:E,MATCH($C1257,'Policy Characteristics'!$C:$C,0))),"",INDEX('Policy Characteristics'!E:E,MATCH($C1257,'Policy Characteristics'!$C:$C,0)))</f>
        <v>indst methane destruction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potential achieved</v>
      </c>
      <c r="P1257" s="176" t="str">
        <f>IF(ISBLANK(INDEX('Policy Characteristics'!J:J,MATCH($C1257,'Policy Characteristics'!$C:$C,0))),"",INDEX('Policy Characteristics'!J:J,MATCH($C1257,'Policy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7" s="176" t="str">
        <f>IF(ISBLANK(INDEX('Policy Characteristics'!K:K,MATCH($C1257,'Policy Characteristics'!$C:$C,0))),"",INDEX('Policy Characteristics'!K:K,MATCH($C1257,'Policy Characteristics'!$C:$C,0)))</f>
        <v>industry-ag-main.html#methane-destr</v>
      </c>
      <c r="R1257" s="176"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6" t="str">
        <f>IF(ISBLANK(INDEX('Policy Characteristics'!E:E,MATCH($C1258,'Policy Characteristics'!$C:$C,0))),"",INDEX('Policy Characteristics'!E:E,MATCH($C1258,'Policy Characteristics'!$C:$C,0)))</f>
        <v>indst methane destruction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potential achieved</v>
      </c>
      <c r="P1258" s="176" t="str">
        <f>IF(ISBLANK(INDEX('Policy Characteristics'!J:J,MATCH($C1258,'Policy Characteristics'!$C:$C,0))),"",INDEX('Policy Characteristics'!J:J,MATCH($C1258,'Policy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8" s="176" t="str">
        <f>IF(ISBLANK(INDEX('Policy Characteristics'!K:K,MATCH($C1258,'Policy Characteristics'!$C:$C,0))),"",INDEX('Policy Characteristics'!K:K,MATCH($C1258,'Policy Characteristics'!$C:$C,0)))</f>
        <v>industry-ag-main.html#methane-destr</v>
      </c>
      <c r="R1258" s="176"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6" t="str">
        <f>IF(ISBLANK(INDEX('Policy Characteristics'!E:E,MATCH($C1259,'Policy Characteristics'!$C:$C,0))),"",INDEX('Policy Characteristics'!E:E,MATCH($C1259,'Policy Characteristics'!$C:$C,0)))</f>
        <v>indst methane destruction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potential achieved</v>
      </c>
      <c r="P1259" s="176" t="str">
        <f>IF(ISBLANK(INDEX('Policy Characteristics'!J:J,MATCH($C1259,'Policy Characteristics'!$C:$C,0))),"",INDEX('Policy Characteristics'!J:J,MATCH($C1259,'Policy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9" s="176" t="str">
        <f>IF(ISBLANK(INDEX('Policy Characteristics'!K:K,MATCH($C1259,'Policy Characteristics'!$C:$C,0))),"",INDEX('Policy Characteristics'!K:K,MATCH($C1259,'Policy Characteristics'!$C:$C,0)))</f>
        <v>industry-ag-main.html#methane-destr</v>
      </c>
      <c r="R1259" s="176"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6" t="str">
        <f>IF(ISBLANK(INDEX('Policy Characteristics'!E:E,MATCH($C1260,'Policy Characteristics'!$C:$C,0))),"",INDEX('Policy Characteristics'!E:E,MATCH($C1260,'Policy Characteristics'!$C:$C,0)))</f>
        <v>indst methane destruction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potential achieved</v>
      </c>
      <c r="P1260" s="176" t="str">
        <f>IF(ISBLANK(INDEX('Policy Characteristics'!J:J,MATCH($C1260,'Policy Characteristics'!$C:$C,0))),"",INDEX('Policy Characteristics'!J:J,MATCH($C1260,'Policy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60" s="176" t="str">
        <f>IF(ISBLANK(INDEX('Policy Characteristics'!K:K,MATCH($C1260,'Policy Characteristics'!$C:$C,0))),"",INDEX('Policy Characteristics'!K:K,MATCH($C1260,'Policy Characteristics'!$C:$C,0)))</f>
        <v>industry-ag-main.html#methane-destr</v>
      </c>
      <c r="R1260" s="176"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2086</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6" t="str">
        <f>IF(ISBLANK(INDEX('Policy Characteristics'!E:E,MATCH($C1261,'Policy Characteristics'!$C:$C,0))),"",INDEX('Policy Characteristics'!E:E,MATCH($C1261,'Policy Characteristics'!$C:$C,0)))</f>
        <v>indst N2O abatement</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potential achieved</v>
      </c>
      <c r="P1261" s="176"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6" t="str">
        <f>IF(ISBLANK(INDEX('Policy Characteristics'!K:K,MATCH($C1261,'Policy Characteristics'!$C:$C,0))),"",INDEX('Policy Characteristics'!K:K,MATCH($C1261,'Policy Characteristics'!$C:$C,0)))</f>
        <v/>
      </c>
      <c r="R1261" s="176"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6" t="str">
        <f>IF(ISBLANK(INDEX('Policy Characteristics'!E:E,MATCH($C1262,'Policy Characteristics'!$C:$C,0))),"",INDEX('Policy Characteristics'!E:E,MATCH($C1262,'Policy Characteristics'!$C:$C,0)))</f>
        <v>indst reduce fossil fuel exports</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reduction in exports</v>
      </c>
      <c r="P1262" s="176"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6" t="str">
        <f>IF(ISBLANK(INDEX('Policy Characteristics'!K:K,MATCH($C1262,'Policy Characteristics'!$C:$C,0))),"",INDEX('Policy Characteristics'!K:K,MATCH($C1262,'Policy Characteristics'!$C:$C,0)))</f>
        <v/>
      </c>
      <c r="R1262" s="176"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6" t="str">
        <f>IF(ISBLANK(INDEX('Policy Characteristics'!E:E,MATCH($C1263,'Policy Characteristics'!$C:$C,0))),"",INDEX('Policy Characteristics'!E:E,MATCH($C1263,'Policy Characteristics'!$C:$C,0)))</f>
        <v>indst reduce fossil fuel exports</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reduction in exports</v>
      </c>
      <c r="P1263" s="176"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6" t="str">
        <f>IF(ISBLANK(INDEX('Policy Characteristics'!K:K,MATCH($C1263,'Policy Characteristics'!$C:$C,0))),"",INDEX('Policy Characteristics'!K:K,MATCH($C1263,'Policy Characteristics'!$C:$C,0)))</f>
        <v/>
      </c>
      <c r="R1263" s="176"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6" t="str">
        <f>IF(ISBLANK(INDEX('Policy Characteristics'!E:E,MATCH($C1264,'Policy Characteristics'!$C:$C,0))),"",INDEX('Policy Characteristics'!E:E,MATCH($C1264,'Policy Characteristics'!$C:$C,0)))</f>
        <v>indst reduce fossil fuel exports</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exports</v>
      </c>
      <c r="P1264" s="176"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6" t="str">
        <f>IF(ISBLANK(INDEX('Policy Characteristics'!K:K,MATCH($C1264,'Policy Characteristics'!$C:$C,0))),"",INDEX('Policy Characteristics'!K:K,MATCH($C1264,'Policy Characteristics'!$C:$C,0)))</f>
        <v/>
      </c>
      <c r="R1264" s="176"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6" t="str">
        <f>IF(ISBLANK(INDEX('Policy Characteristics'!E:E,MATCH($C1265,'Policy Characteristics'!$C:$C,0))),"",INDEX('Policy Characteristics'!E:E,MATCH($C1265,'Policy Characteristics'!$C:$C,0)))</f>
        <v>indst reduce fossil fuel exports</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exports</v>
      </c>
      <c r="P1265" s="176"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6" t="str">
        <f>IF(ISBLANK(INDEX('Policy Characteristics'!K:K,MATCH($C1265,'Policy Characteristics'!$C:$C,0))),"",INDEX('Policy Characteristics'!K:K,MATCH($C1265,'Policy Characteristics'!$C:$C,0)))</f>
        <v/>
      </c>
      <c r="R1265" s="176"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6" t="str">
        <f>IF(ISBLANK(INDEX('Policy Characteristics'!E:E,MATCH($C1266,'Policy Characteristics'!$C:$C,0))),"",INDEX('Policy Characteristics'!E:E,MATCH($C1266,'Policy Characteristics'!$C:$C,0)))</f>
        <v>indst reduce fossil fuel exports</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exports</v>
      </c>
      <c r="P1266" s="176"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6" t="str">
        <f>IF(ISBLANK(INDEX('Policy Characteristics'!K:K,MATCH($C1266,'Policy Characteristics'!$C:$C,0))),"",INDEX('Policy Characteristics'!K:K,MATCH($C1266,'Policy Characteristics'!$C:$C,0)))</f>
        <v/>
      </c>
      <c r="R1266" s="176"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6" t="str">
        <f>IF(ISBLANK(INDEX('Policy Characteristics'!E:E,MATCH($C1267,'Policy Characteristics'!$C:$C,0))),"",INDEX('Policy Characteristics'!E:E,MATCH($C1267,'Policy Characteristics'!$C:$C,0)))</f>
        <v>indst reduce fossil fuel exports</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exports</v>
      </c>
      <c r="P1267" s="176"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6" t="str">
        <f>IF(ISBLANK(INDEX('Policy Characteristics'!K:K,MATCH($C1267,'Policy Characteristics'!$C:$C,0))),"",INDEX('Policy Characteristics'!K:K,MATCH($C1267,'Policy Characteristics'!$C:$C,0)))</f>
        <v/>
      </c>
      <c r="R1267" s="176"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6" t="str">
        <f>IF(ISBLANK(INDEX('Policy Characteristics'!E:E,MATCH($C1268,'Policy Characteristics'!$C:$C,0))),"",INDEX('Policy Characteristics'!E:E,MATCH($C1268,'Policy Characteristics'!$C:$C,0)))</f>
        <v>indst reduce fossil fuel exports</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exports</v>
      </c>
      <c r="P1268" s="176"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6" t="str">
        <f>IF(ISBLANK(INDEX('Policy Characteristics'!K:K,MATCH($C1268,'Policy Characteristics'!$C:$C,0))),"",INDEX('Policy Characteristics'!K:K,MATCH($C1268,'Policy Characteristics'!$C:$C,0)))</f>
        <v/>
      </c>
      <c r="R1268" s="176"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6" t="str">
        <f>IF(ISBLANK(INDEX('Policy Characteristics'!E:E,MATCH($C1269,'Policy Characteristics'!$C:$C,0))),"",INDEX('Policy Characteristics'!E:E,MATCH($C1269,'Policy Characteristics'!$C:$C,0)))</f>
        <v>indst reduce fossil fuel exports</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exports</v>
      </c>
      <c r="P1269" s="176"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6" t="str">
        <f>IF(ISBLANK(INDEX('Policy Characteristics'!K:K,MATCH($C1269,'Policy Characteristics'!$C:$C,0))),"",INDEX('Policy Characteristics'!K:K,MATCH($C1269,'Policy Characteristics'!$C:$C,0)))</f>
        <v/>
      </c>
      <c r="R1269" s="176"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6" t="str">
        <f>IF(ISBLANK(INDEX('Policy Characteristics'!E:E,MATCH($C1270,'Policy Characteristics'!$C:$C,0))),"",INDEX('Policy Characteristics'!E:E,MATCH($C1270,'Policy Characteristics'!$C:$C,0)))</f>
        <v>indst reduce fossil fuel exports</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exports</v>
      </c>
      <c r="P1270" s="176"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6" t="str">
        <f>IF(ISBLANK(INDEX('Policy Characteristics'!K:K,MATCH($C1270,'Policy Characteristics'!$C:$C,0))),"",INDEX('Policy Characteristics'!K:K,MATCH($C1270,'Policy Characteristics'!$C:$C,0)))</f>
        <v/>
      </c>
      <c r="R1270" s="176"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6" t="str">
        <f>IF(ISBLANK(INDEX('Policy Characteristics'!E:E,MATCH($C1271,'Policy Characteristics'!$C:$C,0))),"",INDEX('Policy Characteristics'!E:E,MATCH($C1271,'Policy Characteristics'!$C:$C,0)))</f>
        <v>hydgn shift production pathways</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hydrogen production</v>
      </c>
      <c r="P1271" s="176"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6" t="str">
        <f>IF(ISBLANK(INDEX('Policy Characteristics'!K:K,MATCH($C1271,'Policy Characteristics'!$C:$C,0))),"",INDEX('Policy Characteristics'!K:K,MATCH($C1271,'Policy Characteristics'!$C:$C,0)))</f>
        <v/>
      </c>
      <c r="R1271" s="176"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6" t="str">
        <f>IF(ISBLANK(INDEX('Policy Characteristics'!E:E,MATCH($C1272,'Policy Characteristics'!$C:$C,0))),"",INDEX('Policy Characteristics'!E:E,MATCH($C1272,'Policy Characteristics'!$C:$C,0)))</f>
        <v>land afforestation and reforestation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potential achieved</v>
      </c>
      <c r="P1272" s="176"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6" t="str">
        <f>IF(ISBLANK(INDEX('Policy Characteristics'!K:K,MATCH($C1272,'Policy Characteristics'!$C:$C,0))),"",INDEX('Policy Characteristics'!K:K,MATCH($C1272,'Policy Characteristics'!$C:$C,0)))</f>
        <v>lulucf.html#aff-ref</v>
      </c>
      <c r="R1272" s="176"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6" t="str">
        <f>IF(ISBLANK(INDEX('Policy Characteristics'!E:E,MATCH($C1273,'Policy Characteristics'!$C:$C,0))),"",INDEX('Policy Characteristics'!E:E,MATCH($C1273,'Policy Characteristics'!$C:$C,0)))</f>
        <v>land avoid deforestation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potential achieved</v>
      </c>
      <c r="P1273" s="176"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6" t="str">
        <f>IF(ISBLANK(INDEX('Policy Characteristics'!K:K,MATCH($C1273,'Policy Characteristics'!$C:$C,0))),"",INDEX('Policy Characteristics'!K:K,MATCH($C1273,'Policy Characteristics'!$C:$C,0)))</f>
        <v>lulucf.html#avoid-def</v>
      </c>
      <c r="R1273" s="176"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6" t="str">
        <f>IF(ISBLANK(INDEX('Policy Characteristics'!E:E,MATCH($C1274,'Policy Characteristics'!$C:$C,0))),"",INDEX('Policy Characteristics'!E:E,MATCH($C1274,'Policy Characteristics'!$C:$C,0)))</f>
        <v>land forest restoration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potential achieved</v>
      </c>
      <c r="P1274" s="176"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6" t="str">
        <f>IF(ISBLANK(INDEX('Policy Characteristics'!K:K,MATCH($C1274,'Policy Characteristics'!$C:$C,0))),"",INDEX('Policy Characteristics'!K:K,MATCH($C1274,'Policy Characteristics'!$C:$C,0)))</f>
        <v/>
      </c>
      <c r="R1274" s="176"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6" t="str">
        <f>IF(ISBLANK(INDEX('Policy Characteristics'!E:E,MATCH($C1275,'Policy Characteristics'!$C:$C,0))),"",INDEX('Policy Characteristics'!E:E,MATCH($C1275,'Policy Characteristics'!$C:$C,0)))</f>
        <v>land forest set asides</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potential achieved</v>
      </c>
      <c r="P1275" s="176"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6" t="str">
        <f>IF(ISBLANK(INDEX('Policy Characteristics'!K:K,MATCH($C1275,'Policy Characteristics'!$C:$C,0))),"",INDEX('Policy Characteristics'!K:K,MATCH($C1275,'Policy Characteristics'!$C:$C,0)))</f>
        <v>lulucf.html#set-asides</v>
      </c>
      <c r="R1275" s="176"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6" t="str">
        <f>IF(ISBLANK(INDEX('Policy Characteristics'!E:E,MATCH($C1276,'Policy Characteristics'!$C:$C,0))),"",INDEX('Policy Characteristics'!E:E,MATCH($C1276,'Policy Characteristics'!$C:$C,0)))</f>
        <v>indst cropland and rice measures</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potential achieved</v>
      </c>
      <c r="P1276" s="176"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6" t="str">
        <f>IF(ISBLANK(INDEX('Policy Characteristics'!K:K,MATCH($C1276,'Policy Characteristics'!$C:$C,0))),"",INDEX('Policy Characteristics'!K:K,MATCH($C1276,'Policy Characteristics'!$C:$C,0)))</f>
        <v>industry-ag-main.html#cropland</v>
      </c>
      <c r="R1276" s="176"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2167</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6" t="str">
        <f>IF(ISBLANK(INDEX('Policy Characteristics'!E:E,MATCH($C1277,'Policy Characteristics'!$C:$C,0))),"",INDEX('Policy Characteristics'!E:E,MATCH($C1277,'Policy Characteristics'!$C:$C,0)))</f>
        <v>indst tillage</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potential achieved</v>
      </c>
      <c r="P1277" s="176"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6" t="str">
        <f>IF(ISBLANK(INDEX('Policy Characteristics'!K:K,MATCH($C1277,'Policy Characteristics'!$C:$C,0))),"",INDEX('Policy Characteristics'!K:K,MATCH($C1277,'Policy Characteristics'!$C:$C,0)))</f>
        <v/>
      </c>
      <c r="R1277" s="176"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6" t="str">
        <f>IF(ISBLANK(INDEX('Policy Characteristics'!E:E,MATCH($C1278,'Policy Characteristics'!$C:$C,0))),"",INDEX('Policy Characteristics'!E:E,MATCH($C1278,'Policy Characteristics'!$C:$C,0)))</f>
        <v>land forest management</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potential achieved</v>
      </c>
      <c r="P1278" s="176"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6" t="str">
        <f>IF(ISBLANK(INDEX('Policy Characteristics'!K:K,MATCH($C1278,'Policy Characteristics'!$C:$C,0))),"",INDEX('Policy Characteristics'!K:K,MATCH($C1278,'Policy Characteristics'!$C:$C,0)))</f>
        <v>lulucf.html#forest-mgmt</v>
      </c>
      <c r="R1278" s="176"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6" t="str">
        <f>IF(ISBLANK(INDEX('Policy Characteristics'!E:E,MATCH($C1279,'Policy Characteristics'!$C:$C,0))),"",INDEX('Policy Characteristics'!E:E,MATCH($C1279,'Policy Characteristics'!$C:$C,0)))</f>
        <v>indst livestock measures</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potential achieved</v>
      </c>
      <c r="P1279" s="176"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6" t="str">
        <f>IF(ISBLANK(INDEX('Policy Characteristics'!K:K,MATCH($C1279,'Policy Characteristics'!$C:$C,0))),"",INDEX('Policy Characteristics'!K:K,MATCH($C1279,'Policy Characteristics'!$C:$C,0)))</f>
        <v>industry-ag-main.html#livestock</v>
      </c>
      <c r="R1279" s="176"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6" t="str">
        <f>IF(ISBLANK(INDEX('Policy Characteristics'!E:E,MATCH($C1280,'Policy Characteristics'!$C:$C,0))),"",INDEX('Policy Characteristics'!E:E,MATCH($C1280,'Policy Characteristics'!$C:$C,0)))</f>
        <v>land peatland restoration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potential achieved</v>
      </c>
      <c r="P1280" s="176"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6" t="str">
        <f>IF(ISBLANK(INDEX('Policy Characteristics'!K:K,MATCH($C1280,'Policy Characteristics'!$C:$C,0))),"",INDEX('Policy Characteristics'!K:K,MATCH($C1280,'Policy Characteristics'!$C:$C,0)))</f>
        <v/>
      </c>
      <c r="R1280" s="176"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6" t="str">
        <f>IF(ISBLANK(INDEX('Policy Characteristics'!E:E,MATCH($C1281,'Policy Characteristics'!$C:$C,0))),"",INDEX('Policy Characteristics'!E:E,MATCH($C1281,'Policy Characteristics'!$C:$C,0)))</f>
        <v>indst shift to nonanimal products</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animal products</v>
      </c>
      <c r="P1281" s="176"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6" t="str">
        <f>IF(ISBLANK(INDEX('Policy Characteristics'!K:K,MATCH($C1281,'Policy Characteristics'!$C:$C,0))),"",INDEX('Policy Characteristics'!K:K,MATCH($C1281,'Policy Characteristics'!$C:$C,0)))</f>
        <v/>
      </c>
      <c r="R1281" s="176"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6" t="str">
        <f>IF(ISBLANK(INDEX('Policy Characteristics'!E:E,MATCH($C1282,'Policy Characteristics'!$C:$C,0))),"",INDEX('Policy Characteristics'!E:E,MATCH($C1282,'Policy Characteristics'!$C:$C,0)))</f>
        <v>cross carbon tax</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300</v>
      </c>
      <c r="N1282" s="176">
        <f>IF(ISBLANK(INDEX('Policy Characteristics'!H:H,MATCH($C1282,'Policy Characteristics'!$C:$C,0))),"",INDEX('Policy Characteristics'!H:H,MATCH($C1282,'Policy Characteristics'!$C:$C,0)))</f>
        <v>5</v>
      </c>
      <c r="O1282" s="176" t="str">
        <f>IF(ISBLANK(INDEX('Policy Characteristics'!I:I,MATCH($C1282,'Policy Characteristics'!$C:$C,0))),"",INDEX('Policy Characteristics'!I:I,MATCH($C1282,'Policy Characteristics'!$C:$C,0)))</f>
        <v>€/metric ton CO2e</v>
      </c>
      <c r="P1282" s="176" t="str">
        <f>IF(ISBLANK(INDEX('Policy Characteristics'!J:J,MATCH($C1282,'Policy Characteristics'!$C:$C,0))),"",INDEX('Policy Characteristics'!J:J,MATCH($C1282,'Policy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2" s="176" t="str">
        <f>IF(ISBLANK(INDEX('Policy Characteristics'!K:K,MATCH($C1282,'Policy Characteristics'!$C:$C,0))),"",INDEX('Policy Characteristics'!K:K,MATCH($C1282,'Policy Characteristics'!$C:$C,0)))</f>
        <v>fuels.html#carbon-tax</v>
      </c>
      <c r="R1282" s="176"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6" t="str">
        <f>IF(ISBLANK(INDEX('Policy Characteristics'!E:E,MATCH($C1283,'Policy Characteristics'!$C:$C,0))),"",INDEX('Policy Characteristics'!E:E,MATCH($C1283,'Policy Characteristics'!$C:$C,0)))</f>
        <v>cross carbon tax</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300</v>
      </c>
      <c r="N1283" s="176">
        <f>IF(ISBLANK(INDEX('Policy Characteristics'!H:H,MATCH($C1283,'Policy Characteristics'!$C:$C,0))),"",INDEX('Policy Characteristics'!H:H,MATCH($C1283,'Policy Characteristics'!$C:$C,0)))</f>
        <v>5</v>
      </c>
      <c r="O1283" s="176" t="str">
        <f>IF(ISBLANK(INDEX('Policy Characteristics'!I:I,MATCH($C1283,'Policy Characteristics'!$C:$C,0))),"",INDEX('Policy Characteristics'!I:I,MATCH($C1283,'Policy Characteristics'!$C:$C,0)))</f>
        <v>€/metric ton CO2e</v>
      </c>
      <c r="P1283" s="176" t="str">
        <f>IF(ISBLANK(INDEX('Policy Characteristics'!J:J,MATCH($C1283,'Policy Characteristics'!$C:$C,0))),"",INDEX('Policy Characteristics'!J:J,MATCH($C1283,'Policy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3" s="176" t="str">
        <f>IF(ISBLANK(INDEX('Policy Characteristics'!K:K,MATCH($C1283,'Policy Characteristics'!$C:$C,0))),"",INDEX('Policy Characteristics'!K:K,MATCH($C1283,'Policy Characteristics'!$C:$C,0)))</f>
        <v>fuels.html#carbon-tax</v>
      </c>
      <c r="R1283" s="176"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6" t="str">
        <f>IF(ISBLANK(INDEX('Policy Characteristics'!E:E,MATCH($C1284,'Policy Characteristics'!$C:$C,0))),"",INDEX('Policy Characteristics'!E:E,MATCH($C1284,'Policy Characteristics'!$C:$C,0)))</f>
        <v>cross carbon tax</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300</v>
      </c>
      <c r="N1284" s="176">
        <f>IF(ISBLANK(INDEX('Policy Characteristics'!H:H,MATCH($C1284,'Policy Characteristics'!$C:$C,0))),"",INDEX('Policy Characteristics'!H:H,MATCH($C1284,'Policy Characteristics'!$C:$C,0)))</f>
        <v>5</v>
      </c>
      <c r="O1284" s="176" t="str">
        <f>IF(ISBLANK(INDEX('Policy Characteristics'!I:I,MATCH($C1284,'Policy Characteristics'!$C:$C,0))),"",INDEX('Policy Characteristics'!I:I,MATCH($C1284,'Policy Characteristics'!$C:$C,0)))</f>
        <v>€/metric ton CO2e</v>
      </c>
      <c r="P1284" s="176" t="str">
        <f>IF(ISBLANK(INDEX('Policy Characteristics'!J:J,MATCH($C1284,'Policy Characteristics'!$C:$C,0))),"",INDEX('Policy Characteristics'!J:J,MATCH($C1284,'Policy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4" s="176" t="str">
        <f>IF(ISBLANK(INDEX('Policy Characteristics'!K:K,MATCH($C1284,'Policy Characteristics'!$C:$C,0))),"",INDEX('Policy Characteristics'!K:K,MATCH($C1284,'Policy Characteristics'!$C:$C,0)))</f>
        <v>fuels.html#carbon-tax</v>
      </c>
      <c r="R1284" s="176"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6" t="str">
        <f>IF(ISBLANK(INDEX('Policy Characteristics'!E:E,MATCH($C1285,'Policy Characteristics'!$C:$C,0))),"",INDEX('Policy Characteristics'!E:E,MATCH($C1285,'Policy Characteristics'!$C:$C,0)))</f>
        <v>cross carbon tax</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300</v>
      </c>
      <c r="N1285" s="176">
        <f>IF(ISBLANK(INDEX('Policy Characteristics'!H:H,MATCH($C1285,'Policy Characteristics'!$C:$C,0))),"",INDEX('Policy Characteristics'!H:H,MATCH($C1285,'Policy Characteristics'!$C:$C,0)))</f>
        <v>5</v>
      </c>
      <c r="O1285" s="176" t="str">
        <f>IF(ISBLANK(INDEX('Policy Characteristics'!I:I,MATCH($C1285,'Policy Characteristics'!$C:$C,0))),"",INDEX('Policy Characteristics'!I:I,MATCH($C1285,'Policy Characteristics'!$C:$C,0)))</f>
        <v>€/metric ton CO2e</v>
      </c>
      <c r="P1285" s="176" t="str">
        <f>IF(ISBLANK(INDEX('Policy Characteristics'!J:J,MATCH($C1285,'Policy Characteristics'!$C:$C,0))),"",INDEX('Policy Characteristics'!J:J,MATCH($C1285,'Policy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6" t="str">
        <f>IF(ISBLANK(INDEX('Policy Characteristics'!E:E,MATCH($C1286,'Policy Characteristics'!$C:$C,0))),"",INDEX('Policy Characteristics'!E:E,MATCH($C1286,'Policy Characteristics'!$C:$C,0)))</f>
        <v>cross carbon tax</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300</v>
      </c>
      <c r="N1286" s="176">
        <f>IF(ISBLANK(INDEX('Policy Characteristics'!H:H,MATCH($C1286,'Policy Characteristics'!$C:$C,0))),"",INDEX('Policy Characteristics'!H:H,MATCH($C1286,'Policy Characteristics'!$C:$C,0)))</f>
        <v>5</v>
      </c>
      <c r="O1286" s="176" t="str">
        <f>IF(ISBLANK(INDEX('Policy Characteristics'!I:I,MATCH($C1286,'Policy Characteristics'!$C:$C,0))),"",INDEX('Policy Characteristics'!I:I,MATCH($C1286,'Policy Characteristics'!$C:$C,0)))</f>
        <v>€/metric ton CO2e</v>
      </c>
      <c r="P1286" s="176" t="str">
        <f>IF(ISBLANK(INDEX('Policy Characteristics'!J:J,MATCH($C1286,'Policy Characteristics'!$C:$C,0))),"",INDEX('Policy Characteristics'!J:J,MATCH($C1286,'Policy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6" t="str">
        <f>IF(ISBLANK(INDEX('Policy Characteristics'!E:E,MATCH($C1287,'Policy Characteristics'!$C:$C,0))),"",INDEX('Policy Characteristics'!E:E,MATCH($C1287,'Policy Characteristics'!$C:$C,0)))</f>
        <v>cross carbon tax</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300</v>
      </c>
      <c r="N1287" s="176">
        <f>IF(ISBLANK(INDEX('Policy Characteristics'!H:H,MATCH($C1287,'Policy Characteristics'!$C:$C,0))),"",INDEX('Policy Characteristics'!H:H,MATCH($C1287,'Policy Characteristics'!$C:$C,0)))</f>
        <v>5</v>
      </c>
      <c r="O1287" s="176" t="str">
        <f>IF(ISBLANK(INDEX('Policy Characteristics'!I:I,MATCH($C1287,'Policy Characteristics'!$C:$C,0))),"",INDEX('Policy Characteristics'!I:I,MATCH($C1287,'Policy Characteristics'!$C:$C,0)))</f>
        <v>€/metric ton CO2e</v>
      </c>
      <c r="P1287" s="176" t="str">
        <f>IF(ISBLANK(INDEX('Policy Characteristics'!J:J,MATCH($C1287,'Policy Characteristics'!$C:$C,0))),"",INDEX('Policy Characteristics'!J:J,MATCH($C1287,'Policy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6" t="str">
        <f>IF(ISBLANK(INDEX('Policy Characteristics'!E:E,MATCH($C1288,'Policy Characteristics'!$C:$C,0))),"",INDEX('Policy Characteristics'!E:E,MATCH($C1288,'Policy Characteristics'!$C:$C,0)))</f>
        <v>cross reduce BAU subsidies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reduction in BAU subsidies</v>
      </c>
      <c r="P1288" s="176"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6" t="str">
        <f>IF(ISBLANK(INDEX('Policy Characteristics'!K:K,MATCH($C1288,'Policy Characteristics'!$C:$C,0))),"",INDEX('Policy Characteristics'!K:K,MATCH($C1288,'Policy Characteristics'!$C:$C,0)))</f>
        <v>fuels.html#end-subsidies</v>
      </c>
      <c r="R1288" s="176"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6" t="str">
        <f>IF(ISBLANK(INDEX('Policy Characteristics'!E:E,MATCH($C1289,'Policy Characteristics'!$C:$C,0))),"",INDEX('Policy Characteristics'!E:E,MATCH($C1289,'Policy Characteristics'!$C:$C,0)))</f>
        <v>cross reduce BAU subsidies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BAU subsidies</v>
      </c>
      <c r="P1289" s="176"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6" t="str">
        <f>IF(ISBLANK(INDEX('Policy Characteristics'!K:K,MATCH($C1289,'Policy Characteristics'!$C:$C,0))),"",INDEX('Policy Characteristics'!K:K,MATCH($C1289,'Policy Characteristics'!$C:$C,0)))</f>
        <v>fuels.html#end-subsidies</v>
      </c>
      <c r="R1289" s="176"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6" t="str">
        <f>IF(ISBLANK(INDEX('Policy Characteristics'!E:E,MATCH($C1290,'Policy Characteristics'!$C:$C,0))),"",INDEX('Policy Characteristics'!E:E,MATCH($C1290,'Policy Characteristics'!$C:$C,0)))</f>
        <v>cross reduce BAU subsidies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BAU subsidies</v>
      </c>
      <c r="P1290" s="176"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6" t="str">
        <f>IF(ISBLANK(INDEX('Policy Characteristics'!K:K,MATCH($C1290,'Policy Characteristics'!$C:$C,0))),"",INDEX('Policy Characteristics'!K:K,MATCH($C1290,'Policy Characteristics'!$C:$C,0)))</f>
        <v>fuels.html#end-subsidies</v>
      </c>
      <c r="R1290" s="176"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6" t="str">
        <f>IF(ISBLANK(INDEX('Policy Characteristics'!E:E,MATCH($C1291,'Policy Characteristics'!$C:$C,0))),"",INDEX('Policy Characteristics'!E:E,MATCH($C1291,'Policy Characteristics'!$C:$C,0)))</f>
        <v>cross reduce BAU subsidies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BAU subsidies</v>
      </c>
      <c r="P1291" s="176"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6" t="str">
        <f>IF(ISBLANK(INDEX('Policy Characteristics'!K:K,MATCH($C1291,'Policy Characteristics'!$C:$C,0))),"",INDEX('Policy Characteristics'!K:K,MATCH($C1291,'Policy Characteristics'!$C:$C,0)))</f>
        <v>fuels.html#end-subsidies</v>
      </c>
      <c r="R1291" s="176"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6" t="str">
        <f>IF(ISBLANK(INDEX('Policy Characteristics'!E:E,MATCH($C1292,'Policy Characteristics'!$C:$C,0))),"",INDEX('Policy Characteristics'!E:E,MATCH($C1292,'Policy Characteristics'!$C:$C,0)))</f>
        <v>cross reduce BAU subsidies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BAU subsidies</v>
      </c>
      <c r="P1292" s="176"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6" t="str">
        <f>IF(ISBLANK(INDEX('Policy Characteristics'!K:K,MATCH($C1292,'Policy Characteristics'!$C:$C,0))),"",INDEX('Policy Characteristics'!K:K,MATCH($C1292,'Policy Characteristics'!$C:$C,0)))</f>
        <v>fuels.html#end-subsidies</v>
      </c>
      <c r="R1292" s="176"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6" t="str">
        <f>IF(ISBLANK(INDEX('Policy Characteristics'!E:E,MATCH($C1293,'Policy Characteristics'!$C:$C,0))),"",INDEX('Policy Characteristics'!E:E,MATCH($C1293,'Policy Characteristics'!$C:$C,0)))</f>
        <v>cross reduce BAU subsidies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BAU subsidies</v>
      </c>
      <c r="P1293" s="176"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6" t="str">
        <f>IF(ISBLANK(INDEX('Policy Characteristics'!K:K,MATCH($C1293,'Policy Characteristics'!$C:$C,0))),"",INDEX('Policy Characteristics'!K:K,MATCH($C1293,'Policy Characteristics'!$C:$C,0)))</f>
        <v>fuels.html#end-subsidies</v>
      </c>
      <c r="R1293" s="176"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6" t="str">
        <f>IF(ISBLANK(INDEX('Policy Characteristics'!E:E,MATCH($C1294,'Policy Characteristics'!$C:$C,0))),"",INDEX('Policy Characteristics'!E:E,MATCH($C1294,'Policy Characteristics'!$C:$C,0)))</f>
        <v>cross reduce BAU subsidies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BAU subsidies</v>
      </c>
      <c r="P1294" s="176"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6" t="str">
        <f>IF(ISBLANK(INDEX('Policy Characteristics'!K:K,MATCH($C1294,'Policy Characteristics'!$C:$C,0))),"",INDEX('Policy Characteristics'!K:K,MATCH($C1294,'Policy Characteristics'!$C:$C,0)))</f>
        <v>fuels.html#end-subsidies</v>
      </c>
      <c r="R1294" s="176"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6" t="str">
        <f>IF(ISBLANK(INDEX('Policy Characteristics'!E:E,MATCH($C1295,'Policy Characteristics'!$C:$C,0))),"",INDEX('Policy Characteristics'!E:E,MATCH($C1295,'Policy Characteristics'!$C:$C,0)))</f>
        <v>cross reduce BAU subsidies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BAU subsidies</v>
      </c>
      <c r="P1295" s="176"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6" t="str">
        <f>IF(ISBLANK(INDEX('Policy Characteristics'!K:K,MATCH($C1295,'Policy Characteristics'!$C:$C,0))),"",INDEX('Policy Characteristics'!K:K,MATCH($C1295,'Policy Characteristics'!$C:$C,0)))</f>
        <v>fuels.html#end-subsidies</v>
      </c>
      <c r="R1295" s="176"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6" t="str">
        <f>IF(ISBLANK(INDEX('Policy Characteristics'!E:E,MATCH($C1296,'Policy Characteristics'!$C:$C,0))),"",INDEX('Policy Characteristics'!E:E,MATCH($C1296,'Policy Characteristics'!$C:$C,0)))</f>
        <v>cross reduce BAU subsidies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BAU subsidies</v>
      </c>
      <c r="P1296" s="176"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6" t="str">
        <f>IF(ISBLANK(INDEX('Policy Characteristics'!K:K,MATCH($C1296,'Policy Characteristics'!$C:$C,0))),"",INDEX('Policy Characteristics'!K:K,MATCH($C1296,'Policy Characteristics'!$C:$C,0)))</f>
        <v>fuels.html#end-subsidies</v>
      </c>
      <c r="R1296" s="176"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6" t="str">
        <f>IF(ISBLANK(INDEX('Policy Characteristics'!E:E,MATCH($C1297,'Policy Characteristics'!$C:$C,0))),"",INDEX('Policy Characteristics'!E:E,MATCH($C1297,'Policy Characteristics'!$C:$C,0)))</f>
        <v>cross reduce BAU subsidies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BAU subsidies</v>
      </c>
      <c r="P1297" s="176"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6" t="str">
        <f>IF(ISBLANK(INDEX('Policy Characteristics'!K:K,MATCH($C1297,'Policy Characteristics'!$C:$C,0))),"",INDEX('Policy Characteristics'!K:K,MATCH($C1297,'Policy Characteristics'!$C:$C,0)))</f>
        <v>fuels.html#end-subsidies</v>
      </c>
      <c r="R1297" s="176"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6" t="str">
        <f>IF(ISBLANK(INDEX('Policy Characteristics'!E:E,MATCH($C1298,'Policy Characteristics'!$C:$C,0))),"",INDEX('Policy Characteristics'!E:E,MATCH($C1298,'Policy Characteristics'!$C:$C,0)))</f>
        <v>cross reduce BAU subsidies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BAU subsidies</v>
      </c>
      <c r="P1298" s="176"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6" t="str">
        <f>IF(ISBLANK(INDEX('Policy Characteristics'!K:K,MATCH($C1298,'Policy Characteristics'!$C:$C,0))),"",INDEX('Policy Characteristics'!K:K,MATCH($C1298,'Policy Characteristics'!$C:$C,0)))</f>
        <v>fuels.html#end-subsidies</v>
      </c>
      <c r="R1298" s="176"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6" t="str">
        <f>IF(ISBLANK(INDEX('Policy Characteristics'!E:E,MATCH($C1299,'Policy Characteristics'!$C:$C,0))),"",INDEX('Policy Characteristics'!E:E,MATCH($C1299,'Policy Characteristics'!$C:$C,0)))</f>
        <v>cross reduce BAU subsidies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BAU subsidies</v>
      </c>
      <c r="P1299" s="176"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6" t="str">
        <f>IF(ISBLANK(INDEX('Policy Characteristics'!K:K,MATCH($C1299,'Policy Characteristics'!$C:$C,0))),"",INDEX('Policy Characteristics'!K:K,MATCH($C1299,'Policy Characteristics'!$C:$C,0)))</f>
        <v>fuels.html#end-subsidies</v>
      </c>
      <c r="R1299" s="176"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6" t="str">
        <f>IF(ISBLANK(INDEX('Policy Characteristics'!E:E,MATCH($C1300,'Policy Characteristics'!$C:$C,0))),"",INDEX('Policy Characteristics'!E:E,MATCH($C1300,'Policy Characteristics'!$C:$C,0)))</f>
        <v>cross reduce BAU subsidies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BAU subsidies</v>
      </c>
      <c r="P1300" s="176"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6" t="str">
        <f>IF(ISBLANK(INDEX('Policy Characteristics'!K:K,MATCH($C1300,'Policy Characteristics'!$C:$C,0))),"",INDEX('Policy Characteristics'!K:K,MATCH($C1300,'Policy Characteristics'!$C:$C,0)))</f>
        <v>fuels.html#end-subsidies</v>
      </c>
      <c r="R1300" s="176"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6" t="str">
        <f>IF(ISBLANK(INDEX('Policy Characteristics'!E:E,MATCH($C1301,'Policy Characteristics'!$C:$C,0))),"",INDEX('Policy Characteristics'!E:E,MATCH($C1301,'Policy Characteristics'!$C:$C,0)))</f>
        <v>cross reduce BAU subsidies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BAU subsidies</v>
      </c>
      <c r="P1301" s="176"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6" t="str">
        <f>IF(ISBLANK(INDEX('Policy Characteristics'!K:K,MATCH($C1301,'Policy Characteristics'!$C:$C,0))),"",INDEX('Policy Characteristics'!K:K,MATCH($C1301,'Policy Characteristics'!$C:$C,0)))</f>
        <v>fuels.html#end-subsidies</v>
      </c>
      <c r="R1301" s="176"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6" t="str">
        <f>IF(ISBLANK(INDEX('Policy Characteristics'!E:E,MATCH($C1302,'Policy Characteristics'!$C:$C,0))),"",INDEX('Policy Characteristics'!E:E,MATCH($C1302,'Policy Characteristics'!$C:$C,0)))</f>
        <v>cross reduce BAU subsidies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BAU subsidies</v>
      </c>
      <c r="P1302" s="176"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6" t="str">
        <f>IF(ISBLANK(INDEX('Policy Characteristics'!K:K,MATCH($C1302,'Policy Characteristics'!$C:$C,0))),"",INDEX('Policy Characteristics'!K:K,MATCH($C1302,'Policy Characteristics'!$C:$C,0)))</f>
        <v>fuels.html#end-subsidies</v>
      </c>
      <c r="R1302" s="176"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6" t="str">
        <f>IF(ISBLANK(INDEX('Policy Characteristics'!E:E,MATCH($C1303,'Policy Characteristics'!$C:$C,0))),"",INDEX('Policy Characteristics'!E:E,MATCH($C1303,'Policy Characteristics'!$C:$C,0)))</f>
        <v>cross reduce BAU subsidies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BAU subsidies</v>
      </c>
      <c r="P1303" s="176"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6" t="str">
        <f>IF(ISBLANK(INDEX('Policy Characteristics'!K:K,MATCH($C1303,'Policy Characteristics'!$C:$C,0))),"",INDEX('Policy Characteristics'!K:K,MATCH($C1303,'Policy Characteristics'!$C:$C,0)))</f>
        <v>fuels.html#end-subsidies</v>
      </c>
      <c r="R1303" s="176"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6" t="str">
        <f>IF(ISBLANK(INDEX('Policy Characteristics'!E:E,MATCH($C1304,'Policy Characteristics'!$C:$C,0))),"",INDEX('Policy Characteristics'!E:E,MATCH($C1304,'Policy Characteristics'!$C:$C,0)))</f>
        <v>cross reduce BAU subsidies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BAU subsidies</v>
      </c>
      <c r="P1304" s="176"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6" t="str">
        <f>IF(ISBLANK(INDEX('Policy Characteristics'!K:K,MATCH($C1304,'Policy Characteristics'!$C:$C,0))),"",INDEX('Policy Characteristics'!K:K,MATCH($C1304,'Policy Characteristics'!$C:$C,0)))</f>
        <v>fuels.html#end-subsidies</v>
      </c>
      <c r="R1304" s="176"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6" t="str">
        <f>IF(ISBLANK(INDEX('Policy Characteristics'!E:E,MATCH($C1305,'Policy Characteristics'!$C:$C,0))),"",INDEX('Policy Characteristics'!E:E,MATCH($C1305,'Policy Characteristics'!$C:$C,0)))</f>
        <v>cross reduce BAU subsidies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BAU subsidies</v>
      </c>
      <c r="P1305" s="176"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6" t="str">
        <f>IF(ISBLANK(INDEX('Policy Characteristics'!K:K,MATCH($C1305,'Policy Characteristics'!$C:$C,0))),"",INDEX('Policy Characteristics'!K:K,MATCH($C1305,'Policy Characteristics'!$C:$C,0)))</f>
        <v>fuels.html#end-subsidies</v>
      </c>
      <c r="R1305" s="176"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6" t="str">
        <f>IF(ISBLANK(INDEX('Policy Characteristics'!E:E,MATCH($C1306,'Policy Characteristics'!$C:$C,0))),"",INDEX('Policy Characteristics'!E:E,MATCH($C1306,'Policy Characteristics'!$C:$C,0)))</f>
        <v>cross reduce BAU subsidies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BAU subsidies</v>
      </c>
      <c r="P1306" s="176"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6" t="str">
        <f>IF(ISBLANK(INDEX('Policy Characteristics'!K:K,MATCH($C1306,'Policy Characteristics'!$C:$C,0))),"",INDEX('Policy Characteristics'!K:K,MATCH($C1306,'Policy Characteristics'!$C:$C,0)))</f>
        <v>fuels.html#end-subsidies</v>
      </c>
      <c r="R1306" s="176"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6" t="str">
        <f>IF(ISBLANK(INDEX('Policy Characteristics'!E:E,MATCH($C1307,'Policy Characteristics'!$C:$C,0))),"",INDEX('Policy Characteristics'!E:E,MATCH($C1307,'Policy Characteristics'!$C:$C,0)))</f>
        <v>cross reduce BAU subsidies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BAU subsidies</v>
      </c>
      <c r="P1307" s="176"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6" t="str">
        <f>IF(ISBLANK(INDEX('Policy Characteristics'!K:K,MATCH($C1307,'Policy Characteristics'!$C:$C,0))),"",INDEX('Policy Characteristics'!K:K,MATCH($C1307,'Policy Characteristics'!$C:$C,0)))</f>
        <v>fuels.html#end-subsidies</v>
      </c>
      <c r="R1307" s="176"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6" t="str">
        <f>IF(ISBLANK(INDEX('Policy Characteristics'!E:E,MATCH($C1308,'Policy Characteristics'!$C:$C,0))),"",INDEX('Policy Characteristics'!E:E,MATCH($C1308,'Policy Characteristics'!$C:$C,0)))</f>
        <v>cross reduce BAU subsidies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BAU subsidies</v>
      </c>
      <c r="P1308" s="176"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6" t="str">
        <f>IF(ISBLANK(INDEX('Policy Characteristics'!K:K,MATCH($C1308,'Policy Characteristics'!$C:$C,0))),"",INDEX('Policy Characteristics'!K:K,MATCH($C1308,'Policy Characteristics'!$C:$C,0)))</f>
        <v>fuels.html#end-subsidies</v>
      </c>
      <c r="R1308" s="176"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non CO2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2569</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cross toggle whether carbon tax affects process emissions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6" t="str">
        <f>IF(ISBLANK(INDEX('Policy Characteristics'!E:E,MATCH($C1312,'Policy Characteristics'!$C:$C,0))),"",INDEX('Policy Characteristics'!E:E,MATCH($C1312,'Policy Characteristics'!$C:$C,0)))</f>
        <v>cross toggle whether carbon tax affects process emissions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6" t="str">
        <f>IF(ISBLANK(INDEX('Policy Characteristics'!K:K,MATCH($C1312,'Policy Characteristics'!$C:$C,0))),"",INDEX('Policy Characteristics'!K:K,MATCH($C1312,'Policy Characteristics'!$C:$C,0)))</f>
        <v>fuels.html#carbon-tax</v>
      </c>
      <c r="R1312" s="176"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6" t="str">
        <f>IF(ISBLANK(INDEX('Policy Characteristics'!E:E,MATCH($C1313,'Policy Characteristics'!$C:$C,0))),"",INDEX('Policy Characteristics'!E:E,MATCH($C1313,'Policy Characteristics'!$C:$C,0)))</f>
        <v>cross toggle whether carbon tax affects process emissions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6" t="str">
        <f>IF(ISBLANK(INDEX('Policy Characteristics'!K:K,MATCH($C1313,'Policy Characteristics'!$C:$C,0))),"",INDEX('Policy Characteristics'!K:K,MATCH($C1313,'Policy Characteristics'!$C:$C,0)))</f>
        <v>fuels.html#carbon-tax</v>
      </c>
      <c r="R1313" s="176"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6" t="str">
        <f>IF(ISBLANK(INDEX('Policy Characteristics'!E:E,MATCH($C1314,'Policy Characteristics'!$C:$C,0))),"",INDEX('Policy Characteristics'!E:E,MATCH($C1314,'Policy Characteristics'!$C:$C,0)))</f>
        <v>cross toggle whether carbon tax affects process emissions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6" t="str">
        <f>IF(ISBLANK(INDEX('Policy Characteristics'!K:K,MATCH($C1314,'Policy Characteristics'!$C:$C,0))),"",INDEX('Policy Characteristics'!K:K,MATCH($C1314,'Policy Characteristics'!$C:$C,0)))</f>
        <v>fuels.html#carbon-tax</v>
      </c>
      <c r="R1314" s="176"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6" t="str">
        <f>IF(ISBLANK(INDEX('Policy Characteristics'!E:E,MATCH($C1315,'Policy Characteristics'!$C:$C,0))),"",INDEX('Policy Characteristics'!E:E,MATCH($C1315,'Policy Characteristics'!$C:$C,0)))</f>
        <v>cross toggle whether carbon tax affects process emissions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6" t="str">
        <f>IF(ISBLANK(INDEX('Policy Characteristics'!K:K,MATCH($C1315,'Policy Characteristics'!$C:$C,0))),"",INDEX('Policy Characteristics'!K:K,MATCH($C1315,'Policy Characteristics'!$C:$C,0)))</f>
        <v>fuels.html#carbon-tax</v>
      </c>
      <c r="R1315" s="176"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6" t="str">
        <f>IF(ISBLANK(INDEX('Policy Characteristics'!E:E,MATCH($C1316,'Policy Characteristics'!$C:$C,0))),"",INDEX('Policy Characteristics'!E:E,MATCH($C1316,'Policy Characteristics'!$C:$C,0)))</f>
        <v>cross toggle whether carbon tax affects process emissions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6" t="str">
        <f>IF(ISBLANK(INDEX('Policy Characteristics'!K:K,MATCH($C1316,'Policy Characteristics'!$C:$C,0))),"",INDEX('Policy Characteristics'!K:K,MATCH($C1316,'Policy Characteristics'!$C:$C,0)))</f>
        <v>fuels.html#carbon-tax</v>
      </c>
      <c r="R1316" s="176"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6" t="str">
        <f>IF(ISBLANK(INDEX('Policy Characteristics'!E:E,MATCH($C1317,'Policy Characteristics'!$C:$C,0))),"",INDEX('Policy Characteristics'!E:E,MATCH($C1317,'Policy Characteristics'!$C:$C,0)))</f>
        <v>cross toggle whether carbon tax affects process emissions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6" t="str">
        <f>IF(ISBLANK(INDEX('Policy Characteristics'!K:K,MATCH($C1317,'Policy Characteristics'!$C:$C,0))),"",INDEX('Policy Characteristics'!K:K,MATCH($C1317,'Policy Characteristics'!$C:$C,0)))</f>
        <v>fuels.html#carbon-tax</v>
      </c>
      <c r="R1317" s="176"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6" t="str">
        <f>IF(ISBLANK(INDEX('Policy Characteristics'!E:E,MATCH($C1318,'Policy Characteristics'!$C:$C,0))),"",INDEX('Policy Characteristics'!E:E,MATCH($C1318,'Policy Characteristics'!$C:$C,0)))</f>
        <v>cross toggle whether carbon tax affects process emissions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6" t="str">
        <f>IF(ISBLANK(INDEX('Policy Characteristics'!K:K,MATCH($C1318,'Policy Characteristics'!$C:$C,0))),"",INDEX('Policy Characteristics'!K:K,MATCH($C1318,'Policy Characteristics'!$C:$C,0)))</f>
        <v>fuels.html#carbon-tax</v>
      </c>
      <c r="R1318" s="176"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6" t="str">
        <f>IF(ISBLANK(INDEX('Policy Characteristics'!E:E,MATCH($C1319,'Policy Characteristics'!$C:$C,0))),"",INDEX('Policy Characteristics'!E:E,MATCH($C1319,'Policy Characteristics'!$C:$C,0)))</f>
        <v>cross toggle whether carbon tax affects process emissions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6" t="str">
        <f>IF(ISBLANK(INDEX('Policy Characteristics'!K:K,MATCH($C1319,'Policy Characteristics'!$C:$C,0))),"",INDEX('Policy Characteristics'!K:K,MATCH($C1319,'Policy Characteristics'!$C:$C,0)))</f>
        <v>fuels.html#carbon-tax</v>
      </c>
      <c r="R1319" s="176"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6" t="str">
        <f>IF(ISBLANK(INDEX('Policy Characteristics'!E:E,MATCH($C1320,'Policy Characteristics'!$C:$C,0))),"",INDEX('Policy Characteristics'!E:E,MATCH($C1320,'Policy Characteristics'!$C:$C,0)))</f>
        <v>cross toggle whether carbon tax affects process emissions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6" t="str">
        <f>IF(ISBLANK(INDEX('Policy Characteristics'!K:K,MATCH($C1320,'Policy Characteristics'!$C:$C,0))),"",INDEX('Policy Characteristics'!K:K,MATCH($C1320,'Policy Characteristics'!$C:$C,0)))</f>
        <v>fuels.html#carbon-tax</v>
      </c>
      <c r="R1320" s="176"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6" t="str">
        <f>IF(ISBLANK(INDEX('Policy Characteristics'!E:E,MATCH($C1321,'Policy Characteristics'!$C:$C,0))),"",INDEX('Policy Characteristics'!E:E,MATCH($C1321,'Policy Characteristics'!$C:$C,0)))</f>
        <v>cross toggle whether carbon tax affects process emissions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6" t="str">
        <f>IF(ISBLANK(INDEX('Policy Characteristics'!K:K,MATCH($C1321,'Policy Characteristics'!$C:$C,0))),"",INDEX('Policy Characteristics'!K:K,MATCH($C1321,'Policy Characteristics'!$C:$C,0)))</f>
        <v>fuels.html#carbon-tax</v>
      </c>
      <c r="R1321" s="176"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6" t="str">
        <f>IF(ISBLANK(INDEX('Policy Characteristics'!E:E,MATCH($C1322,'Policy Characteristics'!$C:$C,0))),"",INDEX('Policy Characteristics'!E:E,MATCH($C1322,'Policy Characteristics'!$C:$C,0)))</f>
        <v>cross toggle whether carbon tax affects process emissions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6" t="str">
        <f>IF(ISBLANK(INDEX('Policy Characteristics'!K:K,MATCH($C1322,'Policy Characteristics'!$C:$C,0))),"",INDEX('Policy Characteristics'!K:K,MATCH($C1322,'Policy Characteristics'!$C:$C,0)))</f>
        <v>fuels.html#carbon-tax</v>
      </c>
      <c r="R1322" s="176"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6" t="str">
        <f>IF(ISBLANK(INDEX('Policy Characteristics'!E:E,MATCH($C1323,'Policy Characteristics'!$C:$C,0))),"",INDEX('Policy Characteristics'!E:E,MATCH($C1323,'Policy Characteristics'!$C:$C,0)))</f>
        <v>cross toggle whether carbon tax affects process emissions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6" t="str">
        <f>IF(ISBLANK(INDEX('Policy Characteristics'!K:K,MATCH($C1323,'Policy Characteristics'!$C:$C,0))),"",INDEX('Policy Characteristics'!K:K,MATCH($C1323,'Policy Characteristics'!$C:$C,0)))</f>
        <v>fuels.html#carbon-tax</v>
      </c>
      <c r="R1323" s="176"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6" t="str">
        <f>IF(ISBLANK(INDEX('Policy Characteristics'!E:E,MATCH($C1324,'Policy Characteristics'!$C:$C,0))),"",INDEX('Policy Characteristics'!E:E,MATCH($C1324,'Policy Characteristics'!$C:$C,0)))</f>
        <v>cross toggle whether carbon tax affects process emissions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6" t="str">
        <f>IF(ISBLANK(INDEX('Policy Characteristics'!K:K,MATCH($C1324,'Policy Characteristics'!$C:$C,0))),"",INDEX('Policy Characteristics'!K:K,MATCH($C1324,'Policy Characteristics'!$C:$C,0)))</f>
        <v>fuels.html#carbon-tax</v>
      </c>
      <c r="R1324" s="176"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6" t="str">
        <f>IF(ISBLANK(INDEX('Policy Characteristics'!E:E,MATCH($C1325,'Policy Characteristics'!$C:$C,0))),"",INDEX('Policy Characteristics'!E:E,MATCH($C1325,'Policy Characteristics'!$C:$C,0)))</f>
        <v>cross toggle whether carbon tax affects process emissions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6" t="str">
        <f>IF(ISBLANK(INDEX('Policy Characteristics'!K:K,MATCH($C1325,'Policy Characteristics'!$C:$C,0))),"",INDEX('Policy Characteristics'!K:K,MATCH($C1325,'Policy Characteristics'!$C:$C,0)))</f>
        <v>fuels.html#carbon-tax</v>
      </c>
      <c r="R1325" s="176"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6" t="str">
        <f>IF(ISBLANK(INDEX('Policy Characteristics'!E:E,MATCH($C1326,'Policy Characteristics'!$C:$C,0))),"",INDEX('Policy Characteristics'!E:E,MATCH($C1326,'Policy Characteristics'!$C:$C,0)))</f>
        <v>cross toggle whether carbon tax affects process emissions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6" t="str">
        <f>IF(ISBLANK(INDEX('Policy Characteristics'!K:K,MATCH($C1326,'Policy Characteristics'!$C:$C,0))),"",INDEX('Policy Characteristics'!K:K,MATCH($C1326,'Policy Characteristics'!$C:$C,0)))</f>
        <v>fuels.html#carbon-tax</v>
      </c>
      <c r="R1326" s="176"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6" t="str">
        <f>IF(ISBLANK(INDEX('Policy Characteristics'!E:E,MATCH($C1327,'Policy Characteristics'!$C:$C,0))),"",INDEX('Policy Characteristics'!E:E,MATCH($C1327,'Policy Characteristics'!$C:$C,0)))</f>
        <v>cross toggle whether carbon tax affects process emissions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1</v>
      </c>
      <c r="N1327" s="176">
        <f>IF(ISBLANK(INDEX('Policy Characteristics'!H:H,MATCH($C1327,'Policy Characteristics'!$C:$C,0))),"",INDEX('Policy Characteristics'!H:H,MATCH($C1327,'Policy Characteristics'!$C:$C,0)))</f>
        <v>1</v>
      </c>
      <c r="O1327" s="176" t="str">
        <f>IF(ISBLANK(INDEX('Policy Characteristics'!I:I,MATCH($C1327,'Policy Characteristics'!$C:$C,0))),"",INDEX('Policy Characteristics'!I:I,MATCH($C1327,'Policy Characteristics'!$C:$C,0)))</f>
        <v>on/off</v>
      </c>
      <c r="P1327" s="176"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6" t="str">
        <f>IF(ISBLANK(INDEX('Policy Characteristics'!K:K,MATCH($C1327,'Policy Characteristics'!$C:$C,0))),"",INDEX('Policy Characteristics'!K:K,MATCH($C1327,'Policy Characteristics'!$C:$C,0)))</f>
        <v>fuels.html#carbon-tax</v>
      </c>
      <c r="R1327" s="176"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6" t="str">
        <f>IF(ISBLANK(INDEX('Policy Characteristics'!E:E,MATCH($C1328,'Policy Characteristics'!$C:$C,0))),"",INDEX('Policy Characteristics'!E:E,MATCH($C1328,'Policy Characteristics'!$C:$C,0)))</f>
        <v>cross toggle whether carbon tax affects process emissions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1</v>
      </c>
      <c r="N1328" s="176">
        <f>IF(ISBLANK(INDEX('Policy Characteristics'!H:H,MATCH($C1328,'Policy Characteristics'!$C:$C,0))),"",INDEX('Policy Characteristics'!H:H,MATCH($C1328,'Policy Characteristics'!$C:$C,0)))</f>
        <v>1</v>
      </c>
      <c r="O1328" s="176" t="str">
        <f>IF(ISBLANK(INDEX('Policy Characteristics'!I:I,MATCH($C1328,'Policy Characteristics'!$C:$C,0))),"",INDEX('Policy Characteristics'!I:I,MATCH($C1328,'Policy Characteristics'!$C:$C,0)))</f>
        <v>on/off</v>
      </c>
      <c r="P1328" s="176"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6" t="str">
        <f>IF(ISBLANK(INDEX('Policy Characteristics'!K:K,MATCH($C1328,'Policy Characteristics'!$C:$C,0))),"",INDEX('Policy Characteristics'!K:K,MATCH($C1328,'Policy Characteristics'!$C:$C,0)))</f>
        <v>fuels.html#carbon-tax</v>
      </c>
      <c r="R1328" s="176"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6" t="str">
        <f>IF(ISBLANK(INDEX('Policy Characteristics'!E:E,MATCH($C1329,'Policy Characteristics'!$C:$C,0))),"",INDEX('Policy Characteristics'!E:E,MATCH($C1329,'Policy Characteristics'!$C:$C,0)))</f>
        <v>cross toggle whether carbon tax affects process emissions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1</v>
      </c>
      <c r="N1329" s="176">
        <f>IF(ISBLANK(INDEX('Policy Characteristics'!H:H,MATCH($C1329,'Policy Characteristics'!$C:$C,0))),"",INDEX('Policy Characteristics'!H:H,MATCH($C1329,'Policy Characteristics'!$C:$C,0)))</f>
        <v>1</v>
      </c>
      <c r="O1329" s="176" t="str">
        <f>IF(ISBLANK(INDEX('Policy Characteristics'!I:I,MATCH($C1329,'Policy Characteristics'!$C:$C,0))),"",INDEX('Policy Characteristics'!I:I,MATCH($C1329,'Policy Characteristics'!$C:$C,0)))</f>
        <v>on/off</v>
      </c>
      <c r="P1329" s="176"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6" t="str">
        <f>IF(ISBLANK(INDEX('Policy Characteristics'!K:K,MATCH($C1329,'Policy Characteristics'!$C:$C,0))),"",INDEX('Policy Characteristics'!K:K,MATCH($C1329,'Policy Characteristics'!$C:$C,0)))</f>
        <v>fuels.html#carbon-tax</v>
      </c>
      <c r="R1329" s="176"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6" t="str">
        <f>IF(ISBLANK(INDEX('Policy Characteristics'!E:E,MATCH($C1330,'Policy Characteristics'!$C:$C,0))),"",INDEX('Policy Characteristics'!E:E,MATCH($C1330,'Policy Characteristics'!$C:$C,0)))</f>
        <v>cross toggle whether carbon tax affects process emissions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1</v>
      </c>
      <c r="N1330" s="176">
        <f>IF(ISBLANK(INDEX('Policy Characteristics'!H:H,MATCH($C1330,'Policy Characteristics'!$C:$C,0))),"",INDEX('Policy Characteristics'!H:H,MATCH($C1330,'Policy Characteristics'!$C:$C,0)))</f>
        <v>1</v>
      </c>
      <c r="O1330" s="176" t="str">
        <f>IF(ISBLANK(INDEX('Policy Characteristics'!I:I,MATCH($C1330,'Policy Characteristics'!$C:$C,0))),"",INDEX('Policy Characteristics'!I:I,MATCH($C1330,'Policy Characteristics'!$C:$C,0)))</f>
        <v>on/off</v>
      </c>
      <c r="P1330" s="176"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6" t="str">
        <f>IF(ISBLANK(INDEX('Policy Characteristics'!K:K,MATCH($C1330,'Policy Characteristics'!$C:$C,0))),"",INDEX('Policy Characteristics'!K:K,MATCH($C1330,'Policy Characteristics'!$C:$C,0)))</f>
        <v>fuels.html#carbon-tax</v>
      </c>
      <c r="R1330" s="176"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6" t="str">
        <f>IF(ISBLANK(INDEX('Policy Characteristics'!E:E,MATCH($C1331,'Policy Characteristics'!$C:$C,0))),"",INDEX('Policy Characteristics'!E:E,MATCH($C1331,'Policy Characteristics'!$C:$C,0)))</f>
        <v>cross toggle whether carbon tax affects process emissions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1</v>
      </c>
      <c r="N1331" s="176">
        <f>IF(ISBLANK(INDEX('Policy Characteristics'!H:H,MATCH($C1331,'Policy Characteristics'!$C:$C,0))),"",INDEX('Policy Characteristics'!H:H,MATCH($C1331,'Policy Characteristics'!$C:$C,0)))</f>
        <v>1</v>
      </c>
      <c r="O1331" s="176" t="str">
        <f>IF(ISBLANK(INDEX('Policy Characteristics'!I:I,MATCH($C1331,'Policy Characteristics'!$C:$C,0))),"",INDEX('Policy Characteristics'!I:I,MATCH($C1331,'Policy Characteristics'!$C:$C,0)))</f>
        <v>on/off</v>
      </c>
      <c r="P1331" s="176"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6" t="str">
        <f>IF(ISBLANK(INDEX('Policy Characteristics'!K:K,MATCH($C1331,'Policy Characteristics'!$C:$C,0))),"",INDEX('Policy Characteristics'!K:K,MATCH($C1331,'Policy Characteristics'!$C:$C,0)))</f>
        <v>fuels.html#carbon-tax</v>
      </c>
      <c r="R1331" s="176"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6" t="str">
        <f>IF(ISBLANK(INDEX('Policy Characteristics'!E:E,MATCH($C1332,'Policy Characteristics'!$C:$C,0))),"",INDEX('Policy Characteristics'!E:E,MATCH($C1332,'Policy Characteristics'!$C:$C,0)))</f>
        <v>cross toggle whether carbon tax affects process emissions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1</v>
      </c>
      <c r="N1332" s="176">
        <f>IF(ISBLANK(INDEX('Policy Characteristics'!H:H,MATCH($C1332,'Policy Characteristics'!$C:$C,0))),"",INDEX('Policy Characteristics'!H:H,MATCH($C1332,'Policy Characteristics'!$C:$C,0)))</f>
        <v>1</v>
      </c>
      <c r="O1332" s="176" t="str">
        <f>IF(ISBLANK(INDEX('Policy Characteristics'!I:I,MATCH($C1332,'Policy Characteristics'!$C:$C,0))),"",INDEX('Policy Characteristics'!I:I,MATCH($C1332,'Policy Characteristics'!$C:$C,0)))</f>
        <v>on/off</v>
      </c>
      <c r="P1332" s="176"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6" t="str">
        <f>IF(ISBLANK(INDEX('Policy Characteristics'!K:K,MATCH($C1332,'Policy Characteristics'!$C:$C,0))),"",INDEX('Policy Characteristics'!K:K,MATCH($C1332,'Policy Characteristics'!$C:$C,0)))</f>
        <v>fuels.html#carbon-tax</v>
      </c>
      <c r="R1332" s="176"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6" t="str">
        <f>IF(ISBLANK(INDEX('Policy Characteristics'!E:E,MATCH($C1333,'Policy Characteristics'!$C:$C,0))),"",INDEX('Policy Characteristics'!E:E,MATCH($C1333,'Policy Characteristics'!$C:$C,0)))</f>
        <v>cross toggle whether carbon tax affects process emissions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1</v>
      </c>
      <c r="N1333" s="176">
        <f>IF(ISBLANK(INDEX('Policy Characteristics'!H:H,MATCH($C1333,'Policy Characteristics'!$C:$C,0))),"",INDEX('Policy Characteristics'!H:H,MATCH($C1333,'Policy Characteristics'!$C:$C,0)))</f>
        <v>1</v>
      </c>
      <c r="O1333" s="176" t="str">
        <f>IF(ISBLANK(INDEX('Policy Characteristics'!I:I,MATCH($C1333,'Policy Characteristics'!$C:$C,0))),"",INDEX('Policy Characteristics'!I:I,MATCH($C1333,'Policy Characteristics'!$C:$C,0)))</f>
        <v>on/off</v>
      </c>
      <c r="P1333" s="176"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6" t="str">
        <f>IF(ISBLANK(INDEX('Policy Characteristics'!K:K,MATCH($C1333,'Policy Characteristics'!$C:$C,0))),"",INDEX('Policy Characteristics'!K:K,MATCH($C1333,'Policy Characteristics'!$C:$C,0)))</f>
        <v>fuels.html#carbon-tax</v>
      </c>
      <c r="R1333" s="176"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6" t="str">
        <f>IF(ISBLANK(INDEX('Policy Characteristics'!E:E,MATCH($C1334,'Policy Characteristics'!$C:$C,0))),"",INDEX('Policy Characteristics'!E:E,MATCH($C1334,'Policy Characteristics'!$C:$C,0)))</f>
        <v>cross toggle whether carbon tax affects process emissions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1</v>
      </c>
      <c r="N1334" s="176">
        <f>IF(ISBLANK(INDEX('Policy Characteristics'!H:H,MATCH($C1334,'Policy Characteristics'!$C:$C,0))),"",INDEX('Policy Characteristics'!H:H,MATCH($C1334,'Policy Characteristics'!$C:$C,0)))</f>
        <v>1</v>
      </c>
      <c r="O1334" s="176" t="str">
        <f>IF(ISBLANK(INDEX('Policy Characteristics'!I:I,MATCH($C1334,'Policy Characteristics'!$C:$C,0))),"",INDEX('Policy Characteristics'!I:I,MATCH($C1334,'Policy Characteristics'!$C:$C,0)))</f>
        <v>on/off</v>
      </c>
      <c r="P1334" s="176"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6" t="str">
        <f>IF(ISBLANK(INDEX('Policy Characteristics'!K:K,MATCH($C1334,'Policy Characteristics'!$C:$C,0))),"",INDEX('Policy Characteristics'!K:K,MATCH($C1334,'Policy Characteristics'!$C:$C,0)))</f>
        <v>fuels.html#carbon-tax</v>
      </c>
      <c r="R1334" s="176"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2149</v>
      </c>
      <c r="D1335" s="6"/>
      <c r="E1335" s="6"/>
      <c r="F1335" s="6"/>
      <c r="G1335" s="6"/>
      <c r="H1335" s="49">
        <v>1627</v>
      </c>
      <c r="I1335" s="198" t="s">
        <v>43</v>
      </c>
      <c r="J1335" s="177" t="str">
        <f>IF(ISBLANK(INDEX('Policy Characteristics'!D:D,MATCH($C1335,'Policy Characteristics'!$C:$C,0))),"",INDEX('Policy Characteristics'!D:D,MATCH($C1335,'Policy Characteristics'!$C:$C,0)))</f>
        <v/>
      </c>
      <c r="K1335" s="176" t="str">
        <f>IF(ISBLANK(INDEX('Policy Characteristics'!E:E,MATCH($C1335,'Policy Characteristics'!$C:$C,0))),"",INDEX('Policy Characteristics'!E:E,MATCH($C1335,'Policy Characteristics'!$C:$C,0)))</f>
        <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1</v>
      </c>
      <c r="N1335" s="176">
        <f>IF(ISBLANK(INDEX('Policy Characteristics'!H:H,MATCH($C1335,'Policy Characteristics'!$C:$C,0))),"",INDEX('Policy Characteristics'!H:H,MATCH($C1335,'Policy Characteristics'!$C:$C,0)))</f>
        <v>1</v>
      </c>
      <c r="O1335" s="176" t="str">
        <f>IF(ISBLANK(INDEX('Policy Characteristics'!I:I,MATCH($C1335,'Policy Characteristics'!$C:$C,0))),"",INDEX('Policy Characteristics'!I:I,MATCH($C1335,'Policy Characteristics'!$C:$C,0)))</f>
        <v>on/off</v>
      </c>
      <c r="P1335" s="176"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6" t="str">
        <f>IF(ISBLANK(INDEX('Policy Characteristics'!K:K,MATCH($C1335,'Policy Characteristics'!$C:$C,0))),"",INDEX('Policy Characteristics'!K:K,MATCH($C1335,'Policy Characteristics'!$C:$C,0)))</f>
        <v>fuels.html#carbon-tax</v>
      </c>
      <c r="R1335" s="176"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6" t="str">
        <f>IF(ISBLANK(INDEX('Policy Characteristics'!E:E,MATCH($C1336,'Policy Characteristics'!$C:$C,0))),"",INDEX('Policy Characteristics'!E:E,MATCH($C1336,'Policy Characteristics'!$C:$C,0)))</f>
        <v>cross toggle whether policies affect energy prices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1</v>
      </c>
      <c r="N1336" s="176">
        <f>IF(ISBLANK(INDEX('Policy Characteristics'!H:H,MATCH($C1336,'Policy Characteristics'!$C:$C,0))),"",INDEX('Policy Characteristics'!H:H,MATCH($C1336,'Policy Characteristics'!$C:$C,0)))</f>
        <v>1</v>
      </c>
      <c r="O1336" s="176" t="str">
        <f>IF(ISBLANK(INDEX('Policy Characteristics'!I:I,MATCH($C1336,'Policy Characteristics'!$C:$C,0))),"",INDEX('Policy Characteristics'!I:I,MATCH($C1336,'Policy Characteristics'!$C:$C,0)))</f>
        <v>on/off</v>
      </c>
      <c r="P1336" s="176" t="str">
        <f>IF(ISBLANK(INDEX('Policy Characteristics'!J:J,MATCH($C1336,'Policy Characteristics'!$C:$C,0))),"",INDEX('Policy Characteristics'!J:J,MATCH($C1336,'Policy Characteristics'!$C:$C,0)))</f>
        <v/>
      </c>
      <c r="Q1336" s="176" t="str">
        <f>IF(ISBLANK(INDEX('Policy Characteristics'!K:K,MATCH($C1336,'Policy Characteristics'!$C:$C,0))),"",INDEX('Policy Characteristics'!K:K,MATCH($C1336,'Policy Characteristics'!$C:$C,0)))</f>
        <v/>
      </c>
      <c r="R1336" s="176"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6" t="str">
        <f>IF(ISBLANK(INDEX('Policy Characteristics'!E:E,MATCH($C1337,'Policy Characteristics'!$C:$C,0))),"",INDEX('Policy Characteristics'!E:E,MATCH($C1337,'Policy Characteristics'!$C:$C,0)))</f>
        <v>cross toggle whether policies affect energy prices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1</v>
      </c>
      <c r="N1337" s="176">
        <f>IF(ISBLANK(INDEX('Policy Characteristics'!H:H,MATCH($C1337,'Policy Characteristics'!$C:$C,0))),"",INDEX('Policy Characteristics'!H:H,MATCH($C1337,'Policy Characteristics'!$C:$C,0)))</f>
        <v>1</v>
      </c>
      <c r="O1337" s="176" t="str">
        <f>IF(ISBLANK(INDEX('Policy Characteristics'!I:I,MATCH($C1337,'Policy Characteristics'!$C:$C,0))),"",INDEX('Policy Characteristics'!I:I,MATCH($C1337,'Policy Characteristics'!$C:$C,0)))</f>
        <v>on/off</v>
      </c>
      <c r="P1337" s="176" t="str">
        <f>IF(ISBLANK(INDEX('Policy Characteristics'!J:J,MATCH($C1337,'Policy Characteristics'!$C:$C,0))),"",INDEX('Policy Characteristics'!J:J,MATCH($C1337,'Policy Characteristics'!$C:$C,0)))</f>
        <v/>
      </c>
      <c r="Q1337" s="176" t="str">
        <f>IF(ISBLANK(INDEX('Policy Characteristics'!K:K,MATCH($C1337,'Policy Characteristics'!$C:$C,0))),"",INDEX('Policy Characteristics'!K:K,MATCH($C1337,'Policy Characteristics'!$C:$C,0)))</f>
        <v/>
      </c>
      <c r="R1337" s="176"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6" t="str">
        <f>IF(ISBLANK(INDEX('Policy Characteristics'!E:E,MATCH($C1338,'Policy Characteristics'!$C:$C,0))),"",INDEX('Policy Characteristics'!E:E,MATCH($C1338,'Policy Characteristics'!$C:$C,0)))</f>
        <v>cross toggle whether policies affect energy prices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1</v>
      </c>
      <c r="N1338" s="176">
        <f>IF(ISBLANK(INDEX('Policy Characteristics'!H:H,MATCH($C1338,'Policy Characteristics'!$C:$C,0))),"",INDEX('Policy Characteristics'!H:H,MATCH($C1338,'Policy Characteristics'!$C:$C,0)))</f>
        <v>1</v>
      </c>
      <c r="O1338" s="176" t="str">
        <f>IF(ISBLANK(INDEX('Policy Characteristics'!I:I,MATCH($C1338,'Policy Characteristics'!$C:$C,0))),"",INDEX('Policy Characteristics'!I:I,MATCH($C1338,'Policy Characteristics'!$C:$C,0)))</f>
        <v>on/off</v>
      </c>
      <c r="P1338" s="176" t="str">
        <f>IF(ISBLANK(INDEX('Policy Characteristics'!J:J,MATCH($C1338,'Policy Characteristics'!$C:$C,0))),"",INDEX('Policy Characteristics'!J:J,MATCH($C1338,'Policy Characteristics'!$C:$C,0)))</f>
        <v/>
      </c>
      <c r="Q1338" s="176" t="str">
        <f>IF(ISBLANK(INDEX('Policy Characteristics'!K:K,MATCH($C1338,'Policy Characteristics'!$C:$C,0))),"",INDEX('Policy Characteristics'!K:K,MATCH($C1338,'Policy Characteristics'!$C:$C,0)))</f>
        <v/>
      </c>
      <c r="R1338" s="176"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6" t="str">
        <f>IF(ISBLANK(INDEX('Policy Characteristics'!E:E,MATCH($C1339,'Policy Characteristics'!$C:$C,0))),"",INDEX('Policy Characteristics'!E:E,MATCH($C1339,'Policy Characteristics'!$C:$C,0)))</f>
        <v>cross toggle whether policies affect energy prices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1</v>
      </c>
      <c r="N1339" s="176">
        <f>IF(ISBLANK(INDEX('Policy Characteristics'!H:H,MATCH($C1339,'Policy Characteristics'!$C:$C,0))),"",INDEX('Policy Characteristics'!H:H,MATCH($C1339,'Policy Characteristics'!$C:$C,0)))</f>
        <v>1</v>
      </c>
      <c r="O1339" s="176" t="str">
        <f>IF(ISBLANK(INDEX('Policy Characteristics'!I:I,MATCH($C1339,'Policy Characteristics'!$C:$C,0))),"",INDEX('Policy Characteristics'!I:I,MATCH($C1339,'Policy Characteristics'!$C:$C,0)))</f>
        <v>on/off</v>
      </c>
      <c r="P1339" s="176" t="str">
        <f>IF(ISBLANK(INDEX('Policy Characteristics'!J:J,MATCH($C1339,'Policy Characteristics'!$C:$C,0))),"",INDEX('Policy Characteristics'!J:J,MATCH($C1339,'Policy Characteristics'!$C:$C,0)))</f>
        <v/>
      </c>
      <c r="Q1339" s="176" t="str">
        <f>IF(ISBLANK(INDEX('Policy Characteristics'!K:K,MATCH($C1339,'Policy Characteristics'!$C:$C,0))),"",INDEX('Policy Characteristics'!K:K,MATCH($C1339,'Policy Characteristics'!$C:$C,0)))</f>
        <v/>
      </c>
      <c r="R1339" s="176"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6" t="str">
        <f>IF(ISBLANK(INDEX('Policy Characteristics'!E:E,MATCH($C1340,'Policy Characteristics'!$C:$C,0))),"",INDEX('Policy Characteristics'!E:E,MATCH($C1340,'Policy Characteristics'!$C:$C,0)))</f>
        <v>cross toggle whether policies affect energy prices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1</v>
      </c>
      <c r="N1340" s="176">
        <f>IF(ISBLANK(INDEX('Policy Characteristics'!H:H,MATCH($C1340,'Policy Characteristics'!$C:$C,0))),"",INDEX('Policy Characteristics'!H:H,MATCH($C1340,'Policy Characteristics'!$C:$C,0)))</f>
        <v>1</v>
      </c>
      <c r="O1340" s="176" t="str">
        <f>IF(ISBLANK(INDEX('Policy Characteristics'!I:I,MATCH($C1340,'Policy Characteristics'!$C:$C,0))),"",INDEX('Policy Characteristics'!I:I,MATCH($C1340,'Policy Characteristics'!$C:$C,0)))</f>
        <v>on/off</v>
      </c>
      <c r="P1340" s="176" t="str">
        <f>IF(ISBLANK(INDEX('Policy Characteristics'!J:J,MATCH($C1340,'Policy Characteristics'!$C:$C,0))),"",INDEX('Policy Characteristics'!J:J,MATCH($C1340,'Policy Characteristics'!$C:$C,0)))</f>
        <v/>
      </c>
      <c r="Q1340" s="176" t="str">
        <f>IF(ISBLANK(INDEX('Policy Characteristics'!K:K,MATCH($C1340,'Policy Characteristics'!$C:$C,0))),"",INDEX('Policy Characteristics'!K:K,MATCH($C1340,'Policy Characteristics'!$C:$C,0)))</f>
        <v/>
      </c>
      <c r="R1340" s="176"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6" t="str">
        <f>IF(ISBLANK(INDEX('Policy Characteristics'!E:E,MATCH($C1341,'Policy Characteristics'!$C:$C,0))),"",INDEX('Policy Characteristics'!E:E,MATCH($C1341,'Policy Characteristics'!$C:$C,0)))</f>
        <v>cross toggle whether policies affect energy prices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1</v>
      </c>
      <c r="N1341" s="176">
        <f>IF(ISBLANK(INDEX('Policy Characteristics'!H:H,MATCH($C1341,'Policy Characteristics'!$C:$C,0))),"",INDEX('Policy Characteristics'!H:H,MATCH($C1341,'Policy Characteristics'!$C:$C,0)))</f>
        <v>1</v>
      </c>
      <c r="O1341" s="176" t="str">
        <f>IF(ISBLANK(INDEX('Policy Characteristics'!I:I,MATCH($C1341,'Policy Characteristics'!$C:$C,0))),"",INDEX('Policy Characteristics'!I:I,MATCH($C1341,'Policy Characteristics'!$C:$C,0)))</f>
        <v>on/off</v>
      </c>
      <c r="P1341" s="176" t="str">
        <f>IF(ISBLANK(INDEX('Policy Characteristics'!J:J,MATCH($C1341,'Policy Characteristics'!$C:$C,0))),"",INDEX('Policy Characteristics'!J:J,MATCH($C1341,'Policy Characteristics'!$C:$C,0)))</f>
        <v/>
      </c>
      <c r="Q1341" s="176" t="str">
        <f>IF(ISBLANK(INDEX('Policy Characteristics'!K:K,MATCH($C1341,'Policy Characteristics'!$C:$C,0))),"",INDEX('Policy Characteristics'!K:K,MATCH($C1341,'Policy Characteristics'!$C:$C,0)))</f>
        <v/>
      </c>
      <c r="R1341" s="176"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6" t="str">
        <f>IF(ISBLANK(INDEX('Policy Characteristics'!E:E,MATCH($C1342,'Policy Characteristics'!$C:$C,0))),"",INDEX('Policy Characteristics'!E:E,MATCH($C1342,'Policy Characteristics'!$C:$C,0)))</f>
        <v>cross toggle whether policies affect energy prices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1</v>
      </c>
      <c r="N1342" s="176">
        <f>IF(ISBLANK(INDEX('Policy Characteristics'!H:H,MATCH($C1342,'Policy Characteristics'!$C:$C,0))),"",INDEX('Policy Characteristics'!H:H,MATCH($C1342,'Policy Characteristics'!$C:$C,0)))</f>
        <v>1</v>
      </c>
      <c r="O1342" s="176" t="str">
        <f>IF(ISBLANK(INDEX('Policy Characteristics'!I:I,MATCH($C1342,'Policy Characteristics'!$C:$C,0))),"",INDEX('Policy Characteristics'!I:I,MATCH($C1342,'Policy Characteristics'!$C:$C,0)))</f>
        <v>on/off</v>
      </c>
      <c r="P1342" s="176" t="str">
        <f>IF(ISBLANK(INDEX('Policy Characteristics'!J:J,MATCH($C1342,'Policy Characteristics'!$C:$C,0))),"",INDEX('Policy Characteristics'!J:J,MATCH($C1342,'Policy Characteristics'!$C:$C,0)))</f>
        <v/>
      </c>
      <c r="Q1342" s="176" t="str">
        <f>IF(ISBLANK(INDEX('Policy Characteristics'!K:K,MATCH($C1342,'Policy Characteristics'!$C:$C,0))),"",INDEX('Policy Characteristics'!K:K,MATCH($C1342,'Policy Characteristics'!$C:$C,0)))</f>
        <v/>
      </c>
      <c r="R1342" s="176"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6" t="str">
        <f>IF(ISBLANK(INDEX('Policy Characteristics'!E:E,MATCH($C1343,'Policy Characteristics'!$C:$C,0))),"",INDEX('Policy Characteristics'!E:E,MATCH($C1343,'Policy Characteristics'!$C:$C,0)))</f>
        <v>cross toggle whether policies affect energy prices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1</v>
      </c>
      <c r="N1343" s="176">
        <f>IF(ISBLANK(INDEX('Policy Characteristics'!H:H,MATCH($C1343,'Policy Characteristics'!$C:$C,0))),"",INDEX('Policy Characteristics'!H:H,MATCH($C1343,'Policy Characteristics'!$C:$C,0)))</f>
        <v>1</v>
      </c>
      <c r="O1343" s="176" t="str">
        <f>IF(ISBLANK(INDEX('Policy Characteristics'!I:I,MATCH($C1343,'Policy Characteristics'!$C:$C,0))),"",INDEX('Policy Characteristics'!I:I,MATCH($C1343,'Policy Characteristics'!$C:$C,0)))</f>
        <v>on/off</v>
      </c>
      <c r="P1343" s="176" t="str">
        <f>IF(ISBLANK(INDEX('Policy Characteristics'!J:J,MATCH($C1343,'Policy Characteristics'!$C:$C,0))),"",INDEX('Policy Characteristics'!J:J,MATCH($C1343,'Policy Characteristics'!$C:$C,0)))</f>
        <v/>
      </c>
      <c r="Q1343" s="176" t="str">
        <f>IF(ISBLANK(INDEX('Policy Characteristics'!K:K,MATCH($C1343,'Policy Characteristics'!$C:$C,0))),"",INDEX('Policy Characteristics'!K:K,MATCH($C1343,'Policy Characteristics'!$C:$C,0)))</f>
        <v/>
      </c>
      <c r="R1343" s="176"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6" t="str">
        <f>IF(ISBLANK(INDEX('Policy Characteristics'!E:E,MATCH($C1344,'Policy Characteristics'!$C:$C,0))),"",INDEX('Policy Characteristics'!E:E,MATCH($C1344,'Policy Characteristics'!$C:$C,0)))</f>
        <v>cross toggle whether policies affect energy prices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1</v>
      </c>
      <c r="N1344" s="176">
        <f>IF(ISBLANK(INDEX('Policy Characteristics'!H:H,MATCH($C1344,'Policy Characteristics'!$C:$C,0))),"",INDEX('Policy Characteristics'!H:H,MATCH($C1344,'Policy Characteristics'!$C:$C,0)))</f>
        <v>1</v>
      </c>
      <c r="O1344" s="176" t="str">
        <f>IF(ISBLANK(INDEX('Policy Characteristics'!I:I,MATCH($C1344,'Policy Characteristics'!$C:$C,0))),"",INDEX('Policy Characteristics'!I:I,MATCH($C1344,'Policy Characteristics'!$C:$C,0)))</f>
        <v>on/off</v>
      </c>
      <c r="P1344" s="176" t="str">
        <f>IF(ISBLANK(INDEX('Policy Characteristics'!J:J,MATCH($C1344,'Policy Characteristics'!$C:$C,0))),"",INDEX('Policy Characteristics'!J:J,MATCH($C1344,'Policy Characteristics'!$C:$C,0)))</f>
        <v/>
      </c>
      <c r="Q1344" s="176" t="str">
        <f>IF(ISBLANK(INDEX('Policy Characteristics'!K:K,MATCH($C1344,'Policy Characteristics'!$C:$C,0))),"",INDEX('Policy Characteristics'!K:K,MATCH($C1344,'Policy Characteristics'!$C:$C,0)))</f>
        <v/>
      </c>
      <c r="R1344" s="176"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6" t="str">
        <f>IF(ISBLANK(INDEX('Policy Characteristics'!E:E,MATCH($C1345,'Policy Characteristics'!$C:$C,0))),"",INDEX('Policy Characteristics'!E:E,MATCH($C1345,'Policy Characteristics'!$C:$C,0)))</f>
        <v>cross toggle whether policies affect energy prices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1</v>
      </c>
      <c r="N1345" s="176">
        <f>IF(ISBLANK(INDEX('Policy Characteristics'!H:H,MATCH($C1345,'Policy Characteristics'!$C:$C,0))),"",INDEX('Policy Characteristics'!H:H,MATCH($C1345,'Policy Characteristics'!$C:$C,0)))</f>
        <v>1</v>
      </c>
      <c r="O1345" s="176" t="str">
        <f>IF(ISBLANK(INDEX('Policy Characteristics'!I:I,MATCH($C1345,'Policy Characteristics'!$C:$C,0))),"",INDEX('Policy Characteristics'!I:I,MATCH($C1345,'Policy Characteristics'!$C:$C,0)))</f>
        <v>on/off</v>
      </c>
      <c r="P1345" s="176" t="str">
        <f>IF(ISBLANK(INDEX('Policy Characteristics'!J:J,MATCH($C1345,'Policy Characteristics'!$C:$C,0))),"",INDEX('Policy Characteristics'!J:J,MATCH($C1345,'Policy Characteristics'!$C:$C,0)))</f>
        <v/>
      </c>
      <c r="Q1345" s="176" t="str">
        <f>IF(ISBLANK(INDEX('Policy Characteristics'!K:K,MATCH($C1345,'Policy Characteristics'!$C:$C,0))),"",INDEX('Policy Characteristics'!K:K,MATCH($C1345,'Policy Characteristics'!$C:$C,0)))</f>
        <v/>
      </c>
      <c r="R1345" s="176"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6" t="str">
        <f>IF(ISBLANK(INDEX('Policy Characteristics'!E:E,MATCH($C1346,'Policy Characteristics'!$C:$C,0))),"",INDEX('Policy Characteristics'!E:E,MATCH($C1346,'Policy Characteristics'!$C:$C,0)))</f>
        <v>cross toggle whether policies affect energy prices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1</v>
      </c>
      <c r="N1346" s="176">
        <f>IF(ISBLANK(INDEX('Policy Characteristics'!H:H,MATCH($C1346,'Policy Characteristics'!$C:$C,0))),"",INDEX('Policy Characteristics'!H:H,MATCH($C1346,'Policy Characteristics'!$C:$C,0)))</f>
        <v>1</v>
      </c>
      <c r="O1346" s="176" t="str">
        <f>IF(ISBLANK(INDEX('Policy Characteristics'!I:I,MATCH($C1346,'Policy Characteristics'!$C:$C,0))),"",INDEX('Policy Characteristics'!I:I,MATCH($C1346,'Policy Characteristics'!$C:$C,0)))</f>
        <v>on/off</v>
      </c>
      <c r="P1346" s="176" t="str">
        <f>IF(ISBLANK(INDEX('Policy Characteristics'!J:J,MATCH($C1346,'Policy Characteristics'!$C:$C,0))),"",INDEX('Policy Characteristics'!J:J,MATCH($C1346,'Policy Characteristics'!$C:$C,0)))</f>
        <v/>
      </c>
      <c r="Q1346" s="176" t="str">
        <f>IF(ISBLANK(INDEX('Policy Characteristics'!K:K,MATCH($C1346,'Policy Characteristics'!$C:$C,0))),"",INDEX('Policy Characteristics'!K:K,MATCH($C1346,'Policy Characteristics'!$C:$C,0)))</f>
        <v/>
      </c>
      <c r="R1346" s="176"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6" t="str">
        <f>IF(ISBLANK(INDEX('Policy Characteristics'!E:E,MATCH($C1347,'Policy Characteristics'!$C:$C,0))),"",INDEX('Policy Characteristics'!E:E,MATCH($C1347,'Policy Characteristics'!$C:$C,0)))</f>
        <v>cross toggle whether policies affect energy prices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1</v>
      </c>
      <c r="N1347" s="176">
        <f>IF(ISBLANK(INDEX('Policy Characteristics'!H:H,MATCH($C1347,'Policy Characteristics'!$C:$C,0))),"",INDEX('Policy Characteristics'!H:H,MATCH($C1347,'Policy Characteristics'!$C:$C,0)))</f>
        <v>1</v>
      </c>
      <c r="O1347" s="176" t="str">
        <f>IF(ISBLANK(INDEX('Policy Characteristics'!I:I,MATCH($C1347,'Policy Characteristics'!$C:$C,0))),"",INDEX('Policy Characteristics'!I:I,MATCH($C1347,'Policy Characteristics'!$C:$C,0)))</f>
        <v>on/off</v>
      </c>
      <c r="P1347" s="176" t="str">
        <f>IF(ISBLANK(INDEX('Policy Characteristics'!J:J,MATCH($C1347,'Policy Characteristics'!$C:$C,0))),"",INDEX('Policy Characteristics'!J:J,MATCH($C1347,'Policy Characteristics'!$C:$C,0)))</f>
        <v/>
      </c>
      <c r="Q1347" s="176" t="str">
        <f>IF(ISBLANK(INDEX('Policy Characteristics'!K:K,MATCH($C1347,'Policy Characteristics'!$C:$C,0))),"",INDEX('Policy Characteristics'!K:K,MATCH($C1347,'Policy Characteristics'!$C:$C,0)))</f>
        <v/>
      </c>
      <c r="R1347" s="176"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6" t="str">
        <f>IF(ISBLANK(INDEX('Policy Characteristics'!E:E,MATCH($C1348,'Policy Characteristics'!$C:$C,0))),"",INDEX('Policy Characteristics'!E:E,MATCH($C1348,'Policy Characteristics'!$C:$C,0)))</f>
        <v>cross toggle whether policies affect energy prices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1</v>
      </c>
      <c r="N1348" s="176">
        <f>IF(ISBLANK(INDEX('Policy Characteristics'!H:H,MATCH($C1348,'Policy Characteristics'!$C:$C,0))),"",INDEX('Policy Characteristics'!H:H,MATCH($C1348,'Policy Characteristics'!$C:$C,0)))</f>
        <v>1</v>
      </c>
      <c r="O1348" s="176" t="str">
        <f>IF(ISBLANK(INDEX('Policy Characteristics'!I:I,MATCH($C1348,'Policy Characteristics'!$C:$C,0))),"",INDEX('Policy Characteristics'!I:I,MATCH($C1348,'Policy Characteristics'!$C:$C,0)))</f>
        <v>on/off</v>
      </c>
      <c r="P1348" s="176" t="str">
        <f>IF(ISBLANK(INDEX('Policy Characteristics'!J:J,MATCH($C1348,'Policy Characteristics'!$C:$C,0))),"",INDEX('Policy Characteristics'!J:J,MATCH($C1348,'Policy Characteristics'!$C:$C,0)))</f>
        <v/>
      </c>
      <c r="Q1348" s="176" t="str">
        <f>IF(ISBLANK(INDEX('Policy Characteristics'!K:K,MATCH($C1348,'Policy Characteristics'!$C:$C,0))),"",INDEX('Policy Characteristics'!K:K,MATCH($C1348,'Policy Characteristics'!$C:$C,0)))</f>
        <v/>
      </c>
      <c r="R1348" s="176"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6" t="str">
        <f>IF(ISBLANK(INDEX('Policy Characteristics'!E:E,MATCH($C1349,'Policy Characteristics'!$C:$C,0))),"",INDEX('Policy Characteristics'!E:E,MATCH($C1349,'Policy Characteristics'!$C:$C,0)))</f>
        <v>cross toggle whether policies affect energy prices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1</v>
      </c>
      <c r="N1349" s="176">
        <f>IF(ISBLANK(INDEX('Policy Characteristics'!H:H,MATCH($C1349,'Policy Characteristics'!$C:$C,0))),"",INDEX('Policy Characteristics'!H:H,MATCH($C1349,'Policy Characteristics'!$C:$C,0)))</f>
        <v>1</v>
      </c>
      <c r="O1349" s="176" t="str">
        <f>IF(ISBLANK(INDEX('Policy Characteristics'!I:I,MATCH($C1349,'Policy Characteristics'!$C:$C,0))),"",INDEX('Policy Characteristics'!I:I,MATCH($C1349,'Policy Characteristics'!$C:$C,0)))</f>
        <v>on/off</v>
      </c>
      <c r="P1349" s="176" t="str">
        <f>IF(ISBLANK(INDEX('Policy Characteristics'!J:J,MATCH($C1349,'Policy Characteristics'!$C:$C,0))),"",INDEX('Policy Characteristics'!J:J,MATCH($C1349,'Policy Characteristics'!$C:$C,0)))</f>
        <v/>
      </c>
      <c r="Q1349" s="176" t="str">
        <f>IF(ISBLANK(INDEX('Policy Characteristics'!K:K,MATCH($C1349,'Policy Characteristics'!$C:$C,0))),"",INDEX('Policy Characteristics'!K:K,MATCH($C1349,'Policy Characteristics'!$C:$C,0)))</f>
        <v/>
      </c>
      <c r="R1349" s="176"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6" t="str">
        <f>IF(ISBLANK(INDEX('Policy Characteristics'!E:E,MATCH($C1350,'Policy Characteristics'!$C:$C,0))),"",INDEX('Policy Characteristics'!E:E,MATCH($C1350,'Policy Characteristics'!$C:$C,0)))</f>
        <v>cross toggle whether policies affect energy prices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1</v>
      </c>
      <c r="N1350" s="176">
        <f>IF(ISBLANK(INDEX('Policy Characteristics'!H:H,MATCH($C1350,'Policy Characteristics'!$C:$C,0))),"",INDEX('Policy Characteristics'!H:H,MATCH($C1350,'Policy Characteristics'!$C:$C,0)))</f>
        <v>1</v>
      </c>
      <c r="O1350" s="176" t="str">
        <f>IF(ISBLANK(INDEX('Policy Characteristics'!I:I,MATCH($C1350,'Policy Characteristics'!$C:$C,0))),"",INDEX('Policy Characteristics'!I:I,MATCH($C1350,'Policy Characteristics'!$C:$C,0)))</f>
        <v>on/off</v>
      </c>
      <c r="P1350" s="176" t="str">
        <f>IF(ISBLANK(INDEX('Policy Characteristics'!J:J,MATCH($C1350,'Policy Characteristics'!$C:$C,0))),"",INDEX('Policy Characteristics'!J:J,MATCH($C1350,'Policy Characteristics'!$C:$C,0)))</f>
        <v/>
      </c>
      <c r="Q1350" s="176" t="str">
        <f>IF(ISBLANK(INDEX('Policy Characteristics'!K:K,MATCH($C1350,'Policy Characteristics'!$C:$C,0))),"",INDEX('Policy Characteristics'!K:K,MATCH($C1350,'Policy Characteristics'!$C:$C,0)))</f>
        <v/>
      </c>
      <c r="R1350" s="176"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6" t="str">
        <f>IF(ISBLANK(INDEX('Policy Characteristics'!E:E,MATCH($C1351,'Policy Characteristics'!$C:$C,0))),"",INDEX('Policy Characteristics'!E:E,MATCH($C1351,'Policy Characteristics'!$C:$C,0)))</f>
        <v>cross fuel price deregulation</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1</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price deregulated</v>
      </c>
      <c r="P1351" s="176"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6" t="str">
        <f>IF(ISBLANK(INDEX('Policy Characteristics'!K:K,MATCH($C1351,'Policy Characteristics'!$C:$C,0))),"",INDEX('Policy Characteristics'!K:K,MATCH($C1351,'Policy Characteristics'!$C:$C,0)))</f>
        <v>fuels.html#fuel-price-deregulation</v>
      </c>
      <c r="R1351" s="176"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6" t="str">
        <f>IF(ISBLANK(INDEX('Policy Characteristics'!E:E,MATCH($C1352,'Policy Characteristics'!$C:$C,0))),"",INDEX('Policy Characteristics'!E:E,MATCH($C1352,'Policy Characteristics'!$C:$C,0)))</f>
        <v>cross fuel price deregulation</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1</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price deregulated</v>
      </c>
      <c r="P1352" s="176"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6" t="str">
        <f>IF(ISBLANK(INDEX('Policy Characteristics'!K:K,MATCH($C1352,'Policy Characteristics'!$C:$C,0))),"",INDEX('Policy Characteristics'!K:K,MATCH($C1352,'Policy Characteristics'!$C:$C,0)))</f>
        <v>fuels.html#fuel-price-deregulation</v>
      </c>
      <c r="R1352" s="176"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6" t="str">
        <f>IF(ISBLANK(INDEX('Policy Characteristics'!E:E,MATCH($C1353,'Policy Characteristics'!$C:$C,0))),"",INDEX('Policy Characteristics'!E:E,MATCH($C1353,'Policy Characteristics'!$C:$C,0)))</f>
        <v>cross fuel price deregulation</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1</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price deregulated</v>
      </c>
      <c r="P1353" s="176"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6" t="str">
        <f>IF(ISBLANK(INDEX('Policy Characteristics'!K:K,MATCH($C1353,'Policy Characteristics'!$C:$C,0))),"",INDEX('Policy Characteristics'!K:K,MATCH($C1353,'Policy Characteristics'!$C:$C,0)))</f>
        <v>fuels.html#fuel-price-deregulation</v>
      </c>
      <c r="R1353" s="176"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6" t="str">
        <f>IF(ISBLANK(INDEX('Policy Characteristics'!E:E,MATCH($C1354,'Policy Characteristics'!$C:$C,0))),"",INDEX('Policy Characteristics'!E:E,MATCH($C1354,'Policy Characteristics'!$C:$C,0)))</f>
        <v>cross fuel price deregulation</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1</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price deregulated</v>
      </c>
      <c r="P1354" s="176"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6" t="str">
        <f>IF(ISBLANK(INDEX('Policy Characteristics'!K:K,MATCH($C1354,'Policy Characteristics'!$C:$C,0))),"",INDEX('Policy Characteristics'!K:K,MATCH($C1354,'Policy Characteristics'!$C:$C,0)))</f>
        <v>fuels.html#fuel-price-deregulation</v>
      </c>
      <c r="R1354" s="176"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6" t="str">
        <f>IF(ISBLANK(INDEX('Policy Characteristics'!E:E,MATCH($C1355,'Policy Characteristics'!$C:$C,0))),"",INDEX('Policy Characteristics'!E:E,MATCH($C1355,'Policy Characteristics'!$C:$C,0)))</f>
        <v>cross fuel price deregulation</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1</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price deregulated</v>
      </c>
      <c r="P1355" s="176"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6" t="str">
        <f>IF(ISBLANK(INDEX('Policy Characteristics'!K:K,MATCH($C1355,'Policy Characteristics'!$C:$C,0))),"",INDEX('Policy Characteristics'!K:K,MATCH($C1355,'Policy Characteristics'!$C:$C,0)))</f>
        <v>fuels.html#fuel-price-deregulation</v>
      </c>
      <c r="R1355" s="176"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6" t="str">
        <f>IF(ISBLANK(INDEX('Policy Characteristics'!E:E,MATCH($C1356,'Policy Characteristics'!$C:$C,0))),"",INDEX('Policy Characteristics'!E:E,MATCH($C1356,'Policy Characteristics'!$C:$C,0)))</f>
        <v>cross fuel price deregulation</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1</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price deregulated</v>
      </c>
      <c r="P1356" s="176"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6" t="str">
        <f>IF(ISBLANK(INDEX('Policy Characteristics'!K:K,MATCH($C1356,'Policy Characteristics'!$C:$C,0))),"",INDEX('Policy Characteristics'!K:K,MATCH($C1356,'Policy Characteristics'!$C:$C,0)))</f>
        <v>fuels.html#fuel-price-deregulation</v>
      </c>
      <c r="R1356" s="176"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6" t="str">
        <f>IF(ISBLANK(INDEX('Policy Characteristics'!E:E,MATCH($C1357,'Policy Characteristics'!$C:$C,0))),"",INDEX('Policy Characteristics'!E:E,MATCH($C1357,'Policy Characteristics'!$C:$C,0)))</f>
        <v>cross fuel price deregulation</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1</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price deregulated</v>
      </c>
      <c r="P1357" s="176"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6" t="str">
        <f>IF(ISBLANK(INDEX('Policy Characteristics'!K:K,MATCH($C1357,'Policy Characteristics'!$C:$C,0))),"",INDEX('Policy Characteristics'!K:K,MATCH($C1357,'Policy Characteristics'!$C:$C,0)))</f>
        <v>fuels.html#fuel-price-deregulation</v>
      </c>
      <c r="R1357" s="176"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6" t="str">
        <f>IF(ISBLANK(INDEX('Policy Characteristics'!E:E,MATCH($C1358,'Policy Characteristics'!$C:$C,0))),"",INDEX('Policy Characteristics'!E:E,MATCH($C1358,'Policy Characteristics'!$C:$C,0)))</f>
        <v>cross fuel price deregulation</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1</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price deregulated</v>
      </c>
      <c r="P1358" s="176"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6" t="str">
        <f>IF(ISBLANK(INDEX('Policy Characteristics'!K:K,MATCH($C1358,'Policy Characteristics'!$C:$C,0))),"",INDEX('Policy Characteristics'!K:K,MATCH($C1358,'Policy Characteristics'!$C:$C,0)))</f>
        <v>fuels.html#fuel-price-deregulation</v>
      </c>
      <c r="R1358" s="176"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6" t="str">
        <f>IF(ISBLANK(INDEX('Policy Characteristics'!E:E,MATCH($C1359,'Policy Characteristics'!$C:$C,0))),"",INDEX('Policy Characteristics'!E:E,MATCH($C1359,'Policy Characteristics'!$C:$C,0)))</f>
        <v>cross fuel price deregulation</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1</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of price deregulated</v>
      </c>
      <c r="P1359" s="176"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6" t="str">
        <f>IF(ISBLANK(INDEX('Policy Characteristics'!K:K,MATCH($C1359,'Policy Characteristics'!$C:$C,0))),"",INDEX('Policy Characteristics'!K:K,MATCH($C1359,'Policy Characteristics'!$C:$C,0)))</f>
        <v>fuels.html#fuel-price-deregulation</v>
      </c>
      <c r="R1359" s="176"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6" t="str">
        <f>IF(ISBLANK(INDEX('Policy Characteristics'!E:E,MATCH($C1360,'Policy Characteristics'!$C:$C,0))),"",INDEX('Policy Characteristics'!E:E,MATCH($C1360,'Policy Characteristics'!$C:$C,0)))</f>
        <v>cross fuel price deregulation</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1</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of price deregulated</v>
      </c>
      <c r="P1360" s="176"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6" t="str">
        <f>IF(ISBLANK(INDEX('Policy Characteristics'!K:K,MATCH($C1360,'Policy Characteristics'!$C:$C,0))),"",INDEX('Policy Characteristics'!K:K,MATCH($C1360,'Policy Characteristics'!$C:$C,0)))</f>
        <v>fuels.html#fuel-price-deregulation</v>
      </c>
      <c r="R1360" s="176"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6" t="str">
        <f>IF(ISBLANK(INDEX('Policy Characteristics'!E:E,MATCH($C1361,'Policy Characteristics'!$C:$C,0))),"",INDEX('Policy Characteristics'!E:E,MATCH($C1361,'Policy Characteristics'!$C:$C,0)))</f>
        <v>cross fuel price deregulation</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1</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of price deregulated</v>
      </c>
      <c r="P1361" s="176"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6" t="str">
        <f>IF(ISBLANK(INDEX('Policy Characteristics'!K:K,MATCH($C1361,'Policy Characteristics'!$C:$C,0))),"",INDEX('Policy Characteristics'!K:K,MATCH($C1361,'Policy Characteristics'!$C:$C,0)))</f>
        <v>fuels.html#fuel-price-deregulation</v>
      </c>
      <c r="R1361" s="176"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6" t="str">
        <f>IF(ISBLANK(INDEX('Policy Characteristics'!E:E,MATCH($C1362,'Policy Characteristics'!$C:$C,0))),"",INDEX('Policy Characteristics'!E:E,MATCH($C1362,'Policy Characteristics'!$C:$C,0)))</f>
        <v>cross fuel price deregulation</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1</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of price deregulated</v>
      </c>
      <c r="P1362" s="176"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6" t="str">
        <f>IF(ISBLANK(INDEX('Policy Characteristics'!K:K,MATCH($C1362,'Policy Characteristics'!$C:$C,0))),"",INDEX('Policy Characteristics'!K:K,MATCH($C1362,'Policy Characteristics'!$C:$C,0)))</f>
        <v>fuels.html#fuel-price-deregulation</v>
      </c>
      <c r="R1362" s="176"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6" t="str">
        <f>IF(ISBLANK(INDEX('Policy Characteristics'!E:E,MATCH($C1363,'Policy Characteristics'!$C:$C,0))),"",INDEX('Policy Characteristics'!E:E,MATCH($C1363,'Policy Characteristics'!$C:$C,0)))</f>
        <v>cross fuel price deregulation</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1</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of price deregulated</v>
      </c>
      <c r="P1363" s="176"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6" t="str">
        <f>IF(ISBLANK(INDEX('Policy Characteristics'!K:K,MATCH($C1363,'Policy Characteristics'!$C:$C,0))),"",INDEX('Policy Characteristics'!K:K,MATCH($C1363,'Policy Characteristics'!$C:$C,0)))</f>
        <v>fuels.html#fuel-price-deregulation</v>
      </c>
      <c r="R1363" s="176"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6" t="str">
        <f>IF(ISBLANK(INDEX('Policy Characteristics'!E:E,MATCH($C1364,'Policy Characteristics'!$C:$C,0))),"",INDEX('Policy Characteristics'!E:E,MATCH($C1364,'Policy Characteristics'!$C:$C,0)))</f>
        <v>cross fuel price deregulation</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1</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of price deregulated</v>
      </c>
      <c r="P1364" s="176"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6" t="str">
        <f>IF(ISBLANK(INDEX('Policy Characteristics'!K:K,MATCH($C1364,'Policy Characteristics'!$C:$C,0))),"",INDEX('Policy Characteristics'!K:K,MATCH($C1364,'Policy Characteristics'!$C:$C,0)))</f>
        <v>fuels.html#fuel-price-deregulation</v>
      </c>
      <c r="R1364" s="176"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6" t="str">
        <f>IF(ISBLANK(INDEX('Policy Characteristics'!E:E,MATCH($C1365,'Policy Characteristics'!$C:$C,0))),"",INDEX('Policy Characteristics'!E:E,MATCH($C1365,'Policy Characteristics'!$C:$C,0)))</f>
        <v>cross fuel price deregulation</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1</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of price deregulated</v>
      </c>
      <c r="P1365" s="176"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6" t="str">
        <f>IF(ISBLANK(INDEX('Policy Characteristics'!K:K,MATCH($C1365,'Policy Characteristics'!$C:$C,0))),"",INDEX('Policy Characteristics'!K:K,MATCH($C1365,'Policy Characteristics'!$C:$C,0)))</f>
        <v>fuels.html#fuel-price-deregulation</v>
      </c>
      <c r="R1365" s="176"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2098</v>
      </c>
      <c r="D1366" s="47" t="s">
        <v>52</v>
      </c>
      <c r="E1366" s="47" t="s">
        <v>325</v>
      </c>
      <c r="F1366" s="47" t="s">
        <v>92</v>
      </c>
      <c r="G1366" s="47" t="s">
        <v>4</v>
      </c>
      <c r="H1366" s="44">
        <v>78</v>
      </c>
      <c r="I1366" s="197" t="s">
        <v>43</v>
      </c>
      <c r="J1366" s="177" t="str">
        <f>IF(ISBLANK(INDEX('Policy Characteristics'!D:D,MATCH($C1366,'Policy Characteristics'!$C:$C,0))),"",INDEX('Policy Characteristics'!D:D,MATCH($C1366,'Policy Characteristics'!$C:$C,0)))</f>
        <v>Fuel Taxes or Subsidies</v>
      </c>
      <c r="K1366" s="176" t="str">
        <f>IF(ISBLANK(INDEX('Policy Characteristics'!E:E,MATCH($C1366,'Policy Characteristics'!$C:$C,0))),"",INDEX('Policy Characteristics'!E:E,MATCH($C1366,'Policy Characteristics'!$C:$C,0)))</f>
        <v>cross fuel tax</v>
      </c>
      <c r="L1366" s="176">
        <f>IF(ISBLANK(INDEX('Policy Characteristics'!F:F,MATCH($C1366,'Policy Characteristics'!$C:$C,0))),"",INDEX('Policy Characteristics'!F:F,MATCH($C1366,'Policy Characteristics'!$C:$C,0)))</f>
        <v>-0.5</v>
      </c>
      <c r="M1366" s="176">
        <f>IF(ISBLANK(INDEX('Policy Characteristics'!G:G,MATCH($C1366,'Policy Characteristics'!$C:$C,0))),"",INDEX('Policy Characteristics'!G:G,MATCH($C1366,'Policy Characteristics'!$C:$C,0)))</f>
        <v>0.5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of BAU price</v>
      </c>
      <c r="P1366" s="176"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6" t="str">
        <f>IF(ISBLANK(INDEX('Policy Characteristics'!K:K,MATCH($C1366,'Policy Characteristics'!$C:$C,0))),"",INDEX('Policy Characteristics'!K:K,MATCH($C1366,'Policy Characteristics'!$C:$C,0)))</f>
        <v>fuels.html#fuel-taxes</v>
      </c>
      <c r="R1366" s="176"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C$1366</f>
        <v>Additional Fuel Tax or Subsidy Rate by Fuel</v>
      </c>
      <c r="D1367" s="6" t="s">
        <v>441</v>
      </c>
      <c r="E1367" s="47" t="s">
        <v>325</v>
      </c>
      <c r="F1367" s="6" t="s">
        <v>438</v>
      </c>
      <c r="G1367" s="47" t="s">
        <v>4</v>
      </c>
      <c r="H1367" s="44">
        <v>79</v>
      </c>
      <c r="I1367" s="198" t="s">
        <v>44</v>
      </c>
      <c r="J1367" s="177" t="str">
        <f>IF(ISBLANK(INDEX('Policy Characteristics'!D:D,MATCH($C1367,'Policy Characteristics'!$C:$C,0))),"",INDEX('Policy Characteristics'!D:D,MATCH($C1367,'Policy Characteristics'!$C:$C,0)))</f>
        <v>Fuel Taxes or Subsidies</v>
      </c>
      <c r="K1367" s="176" t="str">
        <f>IF(ISBLANK(INDEX('Policy Characteristics'!E:E,MATCH($C1367,'Policy Characteristics'!$C:$C,0))),"",INDEX('Policy Characteristics'!E:E,MATCH($C1367,'Policy Characteristics'!$C:$C,0)))</f>
        <v>cross fuel tax</v>
      </c>
      <c r="L1367" s="176">
        <f>IF(ISBLANK(INDEX('Policy Characteristics'!F:F,MATCH($C1367,'Policy Characteristics'!$C:$C,0))),"",INDEX('Policy Characteristics'!F:F,MATCH($C1367,'Policy Characteristics'!$C:$C,0)))</f>
        <v>-0.5</v>
      </c>
      <c r="M1367" s="176">
        <f>IF(ISBLANK(INDEX('Policy Characteristics'!G:G,MATCH($C1367,'Policy Characteristics'!$C:$C,0))),"",INDEX('Policy Characteristics'!G:G,MATCH($C1367,'Policy Characteristics'!$C:$C,0)))</f>
        <v>0.5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of BAU price</v>
      </c>
      <c r="P1367" s="176"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6" t="str">
        <f>IF(ISBLANK(INDEX('Policy Characteristics'!K:K,MATCH($C1367,'Policy Characteristics'!$C:$C,0))),"",INDEX('Policy Characteristics'!K:K,MATCH($C1367,'Policy Characteristics'!$C:$C,0)))</f>
        <v>fuels.html#fuel-taxes</v>
      </c>
      <c r="R1367" s="176"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ref="C1368:C1431" si="60">C$1366</f>
        <v>Additional Fuel Tax or Subsidy Rate by Fuel</v>
      </c>
      <c r="D1368" s="6" t="s">
        <v>46</v>
      </c>
      <c r="E1368" s="47" t="s">
        <v>325</v>
      </c>
      <c r="F1368" s="6" t="s">
        <v>86</v>
      </c>
      <c r="G1368" s="47" t="s">
        <v>4</v>
      </c>
      <c r="H1368" s="44">
        <v>80</v>
      </c>
      <c r="I1368" s="198" t="s">
        <v>43</v>
      </c>
      <c r="J1368" s="177" t="str">
        <f>IF(ISBLANK(INDEX('Policy Characteristics'!D:D,MATCH($C1368,'Policy Characteristics'!$C:$C,0))),"",INDEX('Policy Characteristics'!D:D,MATCH($C1368,'Policy Characteristics'!$C:$C,0)))</f>
        <v>Fuel Taxes or Subsidies</v>
      </c>
      <c r="K1368" s="176" t="str">
        <f>IF(ISBLANK(INDEX('Policy Characteristics'!E:E,MATCH($C1368,'Policy Characteristics'!$C:$C,0))),"",INDEX('Policy Characteristics'!E:E,MATCH($C1368,'Policy Characteristics'!$C:$C,0)))</f>
        <v>cross fuel tax</v>
      </c>
      <c r="L1368" s="176">
        <f>IF(ISBLANK(INDEX('Policy Characteristics'!F:F,MATCH($C1368,'Policy Characteristics'!$C:$C,0))),"",INDEX('Policy Characteristics'!F:F,MATCH($C1368,'Policy Characteristics'!$C:$C,0)))</f>
        <v>-0.5</v>
      </c>
      <c r="M1368" s="176">
        <f>IF(ISBLANK(INDEX('Policy Characteristics'!G:G,MATCH($C1368,'Policy Characteristics'!$C:$C,0))),"",INDEX('Policy Characteristics'!G:G,MATCH($C1368,'Policy Characteristics'!$C:$C,0)))</f>
        <v>0.5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of BAU price</v>
      </c>
      <c r="P1368" s="176"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6" t="str">
        <f>IF(ISBLANK(INDEX('Policy Characteristics'!K:K,MATCH($C1368,'Policy Characteristics'!$C:$C,0))),"",INDEX('Policy Characteristics'!K:K,MATCH($C1368,'Policy Characteristics'!$C:$C,0)))</f>
        <v>fuels.html#fuel-taxes</v>
      </c>
      <c r="R1368" s="176"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47" t="s">
        <v>325</v>
      </c>
      <c r="F1369" s="6" t="s">
        <v>87</v>
      </c>
      <c r="G1369" s="47" t="s">
        <v>4</v>
      </c>
      <c r="H1369" s="44">
        <v>738</v>
      </c>
      <c r="I1369" s="198" t="s">
        <v>44</v>
      </c>
      <c r="J1369" s="177" t="str">
        <f>IF(ISBLANK(INDEX('Policy Characteristics'!D:D,MATCH($C1369,'Policy Characteristics'!$C:$C,0))),"",INDEX('Policy Characteristics'!D:D,MATCH($C1369,'Policy Characteristics'!$C:$C,0)))</f>
        <v>Fuel Taxes or Subsidies</v>
      </c>
      <c r="K1369" s="176" t="str">
        <f>IF(ISBLANK(INDEX('Policy Characteristics'!E:E,MATCH($C1369,'Policy Characteristics'!$C:$C,0))),"",INDEX('Policy Characteristics'!E:E,MATCH($C1369,'Policy Characteristics'!$C:$C,0)))</f>
        <v>cross fuel tax</v>
      </c>
      <c r="L1369" s="176">
        <f>IF(ISBLANK(INDEX('Policy Characteristics'!F:F,MATCH($C1369,'Policy Characteristics'!$C:$C,0))),"",INDEX('Policy Characteristics'!F:F,MATCH($C1369,'Policy Characteristics'!$C:$C,0)))</f>
        <v>-0.5</v>
      </c>
      <c r="M1369" s="176">
        <f>IF(ISBLANK(INDEX('Policy Characteristics'!G:G,MATCH($C1369,'Policy Characteristics'!$C:$C,0))),"",INDEX('Policy Characteristics'!G:G,MATCH($C1369,'Policy Characteristics'!$C:$C,0)))</f>
        <v>0.5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of BAU price</v>
      </c>
      <c r="P1369" s="176"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6" t="str">
        <f>IF(ISBLANK(INDEX('Policy Characteristics'!K:K,MATCH($C1369,'Policy Characteristics'!$C:$C,0))),"",INDEX('Policy Characteristics'!K:K,MATCH($C1369,'Policy Characteristics'!$C:$C,0)))</f>
        <v>fuels.html#fuel-taxes</v>
      </c>
      <c r="R1369" s="176"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47" t="s">
        <v>325</v>
      </c>
      <c r="F1370" s="6" t="s">
        <v>91</v>
      </c>
      <c r="G1370" s="47" t="s">
        <v>4</v>
      </c>
      <c r="H1370" s="44">
        <v>739</v>
      </c>
      <c r="I1370" s="198" t="s">
        <v>44</v>
      </c>
      <c r="J1370" s="177" t="str">
        <f>IF(ISBLANK(INDEX('Policy Characteristics'!D:D,MATCH($C1370,'Policy Characteristics'!$C:$C,0))),"",INDEX('Policy Characteristics'!D:D,MATCH($C1370,'Policy Characteristics'!$C:$C,0)))</f>
        <v>Fuel Taxes or Subsidies</v>
      </c>
      <c r="K1370" s="176" t="str">
        <f>IF(ISBLANK(INDEX('Policy Characteristics'!E:E,MATCH($C1370,'Policy Characteristics'!$C:$C,0))),"",INDEX('Policy Characteristics'!E:E,MATCH($C1370,'Policy Characteristics'!$C:$C,0)))</f>
        <v>cross fuel tax</v>
      </c>
      <c r="L1370" s="176">
        <f>IF(ISBLANK(INDEX('Policy Characteristics'!F:F,MATCH($C1370,'Policy Characteristics'!$C:$C,0))),"",INDEX('Policy Characteristics'!F:F,MATCH($C1370,'Policy Characteristics'!$C:$C,0)))</f>
        <v>-0.5</v>
      </c>
      <c r="M1370" s="176">
        <f>IF(ISBLANK(INDEX('Policy Characteristics'!G:G,MATCH($C1370,'Policy Characteristics'!$C:$C,0))),"",INDEX('Policy Characteristics'!G:G,MATCH($C1370,'Policy Characteristics'!$C:$C,0)))</f>
        <v>0.5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of BAU price</v>
      </c>
      <c r="P1370" s="176"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6" t="str">
        <f>IF(ISBLANK(INDEX('Policy Characteristics'!K:K,MATCH($C1370,'Policy Characteristics'!$C:$C,0))),"",INDEX('Policy Characteristics'!K:K,MATCH($C1370,'Policy Characteristics'!$C:$C,0)))</f>
        <v>fuels.html#fuel-taxes</v>
      </c>
      <c r="R1370" s="176"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47" t="s">
        <v>325</v>
      </c>
      <c r="F1371" s="6" t="s">
        <v>94</v>
      </c>
      <c r="G1371" s="47" t="s">
        <v>4</v>
      </c>
      <c r="H1371" s="44">
        <v>81</v>
      </c>
      <c r="I1371" s="198" t="s">
        <v>43</v>
      </c>
      <c r="J1371" s="177" t="str">
        <f>IF(ISBLANK(INDEX('Policy Characteristics'!D:D,MATCH($C1371,'Policy Characteristics'!$C:$C,0))),"",INDEX('Policy Characteristics'!D:D,MATCH($C1371,'Policy Characteristics'!$C:$C,0)))</f>
        <v>Fuel Taxes or Subsidies</v>
      </c>
      <c r="K1371" s="176" t="str">
        <f>IF(ISBLANK(INDEX('Policy Characteristics'!E:E,MATCH($C1371,'Policy Characteristics'!$C:$C,0))),"",INDEX('Policy Characteristics'!E:E,MATCH($C1371,'Policy Characteristics'!$C:$C,0)))</f>
        <v>cross fuel tax</v>
      </c>
      <c r="L1371" s="176">
        <f>IF(ISBLANK(INDEX('Policy Characteristics'!F:F,MATCH($C1371,'Policy Characteristics'!$C:$C,0))),"",INDEX('Policy Characteristics'!F:F,MATCH($C1371,'Policy Characteristics'!$C:$C,0)))</f>
        <v>-0.5</v>
      </c>
      <c r="M1371" s="176">
        <f>IF(ISBLANK(INDEX('Policy Characteristics'!G:G,MATCH($C1371,'Policy Characteristics'!$C:$C,0))),"",INDEX('Policy Characteristics'!G:G,MATCH($C1371,'Policy Characteristics'!$C:$C,0)))</f>
        <v>0.5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of BAU price</v>
      </c>
      <c r="P1371" s="176"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6" t="str">
        <f>IF(ISBLANK(INDEX('Policy Characteristics'!K:K,MATCH($C1371,'Policy Characteristics'!$C:$C,0))),"",INDEX('Policy Characteristics'!K:K,MATCH($C1371,'Policy Characteristics'!$C:$C,0)))</f>
        <v>fuels.html#fuel-taxes</v>
      </c>
      <c r="R1371" s="176"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47" t="s">
        <v>325</v>
      </c>
      <c r="F1372" s="6" t="s">
        <v>95</v>
      </c>
      <c r="G1372" s="47" t="s">
        <v>4</v>
      </c>
      <c r="H1372" s="44">
        <v>82</v>
      </c>
      <c r="I1372" s="198" t="s">
        <v>43</v>
      </c>
      <c r="J1372" s="177" t="str">
        <f>IF(ISBLANK(INDEX('Policy Characteristics'!D:D,MATCH($C1372,'Policy Characteristics'!$C:$C,0))),"",INDEX('Policy Characteristics'!D:D,MATCH($C1372,'Policy Characteristics'!$C:$C,0)))</f>
        <v>Fuel Taxes or Subsidies</v>
      </c>
      <c r="K1372" s="176" t="str">
        <f>IF(ISBLANK(INDEX('Policy Characteristics'!E:E,MATCH($C1372,'Policy Characteristics'!$C:$C,0))),"",INDEX('Policy Characteristics'!E:E,MATCH($C1372,'Policy Characteristics'!$C:$C,0)))</f>
        <v>cross fuel tax</v>
      </c>
      <c r="L1372" s="176">
        <f>IF(ISBLANK(INDEX('Policy Characteristics'!F:F,MATCH($C1372,'Policy Characteristics'!$C:$C,0))),"",INDEX('Policy Characteristics'!F:F,MATCH($C1372,'Policy Characteristics'!$C:$C,0)))</f>
        <v>-0.5</v>
      </c>
      <c r="M1372" s="176">
        <f>IF(ISBLANK(INDEX('Policy Characteristics'!G:G,MATCH($C1372,'Policy Characteristics'!$C:$C,0))),"",INDEX('Policy Characteristics'!G:G,MATCH($C1372,'Policy Characteristics'!$C:$C,0)))</f>
        <v>0.5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of BAU price</v>
      </c>
      <c r="P1372" s="176"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6" t="str">
        <f>IF(ISBLANK(INDEX('Policy Characteristics'!K:K,MATCH($C1372,'Policy Characteristics'!$C:$C,0))),"",INDEX('Policy Characteristics'!K:K,MATCH($C1372,'Policy Characteristics'!$C:$C,0)))</f>
        <v>fuels.html#fuel-taxes</v>
      </c>
      <c r="R1372" s="176"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47" t="s">
        <v>325</v>
      </c>
      <c r="F1373" s="6" t="s">
        <v>96</v>
      </c>
      <c r="G1373" s="47" t="s">
        <v>4</v>
      </c>
      <c r="H1373" s="44">
        <v>740</v>
      </c>
      <c r="I1373" s="198" t="s">
        <v>43</v>
      </c>
      <c r="J1373" s="177" t="str">
        <f>IF(ISBLANK(INDEX('Policy Characteristics'!D:D,MATCH($C1373,'Policy Characteristics'!$C:$C,0))),"",INDEX('Policy Characteristics'!D:D,MATCH($C1373,'Policy Characteristics'!$C:$C,0)))</f>
        <v>Fuel Taxes or Subsidies</v>
      </c>
      <c r="K1373" s="176" t="str">
        <f>IF(ISBLANK(INDEX('Policy Characteristics'!E:E,MATCH($C1373,'Policy Characteristics'!$C:$C,0))),"",INDEX('Policy Characteristics'!E:E,MATCH($C1373,'Policy Characteristics'!$C:$C,0)))</f>
        <v>cross fuel tax</v>
      </c>
      <c r="L1373" s="176">
        <f>IF(ISBLANK(INDEX('Policy Characteristics'!F:F,MATCH($C1373,'Policy Characteristics'!$C:$C,0))),"",INDEX('Policy Characteristics'!F:F,MATCH($C1373,'Policy Characteristics'!$C:$C,0)))</f>
        <v>-0.5</v>
      </c>
      <c r="M1373" s="176">
        <f>IF(ISBLANK(INDEX('Policy Characteristics'!G:G,MATCH($C1373,'Policy Characteristics'!$C:$C,0))),"",INDEX('Policy Characteristics'!G:G,MATCH($C1373,'Policy Characteristics'!$C:$C,0)))</f>
        <v>0.5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of BAU price</v>
      </c>
      <c r="P1373" s="176"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6" t="str">
        <f>IF(ISBLANK(INDEX('Policy Characteristics'!K:K,MATCH($C1373,'Policy Characteristics'!$C:$C,0))),"",INDEX('Policy Characteristics'!K:K,MATCH($C1373,'Policy Characteristics'!$C:$C,0)))</f>
        <v>fuels.html#fuel-taxes</v>
      </c>
      <c r="R1373" s="176"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47" t="s">
        <v>325</v>
      </c>
      <c r="F1374" s="6" t="s">
        <v>97</v>
      </c>
      <c r="G1374" s="47" t="s">
        <v>4</v>
      </c>
      <c r="H1374" s="44">
        <v>741</v>
      </c>
      <c r="I1374" s="198" t="s">
        <v>43</v>
      </c>
      <c r="J1374" s="177" t="str">
        <f>IF(ISBLANK(INDEX('Policy Characteristics'!D:D,MATCH($C1374,'Policy Characteristics'!$C:$C,0))),"",INDEX('Policy Characteristics'!D:D,MATCH($C1374,'Policy Characteristics'!$C:$C,0)))</f>
        <v>Fuel Taxes or Subsidies</v>
      </c>
      <c r="K1374" s="176" t="str">
        <f>IF(ISBLANK(INDEX('Policy Characteristics'!E:E,MATCH($C1374,'Policy Characteristics'!$C:$C,0))),"",INDEX('Policy Characteristics'!E:E,MATCH($C1374,'Policy Characteristics'!$C:$C,0)))</f>
        <v>cross fuel tax</v>
      </c>
      <c r="L1374" s="176">
        <f>IF(ISBLANK(INDEX('Policy Characteristics'!F:F,MATCH($C1374,'Policy Characteristics'!$C:$C,0))),"",INDEX('Policy Characteristics'!F:F,MATCH($C1374,'Policy Characteristics'!$C:$C,0)))</f>
        <v>-0.5</v>
      </c>
      <c r="M1374" s="176">
        <f>IF(ISBLANK(INDEX('Policy Characteristics'!G:G,MATCH($C1374,'Policy Characteristics'!$C:$C,0))),"",INDEX('Policy Characteristics'!G:G,MATCH($C1374,'Policy Characteristics'!$C:$C,0)))</f>
        <v>0.5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of BAU price</v>
      </c>
      <c r="P1374" s="176"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6" t="str">
        <f>IF(ISBLANK(INDEX('Policy Characteristics'!K:K,MATCH($C1374,'Policy Characteristics'!$C:$C,0))),"",INDEX('Policy Characteristics'!K:K,MATCH($C1374,'Policy Characteristics'!$C:$C,0)))</f>
        <v>fuels.html#fuel-taxes</v>
      </c>
      <c r="R1374" s="176"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47" t="s">
        <v>325</v>
      </c>
      <c r="F1375" s="6" t="s">
        <v>1353</v>
      </c>
      <c r="G1375" s="47" t="s">
        <v>4</v>
      </c>
      <c r="H1375" s="44">
        <v>742</v>
      </c>
      <c r="I1375" s="198" t="s">
        <v>43</v>
      </c>
      <c r="J1375" s="177" t="str">
        <f>IF(ISBLANK(INDEX('Policy Characteristics'!D:D,MATCH($C1375,'Policy Characteristics'!$C:$C,0))),"",INDEX('Policy Characteristics'!D:D,MATCH($C1375,'Policy Characteristics'!$C:$C,0)))</f>
        <v>Fuel Taxes or Subsidies</v>
      </c>
      <c r="K1375" s="176" t="str">
        <f>IF(ISBLANK(INDEX('Policy Characteristics'!E:E,MATCH($C1375,'Policy Characteristics'!$C:$C,0))),"",INDEX('Policy Characteristics'!E:E,MATCH($C1375,'Policy Characteristics'!$C:$C,0)))</f>
        <v>cross fuel tax</v>
      </c>
      <c r="L1375" s="176">
        <f>IF(ISBLANK(INDEX('Policy Characteristics'!F:F,MATCH($C1375,'Policy Characteristics'!$C:$C,0))),"",INDEX('Policy Characteristics'!F:F,MATCH($C1375,'Policy Characteristics'!$C:$C,0)))</f>
        <v>-0.5</v>
      </c>
      <c r="M1375" s="176">
        <f>IF(ISBLANK(INDEX('Policy Characteristics'!G:G,MATCH($C1375,'Policy Characteristics'!$C:$C,0))),"",INDEX('Policy Characteristics'!G:G,MATCH($C1375,'Policy Characteristics'!$C:$C,0)))</f>
        <v>0.5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of BAU price</v>
      </c>
      <c r="P1375" s="176"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6" t="str">
        <f>IF(ISBLANK(INDEX('Policy Characteristics'!K:K,MATCH($C1375,'Policy Characteristics'!$C:$C,0))),"",INDEX('Policy Characteristics'!K:K,MATCH($C1375,'Policy Characteristics'!$C:$C,0)))</f>
        <v>fuels.html#fuel-taxes</v>
      </c>
      <c r="R1375" s="176"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47" t="s">
        <v>325</v>
      </c>
      <c r="F1376" s="6" t="s">
        <v>98</v>
      </c>
      <c r="G1376" s="47" t="s">
        <v>4</v>
      </c>
      <c r="H1376" s="44">
        <v>743</v>
      </c>
      <c r="I1376" s="198" t="s">
        <v>44</v>
      </c>
      <c r="J1376" s="177" t="str">
        <f>IF(ISBLANK(INDEX('Policy Characteristics'!D:D,MATCH($C1376,'Policy Characteristics'!$C:$C,0))),"",INDEX('Policy Characteristics'!D:D,MATCH($C1376,'Policy Characteristics'!$C:$C,0)))</f>
        <v>Fuel Taxes or Subsidies</v>
      </c>
      <c r="K1376" s="176" t="str">
        <f>IF(ISBLANK(INDEX('Policy Characteristics'!E:E,MATCH($C1376,'Policy Characteristics'!$C:$C,0))),"",INDEX('Policy Characteristics'!E:E,MATCH($C1376,'Policy Characteristics'!$C:$C,0)))</f>
        <v>cross fuel tax</v>
      </c>
      <c r="L1376" s="176">
        <f>IF(ISBLANK(INDEX('Policy Characteristics'!F:F,MATCH($C1376,'Policy Characteristics'!$C:$C,0))),"",INDEX('Policy Characteristics'!F:F,MATCH($C1376,'Policy Characteristics'!$C:$C,0)))</f>
        <v>-0.5</v>
      </c>
      <c r="M1376" s="176">
        <f>IF(ISBLANK(INDEX('Policy Characteristics'!G:G,MATCH($C1376,'Policy Characteristics'!$C:$C,0))),"",INDEX('Policy Characteristics'!G:G,MATCH($C1376,'Policy Characteristics'!$C:$C,0)))</f>
        <v>0.5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of BAU price</v>
      </c>
      <c r="P1376" s="176"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6" t="str">
        <f>IF(ISBLANK(INDEX('Policy Characteristics'!K:K,MATCH($C1376,'Policy Characteristics'!$C:$C,0))),"",INDEX('Policy Characteristics'!K:K,MATCH($C1376,'Policy Characteristics'!$C:$C,0)))</f>
        <v>fuels.html#fuel-taxes</v>
      </c>
      <c r="R1376" s="176"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47" t="s">
        <v>325</v>
      </c>
      <c r="F1377" s="6" t="s">
        <v>435</v>
      </c>
      <c r="G1377" s="47" t="s">
        <v>4</v>
      </c>
      <c r="H1377" s="44">
        <v>744</v>
      </c>
      <c r="I1377" s="198" t="s">
        <v>44</v>
      </c>
      <c r="J1377" s="177" t="str">
        <f>IF(ISBLANK(INDEX('Policy Characteristics'!D:D,MATCH($C1377,'Policy Characteristics'!$C:$C,0))),"",INDEX('Policy Characteristics'!D:D,MATCH($C1377,'Policy Characteristics'!$C:$C,0)))</f>
        <v>Fuel Taxes or Subsidies</v>
      </c>
      <c r="K1377" s="176" t="str">
        <f>IF(ISBLANK(INDEX('Policy Characteristics'!E:E,MATCH($C1377,'Policy Characteristics'!$C:$C,0))),"",INDEX('Policy Characteristics'!E:E,MATCH($C1377,'Policy Characteristics'!$C:$C,0)))</f>
        <v>cross fuel tax</v>
      </c>
      <c r="L1377" s="176">
        <f>IF(ISBLANK(INDEX('Policy Characteristics'!F:F,MATCH($C1377,'Policy Characteristics'!$C:$C,0))),"",INDEX('Policy Characteristics'!F:F,MATCH($C1377,'Policy Characteristics'!$C:$C,0)))</f>
        <v>-0.5</v>
      </c>
      <c r="M1377" s="176">
        <f>IF(ISBLANK(INDEX('Policy Characteristics'!G:G,MATCH($C1377,'Policy Characteristics'!$C:$C,0))),"",INDEX('Policy Characteristics'!G:G,MATCH($C1377,'Policy Characteristics'!$C:$C,0)))</f>
        <v>0.5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of BAU price</v>
      </c>
      <c r="P1377" s="176"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6" t="str">
        <f>IF(ISBLANK(INDEX('Policy Characteristics'!K:K,MATCH($C1377,'Policy Characteristics'!$C:$C,0))),"",INDEX('Policy Characteristics'!K:K,MATCH($C1377,'Policy Characteristics'!$C:$C,0)))</f>
        <v>fuels.html#fuel-taxes</v>
      </c>
      <c r="R1377" s="176"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47" t="s">
        <v>325</v>
      </c>
      <c r="F1378" s="6" t="s">
        <v>1348</v>
      </c>
      <c r="G1378" s="47" t="s">
        <v>4</v>
      </c>
      <c r="H1378" s="44">
        <v>745</v>
      </c>
      <c r="I1378" s="198" t="s">
        <v>44</v>
      </c>
      <c r="J1378" s="177" t="str">
        <f>IF(ISBLANK(INDEX('Policy Characteristics'!D:D,MATCH($C1378,'Policy Characteristics'!$C:$C,0))),"",INDEX('Policy Characteristics'!D:D,MATCH($C1378,'Policy Characteristics'!$C:$C,0)))</f>
        <v>Fuel Taxes or Subsidies</v>
      </c>
      <c r="K1378" s="176" t="str">
        <f>IF(ISBLANK(INDEX('Policy Characteristics'!E:E,MATCH($C1378,'Policy Characteristics'!$C:$C,0))),"",INDEX('Policy Characteristics'!E:E,MATCH($C1378,'Policy Characteristics'!$C:$C,0)))</f>
        <v>cross fuel tax</v>
      </c>
      <c r="L1378" s="176">
        <f>IF(ISBLANK(INDEX('Policy Characteristics'!F:F,MATCH($C1378,'Policy Characteristics'!$C:$C,0))),"",INDEX('Policy Characteristics'!F:F,MATCH($C1378,'Policy Characteristics'!$C:$C,0)))</f>
        <v>-0.5</v>
      </c>
      <c r="M1378" s="176">
        <f>IF(ISBLANK(INDEX('Policy Characteristics'!G:G,MATCH($C1378,'Policy Characteristics'!$C:$C,0))),"",INDEX('Policy Characteristics'!G:G,MATCH($C1378,'Policy Characteristics'!$C:$C,0)))</f>
        <v>0.5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of BAU price</v>
      </c>
      <c r="P1378" s="176"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6" t="str">
        <f>IF(ISBLANK(INDEX('Policy Characteristics'!K:K,MATCH($C1378,'Policy Characteristics'!$C:$C,0))),"",INDEX('Policy Characteristics'!K:K,MATCH($C1378,'Policy Characteristics'!$C:$C,0)))</f>
        <v>fuels.html#fuel-taxes</v>
      </c>
      <c r="R1378" s="176"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47" t="s">
        <v>325</v>
      </c>
      <c r="F1379" s="6" t="s">
        <v>1355</v>
      </c>
      <c r="G1379" s="47" t="s">
        <v>4</v>
      </c>
      <c r="H1379" s="44">
        <v>746</v>
      </c>
      <c r="I1379" s="198" t="s">
        <v>44</v>
      </c>
      <c r="J1379" s="177" t="str">
        <f>IF(ISBLANK(INDEX('Policy Characteristics'!D:D,MATCH($C1379,'Policy Characteristics'!$C:$C,0))),"",INDEX('Policy Characteristics'!D:D,MATCH($C1379,'Policy Characteristics'!$C:$C,0)))</f>
        <v>Fuel Taxes or Subsidies</v>
      </c>
      <c r="K1379" s="176" t="str">
        <f>IF(ISBLANK(INDEX('Policy Characteristics'!E:E,MATCH($C1379,'Policy Characteristics'!$C:$C,0))),"",INDEX('Policy Characteristics'!E:E,MATCH($C1379,'Policy Characteristics'!$C:$C,0)))</f>
        <v>cross fuel tax</v>
      </c>
      <c r="L1379" s="176">
        <f>IF(ISBLANK(INDEX('Policy Characteristics'!F:F,MATCH($C1379,'Policy Characteristics'!$C:$C,0))),"",INDEX('Policy Characteristics'!F:F,MATCH($C1379,'Policy Characteristics'!$C:$C,0)))</f>
        <v>-0.5</v>
      </c>
      <c r="M1379" s="176">
        <f>IF(ISBLANK(INDEX('Policy Characteristics'!G:G,MATCH($C1379,'Policy Characteristics'!$C:$C,0))),"",INDEX('Policy Characteristics'!G:G,MATCH($C1379,'Policy Characteristics'!$C:$C,0)))</f>
        <v>0.5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of BAU price</v>
      </c>
      <c r="P1379" s="176"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6" t="str">
        <f>IF(ISBLANK(INDEX('Policy Characteristics'!K:K,MATCH($C1379,'Policy Characteristics'!$C:$C,0))),"",INDEX('Policy Characteristics'!K:K,MATCH($C1379,'Policy Characteristics'!$C:$C,0)))</f>
        <v>fuels.html#fuel-taxes</v>
      </c>
      <c r="R1379" s="176"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si="60"/>
        <v>Additional Fuel Tax or Subsidy Rate by Fuel</v>
      </c>
      <c r="D1380" s="6" t="s">
        <v>1345</v>
      </c>
      <c r="E1380" s="47" t="s">
        <v>325</v>
      </c>
      <c r="F1380" s="6" t="s">
        <v>1349</v>
      </c>
      <c r="G1380" s="47" t="s">
        <v>4</v>
      </c>
      <c r="H1380" s="44">
        <v>747</v>
      </c>
      <c r="I1380" s="198" t="s">
        <v>44</v>
      </c>
      <c r="J1380" s="177" t="str">
        <f>IF(ISBLANK(INDEX('Policy Characteristics'!D:D,MATCH($C1380,'Policy Characteristics'!$C:$C,0))),"",INDEX('Policy Characteristics'!D:D,MATCH($C1380,'Policy Characteristics'!$C:$C,0)))</f>
        <v>Fuel Taxes or Subsidies</v>
      </c>
      <c r="K1380" s="176" t="str">
        <f>IF(ISBLANK(INDEX('Policy Characteristics'!E:E,MATCH($C1380,'Policy Characteristics'!$C:$C,0))),"",INDEX('Policy Characteristics'!E:E,MATCH($C1380,'Policy Characteristics'!$C:$C,0)))</f>
        <v>cross fuel tax</v>
      </c>
      <c r="L1380" s="176">
        <f>IF(ISBLANK(INDEX('Policy Characteristics'!F:F,MATCH($C1380,'Policy Characteristics'!$C:$C,0))),"",INDEX('Policy Characteristics'!F:F,MATCH($C1380,'Policy Characteristics'!$C:$C,0)))</f>
        <v>-0.5</v>
      </c>
      <c r="M1380" s="176">
        <f>IF(ISBLANK(INDEX('Policy Characteristics'!G:G,MATCH($C1380,'Policy Characteristics'!$C:$C,0))),"",INDEX('Policy Characteristics'!G:G,MATCH($C1380,'Policy Characteristics'!$C:$C,0)))</f>
        <v>0.5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of BAU price</v>
      </c>
      <c r="P1380" s="176"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6" t="str">
        <f>IF(ISBLANK(INDEX('Policy Characteristics'!K:K,MATCH($C1380,'Policy Characteristics'!$C:$C,0))),"",INDEX('Policy Characteristics'!K:K,MATCH($C1380,'Policy Characteristics'!$C:$C,0)))</f>
        <v>fuels.html#fuel-taxes</v>
      </c>
      <c r="R1380" s="176"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0"/>
        <v>Additional Fuel Tax or Subsidy Rate by Fuel</v>
      </c>
      <c r="D1381" s="6" t="s">
        <v>1346</v>
      </c>
      <c r="E1381" s="47" t="s">
        <v>325</v>
      </c>
      <c r="F1381" s="6" t="s">
        <v>1350</v>
      </c>
      <c r="G1381" s="47" t="s">
        <v>4</v>
      </c>
      <c r="H1381" s="44">
        <v>748</v>
      </c>
      <c r="I1381" s="198" t="s">
        <v>44</v>
      </c>
      <c r="J1381" s="177" t="str">
        <f>IF(ISBLANK(INDEX('Policy Characteristics'!D:D,MATCH($C1381,'Policy Characteristics'!$C:$C,0))),"",INDEX('Policy Characteristics'!D:D,MATCH($C1381,'Policy Characteristics'!$C:$C,0)))</f>
        <v>Fuel Taxes or Subsidies</v>
      </c>
      <c r="K1381" s="176" t="str">
        <f>IF(ISBLANK(INDEX('Policy Characteristics'!E:E,MATCH($C1381,'Policy Characteristics'!$C:$C,0))),"",INDEX('Policy Characteristics'!E:E,MATCH($C1381,'Policy Characteristics'!$C:$C,0)))</f>
        <v>cross fuel tax</v>
      </c>
      <c r="L1381" s="176">
        <f>IF(ISBLANK(INDEX('Policy Characteristics'!F:F,MATCH($C1381,'Policy Characteristics'!$C:$C,0))),"",INDEX('Policy Characteristics'!F:F,MATCH($C1381,'Policy Characteristics'!$C:$C,0)))</f>
        <v>-0.5</v>
      </c>
      <c r="M1381" s="176">
        <f>IF(ISBLANK(INDEX('Policy Characteristics'!G:G,MATCH($C1381,'Policy Characteristics'!$C:$C,0))),"",INDEX('Policy Characteristics'!G:G,MATCH($C1381,'Policy Characteristics'!$C:$C,0)))</f>
        <v>0.5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of BAU price</v>
      </c>
      <c r="P1381" s="176"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6" t="str">
        <f>IF(ISBLANK(INDEX('Policy Characteristics'!K:K,MATCH($C1381,'Policy Characteristics'!$C:$C,0))),"",INDEX('Policy Characteristics'!K:K,MATCH($C1381,'Policy Characteristics'!$C:$C,0)))</f>
        <v>fuels.html#fuel-taxes</v>
      </c>
      <c r="R1381" s="176"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0"/>
        <v>Additional Fuel Tax or Subsidy Rate by Fuel</v>
      </c>
      <c r="D1382" s="6" t="s">
        <v>1347</v>
      </c>
      <c r="E1382" s="47" t="s">
        <v>325</v>
      </c>
      <c r="F1382" s="6" t="s">
        <v>1351</v>
      </c>
      <c r="G1382" s="47" t="s">
        <v>4</v>
      </c>
      <c r="H1382" s="44">
        <v>749</v>
      </c>
      <c r="I1382" s="198" t="s">
        <v>43</v>
      </c>
      <c r="J1382" s="177" t="str">
        <f>IF(ISBLANK(INDEX('Policy Characteristics'!D:D,MATCH($C1382,'Policy Characteristics'!$C:$C,0))),"",INDEX('Policy Characteristics'!D:D,MATCH($C1382,'Policy Characteristics'!$C:$C,0)))</f>
        <v>Fuel Taxes or Subsidies</v>
      </c>
      <c r="K1382" s="176" t="str">
        <f>IF(ISBLANK(INDEX('Policy Characteristics'!E:E,MATCH($C1382,'Policy Characteristics'!$C:$C,0))),"",INDEX('Policy Characteristics'!E:E,MATCH($C1382,'Policy Characteristics'!$C:$C,0)))</f>
        <v>cross fuel tax</v>
      </c>
      <c r="L1382" s="176">
        <f>IF(ISBLANK(INDEX('Policy Characteristics'!F:F,MATCH($C1382,'Policy Characteristics'!$C:$C,0))),"",INDEX('Policy Characteristics'!F:F,MATCH($C1382,'Policy Characteristics'!$C:$C,0)))</f>
        <v>-0.5</v>
      </c>
      <c r="M1382" s="176">
        <f>IF(ISBLANK(INDEX('Policy Characteristics'!G:G,MATCH($C1382,'Policy Characteristics'!$C:$C,0))),"",INDEX('Policy Characteristics'!G:G,MATCH($C1382,'Policy Characteristics'!$C:$C,0)))</f>
        <v>0.5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of BAU price</v>
      </c>
      <c r="P1382" s="176"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6" t="str">
        <f>IF(ISBLANK(INDEX('Policy Characteristics'!K:K,MATCH($C1382,'Policy Characteristics'!$C:$C,0))),"",INDEX('Policy Characteristics'!K:K,MATCH($C1382,'Policy Characteristics'!$C:$C,0)))</f>
        <v>fuels.html#fuel-taxes</v>
      </c>
      <c r="R1382" s="176"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Fuel Taxes or Subsidies</v>
      </c>
      <c r="C1383" s="194" t="str">
        <f t="shared" si="60"/>
        <v>Additional Fuel Tax or Subsidy Rate by Fuel</v>
      </c>
      <c r="D1383" s="47" t="s">
        <v>52</v>
      </c>
      <c r="E1383" s="47" t="s">
        <v>333</v>
      </c>
      <c r="F1383" s="47" t="s">
        <v>92</v>
      </c>
      <c r="G1383" s="47" t="s">
        <v>92</v>
      </c>
      <c r="H1383" s="44">
        <v>2314</v>
      </c>
      <c r="I1383" s="197" t="s">
        <v>44</v>
      </c>
      <c r="J1383" s="177" t="str">
        <f>IF(ISBLANK(INDEX('Policy Characteristics'!D:D,MATCH($C1383,'Policy Characteristics'!$C:$C,0))),"",INDEX('Policy Characteristics'!D:D,MATCH($C1383,'Policy Characteristics'!$C:$C,0)))</f>
        <v>Fuel Taxes or Subsidies</v>
      </c>
      <c r="K1383" s="176" t="str">
        <f>IF(ISBLANK(INDEX('Policy Characteristics'!E:E,MATCH($C1383,'Policy Characteristics'!$C:$C,0))),"",INDEX('Policy Characteristics'!E:E,MATCH($C1383,'Policy Characteristics'!$C:$C,0)))</f>
        <v>cross fuel tax</v>
      </c>
      <c r="L1383" s="176">
        <f>IF(ISBLANK(INDEX('Policy Characteristics'!F:F,MATCH($C1383,'Policy Characteristics'!$C:$C,0))),"",INDEX('Policy Characteristics'!F:F,MATCH($C1383,'Policy Characteristics'!$C:$C,0)))</f>
        <v>-0.5</v>
      </c>
      <c r="M1383" s="176">
        <f>IF(ISBLANK(INDEX('Policy Characteristics'!G:G,MATCH($C1383,'Policy Characteristics'!$C:$C,0))),"",INDEX('Policy Characteristics'!G:G,MATCH($C1383,'Policy Characteristics'!$C:$C,0)))</f>
        <v>0.5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of BAU price</v>
      </c>
      <c r="P1383" s="176"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3" s="176" t="str">
        <f>IF(ISBLANK(INDEX('Policy Characteristics'!K:K,MATCH($C1383,'Policy Characteristics'!$C:$C,0))),"",INDEX('Policy Characteristics'!K:K,MATCH($C1383,'Policy Characteristics'!$C:$C,0)))</f>
        <v>fuels.html#fuel-taxes</v>
      </c>
      <c r="R1383" s="176" t="str">
        <f>IF(ISBLANK(INDEX('Policy Characteristics'!L:L,MATCH($C1383,'Policy Characteristics'!$C:$C,0))),"",INDEX('Policy Characteristics'!L:L,MATCH($C1383,'Policy Characteristics'!$C:$C,0)))</f>
        <v>fuel-taxes.html</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Fuel Taxes or Subsidies</v>
      </c>
      <c r="C1384" s="194" t="str">
        <f t="shared" si="60"/>
        <v>Additional Fuel Tax or Subsidy Rate by Fuel</v>
      </c>
      <c r="D1384" s="6" t="s">
        <v>441</v>
      </c>
      <c r="E1384" s="47" t="s">
        <v>333</v>
      </c>
      <c r="F1384" s="6" t="s">
        <v>438</v>
      </c>
      <c r="G1384" s="47" t="s">
        <v>92</v>
      </c>
      <c r="H1384" s="44">
        <v>2315</v>
      </c>
      <c r="I1384" s="198" t="s">
        <v>43</v>
      </c>
      <c r="J1384" s="177" t="str">
        <f>IF(ISBLANK(INDEX('Policy Characteristics'!D:D,MATCH($C1384,'Policy Characteristics'!$C:$C,0))),"",INDEX('Policy Characteristics'!D:D,MATCH($C1384,'Policy Characteristics'!$C:$C,0)))</f>
        <v>Fuel Taxes or Subsidies</v>
      </c>
      <c r="K1384" s="176" t="str">
        <f>IF(ISBLANK(INDEX('Policy Characteristics'!E:E,MATCH($C1384,'Policy Characteristics'!$C:$C,0))),"",INDEX('Policy Characteristics'!E:E,MATCH($C1384,'Policy Characteristics'!$C:$C,0)))</f>
        <v>cross fuel tax</v>
      </c>
      <c r="L1384" s="176">
        <f>IF(ISBLANK(INDEX('Policy Characteristics'!F:F,MATCH($C1384,'Policy Characteristics'!$C:$C,0))),"",INDEX('Policy Characteristics'!F:F,MATCH($C1384,'Policy Characteristics'!$C:$C,0)))</f>
        <v>-0.5</v>
      </c>
      <c r="M1384" s="176">
        <f>IF(ISBLANK(INDEX('Policy Characteristics'!G:G,MATCH($C1384,'Policy Characteristics'!$C:$C,0))),"",INDEX('Policy Characteristics'!G:G,MATCH($C1384,'Policy Characteristics'!$C:$C,0)))</f>
        <v>0.5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of BAU price</v>
      </c>
      <c r="P1384" s="176"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4" s="176" t="str">
        <f>IF(ISBLANK(INDEX('Policy Characteristics'!K:K,MATCH($C1384,'Policy Characteristics'!$C:$C,0))),"",INDEX('Policy Characteristics'!K:K,MATCH($C1384,'Policy Characteristics'!$C:$C,0)))</f>
        <v>fuels.html#fuel-taxes</v>
      </c>
      <c r="R1384" s="176" t="str">
        <f>IF(ISBLANK(INDEX('Policy Characteristics'!L:L,MATCH($C1384,'Policy Characteristics'!$C:$C,0))),"",INDEX('Policy Characteristics'!L:L,MATCH($C1384,'Policy Characteristics'!$C:$C,0)))</f>
        <v>fuel-taxes.html</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Fuel Taxes or Subsidies</v>
      </c>
      <c r="C1385" s="194" t="str">
        <f t="shared" si="60"/>
        <v>Additional Fuel Tax or Subsidy Rate by Fuel</v>
      </c>
      <c r="D1385" s="6" t="s">
        <v>46</v>
      </c>
      <c r="E1385" s="47" t="s">
        <v>333</v>
      </c>
      <c r="F1385" s="6" t="s">
        <v>86</v>
      </c>
      <c r="G1385" s="47" t="s">
        <v>92</v>
      </c>
      <c r="H1385" s="44">
        <v>2316</v>
      </c>
      <c r="I1385" s="198" t="s">
        <v>43</v>
      </c>
      <c r="J1385" s="177" t="str">
        <f>IF(ISBLANK(INDEX('Policy Characteristics'!D:D,MATCH($C1385,'Policy Characteristics'!$C:$C,0))),"",INDEX('Policy Characteristics'!D:D,MATCH($C1385,'Policy Characteristics'!$C:$C,0)))</f>
        <v>Fuel Taxes or Subsidies</v>
      </c>
      <c r="K1385" s="176" t="str">
        <f>IF(ISBLANK(INDEX('Policy Characteristics'!E:E,MATCH($C1385,'Policy Characteristics'!$C:$C,0))),"",INDEX('Policy Characteristics'!E:E,MATCH($C1385,'Policy Characteristics'!$C:$C,0)))</f>
        <v>cross fuel tax</v>
      </c>
      <c r="L1385" s="176">
        <f>IF(ISBLANK(INDEX('Policy Characteristics'!F:F,MATCH($C1385,'Policy Characteristics'!$C:$C,0))),"",INDEX('Policy Characteristics'!F:F,MATCH($C1385,'Policy Characteristics'!$C:$C,0)))</f>
        <v>-0.5</v>
      </c>
      <c r="M1385" s="176">
        <f>IF(ISBLANK(INDEX('Policy Characteristics'!G:G,MATCH($C1385,'Policy Characteristics'!$C:$C,0))),"",INDEX('Policy Characteristics'!G:G,MATCH($C1385,'Policy Characteristics'!$C:$C,0)))</f>
        <v>0.5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of BAU price</v>
      </c>
      <c r="P1385" s="176"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5" s="176" t="str">
        <f>IF(ISBLANK(INDEX('Policy Characteristics'!K:K,MATCH($C1385,'Policy Characteristics'!$C:$C,0))),"",INDEX('Policy Characteristics'!K:K,MATCH($C1385,'Policy Characteristics'!$C:$C,0)))</f>
        <v>fuels.html#fuel-taxes</v>
      </c>
      <c r="R1385" s="176" t="str">
        <f>IF(ISBLANK(INDEX('Policy Characteristics'!L:L,MATCH($C1385,'Policy Characteristics'!$C:$C,0))),"",INDEX('Policy Characteristics'!L:L,MATCH($C1385,'Policy Characteristics'!$C:$C,0)))</f>
        <v>fuel-taxes.html</v>
      </c>
    </row>
    <row r="1386" spans="1:18" x14ac:dyDescent="0.35">
      <c r="A1386" s="176" t="str">
        <f>IF(ISBLANK(INDEX('Policy Characteristics'!A:A,MATCH($C1386,'Policy Characteristics'!$C:$C,0))),"",INDEX('Policy Characteristics'!A:A,MATCH($C1386,'Policy Characteristics'!$C:$C,0)))</f>
        <v>Cross-Sector</v>
      </c>
      <c r="B1386" s="184" t="str">
        <f>IF(ISBLANK(INDEX('Policy Characteristics'!B:B,MATCH($C1386,'Policy Characteristics'!$C:$C,0))),"",INDEX('Policy Characteristics'!B:B,MATCH($C1386,'Policy Characteristics'!$C:$C,0)))</f>
        <v>Fuel Taxes or Subsidies</v>
      </c>
      <c r="C1386" s="194" t="str">
        <f t="shared" si="60"/>
        <v>Additional Fuel Tax or Subsidy Rate by Fuel</v>
      </c>
      <c r="D1386" s="6" t="s">
        <v>47</v>
      </c>
      <c r="E1386" s="47" t="s">
        <v>333</v>
      </c>
      <c r="F1386" s="6" t="s">
        <v>87</v>
      </c>
      <c r="G1386" s="47" t="s">
        <v>92</v>
      </c>
      <c r="H1386" s="44">
        <v>2317</v>
      </c>
      <c r="I1386" s="198" t="s">
        <v>44</v>
      </c>
      <c r="J1386" s="177" t="str">
        <f>IF(ISBLANK(INDEX('Policy Characteristics'!D:D,MATCH($C1386,'Policy Characteristics'!$C:$C,0))),"",INDEX('Policy Characteristics'!D:D,MATCH($C1386,'Policy Characteristics'!$C:$C,0)))</f>
        <v>Fuel Taxes or Subsidies</v>
      </c>
      <c r="K1386" s="176" t="str">
        <f>IF(ISBLANK(INDEX('Policy Characteristics'!E:E,MATCH($C1386,'Policy Characteristics'!$C:$C,0))),"",INDEX('Policy Characteristics'!E:E,MATCH($C1386,'Policy Characteristics'!$C:$C,0)))</f>
        <v>cross fuel tax</v>
      </c>
      <c r="L1386" s="176">
        <f>IF(ISBLANK(INDEX('Policy Characteristics'!F:F,MATCH($C1386,'Policy Characteristics'!$C:$C,0))),"",INDEX('Policy Characteristics'!F:F,MATCH($C1386,'Policy Characteristics'!$C:$C,0)))</f>
        <v>-0.5</v>
      </c>
      <c r="M1386" s="176">
        <f>IF(ISBLANK(INDEX('Policy Characteristics'!G:G,MATCH($C1386,'Policy Characteristics'!$C:$C,0))),"",INDEX('Policy Characteristics'!G:G,MATCH($C1386,'Policy Characteristics'!$C:$C,0)))</f>
        <v>0.5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of BAU price</v>
      </c>
      <c r="P1386" s="176"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6" s="176" t="str">
        <f>IF(ISBLANK(INDEX('Policy Characteristics'!K:K,MATCH($C1386,'Policy Characteristics'!$C:$C,0))),"",INDEX('Policy Characteristics'!K:K,MATCH($C1386,'Policy Characteristics'!$C:$C,0)))</f>
        <v>fuels.html#fuel-taxes</v>
      </c>
      <c r="R1386" s="176" t="str">
        <f>IF(ISBLANK(INDEX('Policy Characteristics'!L:L,MATCH($C1386,'Policy Characteristics'!$C:$C,0))),"",INDEX('Policy Characteristics'!L:L,MATCH($C1386,'Policy Characteristics'!$C:$C,0)))</f>
        <v>fuel-taxes.html</v>
      </c>
    </row>
    <row r="1387" spans="1:18" x14ac:dyDescent="0.35">
      <c r="A1387" s="176" t="str">
        <f>IF(ISBLANK(INDEX('Policy Characteristics'!A:A,MATCH($C1387,'Policy Characteristics'!$C:$C,0))),"",INDEX('Policy Characteristics'!A:A,MATCH($C1387,'Policy Characteristics'!$C:$C,0)))</f>
        <v>Cross-Sector</v>
      </c>
      <c r="B1387" s="184" t="str">
        <f>IF(ISBLANK(INDEX('Policy Characteristics'!B:B,MATCH($C1387,'Policy Characteristics'!$C:$C,0))),"",INDEX('Policy Characteristics'!B:B,MATCH($C1387,'Policy Characteristics'!$C:$C,0)))</f>
        <v>Fuel Taxes or Subsidies</v>
      </c>
      <c r="C1387" s="194" t="str">
        <f t="shared" si="60"/>
        <v>Additional Fuel Tax or Subsidy Rate by Fuel</v>
      </c>
      <c r="D1387" s="6" t="s">
        <v>51</v>
      </c>
      <c r="E1387" s="47" t="s">
        <v>333</v>
      </c>
      <c r="F1387" s="6" t="s">
        <v>91</v>
      </c>
      <c r="G1387" s="47" t="s">
        <v>92</v>
      </c>
      <c r="H1387" s="44">
        <v>2318</v>
      </c>
      <c r="I1387" s="198" t="s">
        <v>44</v>
      </c>
      <c r="J1387" s="177" t="str">
        <f>IF(ISBLANK(INDEX('Policy Characteristics'!D:D,MATCH($C1387,'Policy Characteristics'!$C:$C,0))),"",INDEX('Policy Characteristics'!D:D,MATCH($C1387,'Policy Characteristics'!$C:$C,0)))</f>
        <v>Fuel Taxes or Subsidies</v>
      </c>
      <c r="K1387" s="176" t="str">
        <f>IF(ISBLANK(INDEX('Policy Characteristics'!E:E,MATCH($C1387,'Policy Characteristics'!$C:$C,0))),"",INDEX('Policy Characteristics'!E:E,MATCH($C1387,'Policy Characteristics'!$C:$C,0)))</f>
        <v>cross fuel tax</v>
      </c>
      <c r="L1387" s="176">
        <f>IF(ISBLANK(INDEX('Policy Characteristics'!F:F,MATCH($C1387,'Policy Characteristics'!$C:$C,0))),"",INDEX('Policy Characteristics'!F:F,MATCH($C1387,'Policy Characteristics'!$C:$C,0)))</f>
        <v>-0.5</v>
      </c>
      <c r="M1387" s="176">
        <f>IF(ISBLANK(INDEX('Policy Characteristics'!G:G,MATCH($C1387,'Policy Characteristics'!$C:$C,0))),"",INDEX('Policy Characteristics'!G:G,MATCH($C1387,'Policy Characteristics'!$C:$C,0)))</f>
        <v>0.5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of BAU price</v>
      </c>
      <c r="P1387" s="176"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7" s="176" t="str">
        <f>IF(ISBLANK(INDEX('Policy Characteristics'!K:K,MATCH($C1387,'Policy Characteristics'!$C:$C,0))),"",INDEX('Policy Characteristics'!K:K,MATCH($C1387,'Policy Characteristics'!$C:$C,0)))</f>
        <v>fuels.html#fuel-taxes</v>
      </c>
      <c r="R1387" s="176" t="str">
        <f>IF(ISBLANK(INDEX('Policy Characteristics'!L:L,MATCH($C1387,'Policy Characteristics'!$C:$C,0))),"",INDEX('Policy Characteristics'!L:L,MATCH($C1387,'Policy Characteristics'!$C:$C,0)))</f>
        <v>fuel-taxes.html</v>
      </c>
    </row>
    <row r="1388" spans="1:18" x14ac:dyDescent="0.35">
      <c r="A1388" s="176" t="str">
        <f>IF(ISBLANK(INDEX('Policy Characteristics'!A:A,MATCH($C1388,'Policy Characteristics'!$C:$C,0))),"",INDEX('Policy Characteristics'!A:A,MATCH($C1388,'Policy Characteristics'!$C:$C,0)))</f>
        <v>Cross-Sector</v>
      </c>
      <c r="B1388" s="184" t="str">
        <f>IF(ISBLANK(INDEX('Policy Characteristics'!B:B,MATCH($C1388,'Policy Characteristics'!$C:$C,0))),"",INDEX('Policy Characteristics'!B:B,MATCH($C1388,'Policy Characteristics'!$C:$C,0)))</f>
        <v>Fuel Taxes or Subsidies</v>
      </c>
      <c r="C1388" s="194" t="str">
        <f t="shared" si="60"/>
        <v>Additional Fuel Tax or Subsidy Rate by Fuel</v>
      </c>
      <c r="D1388" s="6" t="s">
        <v>53</v>
      </c>
      <c r="E1388" s="47" t="s">
        <v>333</v>
      </c>
      <c r="F1388" s="6" t="s">
        <v>94</v>
      </c>
      <c r="G1388" s="47" t="s">
        <v>92</v>
      </c>
      <c r="H1388" s="44">
        <v>2319</v>
      </c>
      <c r="I1388" s="198" t="s">
        <v>44</v>
      </c>
      <c r="J1388" s="177" t="str">
        <f>IF(ISBLANK(INDEX('Policy Characteristics'!D:D,MATCH($C1388,'Policy Characteristics'!$C:$C,0))),"",INDEX('Policy Characteristics'!D:D,MATCH($C1388,'Policy Characteristics'!$C:$C,0)))</f>
        <v>Fuel Taxes or Subsidies</v>
      </c>
      <c r="K1388" s="176" t="str">
        <f>IF(ISBLANK(INDEX('Policy Characteristics'!E:E,MATCH($C1388,'Policy Characteristics'!$C:$C,0))),"",INDEX('Policy Characteristics'!E:E,MATCH($C1388,'Policy Characteristics'!$C:$C,0)))</f>
        <v>cross fuel tax</v>
      </c>
      <c r="L1388" s="176">
        <f>IF(ISBLANK(INDEX('Policy Characteristics'!F:F,MATCH($C1388,'Policy Characteristics'!$C:$C,0))),"",INDEX('Policy Characteristics'!F:F,MATCH($C1388,'Policy Characteristics'!$C:$C,0)))</f>
        <v>-0.5</v>
      </c>
      <c r="M1388" s="176">
        <f>IF(ISBLANK(INDEX('Policy Characteristics'!G:G,MATCH($C1388,'Policy Characteristics'!$C:$C,0))),"",INDEX('Policy Characteristics'!G:G,MATCH($C1388,'Policy Characteristics'!$C:$C,0)))</f>
        <v>0.5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of BAU price</v>
      </c>
      <c r="P1388" s="176"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8" s="176" t="str">
        <f>IF(ISBLANK(INDEX('Policy Characteristics'!K:K,MATCH($C1388,'Policy Characteristics'!$C:$C,0))),"",INDEX('Policy Characteristics'!K:K,MATCH($C1388,'Policy Characteristics'!$C:$C,0)))</f>
        <v>fuels.html#fuel-taxes</v>
      </c>
      <c r="R1388" s="176" t="str">
        <f>IF(ISBLANK(INDEX('Policy Characteristics'!L:L,MATCH($C1388,'Policy Characteristics'!$C:$C,0))),"",INDEX('Policy Characteristics'!L:L,MATCH($C1388,'Policy Characteristics'!$C:$C,0)))</f>
        <v>fuel-taxes.html</v>
      </c>
    </row>
    <row r="1389" spans="1:18" x14ac:dyDescent="0.35">
      <c r="A1389" s="176" t="str">
        <f>IF(ISBLANK(INDEX('Policy Characteristics'!A:A,MATCH($C1389,'Policy Characteristics'!$C:$C,0))),"",INDEX('Policy Characteristics'!A:A,MATCH($C1389,'Policy Characteristics'!$C:$C,0)))</f>
        <v>Cross-Sector</v>
      </c>
      <c r="B1389" s="184" t="str">
        <f>IF(ISBLANK(INDEX('Policy Characteristics'!B:B,MATCH($C1389,'Policy Characteristics'!$C:$C,0))),"",INDEX('Policy Characteristics'!B:B,MATCH($C1389,'Policy Characteristics'!$C:$C,0)))</f>
        <v>Fuel Taxes or Subsidies</v>
      </c>
      <c r="C1389" s="194" t="str">
        <f t="shared" si="60"/>
        <v>Additional Fuel Tax or Subsidy Rate by Fuel</v>
      </c>
      <c r="D1389" s="6" t="s">
        <v>54</v>
      </c>
      <c r="E1389" s="47" t="s">
        <v>333</v>
      </c>
      <c r="F1389" s="6" t="s">
        <v>95</v>
      </c>
      <c r="G1389" s="47" t="s">
        <v>92</v>
      </c>
      <c r="H1389" s="44">
        <v>2320</v>
      </c>
      <c r="I1389" s="198" t="s">
        <v>44</v>
      </c>
      <c r="J1389" s="177" t="str">
        <f>IF(ISBLANK(INDEX('Policy Characteristics'!D:D,MATCH($C1389,'Policy Characteristics'!$C:$C,0))),"",INDEX('Policy Characteristics'!D:D,MATCH($C1389,'Policy Characteristics'!$C:$C,0)))</f>
        <v>Fuel Taxes or Subsidies</v>
      </c>
      <c r="K1389" s="176" t="str">
        <f>IF(ISBLANK(INDEX('Policy Characteristics'!E:E,MATCH($C1389,'Policy Characteristics'!$C:$C,0))),"",INDEX('Policy Characteristics'!E:E,MATCH($C1389,'Policy Characteristics'!$C:$C,0)))</f>
        <v>cross fuel tax</v>
      </c>
      <c r="L1389" s="176">
        <f>IF(ISBLANK(INDEX('Policy Characteristics'!F:F,MATCH($C1389,'Policy Characteristics'!$C:$C,0))),"",INDEX('Policy Characteristics'!F:F,MATCH($C1389,'Policy Characteristics'!$C:$C,0)))</f>
        <v>-0.5</v>
      </c>
      <c r="M1389" s="176">
        <f>IF(ISBLANK(INDEX('Policy Characteristics'!G:G,MATCH($C1389,'Policy Characteristics'!$C:$C,0))),"",INDEX('Policy Characteristics'!G:G,MATCH($C1389,'Policy Characteristics'!$C:$C,0)))</f>
        <v>0.5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of BAU price</v>
      </c>
      <c r="P1389" s="176"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9" s="176" t="str">
        <f>IF(ISBLANK(INDEX('Policy Characteristics'!K:K,MATCH($C1389,'Policy Characteristics'!$C:$C,0))),"",INDEX('Policy Characteristics'!K:K,MATCH($C1389,'Policy Characteristics'!$C:$C,0)))</f>
        <v>fuels.html#fuel-taxes</v>
      </c>
      <c r="R1389" s="176" t="str">
        <f>IF(ISBLANK(INDEX('Policy Characteristics'!L:L,MATCH($C1389,'Policy Characteristics'!$C:$C,0))),"",INDEX('Policy Characteristics'!L:L,MATCH($C1389,'Policy Characteristics'!$C:$C,0)))</f>
        <v>fuel-taxes.html</v>
      </c>
    </row>
    <row r="1390" spans="1:18" x14ac:dyDescent="0.35">
      <c r="A1390" s="176" t="str">
        <f>IF(ISBLANK(INDEX('Policy Characteristics'!A:A,MATCH($C1390,'Policy Characteristics'!$C:$C,0))),"",INDEX('Policy Characteristics'!A:A,MATCH($C1390,'Policy Characteristics'!$C:$C,0)))</f>
        <v>Cross-Sector</v>
      </c>
      <c r="B1390" s="184" t="str">
        <f>IF(ISBLANK(INDEX('Policy Characteristics'!B:B,MATCH($C1390,'Policy Characteristics'!$C:$C,0))),"",INDEX('Policy Characteristics'!B:B,MATCH($C1390,'Policy Characteristics'!$C:$C,0)))</f>
        <v>Fuel Taxes or Subsidies</v>
      </c>
      <c r="C1390" s="194" t="str">
        <f t="shared" si="60"/>
        <v>Additional Fuel Tax or Subsidy Rate by Fuel</v>
      </c>
      <c r="D1390" s="6" t="s">
        <v>55</v>
      </c>
      <c r="E1390" s="47" t="s">
        <v>333</v>
      </c>
      <c r="F1390" s="6" t="s">
        <v>96</v>
      </c>
      <c r="G1390" s="47" t="s">
        <v>92</v>
      </c>
      <c r="H1390" s="44">
        <v>2321</v>
      </c>
      <c r="I1390" s="198" t="s">
        <v>44</v>
      </c>
      <c r="J1390" s="177" t="str">
        <f>IF(ISBLANK(INDEX('Policy Characteristics'!D:D,MATCH($C1390,'Policy Characteristics'!$C:$C,0))),"",INDEX('Policy Characteristics'!D:D,MATCH($C1390,'Policy Characteristics'!$C:$C,0)))</f>
        <v>Fuel Taxes or Subsidies</v>
      </c>
      <c r="K1390" s="176" t="str">
        <f>IF(ISBLANK(INDEX('Policy Characteristics'!E:E,MATCH($C1390,'Policy Characteristics'!$C:$C,0))),"",INDEX('Policy Characteristics'!E:E,MATCH($C1390,'Policy Characteristics'!$C:$C,0)))</f>
        <v>cross fuel tax</v>
      </c>
      <c r="L1390" s="176">
        <f>IF(ISBLANK(INDEX('Policy Characteristics'!F:F,MATCH($C1390,'Policy Characteristics'!$C:$C,0))),"",INDEX('Policy Characteristics'!F:F,MATCH($C1390,'Policy Characteristics'!$C:$C,0)))</f>
        <v>-0.5</v>
      </c>
      <c r="M1390" s="176">
        <f>IF(ISBLANK(INDEX('Policy Characteristics'!G:G,MATCH($C1390,'Policy Characteristics'!$C:$C,0))),"",INDEX('Policy Characteristics'!G:G,MATCH($C1390,'Policy Characteristics'!$C:$C,0)))</f>
        <v>0.5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of BAU price</v>
      </c>
      <c r="P1390" s="176"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0" s="176" t="str">
        <f>IF(ISBLANK(INDEX('Policy Characteristics'!K:K,MATCH($C1390,'Policy Characteristics'!$C:$C,0))),"",INDEX('Policy Characteristics'!K:K,MATCH($C1390,'Policy Characteristics'!$C:$C,0)))</f>
        <v>fuels.html#fuel-taxes</v>
      </c>
      <c r="R1390" s="176" t="str">
        <f>IF(ISBLANK(INDEX('Policy Characteristics'!L:L,MATCH($C1390,'Policy Characteristics'!$C:$C,0))),"",INDEX('Policy Characteristics'!L:L,MATCH($C1390,'Policy Characteristics'!$C:$C,0)))</f>
        <v>fuel-taxes.html</v>
      </c>
    </row>
    <row r="1391" spans="1:18" x14ac:dyDescent="0.35">
      <c r="A1391" s="176" t="str">
        <f>IF(ISBLANK(INDEX('Policy Characteristics'!A:A,MATCH($C1391,'Policy Characteristics'!$C:$C,0))),"",INDEX('Policy Characteristics'!A:A,MATCH($C1391,'Policy Characteristics'!$C:$C,0)))</f>
        <v>Cross-Sector</v>
      </c>
      <c r="B1391" s="184" t="str">
        <f>IF(ISBLANK(INDEX('Policy Characteristics'!B:B,MATCH($C1391,'Policy Characteristics'!$C:$C,0))),"",INDEX('Policy Characteristics'!B:B,MATCH($C1391,'Policy Characteristics'!$C:$C,0)))</f>
        <v>Fuel Taxes or Subsidies</v>
      </c>
      <c r="C1391" s="194" t="str">
        <f t="shared" si="60"/>
        <v>Additional Fuel Tax or Subsidy Rate by Fuel</v>
      </c>
      <c r="D1391" s="6" t="s">
        <v>56</v>
      </c>
      <c r="E1391" s="47" t="s">
        <v>333</v>
      </c>
      <c r="F1391" s="6" t="s">
        <v>97</v>
      </c>
      <c r="G1391" s="47" t="s">
        <v>92</v>
      </c>
      <c r="H1391" s="44">
        <v>2322</v>
      </c>
      <c r="I1391" s="198" t="s">
        <v>44</v>
      </c>
      <c r="J1391" s="177" t="str">
        <f>IF(ISBLANK(INDEX('Policy Characteristics'!D:D,MATCH($C1391,'Policy Characteristics'!$C:$C,0))),"",INDEX('Policy Characteristics'!D:D,MATCH($C1391,'Policy Characteristics'!$C:$C,0)))</f>
        <v>Fuel Taxes or Subsidies</v>
      </c>
      <c r="K1391" s="176" t="str">
        <f>IF(ISBLANK(INDEX('Policy Characteristics'!E:E,MATCH($C1391,'Policy Characteristics'!$C:$C,0))),"",INDEX('Policy Characteristics'!E:E,MATCH($C1391,'Policy Characteristics'!$C:$C,0)))</f>
        <v>cross fuel tax</v>
      </c>
      <c r="L1391" s="176">
        <f>IF(ISBLANK(INDEX('Policy Characteristics'!F:F,MATCH($C1391,'Policy Characteristics'!$C:$C,0))),"",INDEX('Policy Characteristics'!F:F,MATCH($C1391,'Policy Characteristics'!$C:$C,0)))</f>
        <v>-0.5</v>
      </c>
      <c r="M1391" s="176">
        <f>IF(ISBLANK(INDEX('Policy Characteristics'!G:G,MATCH($C1391,'Policy Characteristics'!$C:$C,0))),"",INDEX('Policy Characteristics'!G:G,MATCH($C1391,'Policy Characteristics'!$C:$C,0)))</f>
        <v>0.5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of BAU price</v>
      </c>
      <c r="P1391" s="176"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1" s="176" t="str">
        <f>IF(ISBLANK(INDEX('Policy Characteristics'!K:K,MATCH($C1391,'Policy Characteristics'!$C:$C,0))),"",INDEX('Policy Characteristics'!K:K,MATCH($C1391,'Policy Characteristics'!$C:$C,0)))</f>
        <v>fuels.html#fuel-taxes</v>
      </c>
      <c r="R1391" s="176" t="str">
        <f>IF(ISBLANK(INDEX('Policy Characteristics'!L:L,MATCH($C1391,'Policy Characteristics'!$C:$C,0))),"",INDEX('Policy Characteristics'!L:L,MATCH($C1391,'Policy Characteristics'!$C:$C,0)))</f>
        <v>fuel-taxes.html</v>
      </c>
    </row>
    <row r="1392" spans="1:18" x14ac:dyDescent="0.35">
      <c r="A1392" s="176" t="str">
        <f>IF(ISBLANK(INDEX('Policy Characteristics'!A:A,MATCH($C1392,'Policy Characteristics'!$C:$C,0))),"",INDEX('Policy Characteristics'!A:A,MATCH($C1392,'Policy Characteristics'!$C:$C,0)))</f>
        <v>Cross-Sector</v>
      </c>
      <c r="B1392" s="184" t="str">
        <f>IF(ISBLANK(INDEX('Policy Characteristics'!B:B,MATCH($C1392,'Policy Characteristics'!$C:$C,0))),"",INDEX('Policy Characteristics'!B:B,MATCH($C1392,'Policy Characteristics'!$C:$C,0)))</f>
        <v>Fuel Taxes or Subsidies</v>
      </c>
      <c r="C1392" s="194" t="str">
        <f t="shared" si="60"/>
        <v>Additional Fuel Tax or Subsidy Rate by Fuel</v>
      </c>
      <c r="D1392" s="6" t="s">
        <v>1352</v>
      </c>
      <c r="E1392" s="47" t="s">
        <v>333</v>
      </c>
      <c r="F1392" s="6" t="s">
        <v>1353</v>
      </c>
      <c r="G1392" s="47" t="s">
        <v>92</v>
      </c>
      <c r="H1392" s="44">
        <v>2323</v>
      </c>
      <c r="I1392" s="198" t="s">
        <v>44</v>
      </c>
      <c r="J1392" s="177" t="str">
        <f>IF(ISBLANK(INDEX('Policy Characteristics'!D:D,MATCH($C1392,'Policy Characteristics'!$C:$C,0))),"",INDEX('Policy Characteristics'!D:D,MATCH($C1392,'Policy Characteristics'!$C:$C,0)))</f>
        <v>Fuel Taxes or Subsidies</v>
      </c>
      <c r="K1392" s="176" t="str">
        <f>IF(ISBLANK(INDEX('Policy Characteristics'!E:E,MATCH($C1392,'Policy Characteristics'!$C:$C,0))),"",INDEX('Policy Characteristics'!E:E,MATCH($C1392,'Policy Characteristics'!$C:$C,0)))</f>
        <v>cross fuel tax</v>
      </c>
      <c r="L1392" s="176">
        <f>IF(ISBLANK(INDEX('Policy Characteristics'!F:F,MATCH($C1392,'Policy Characteristics'!$C:$C,0))),"",INDEX('Policy Characteristics'!F:F,MATCH($C1392,'Policy Characteristics'!$C:$C,0)))</f>
        <v>-0.5</v>
      </c>
      <c r="M1392" s="176">
        <f>IF(ISBLANK(INDEX('Policy Characteristics'!G:G,MATCH($C1392,'Policy Characteristics'!$C:$C,0))),"",INDEX('Policy Characteristics'!G:G,MATCH($C1392,'Policy Characteristics'!$C:$C,0)))</f>
        <v>0.5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of BAU price</v>
      </c>
      <c r="P1392" s="176"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2" s="176" t="str">
        <f>IF(ISBLANK(INDEX('Policy Characteristics'!K:K,MATCH($C1392,'Policy Characteristics'!$C:$C,0))),"",INDEX('Policy Characteristics'!K:K,MATCH($C1392,'Policy Characteristics'!$C:$C,0)))</f>
        <v>fuels.html#fuel-taxes</v>
      </c>
      <c r="R1392" s="176" t="str">
        <f>IF(ISBLANK(INDEX('Policy Characteristics'!L:L,MATCH($C1392,'Policy Characteristics'!$C:$C,0))),"",INDEX('Policy Characteristics'!L:L,MATCH($C1392,'Policy Characteristics'!$C:$C,0)))</f>
        <v>fuel-taxes.html</v>
      </c>
    </row>
    <row r="1393" spans="1:18" x14ac:dyDescent="0.35">
      <c r="A1393" s="176" t="str">
        <f>IF(ISBLANK(INDEX('Policy Characteristics'!A:A,MATCH($C1393,'Policy Characteristics'!$C:$C,0))),"",INDEX('Policy Characteristics'!A:A,MATCH($C1393,'Policy Characteristics'!$C:$C,0)))</f>
        <v>Cross-Sector</v>
      </c>
      <c r="B1393" s="184" t="str">
        <f>IF(ISBLANK(INDEX('Policy Characteristics'!B:B,MATCH($C1393,'Policy Characteristics'!$C:$C,0))),"",INDEX('Policy Characteristics'!B:B,MATCH($C1393,'Policy Characteristics'!$C:$C,0)))</f>
        <v>Fuel Taxes or Subsidies</v>
      </c>
      <c r="C1393" s="194" t="str">
        <f t="shared" si="60"/>
        <v>Additional Fuel Tax or Subsidy Rate by Fuel</v>
      </c>
      <c r="D1393" s="6" t="s">
        <v>74</v>
      </c>
      <c r="E1393" s="47" t="s">
        <v>333</v>
      </c>
      <c r="F1393" s="6" t="s">
        <v>98</v>
      </c>
      <c r="G1393" s="47" t="s">
        <v>92</v>
      </c>
      <c r="H1393" s="44">
        <v>2324</v>
      </c>
      <c r="I1393" s="198" t="s">
        <v>44</v>
      </c>
      <c r="J1393" s="177" t="str">
        <f>IF(ISBLANK(INDEX('Policy Characteristics'!D:D,MATCH($C1393,'Policy Characteristics'!$C:$C,0))),"",INDEX('Policy Characteristics'!D:D,MATCH($C1393,'Policy Characteristics'!$C:$C,0)))</f>
        <v>Fuel Taxes or Subsidies</v>
      </c>
      <c r="K1393" s="176" t="str">
        <f>IF(ISBLANK(INDEX('Policy Characteristics'!E:E,MATCH($C1393,'Policy Characteristics'!$C:$C,0))),"",INDEX('Policy Characteristics'!E:E,MATCH($C1393,'Policy Characteristics'!$C:$C,0)))</f>
        <v>cross fuel tax</v>
      </c>
      <c r="L1393" s="176">
        <f>IF(ISBLANK(INDEX('Policy Characteristics'!F:F,MATCH($C1393,'Policy Characteristics'!$C:$C,0))),"",INDEX('Policy Characteristics'!F:F,MATCH($C1393,'Policy Characteristics'!$C:$C,0)))</f>
        <v>-0.5</v>
      </c>
      <c r="M1393" s="176">
        <f>IF(ISBLANK(INDEX('Policy Characteristics'!G:G,MATCH($C1393,'Policy Characteristics'!$C:$C,0))),"",INDEX('Policy Characteristics'!G:G,MATCH($C1393,'Policy Characteristics'!$C:$C,0)))</f>
        <v>0.5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of BAU price</v>
      </c>
      <c r="P1393" s="176"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3" s="176" t="str">
        <f>IF(ISBLANK(INDEX('Policy Characteristics'!K:K,MATCH($C1393,'Policy Characteristics'!$C:$C,0))),"",INDEX('Policy Characteristics'!K:K,MATCH($C1393,'Policy Characteristics'!$C:$C,0)))</f>
        <v>fuels.html#fuel-taxes</v>
      </c>
      <c r="R1393" s="176" t="str">
        <f>IF(ISBLANK(INDEX('Policy Characteristics'!L:L,MATCH($C1393,'Policy Characteristics'!$C:$C,0))),"",INDEX('Policy Characteristics'!L:L,MATCH($C1393,'Policy Characteristics'!$C:$C,0)))</f>
        <v>fuel-taxes.html</v>
      </c>
    </row>
    <row r="1394" spans="1:18" x14ac:dyDescent="0.35">
      <c r="A1394" s="176" t="str">
        <f>IF(ISBLANK(INDEX('Policy Characteristics'!A:A,MATCH($C1394,'Policy Characteristics'!$C:$C,0))),"",INDEX('Policy Characteristics'!A:A,MATCH($C1394,'Policy Characteristics'!$C:$C,0)))</f>
        <v>Cross-Sector</v>
      </c>
      <c r="B1394" s="184" t="str">
        <f>IF(ISBLANK(INDEX('Policy Characteristics'!B:B,MATCH($C1394,'Policy Characteristics'!$C:$C,0))),"",INDEX('Policy Characteristics'!B:B,MATCH($C1394,'Policy Characteristics'!$C:$C,0)))</f>
        <v>Fuel Taxes or Subsidies</v>
      </c>
      <c r="C1394" s="194" t="str">
        <f t="shared" si="60"/>
        <v>Additional Fuel Tax or Subsidy Rate by Fuel</v>
      </c>
      <c r="D1394" s="6" t="s">
        <v>434</v>
      </c>
      <c r="E1394" s="47" t="s">
        <v>333</v>
      </c>
      <c r="F1394" s="6" t="s">
        <v>435</v>
      </c>
      <c r="G1394" s="47" t="s">
        <v>92</v>
      </c>
      <c r="H1394" s="44">
        <v>2325</v>
      </c>
      <c r="I1394" s="198" t="s">
        <v>44</v>
      </c>
      <c r="J1394" s="177" t="str">
        <f>IF(ISBLANK(INDEX('Policy Characteristics'!D:D,MATCH($C1394,'Policy Characteristics'!$C:$C,0))),"",INDEX('Policy Characteristics'!D:D,MATCH($C1394,'Policy Characteristics'!$C:$C,0)))</f>
        <v>Fuel Taxes or Subsidies</v>
      </c>
      <c r="K1394" s="176" t="str">
        <f>IF(ISBLANK(INDEX('Policy Characteristics'!E:E,MATCH($C1394,'Policy Characteristics'!$C:$C,0))),"",INDEX('Policy Characteristics'!E:E,MATCH($C1394,'Policy Characteristics'!$C:$C,0)))</f>
        <v>cross fuel tax</v>
      </c>
      <c r="L1394" s="176">
        <f>IF(ISBLANK(INDEX('Policy Characteristics'!F:F,MATCH($C1394,'Policy Characteristics'!$C:$C,0))),"",INDEX('Policy Characteristics'!F:F,MATCH($C1394,'Policy Characteristics'!$C:$C,0)))</f>
        <v>-0.5</v>
      </c>
      <c r="M1394" s="176">
        <f>IF(ISBLANK(INDEX('Policy Characteristics'!G:G,MATCH($C1394,'Policy Characteristics'!$C:$C,0))),"",INDEX('Policy Characteristics'!G:G,MATCH($C1394,'Policy Characteristics'!$C:$C,0)))</f>
        <v>0.5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of BAU price</v>
      </c>
      <c r="P1394" s="176"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4" s="176" t="str">
        <f>IF(ISBLANK(INDEX('Policy Characteristics'!K:K,MATCH($C1394,'Policy Characteristics'!$C:$C,0))),"",INDEX('Policy Characteristics'!K:K,MATCH($C1394,'Policy Characteristics'!$C:$C,0)))</f>
        <v>fuels.html#fuel-taxes</v>
      </c>
      <c r="R1394" s="176" t="str">
        <f>IF(ISBLANK(INDEX('Policy Characteristics'!L:L,MATCH($C1394,'Policy Characteristics'!$C:$C,0))),"",INDEX('Policy Characteristics'!L:L,MATCH($C1394,'Policy Characteristics'!$C:$C,0)))</f>
        <v>fuel-taxes.html</v>
      </c>
    </row>
    <row r="1395" spans="1:18" x14ac:dyDescent="0.35">
      <c r="A1395" s="176" t="str">
        <f>IF(ISBLANK(INDEX('Policy Characteristics'!A:A,MATCH($C1395,'Policy Characteristics'!$C:$C,0))),"",INDEX('Policy Characteristics'!A:A,MATCH($C1395,'Policy Characteristics'!$C:$C,0)))</f>
        <v>Cross-Sector</v>
      </c>
      <c r="B1395" s="184" t="str">
        <f>IF(ISBLANK(INDEX('Policy Characteristics'!B:B,MATCH($C1395,'Policy Characteristics'!$C:$C,0))),"",INDEX('Policy Characteristics'!B:B,MATCH($C1395,'Policy Characteristics'!$C:$C,0)))</f>
        <v>Fuel Taxes or Subsidies</v>
      </c>
      <c r="C1395" s="194" t="str">
        <f t="shared" si="60"/>
        <v>Additional Fuel Tax or Subsidy Rate by Fuel</v>
      </c>
      <c r="D1395" s="6" t="s">
        <v>1344</v>
      </c>
      <c r="E1395" s="47" t="s">
        <v>333</v>
      </c>
      <c r="F1395" s="6" t="s">
        <v>1348</v>
      </c>
      <c r="G1395" s="47" t="s">
        <v>92</v>
      </c>
      <c r="H1395" s="44">
        <v>2326</v>
      </c>
      <c r="I1395" s="198" t="s">
        <v>44</v>
      </c>
      <c r="J1395" s="177" t="str">
        <f>IF(ISBLANK(INDEX('Policy Characteristics'!D:D,MATCH($C1395,'Policy Characteristics'!$C:$C,0))),"",INDEX('Policy Characteristics'!D:D,MATCH($C1395,'Policy Characteristics'!$C:$C,0)))</f>
        <v>Fuel Taxes or Subsidies</v>
      </c>
      <c r="K1395" s="176" t="str">
        <f>IF(ISBLANK(INDEX('Policy Characteristics'!E:E,MATCH($C1395,'Policy Characteristics'!$C:$C,0))),"",INDEX('Policy Characteristics'!E:E,MATCH($C1395,'Policy Characteristics'!$C:$C,0)))</f>
        <v>cross fuel tax</v>
      </c>
      <c r="L1395" s="176">
        <f>IF(ISBLANK(INDEX('Policy Characteristics'!F:F,MATCH($C1395,'Policy Characteristics'!$C:$C,0))),"",INDEX('Policy Characteristics'!F:F,MATCH($C1395,'Policy Characteristics'!$C:$C,0)))</f>
        <v>-0.5</v>
      </c>
      <c r="M1395" s="176">
        <f>IF(ISBLANK(INDEX('Policy Characteristics'!G:G,MATCH($C1395,'Policy Characteristics'!$C:$C,0))),"",INDEX('Policy Characteristics'!G:G,MATCH($C1395,'Policy Characteristics'!$C:$C,0)))</f>
        <v>0.5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of BAU price</v>
      </c>
      <c r="P1395" s="176"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5" s="176" t="str">
        <f>IF(ISBLANK(INDEX('Policy Characteristics'!K:K,MATCH($C1395,'Policy Characteristics'!$C:$C,0))),"",INDEX('Policy Characteristics'!K:K,MATCH($C1395,'Policy Characteristics'!$C:$C,0)))</f>
        <v>fuels.html#fuel-taxes</v>
      </c>
      <c r="R1395" s="176" t="str">
        <f>IF(ISBLANK(INDEX('Policy Characteristics'!L:L,MATCH($C1395,'Policy Characteristics'!$C:$C,0))),"",INDEX('Policy Characteristics'!L:L,MATCH($C1395,'Policy Characteristics'!$C:$C,0)))</f>
        <v>fuel-taxes.html</v>
      </c>
    </row>
    <row r="1396" spans="1:18" x14ac:dyDescent="0.35">
      <c r="A1396" s="176" t="str">
        <f>IF(ISBLANK(INDEX('Policy Characteristics'!A:A,MATCH($C1396,'Policy Characteristics'!$C:$C,0))),"",INDEX('Policy Characteristics'!A:A,MATCH($C1396,'Policy Characteristics'!$C:$C,0)))</f>
        <v>Cross-Sector</v>
      </c>
      <c r="B1396" s="184" t="str">
        <f>IF(ISBLANK(INDEX('Policy Characteristics'!B:B,MATCH($C1396,'Policy Characteristics'!$C:$C,0))),"",INDEX('Policy Characteristics'!B:B,MATCH($C1396,'Policy Characteristics'!$C:$C,0)))</f>
        <v>Fuel Taxes or Subsidies</v>
      </c>
      <c r="C1396" s="194" t="str">
        <f t="shared" si="60"/>
        <v>Additional Fuel Tax or Subsidy Rate by Fuel</v>
      </c>
      <c r="D1396" s="6" t="s">
        <v>1354</v>
      </c>
      <c r="E1396" s="47" t="s">
        <v>333</v>
      </c>
      <c r="F1396" s="6" t="s">
        <v>1355</v>
      </c>
      <c r="G1396" s="47" t="s">
        <v>92</v>
      </c>
      <c r="H1396" s="44">
        <v>2327</v>
      </c>
      <c r="I1396" s="198" t="s">
        <v>44</v>
      </c>
      <c r="J1396" s="177" t="str">
        <f>IF(ISBLANK(INDEX('Policy Characteristics'!D:D,MATCH($C1396,'Policy Characteristics'!$C:$C,0))),"",INDEX('Policy Characteristics'!D:D,MATCH($C1396,'Policy Characteristics'!$C:$C,0)))</f>
        <v>Fuel Taxes or Subsidies</v>
      </c>
      <c r="K1396" s="176" t="str">
        <f>IF(ISBLANK(INDEX('Policy Characteristics'!E:E,MATCH($C1396,'Policy Characteristics'!$C:$C,0))),"",INDEX('Policy Characteristics'!E:E,MATCH($C1396,'Policy Characteristics'!$C:$C,0)))</f>
        <v>cross fuel tax</v>
      </c>
      <c r="L1396" s="176">
        <f>IF(ISBLANK(INDEX('Policy Characteristics'!F:F,MATCH($C1396,'Policy Characteristics'!$C:$C,0))),"",INDEX('Policy Characteristics'!F:F,MATCH($C1396,'Policy Characteristics'!$C:$C,0)))</f>
        <v>-0.5</v>
      </c>
      <c r="M1396" s="176">
        <f>IF(ISBLANK(INDEX('Policy Characteristics'!G:G,MATCH($C1396,'Policy Characteristics'!$C:$C,0))),"",INDEX('Policy Characteristics'!G:G,MATCH($C1396,'Policy Characteristics'!$C:$C,0)))</f>
        <v>0.5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of BAU price</v>
      </c>
      <c r="P1396" s="176"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6" s="176" t="str">
        <f>IF(ISBLANK(INDEX('Policy Characteristics'!K:K,MATCH($C1396,'Policy Characteristics'!$C:$C,0))),"",INDEX('Policy Characteristics'!K:K,MATCH($C1396,'Policy Characteristics'!$C:$C,0)))</f>
        <v>fuels.html#fuel-taxes</v>
      </c>
      <c r="R1396" s="176" t="str">
        <f>IF(ISBLANK(INDEX('Policy Characteristics'!L:L,MATCH($C1396,'Policy Characteristics'!$C:$C,0))),"",INDEX('Policy Characteristics'!L:L,MATCH($C1396,'Policy Characteristics'!$C:$C,0)))</f>
        <v>fuel-taxes.html</v>
      </c>
    </row>
    <row r="1397" spans="1:18" x14ac:dyDescent="0.35">
      <c r="A1397" s="176" t="str">
        <f>IF(ISBLANK(INDEX('Policy Characteristics'!A:A,MATCH($C1397,'Policy Characteristics'!$C:$C,0))),"",INDEX('Policy Characteristics'!A:A,MATCH($C1397,'Policy Characteristics'!$C:$C,0)))</f>
        <v>Cross-Sector</v>
      </c>
      <c r="B1397" s="184" t="str">
        <f>IF(ISBLANK(INDEX('Policy Characteristics'!B:B,MATCH($C1397,'Policy Characteristics'!$C:$C,0))),"",INDEX('Policy Characteristics'!B:B,MATCH($C1397,'Policy Characteristics'!$C:$C,0)))</f>
        <v>Fuel Taxes or Subsidies</v>
      </c>
      <c r="C1397" s="194" t="str">
        <f t="shared" si="60"/>
        <v>Additional Fuel Tax or Subsidy Rate by Fuel</v>
      </c>
      <c r="D1397" s="6" t="s">
        <v>1345</v>
      </c>
      <c r="E1397" s="47" t="s">
        <v>333</v>
      </c>
      <c r="F1397" s="6" t="s">
        <v>1349</v>
      </c>
      <c r="G1397" s="47" t="s">
        <v>92</v>
      </c>
      <c r="H1397" s="44">
        <v>2328</v>
      </c>
      <c r="I1397" s="198" t="s">
        <v>44</v>
      </c>
      <c r="J1397" s="177" t="str">
        <f>IF(ISBLANK(INDEX('Policy Characteristics'!D:D,MATCH($C1397,'Policy Characteristics'!$C:$C,0))),"",INDEX('Policy Characteristics'!D:D,MATCH($C1397,'Policy Characteristics'!$C:$C,0)))</f>
        <v>Fuel Taxes or Subsidies</v>
      </c>
      <c r="K1397" s="176" t="str">
        <f>IF(ISBLANK(INDEX('Policy Characteristics'!E:E,MATCH($C1397,'Policy Characteristics'!$C:$C,0))),"",INDEX('Policy Characteristics'!E:E,MATCH($C1397,'Policy Characteristics'!$C:$C,0)))</f>
        <v>cross fuel tax</v>
      </c>
      <c r="L1397" s="176">
        <f>IF(ISBLANK(INDEX('Policy Characteristics'!F:F,MATCH($C1397,'Policy Characteristics'!$C:$C,0))),"",INDEX('Policy Characteristics'!F:F,MATCH($C1397,'Policy Characteristics'!$C:$C,0)))</f>
        <v>-0.5</v>
      </c>
      <c r="M1397" s="176">
        <f>IF(ISBLANK(INDEX('Policy Characteristics'!G:G,MATCH($C1397,'Policy Characteristics'!$C:$C,0))),"",INDEX('Policy Characteristics'!G:G,MATCH($C1397,'Policy Characteristics'!$C:$C,0)))</f>
        <v>0.5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of BAU price</v>
      </c>
      <c r="P1397" s="176"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7" s="176" t="str">
        <f>IF(ISBLANK(INDEX('Policy Characteristics'!K:K,MATCH($C1397,'Policy Characteristics'!$C:$C,0))),"",INDEX('Policy Characteristics'!K:K,MATCH($C1397,'Policy Characteristics'!$C:$C,0)))</f>
        <v>fuels.html#fuel-taxes</v>
      </c>
      <c r="R1397" s="176" t="str">
        <f>IF(ISBLANK(INDEX('Policy Characteristics'!L:L,MATCH($C1397,'Policy Characteristics'!$C:$C,0))),"",INDEX('Policy Characteristics'!L:L,MATCH($C1397,'Policy Characteristics'!$C:$C,0)))</f>
        <v>fuel-taxes.html</v>
      </c>
    </row>
    <row r="1398" spans="1:18" x14ac:dyDescent="0.35">
      <c r="A1398" s="176" t="str">
        <f>IF(ISBLANK(INDEX('Policy Characteristics'!A:A,MATCH($C1398,'Policy Characteristics'!$C:$C,0))),"",INDEX('Policy Characteristics'!A:A,MATCH($C1398,'Policy Characteristics'!$C:$C,0)))</f>
        <v>Cross-Sector</v>
      </c>
      <c r="B1398" s="184" t="str">
        <f>IF(ISBLANK(INDEX('Policy Characteristics'!B:B,MATCH($C1398,'Policy Characteristics'!$C:$C,0))),"",INDEX('Policy Characteristics'!B:B,MATCH($C1398,'Policy Characteristics'!$C:$C,0)))</f>
        <v>Fuel Taxes or Subsidies</v>
      </c>
      <c r="C1398" s="194" t="str">
        <f t="shared" si="60"/>
        <v>Additional Fuel Tax or Subsidy Rate by Fuel</v>
      </c>
      <c r="D1398" s="6" t="s">
        <v>1346</v>
      </c>
      <c r="E1398" s="47" t="s">
        <v>333</v>
      </c>
      <c r="F1398" s="6" t="s">
        <v>1350</v>
      </c>
      <c r="G1398" s="47" t="s">
        <v>92</v>
      </c>
      <c r="H1398" s="44">
        <v>2329</v>
      </c>
      <c r="I1398" s="198" t="s">
        <v>44</v>
      </c>
      <c r="J1398" s="177" t="str">
        <f>IF(ISBLANK(INDEX('Policy Characteristics'!D:D,MATCH($C1398,'Policy Characteristics'!$C:$C,0))),"",INDEX('Policy Characteristics'!D:D,MATCH($C1398,'Policy Characteristics'!$C:$C,0)))</f>
        <v>Fuel Taxes or Subsidies</v>
      </c>
      <c r="K1398" s="176" t="str">
        <f>IF(ISBLANK(INDEX('Policy Characteristics'!E:E,MATCH($C1398,'Policy Characteristics'!$C:$C,0))),"",INDEX('Policy Characteristics'!E:E,MATCH($C1398,'Policy Characteristics'!$C:$C,0)))</f>
        <v>cross fuel tax</v>
      </c>
      <c r="L1398" s="176">
        <f>IF(ISBLANK(INDEX('Policy Characteristics'!F:F,MATCH($C1398,'Policy Characteristics'!$C:$C,0))),"",INDEX('Policy Characteristics'!F:F,MATCH($C1398,'Policy Characteristics'!$C:$C,0)))</f>
        <v>-0.5</v>
      </c>
      <c r="M1398" s="176">
        <f>IF(ISBLANK(INDEX('Policy Characteristics'!G:G,MATCH($C1398,'Policy Characteristics'!$C:$C,0))),"",INDEX('Policy Characteristics'!G:G,MATCH($C1398,'Policy Characteristics'!$C:$C,0)))</f>
        <v>0.5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of BAU price</v>
      </c>
      <c r="P1398" s="176"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8" s="176" t="str">
        <f>IF(ISBLANK(INDEX('Policy Characteristics'!K:K,MATCH($C1398,'Policy Characteristics'!$C:$C,0))),"",INDEX('Policy Characteristics'!K:K,MATCH($C1398,'Policy Characteristics'!$C:$C,0)))</f>
        <v>fuels.html#fuel-taxes</v>
      </c>
      <c r="R1398" s="176" t="str">
        <f>IF(ISBLANK(INDEX('Policy Characteristics'!L:L,MATCH($C1398,'Policy Characteristics'!$C:$C,0))),"",INDEX('Policy Characteristics'!L:L,MATCH($C1398,'Policy Characteristics'!$C:$C,0)))</f>
        <v>fuel-taxes.html</v>
      </c>
    </row>
    <row r="1399" spans="1:18" x14ac:dyDescent="0.35">
      <c r="A1399" s="176" t="str">
        <f>IF(ISBLANK(INDEX('Policy Characteristics'!A:A,MATCH($C1399,'Policy Characteristics'!$C:$C,0))),"",INDEX('Policy Characteristics'!A:A,MATCH($C1399,'Policy Characteristics'!$C:$C,0)))</f>
        <v>Cross-Sector</v>
      </c>
      <c r="B1399" s="184" t="str">
        <f>IF(ISBLANK(INDEX('Policy Characteristics'!B:B,MATCH($C1399,'Policy Characteristics'!$C:$C,0))),"",INDEX('Policy Characteristics'!B:B,MATCH($C1399,'Policy Characteristics'!$C:$C,0)))</f>
        <v>Fuel Taxes or Subsidies</v>
      </c>
      <c r="C1399" s="194" t="str">
        <f t="shared" si="60"/>
        <v>Additional Fuel Tax or Subsidy Rate by Fuel</v>
      </c>
      <c r="D1399" s="6" t="s">
        <v>1347</v>
      </c>
      <c r="E1399" s="47" t="s">
        <v>333</v>
      </c>
      <c r="F1399" s="6" t="s">
        <v>1351</v>
      </c>
      <c r="G1399" s="47" t="s">
        <v>92</v>
      </c>
      <c r="H1399" s="44">
        <v>2330</v>
      </c>
      <c r="I1399" s="198" t="s">
        <v>43</v>
      </c>
      <c r="J1399" s="177" t="str">
        <f>IF(ISBLANK(INDEX('Policy Characteristics'!D:D,MATCH($C1399,'Policy Characteristics'!$C:$C,0))),"",INDEX('Policy Characteristics'!D:D,MATCH($C1399,'Policy Characteristics'!$C:$C,0)))</f>
        <v>Fuel Taxes or Subsidies</v>
      </c>
      <c r="K1399" s="176" t="str">
        <f>IF(ISBLANK(INDEX('Policy Characteristics'!E:E,MATCH($C1399,'Policy Characteristics'!$C:$C,0))),"",INDEX('Policy Characteristics'!E:E,MATCH($C1399,'Policy Characteristics'!$C:$C,0)))</f>
        <v>cross fuel tax</v>
      </c>
      <c r="L1399" s="176">
        <f>IF(ISBLANK(INDEX('Policy Characteristics'!F:F,MATCH($C1399,'Policy Characteristics'!$C:$C,0))),"",INDEX('Policy Characteristics'!F:F,MATCH($C1399,'Policy Characteristics'!$C:$C,0)))</f>
        <v>-0.5</v>
      </c>
      <c r="M1399" s="176">
        <f>IF(ISBLANK(INDEX('Policy Characteristics'!G:G,MATCH($C1399,'Policy Characteristics'!$C:$C,0))),"",INDEX('Policy Characteristics'!G:G,MATCH($C1399,'Policy Characteristics'!$C:$C,0)))</f>
        <v>0.5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of BAU price</v>
      </c>
      <c r="P1399" s="176"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9" s="176" t="str">
        <f>IF(ISBLANK(INDEX('Policy Characteristics'!K:K,MATCH($C1399,'Policy Characteristics'!$C:$C,0))),"",INDEX('Policy Characteristics'!K:K,MATCH($C1399,'Policy Characteristics'!$C:$C,0)))</f>
        <v>fuels.html#fuel-taxes</v>
      </c>
      <c r="R1399" s="176" t="str">
        <f>IF(ISBLANK(INDEX('Policy Characteristics'!L:L,MATCH($C1399,'Policy Characteristics'!$C:$C,0))),"",INDEX('Policy Characteristics'!L:L,MATCH($C1399,'Policy Characteristics'!$C:$C,0)))</f>
        <v>fuel-taxes.html</v>
      </c>
    </row>
    <row r="1400" spans="1:18" x14ac:dyDescent="0.35">
      <c r="A1400" s="176" t="str">
        <f>IF(ISBLANK(INDEX('Policy Characteristics'!A:A,MATCH($C1400,'Policy Characteristics'!$C:$C,0))),"",INDEX('Policy Characteristics'!A:A,MATCH($C1400,'Policy Characteristics'!$C:$C,0)))</f>
        <v>Cross-Sector</v>
      </c>
      <c r="B1400" s="184" t="str">
        <f>IF(ISBLANK(INDEX('Policy Characteristics'!B:B,MATCH($C1400,'Policy Characteristics'!$C:$C,0))),"",INDEX('Policy Characteristics'!B:B,MATCH($C1400,'Policy Characteristics'!$C:$C,0)))</f>
        <v>Fuel Taxes or Subsidies</v>
      </c>
      <c r="C1400" s="194" t="str">
        <f t="shared" si="60"/>
        <v>Additional Fuel Tax or Subsidy Rate by Fuel</v>
      </c>
      <c r="D1400" s="47" t="s">
        <v>52</v>
      </c>
      <c r="E1400" s="47" t="s">
        <v>327</v>
      </c>
      <c r="F1400" s="47" t="s">
        <v>92</v>
      </c>
      <c r="G1400" s="47" t="s">
        <v>2719</v>
      </c>
      <c r="H1400" s="44">
        <v>2331</v>
      </c>
      <c r="I1400" s="197" t="s">
        <v>43</v>
      </c>
      <c r="J1400" s="177" t="str">
        <f>IF(ISBLANK(INDEX('Policy Characteristics'!D:D,MATCH($C1400,'Policy Characteristics'!$C:$C,0))),"",INDEX('Policy Characteristics'!D:D,MATCH($C1400,'Policy Characteristics'!$C:$C,0)))</f>
        <v>Fuel Taxes or Subsidies</v>
      </c>
      <c r="K1400" s="176" t="str">
        <f>IF(ISBLANK(INDEX('Policy Characteristics'!E:E,MATCH($C1400,'Policy Characteristics'!$C:$C,0))),"",INDEX('Policy Characteristics'!E:E,MATCH($C1400,'Policy Characteristics'!$C:$C,0)))</f>
        <v>cross fuel tax</v>
      </c>
      <c r="L1400" s="176">
        <f>IF(ISBLANK(INDEX('Policy Characteristics'!F:F,MATCH($C1400,'Policy Characteristics'!$C:$C,0))),"",INDEX('Policy Characteristics'!F:F,MATCH($C1400,'Policy Characteristics'!$C:$C,0)))</f>
        <v>-0.5</v>
      </c>
      <c r="M1400" s="176">
        <f>IF(ISBLANK(INDEX('Policy Characteristics'!G:G,MATCH($C1400,'Policy Characteristics'!$C:$C,0))),"",INDEX('Policy Characteristics'!G:G,MATCH($C1400,'Policy Characteristics'!$C:$C,0)))</f>
        <v>0.5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of BAU price</v>
      </c>
      <c r="P1400" s="176"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0" s="176" t="str">
        <f>IF(ISBLANK(INDEX('Policy Characteristics'!K:K,MATCH($C1400,'Policy Characteristics'!$C:$C,0))),"",INDEX('Policy Characteristics'!K:K,MATCH($C1400,'Policy Characteristics'!$C:$C,0)))</f>
        <v>fuels.html#fuel-taxes</v>
      </c>
      <c r="R1400" s="176" t="str">
        <f>IF(ISBLANK(INDEX('Policy Characteristics'!L:L,MATCH($C1400,'Policy Characteristics'!$C:$C,0))),"",INDEX('Policy Characteristics'!L:L,MATCH($C1400,'Policy Characteristics'!$C:$C,0)))</f>
        <v>fuel-taxes.html</v>
      </c>
    </row>
    <row r="1401" spans="1:18" x14ac:dyDescent="0.35">
      <c r="A1401" s="176" t="str">
        <f>IF(ISBLANK(INDEX('Policy Characteristics'!A:A,MATCH($C1401,'Policy Characteristics'!$C:$C,0))),"",INDEX('Policy Characteristics'!A:A,MATCH($C1401,'Policy Characteristics'!$C:$C,0)))</f>
        <v>Cross-Sector</v>
      </c>
      <c r="B1401" s="184" t="str">
        <f>IF(ISBLANK(INDEX('Policy Characteristics'!B:B,MATCH($C1401,'Policy Characteristics'!$C:$C,0))),"",INDEX('Policy Characteristics'!B:B,MATCH($C1401,'Policy Characteristics'!$C:$C,0)))</f>
        <v>Fuel Taxes or Subsidies</v>
      </c>
      <c r="C1401" s="194" t="str">
        <f t="shared" si="60"/>
        <v>Additional Fuel Tax or Subsidy Rate by Fuel</v>
      </c>
      <c r="D1401" s="6" t="s">
        <v>441</v>
      </c>
      <c r="E1401" s="47" t="s">
        <v>327</v>
      </c>
      <c r="F1401" s="6" t="s">
        <v>438</v>
      </c>
      <c r="G1401" s="47" t="s">
        <v>2719</v>
      </c>
      <c r="H1401" s="44">
        <v>2332</v>
      </c>
      <c r="I1401" s="198" t="s">
        <v>44</v>
      </c>
      <c r="J1401" s="177" t="str">
        <f>IF(ISBLANK(INDEX('Policy Characteristics'!D:D,MATCH($C1401,'Policy Characteristics'!$C:$C,0))),"",INDEX('Policy Characteristics'!D:D,MATCH($C1401,'Policy Characteristics'!$C:$C,0)))</f>
        <v>Fuel Taxes or Subsidies</v>
      </c>
      <c r="K1401" s="176" t="str">
        <f>IF(ISBLANK(INDEX('Policy Characteristics'!E:E,MATCH($C1401,'Policy Characteristics'!$C:$C,0))),"",INDEX('Policy Characteristics'!E:E,MATCH($C1401,'Policy Characteristics'!$C:$C,0)))</f>
        <v>cross fuel tax</v>
      </c>
      <c r="L1401" s="176">
        <f>IF(ISBLANK(INDEX('Policy Characteristics'!F:F,MATCH($C1401,'Policy Characteristics'!$C:$C,0))),"",INDEX('Policy Characteristics'!F:F,MATCH($C1401,'Policy Characteristics'!$C:$C,0)))</f>
        <v>-0.5</v>
      </c>
      <c r="M1401" s="176">
        <f>IF(ISBLANK(INDEX('Policy Characteristics'!G:G,MATCH($C1401,'Policy Characteristics'!$C:$C,0))),"",INDEX('Policy Characteristics'!G:G,MATCH($C1401,'Policy Characteristics'!$C:$C,0)))</f>
        <v>0.5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of BAU price</v>
      </c>
      <c r="P1401" s="176"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1" s="176" t="str">
        <f>IF(ISBLANK(INDEX('Policy Characteristics'!K:K,MATCH($C1401,'Policy Characteristics'!$C:$C,0))),"",INDEX('Policy Characteristics'!K:K,MATCH($C1401,'Policy Characteristics'!$C:$C,0)))</f>
        <v>fuels.html#fuel-taxes</v>
      </c>
      <c r="R1401" s="176" t="str">
        <f>IF(ISBLANK(INDEX('Policy Characteristics'!L:L,MATCH($C1401,'Policy Characteristics'!$C:$C,0))),"",INDEX('Policy Characteristics'!L:L,MATCH($C1401,'Policy Characteristics'!$C:$C,0)))</f>
        <v>fuel-taxes.html</v>
      </c>
    </row>
    <row r="1402" spans="1:18" x14ac:dyDescent="0.35">
      <c r="A1402" s="176" t="str">
        <f>IF(ISBLANK(INDEX('Policy Characteristics'!A:A,MATCH($C1402,'Policy Characteristics'!$C:$C,0))),"",INDEX('Policy Characteristics'!A:A,MATCH($C1402,'Policy Characteristics'!$C:$C,0)))</f>
        <v>Cross-Sector</v>
      </c>
      <c r="B1402" s="184" t="str">
        <f>IF(ISBLANK(INDEX('Policy Characteristics'!B:B,MATCH($C1402,'Policy Characteristics'!$C:$C,0))),"",INDEX('Policy Characteristics'!B:B,MATCH($C1402,'Policy Characteristics'!$C:$C,0)))</f>
        <v>Fuel Taxes or Subsidies</v>
      </c>
      <c r="C1402" s="194" t="str">
        <f t="shared" si="60"/>
        <v>Additional Fuel Tax or Subsidy Rate by Fuel</v>
      </c>
      <c r="D1402" s="6" t="s">
        <v>46</v>
      </c>
      <c r="E1402" s="47" t="s">
        <v>327</v>
      </c>
      <c r="F1402" s="6" t="s">
        <v>86</v>
      </c>
      <c r="G1402" s="47" t="s">
        <v>2719</v>
      </c>
      <c r="H1402" s="44">
        <v>2333</v>
      </c>
      <c r="I1402" s="198" t="s">
        <v>43</v>
      </c>
      <c r="J1402" s="177" t="str">
        <f>IF(ISBLANK(INDEX('Policy Characteristics'!D:D,MATCH($C1402,'Policy Characteristics'!$C:$C,0))),"",INDEX('Policy Characteristics'!D:D,MATCH($C1402,'Policy Characteristics'!$C:$C,0)))</f>
        <v>Fuel Taxes or Subsidies</v>
      </c>
      <c r="K1402" s="176" t="str">
        <f>IF(ISBLANK(INDEX('Policy Characteristics'!E:E,MATCH($C1402,'Policy Characteristics'!$C:$C,0))),"",INDEX('Policy Characteristics'!E:E,MATCH($C1402,'Policy Characteristics'!$C:$C,0)))</f>
        <v>cross fuel tax</v>
      </c>
      <c r="L1402" s="176">
        <f>IF(ISBLANK(INDEX('Policy Characteristics'!F:F,MATCH($C1402,'Policy Characteristics'!$C:$C,0))),"",INDEX('Policy Characteristics'!F:F,MATCH($C1402,'Policy Characteristics'!$C:$C,0)))</f>
        <v>-0.5</v>
      </c>
      <c r="M1402" s="176">
        <f>IF(ISBLANK(INDEX('Policy Characteristics'!G:G,MATCH($C1402,'Policy Characteristics'!$C:$C,0))),"",INDEX('Policy Characteristics'!G:G,MATCH($C1402,'Policy Characteristics'!$C:$C,0)))</f>
        <v>0.5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of BAU price</v>
      </c>
      <c r="P1402" s="176"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2" s="176" t="str">
        <f>IF(ISBLANK(INDEX('Policy Characteristics'!K:K,MATCH($C1402,'Policy Characteristics'!$C:$C,0))),"",INDEX('Policy Characteristics'!K:K,MATCH($C1402,'Policy Characteristics'!$C:$C,0)))</f>
        <v>fuels.html#fuel-taxes</v>
      </c>
      <c r="R1402" s="176" t="str">
        <f>IF(ISBLANK(INDEX('Policy Characteristics'!L:L,MATCH($C1402,'Policy Characteristics'!$C:$C,0))),"",INDEX('Policy Characteristics'!L:L,MATCH($C1402,'Policy Characteristics'!$C:$C,0)))</f>
        <v>fuel-taxes.html</v>
      </c>
    </row>
    <row r="1403" spans="1:18" x14ac:dyDescent="0.35">
      <c r="A1403" s="176" t="str">
        <f>IF(ISBLANK(INDEX('Policy Characteristics'!A:A,MATCH($C1403,'Policy Characteristics'!$C:$C,0))),"",INDEX('Policy Characteristics'!A:A,MATCH($C1403,'Policy Characteristics'!$C:$C,0)))</f>
        <v>Cross-Sector</v>
      </c>
      <c r="B1403" s="184" t="str">
        <f>IF(ISBLANK(INDEX('Policy Characteristics'!B:B,MATCH($C1403,'Policy Characteristics'!$C:$C,0))),"",INDEX('Policy Characteristics'!B:B,MATCH($C1403,'Policy Characteristics'!$C:$C,0)))</f>
        <v>Fuel Taxes or Subsidies</v>
      </c>
      <c r="C1403" s="194" t="str">
        <f t="shared" si="60"/>
        <v>Additional Fuel Tax or Subsidy Rate by Fuel</v>
      </c>
      <c r="D1403" s="6" t="s">
        <v>47</v>
      </c>
      <c r="E1403" s="47" t="s">
        <v>327</v>
      </c>
      <c r="F1403" s="6" t="s">
        <v>87</v>
      </c>
      <c r="G1403" s="47" t="s">
        <v>2719</v>
      </c>
      <c r="H1403" s="44">
        <v>2334</v>
      </c>
      <c r="I1403" s="198" t="s">
        <v>44</v>
      </c>
      <c r="J1403" s="177" t="str">
        <f>IF(ISBLANK(INDEX('Policy Characteristics'!D:D,MATCH($C1403,'Policy Characteristics'!$C:$C,0))),"",INDEX('Policy Characteristics'!D:D,MATCH($C1403,'Policy Characteristics'!$C:$C,0)))</f>
        <v>Fuel Taxes or Subsidies</v>
      </c>
      <c r="K1403" s="176" t="str">
        <f>IF(ISBLANK(INDEX('Policy Characteristics'!E:E,MATCH($C1403,'Policy Characteristics'!$C:$C,0))),"",INDEX('Policy Characteristics'!E:E,MATCH($C1403,'Policy Characteristics'!$C:$C,0)))</f>
        <v>cross fuel tax</v>
      </c>
      <c r="L1403" s="176">
        <f>IF(ISBLANK(INDEX('Policy Characteristics'!F:F,MATCH($C1403,'Policy Characteristics'!$C:$C,0))),"",INDEX('Policy Characteristics'!F:F,MATCH($C1403,'Policy Characteristics'!$C:$C,0)))</f>
        <v>-0.5</v>
      </c>
      <c r="M1403" s="176">
        <f>IF(ISBLANK(INDEX('Policy Characteristics'!G:G,MATCH($C1403,'Policy Characteristics'!$C:$C,0))),"",INDEX('Policy Characteristics'!G:G,MATCH($C1403,'Policy Characteristics'!$C:$C,0)))</f>
        <v>0.5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of BAU price</v>
      </c>
      <c r="P1403" s="176"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3" s="176" t="str">
        <f>IF(ISBLANK(INDEX('Policy Characteristics'!K:K,MATCH($C1403,'Policy Characteristics'!$C:$C,0))),"",INDEX('Policy Characteristics'!K:K,MATCH($C1403,'Policy Characteristics'!$C:$C,0)))</f>
        <v>fuels.html#fuel-taxes</v>
      </c>
      <c r="R1403" s="176" t="str">
        <f>IF(ISBLANK(INDEX('Policy Characteristics'!L:L,MATCH($C1403,'Policy Characteristics'!$C:$C,0))),"",INDEX('Policy Characteristics'!L:L,MATCH($C1403,'Policy Characteristics'!$C:$C,0)))</f>
        <v>fuel-taxes.html</v>
      </c>
    </row>
    <row r="1404" spans="1:18" x14ac:dyDescent="0.35">
      <c r="A1404" s="176" t="str">
        <f>IF(ISBLANK(INDEX('Policy Characteristics'!A:A,MATCH($C1404,'Policy Characteristics'!$C:$C,0))),"",INDEX('Policy Characteristics'!A:A,MATCH($C1404,'Policy Characteristics'!$C:$C,0)))</f>
        <v>Cross-Sector</v>
      </c>
      <c r="B1404" s="184" t="str">
        <f>IF(ISBLANK(INDEX('Policy Characteristics'!B:B,MATCH($C1404,'Policy Characteristics'!$C:$C,0))),"",INDEX('Policy Characteristics'!B:B,MATCH($C1404,'Policy Characteristics'!$C:$C,0)))</f>
        <v>Fuel Taxes or Subsidies</v>
      </c>
      <c r="C1404" s="194" t="str">
        <f t="shared" si="60"/>
        <v>Additional Fuel Tax or Subsidy Rate by Fuel</v>
      </c>
      <c r="D1404" s="6" t="s">
        <v>51</v>
      </c>
      <c r="E1404" s="47" t="s">
        <v>327</v>
      </c>
      <c r="F1404" s="6" t="s">
        <v>91</v>
      </c>
      <c r="G1404" s="47" t="s">
        <v>2719</v>
      </c>
      <c r="H1404" s="44">
        <v>2335</v>
      </c>
      <c r="I1404" s="198" t="s">
        <v>44</v>
      </c>
      <c r="J1404" s="177" t="str">
        <f>IF(ISBLANK(INDEX('Policy Characteristics'!D:D,MATCH($C1404,'Policy Characteristics'!$C:$C,0))),"",INDEX('Policy Characteristics'!D:D,MATCH($C1404,'Policy Characteristics'!$C:$C,0)))</f>
        <v>Fuel Taxes or Subsidies</v>
      </c>
      <c r="K1404" s="176" t="str">
        <f>IF(ISBLANK(INDEX('Policy Characteristics'!E:E,MATCH($C1404,'Policy Characteristics'!$C:$C,0))),"",INDEX('Policy Characteristics'!E:E,MATCH($C1404,'Policy Characteristics'!$C:$C,0)))</f>
        <v>cross fuel tax</v>
      </c>
      <c r="L1404" s="176">
        <f>IF(ISBLANK(INDEX('Policy Characteristics'!F:F,MATCH($C1404,'Policy Characteristics'!$C:$C,0))),"",INDEX('Policy Characteristics'!F:F,MATCH($C1404,'Policy Characteristics'!$C:$C,0)))</f>
        <v>-0.5</v>
      </c>
      <c r="M1404" s="176">
        <f>IF(ISBLANK(INDEX('Policy Characteristics'!G:G,MATCH($C1404,'Policy Characteristics'!$C:$C,0))),"",INDEX('Policy Characteristics'!G:G,MATCH($C1404,'Policy Characteristics'!$C:$C,0)))</f>
        <v>0.5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of BAU price</v>
      </c>
      <c r="P1404" s="176"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4" s="176" t="str">
        <f>IF(ISBLANK(INDEX('Policy Characteristics'!K:K,MATCH($C1404,'Policy Characteristics'!$C:$C,0))),"",INDEX('Policy Characteristics'!K:K,MATCH($C1404,'Policy Characteristics'!$C:$C,0)))</f>
        <v>fuels.html#fuel-taxes</v>
      </c>
      <c r="R1404" s="176" t="str">
        <f>IF(ISBLANK(INDEX('Policy Characteristics'!L:L,MATCH($C1404,'Policy Characteristics'!$C:$C,0))),"",INDEX('Policy Characteristics'!L:L,MATCH($C1404,'Policy Characteristics'!$C:$C,0)))</f>
        <v>fuel-taxes.html</v>
      </c>
    </row>
    <row r="1405" spans="1:18" x14ac:dyDescent="0.35">
      <c r="A1405" s="176" t="str">
        <f>IF(ISBLANK(INDEX('Policy Characteristics'!A:A,MATCH($C1405,'Policy Characteristics'!$C:$C,0))),"",INDEX('Policy Characteristics'!A:A,MATCH($C1405,'Policy Characteristics'!$C:$C,0)))</f>
        <v>Cross-Sector</v>
      </c>
      <c r="B1405" s="184" t="str">
        <f>IF(ISBLANK(INDEX('Policy Characteristics'!B:B,MATCH($C1405,'Policy Characteristics'!$C:$C,0))),"",INDEX('Policy Characteristics'!B:B,MATCH($C1405,'Policy Characteristics'!$C:$C,0)))</f>
        <v>Fuel Taxes or Subsidies</v>
      </c>
      <c r="C1405" s="194" t="str">
        <f t="shared" si="60"/>
        <v>Additional Fuel Tax or Subsidy Rate by Fuel</v>
      </c>
      <c r="D1405" s="6" t="s">
        <v>53</v>
      </c>
      <c r="E1405" s="47" t="s">
        <v>327</v>
      </c>
      <c r="F1405" s="6" t="s">
        <v>94</v>
      </c>
      <c r="G1405" s="47" t="s">
        <v>2719</v>
      </c>
      <c r="H1405" s="44">
        <v>2336</v>
      </c>
      <c r="I1405" s="198" t="s">
        <v>44</v>
      </c>
      <c r="J1405" s="177" t="str">
        <f>IF(ISBLANK(INDEX('Policy Characteristics'!D:D,MATCH($C1405,'Policy Characteristics'!$C:$C,0))),"",INDEX('Policy Characteristics'!D:D,MATCH($C1405,'Policy Characteristics'!$C:$C,0)))</f>
        <v>Fuel Taxes or Subsidies</v>
      </c>
      <c r="K1405" s="176" t="str">
        <f>IF(ISBLANK(INDEX('Policy Characteristics'!E:E,MATCH($C1405,'Policy Characteristics'!$C:$C,0))),"",INDEX('Policy Characteristics'!E:E,MATCH($C1405,'Policy Characteristics'!$C:$C,0)))</f>
        <v>cross fuel tax</v>
      </c>
      <c r="L1405" s="176">
        <f>IF(ISBLANK(INDEX('Policy Characteristics'!F:F,MATCH($C1405,'Policy Characteristics'!$C:$C,0))),"",INDEX('Policy Characteristics'!F:F,MATCH($C1405,'Policy Characteristics'!$C:$C,0)))</f>
        <v>-0.5</v>
      </c>
      <c r="M1405" s="176">
        <f>IF(ISBLANK(INDEX('Policy Characteristics'!G:G,MATCH($C1405,'Policy Characteristics'!$C:$C,0))),"",INDEX('Policy Characteristics'!G:G,MATCH($C1405,'Policy Characteristics'!$C:$C,0)))</f>
        <v>0.5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of BAU price</v>
      </c>
      <c r="P1405" s="176"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5" s="176" t="str">
        <f>IF(ISBLANK(INDEX('Policy Characteristics'!K:K,MATCH($C1405,'Policy Characteristics'!$C:$C,0))),"",INDEX('Policy Characteristics'!K:K,MATCH($C1405,'Policy Characteristics'!$C:$C,0)))</f>
        <v>fuels.html#fuel-taxes</v>
      </c>
      <c r="R1405" s="176" t="str">
        <f>IF(ISBLANK(INDEX('Policy Characteristics'!L:L,MATCH($C1405,'Policy Characteristics'!$C:$C,0))),"",INDEX('Policy Characteristics'!L:L,MATCH($C1405,'Policy Characteristics'!$C:$C,0)))</f>
        <v>fuel-taxes.html</v>
      </c>
    </row>
    <row r="1406" spans="1:18" x14ac:dyDescent="0.35">
      <c r="A1406" s="176" t="str">
        <f>IF(ISBLANK(INDEX('Policy Characteristics'!A:A,MATCH($C1406,'Policy Characteristics'!$C:$C,0))),"",INDEX('Policy Characteristics'!A:A,MATCH($C1406,'Policy Characteristics'!$C:$C,0)))</f>
        <v>Cross-Sector</v>
      </c>
      <c r="B1406" s="184" t="str">
        <f>IF(ISBLANK(INDEX('Policy Characteristics'!B:B,MATCH($C1406,'Policy Characteristics'!$C:$C,0))),"",INDEX('Policy Characteristics'!B:B,MATCH($C1406,'Policy Characteristics'!$C:$C,0)))</f>
        <v>Fuel Taxes or Subsidies</v>
      </c>
      <c r="C1406" s="194" t="str">
        <f t="shared" si="60"/>
        <v>Additional Fuel Tax or Subsidy Rate by Fuel</v>
      </c>
      <c r="D1406" s="6" t="s">
        <v>54</v>
      </c>
      <c r="E1406" s="47" t="s">
        <v>327</v>
      </c>
      <c r="F1406" s="6" t="s">
        <v>95</v>
      </c>
      <c r="G1406" s="47" t="s">
        <v>2719</v>
      </c>
      <c r="H1406" s="44">
        <v>2337</v>
      </c>
      <c r="I1406" s="198" t="s">
        <v>43</v>
      </c>
      <c r="J1406" s="177" t="str">
        <f>IF(ISBLANK(INDEX('Policy Characteristics'!D:D,MATCH($C1406,'Policy Characteristics'!$C:$C,0))),"",INDEX('Policy Characteristics'!D:D,MATCH($C1406,'Policy Characteristics'!$C:$C,0)))</f>
        <v>Fuel Taxes or Subsidies</v>
      </c>
      <c r="K1406" s="176" t="str">
        <f>IF(ISBLANK(INDEX('Policy Characteristics'!E:E,MATCH($C1406,'Policy Characteristics'!$C:$C,0))),"",INDEX('Policy Characteristics'!E:E,MATCH($C1406,'Policy Characteristics'!$C:$C,0)))</f>
        <v>cross fuel tax</v>
      </c>
      <c r="L1406" s="176">
        <f>IF(ISBLANK(INDEX('Policy Characteristics'!F:F,MATCH($C1406,'Policy Characteristics'!$C:$C,0))),"",INDEX('Policy Characteristics'!F:F,MATCH($C1406,'Policy Characteristics'!$C:$C,0)))</f>
        <v>-0.5</v>
      </c>
      <c r="M1406" s="176">
        <f>IF(ISBLANK(INDEX('Policy Characteristics'!G:G,MATCH($C1406,'Policy Characteristics'!$C:$C,0))),"",INDEX('Policy Characteristics'!G:G,MATCH($C1406,'Policy Characteristics'!$C:$C,0)))</f>
        <v>0.5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of BAU price</v>
      </c>
      <c r="P1406" s="176"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6" s="176" t="str">
        <f>IF(ISBLANK(INDEX('Policy Characteristics'!K:K,MATCH($C1406,'Policy Characteristics'!$C:$C,0))),"",INDEX('Policy Characteristics'!K:K,MATCH($C1406,'Policy Characteristics'!$C:$C,0)))</f>
        <v>fuels.html#fuel-taxes</v>
      </c>
      <c r="R1406" s="176" t="str">
        <f>IF(ISBLANK(INDEX('Policy Characteristics'!L:L,MATCH($C1406,'Policy Characteristics'!$C:$C,0))),"",INDEX('Policy Characteristics'!L:L,MATCH($C1406,'Policy Characteristics'!$C:$C,0)))</f>
        <v>fuel-taxes.html</v>
      </c>
    </row>
    <row r="1407" spans="1:18" x14ac:dyDescent="0.35">
      <c r="A1407" s="176" t="str">
        <f>IF(ISBLANK(INDEX('Policy Characteristics'!A:A,MATCH($C1407,'Policy Characteristics'!$C:$C,0))),"",INDEX('Policy Characteristics'!A:A,MATCH($C1407,'Policy Characteristics'!$C:$C,0)))</f>
        <v>Cross-Sector</v>
      </c>
      <c r="B1407" s="184" t="str">
        <f>IF(ISBLANK(INDEX('Policy Characteristics'!B:B,MATCH($C1407,'Policy Characteristics'!$C:$C,0))),"",INDEX('Policy Characteristics'!B:B,MATCH($C1407,'Policy Characteristics'!$C:$C,0)))</f>
        <v>Fuel Taxes or Subsidies</v>
      </c>
      <c r="C1407" s="194" t="str">
        <f t="shared" si="60"/>
        <v>Additional Fuel Tax or Subsidy Rate by Fuel</v>
      </c>
      <c r="D1407" s="6" t="s">
        <v>55</v>
      </c>
      <c r="E1407" s="47" t="s">
        <v>327</v>
      </c>
      <c r="F1407" s="6" t="s">
        <v>96</v>
      </c>
      <c r="G1407" s="47" t="s">
        <v>2719</v>
      </c>
      <c r="H1407" s="44">
        <v>2338</v>
      </c>
      <c r="I1407" s="198" t="s">
        <v>44</v>
      </c>
      <c r="J1407" s="177" t="str">
        <f>IF(ISBLANK(INDEX('Policy Characteristics'!D:D,MATCH($C1407,'Policy Characteristics'!$C:$C,0))),"",INDEX('Policy Characteristics'!D:D,MATCH($C1407,'Policy Characteristics'!$C:$C,0)))</f>
        <v>Fuel Taxes or Subsidies</v>
      </c>
      <c r="K1407" s="176" t="str">
        <f>IF(ISBLANK(INDEX('Policy Characteristics'!E:E,MATCH($C1407,'Policy Characteristics'!$C:$C,0))),"",INDEX('Policy Characteristics'!E:E,MATCH($C1407,'Policy Characteristics'!$C:$C,0)))</f>
        <v>cross fuel tax</v>
      </c>
      <c r="L1407" s="176">
        <f>IF(ISBLANK(INDEX('Policy Characteristics'!F:F,MATCH($C1407,'Policy Characteristics'!$C:$C,0))),"",INDEX('Policy Characteristics'!F:F,MATCH($C1407,'Policy Characteristics'!$C:$C,0)))</f>
        <v>-0.5</v>
      </c>
      <c r="M1407" s="176">
        <f>IF(ISBLANK(INDEX('Policy Characteristics'!G:G,MATCH($C1407,'Policy Characteristics'!$C:$C,0))),"",INDEX('Policy Characteristics'!G:G,MATCH($C1407,'Policy Characteristics'!$C:$C,0)))</f>
        <v>0.5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of BAU price</v>
      </c>
      <c r="P1407" s="176"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7" s="176" t="str">
        <f>IF(ISBLANK(INDEX('Policy Characteristics'!K:K,MATCH($C1407,'Policy Characteristics'!$C:$C,0))),"",INDEX('Policy Characteristics'!K:K,MATCH($C1407,'Policy Characteristics'!$C:$C,0)))</f>
        <v>fuels.html#fuel-taxes</v>
      </c>
      <c r="R1407" s="176" t="str">
        <f>IF(ISBLANK(INDEX('Policy Characteristics'!L:L,MATCH($C1407,'Policy Characteristics'!$C:$C,0))),"",INDEX('Policy Characteristics'!L:L,MATCH($C1407,'Policy Characteristics'!$C:$C,0)))</f>
        <v>fuel-taxes.html</v>
      </c>
    </row>
    <row r="1408" spans="1:18" x14ac:dyDescent="0.35">
      <c r="A1408" s="176" t="str">
        <f>IF(ISBLANK(INDEX('Policy Characteristics'!A:A,MATCH($C1408,'Policy Characteristics'!$C:$C,0))),"",INDEX('Policy Characteristics'!A:A,MATCH($C1408,'Policy Characteristics'!$C:$C,0)))</f>
        <v>Cross-Sector</v>
      </c>
      <c r="B1408" s="184" t="str">
        <f>IF(ISBLANK(INDEX('Policy Characteristics'!B:B,MATCH($C1408,'Policy Characteristics'!$C:$C,0))),"",INDEX('Policy Characteristics'!B:B,MATCH($C1408,'Policy Characteristics'!$C:$C,0)))</f>
        <v>Fuel Taxes or Subsidies</v>
      </c>
      <c r="C1408" s="194" t="str">
        <f t="shared" si="60"/>
        <v>Additional Fuel Tax or Subsidy Rate by Fuel</v>
      </c>
      <c r="D1408" s="6" t="s">
        <v>56</v>
      </c>
      <c r="E1408" s="47" t="s">
        <v>327</v>
      </c>
      <c r="F1408" s="6" t="s">
        <v>97</v>
      </c>
      <c r="G1408" s="47" t="s">
        <v>2719</v>
      </c>
      <c r="H1408" s="44">
        <v>2339</v>
      </c>
      <c r="I1408" s="198" t="s">
        <v>44</v>
      </c>
      <c r="J1408" s="177" t="str">
        <f>IF(ISBLANK(INDEX('Policy Characteristics'!D:D,MATCH($C1408,'Policy Characteristics'!$C:$C,0))),"",INDEX('Policy Characteristics'!D:D,MATCH($C1408,'Policy Characteristics'!$C:$C,0)))</f>
        <v>Fuel Taxes or Subsidies</v>
      </c>
      <c r="K1408" s="176" t="str">
        <f>IF(ISBLANK(INDEX('Policy Characteristics'!E:E,MATCH($C1408,'Policy Characteristics'!$C:$C,0))),"",INDEX('Policy Characteristics'!E:E,MATCH($C1408,'Policy Characteristics'!$C:$C,0)))</f>
        <v>cross fuel tax</v>
      </c>
      <c r="L1408" s="176">
        <f>IF(ISBLANK(INDEX('Policy Characteristics'!F:F,MATCH($C1408,'Policy Characteristics'!$C:$C,0))),"",INDEX('Policy Characteristics'!F:F,MATCH($C1408,'Policy Characteristics'!$C:$C,0)))</f>
        <v>-0.5</v>
      </c>
      <c r="M1408" s="176">
        <f>IF(ISBLANK(INDEX('Policy Characteristics'!G:G,MATCH($C1408,'Policy Characteristics'!$C:$C,0))),"",INDEX('Policy Characteristics'!G:G,MATCH($C1408,'Policy Characteristics'!$C:$C,0)))</f>
        <v>0.5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of BAU price</v>
      </c>
      <c r="P1408" s="176"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8" s="176" t="str">
        <f>IF(ISBLANK(INDEX('Policy Characteristics'!K:K,MATCH($C1408,'Policy Characteristics'!$C:$C,0))),"",INDEX('Policy Characteristics'!K:K,MATCH($C1408,'Policy Characteristics'!$C:$C,0)))</f>
        <v>fuels.html#fuel-taxes</v>
      </c>
      <c r="R1408" s="176" t="str">
        <f>IF(ISBLANK(INDEX('Policy Characteristics'!L:L,MATCH($C1408,'Policy Characteristics'!$C:$C,0))),"",INDEX('Policy Characteristics'!L:L,MATCH($C1408,'Policy Characteristics'!$C:$C,0)))</f>
        <v>fuel-taxes.html</v>
      </c>
    </row>
    <row r="1409" spans="1:18" x14ac:dyDescent="0.35">
      <c r="A1409" s="176" t="str">
        <f>IF(ISBLANK(INDEX('Policy Characteristics'!A:A,MATCH($C1409,'Policy Characteristics'!$C:$C,0))),"",INDEX('Policy Characteristics'!A:A,MATCH($C1409,'Policy Characteristics'!$C:$C,0)))</f>
        <v>Cross-Sector</v>
      </c>
      <c r="B1409" s="184" t="str">
        <f>IF(ISBLANK(INDEX('Policy Characteristics'!B:B,MATCH($C1409,'Policy Characteristics'!$C:$C,0))),"",INDEX('Policy Characteristics'!B:B,MATCH($C1409,'Policy Characteristics'!$C:$C,0)))</f>
        <v>Fuel Taxes or Subsidies</v>
      </c>
      <c r="C1409" s="194" t="str">
        <f t="shared" si="60"/>
        <v>Additional Fuel Tax or Subsidy Rate by Fuel</v>
      </c>
      <c r="D1409" s="6" t="s">
        <v>1352</v>
      </c>
      <c r="E1409" s="47" t="s">
        <v>327</v>
      </c>
      <c r="F1409" s="6" t="s">
        <v>1353</v>
      </c>
      <c r="G1409" s="47" t="s">
        <v>2719</v>
      </c>
      <c r="H1409" s="44">
        <v>2340</v>
      </c>
      <c r="I1409" s="198" t="s">
        <v>44</v>
      </c>
      <c r="J1409" s="177" t="str">
        <f>IF(ISBLANK(INDEX('Policy Characteristics'!D:D,MATCH($C1409,'Policy Characteristics'!$C:$C,0))),"",INDEX('Policy Characteristics'!D:D,MATCH($C1409,'Policy Characteristics'!$C:$C,0)))</f>
        <v>Fuel Taxes or Subsidies</v>
      </c>
      <c r="K1409" s="176" t="str">
        <f>IF(ISBLANK(INDEX('Policy Characteristics'!E:E,MATCH($C1409,'Policy Characteristics'!$C:$C,0))),"",INDEX('Policy Characteristics'!E:E,MATCH($C1409,'Policy Characteristics'!$C:$C,0)))</f>
        <v>cross fuel tax</v>
      </c>
      <c r="L1409" s="176">
        <f>IF(ISBLANK(INDEX('Policy Characteristics'!F:F,MATCH($C1409,'Policy Characteristics'!$C:$C,0))),"",INDEX('Policy Characteristics'!F:F,MATCH($C1409,'Policy Characteristics'!$C:$C,0)))</f>
        <v>-0.5</v>
      </c>
      <c r="M1409" s="176">
        <f>IF(ISBLANK(INDEX('Policy Characteristics'!G:G,MATCH($C1409,'Policy Characteristics'!$C:$C,0))),"",INDEX('Policy Characteristics'!G:G,MATCH($C1409,'Policy Characteristics'!$C:$C,0)))</f>
        <v>0.5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of BAU price</v>
      </c>
      <c r="P1409" s="176"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9" s="176" t="str">
        <f>IF(ISBLANK(INDEX('Policy Characteristics'!K:K,MATCH($C1409,'Policy Characteristics'!$C:$C,0))),"",INDEX('Policy Characteristics'!K:K,MATCH($C1409,'Policy Characteristics'!$C:$C,0)))</f>
        <v>fuels.html#fuel-taxes</v>
      </c>
      <c r="R1409" s="176" t="str">
        <f>IF(ISBLANK(INDEX('Policy Characteristics'!L:L,MATCH($C1409,'Policy Characteristics'!$C:$C,0))),"",INDEX('Policy Characteristics'!L:L,MATCH($C1409,'Policy Characteristics'!$C:$C,0)))</f>
        <v>fuel-taxes.html</v>
      </c>
    </row>
    <row r="1410" spans="1:18" x14ac:dyDescent="0.35">
      <c r="A1410" s="176" t="str">
        <f>IF(ISBLANK(INDEX('Policy Characteristics'!A:A,MATCH($C1410,'Policy Characteristics'!$C:$C,0))),"",INDEX('Policy Characteristics'!A:A,MATCH($C1410,'Policy Characteristics'!$C:$C,0)))</f>
        <v>Cross-Sector</v>
      </c>
      <c r="B1410" s="184" t="str">
        <f>IF(ISBLANK(INDEX('Policy Characteristics'!B:B,MATCH($C1410,'Policy Characteristics'!$C:$C,0))),"",INDEX('Policy Characteristics'!B:B,MATCH($C1410,'Policy Characteristics'!$C:$C,0)))</f>
        <v>Fuel Taxes or Subsidies</v>
      </c>
      <c r="C1410" s="194" t="str">
        <f t="shared" si="60"/>
        <v>Additional Fuel Tax or Subsidy Rate by Fuel</v>
      </c>
      <c r="D1410" s="6" t="s">
        <v>74</v>
      </c>
      <c r="E1410" s="47" t="s">
        <v>327</v>
      </c>
      <c r="F1410" s="6" t="s">
        <v>98</v>
      </c>
      <c r="G1410" s="47" t="s">
        <v>2719</v>
      </c>
      <c r="H1410" s="44">
        <v>2341</v>
      </c>
      <c r="I1410" s="198" t="s">
        <v>44</v>
      </c>
      <c r="J1410" s="177" t="str">
        <f>IF(ISBLANK(INDEX('Policy Characteristics'!D:D,MATCH($C1410,'Policy Characteristics'!$C:$C,0))),"",INDEX('Policy Characteristics'!D:D,MATCH($C1410,'Policy Characteristics'!$C:$C,0)))</f>
        <v>Fuel Taxes or Subsidies</v>
      </c>
      <c r="K1410" s="176" t="str">
        <f>IF(ISBLANK(INDEX('Policy Characteristics'!E:E,MATCH($C1410,'Policy Characteristics'!$C:$C,0))),"",INDEX('Policy Characteristics'!E:E,MATCH($C1410,'Policy Characteristics'!$C:$C,0)))</f>
        <v>cross fuel tax</v>
      </c>
      <c r="L1410" s="176">
        <f>IF(ISBLANK(INDEX('Policy Characteristics'!F:F,MATCH($C1410,'Policy Characteristics'!$C:$C,0))),"",INDEX('Policy Characteristics'!F:F,MATCH($C1410,'Policy Characteristics'!$C:$C,0)))</f>
        <v>-0.5</v>
      </c>
      <c r="M1410" s="176">
        <f>IF(ISBLANK(INDEX('Policy Characteristics'!G:G,MATCH($C1410,'Policy Characteristics'!$C:$C,0))),"",INDEX('Policy Characteristics'!G:G,MATCH($C1410,'Policy Characteristics'!$C:$C,0)))</f>
        <v>0.5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of BAU price</v>
      </c>
      <c r="P1410" s="176"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0" s="176" t="str">
        <f>IF(ISBLANK(INDEX('Policy Characteristics'!K:K,MATCH($C1410,'Policy Characteristics'!$C:$C,0))),"",INDEX('Policy Characteristics'!K:K,MATCH($C1410,'Policy Characteristics'!$C:$C,0)))</f>
        <v>fuels.html#fuel-taxes</v>
      </c>
      <c r="R1410" s="176" t="str">
        <f>IF(ISBLANK(INDEX('Policy Characteristics'!L:L,MATCH($C1410,'Policy Characteristics'!$C:$C,0))),"",INDEX('Policy Characteristics'!L:L,MATCH($C1410,'Policy Characteristics'!$C:$C,0)))</f>
        <v>fuel-taxes.html</v>
      </c>
    </row>
    <row r="1411" spans="1:18" x14ac:dyDescent="0.35">
      <c r="A1411" s="176" t="str">
        <f>IF(ISBLANK(INDEX('Policy Characteristics'!A:A,MATCH($C1411,'Policy Characteristics'!$C:$C,0))),"",INDEX('Policy Characteristics'!A:A,MATCH($C1411,'Policy Characteristics'!$C:$C,0)))</f>
        <v>Cross-Sector</v>
      </c>
      <c r="B1411" s="184" t="str">
        <f>IF(ISBLANK(INDEX('Policy Characteristics'!B:B,MATCH($C1411,'Policy Characteristics'!$C:$C,0))),"",INDEX('Policy Characteristics'!B:B,MATCH($C1411,'Policy Characteristics'!$C:$C,0)))</f>
        <v>Fuel Taxes or Subsidies</v>
      </c>
      <c r="C1411" s="194" t="str">
        <f t="shared" si="60"/>
        <v>Additional Fuel Tax or Subsidy Rate by Fuel</v>
      </c>
      <c r="D1411" s="6" t="s">
        <v>434</v>
      </c>
      <c r="E1411" s="47" t="s">
        <v>327</v>
      </c>
      <c r="F1411" s="6" t="s">
        <v>435</v>
      </c>
      <c r="G1411" s="47" t="s">
        <v>2719</v>
      </c>
      <c r="H1411" s="44">
        <v>2342</v>
      </c>
      <c r="I1411" s="198" t="s">
        <v>44</v>
      </c>
      <c r="J1411" s="177" t="str">
        <f>IF(ISBLANK(INDEX('Policy Characteristics'!D:D,MATCH($C1411,'Policy Characteristics'!$C:$C,0))),"",INDEX('Policy Characteristics'!D:D,MATCH($C1411,'Policy Characteristics'!$C:$C,0)))</f>
        <v>Fuel Taxes or Subsidies</v>
      </c>
      <c r="K1411" s="176" t="str">
        <f>IF(ISBLANK(INDEX('Policy Characteristics'!E:E,MATCH($C1411,'Policy Characteristics'!$C:$C,0))),"",INDEX('Policy Characteristics'!E:E,MATCH($C1411,'Policy Characteristics'!$C:$C,0)))</f>
        <v>cross fuel tax</v>
      </c>
      <c r="L1411" s="176">
        <f>IF(ISBLANK(INDEX('Policy Characteristics'!F:F,MATCH($C1411,'Policy Characteristics'!$C:$C,0))),"",INDEX('Policy Characteristics'!F:F,MATCH($C1411,'Policy Characteristics'!$C:$C,0)))</f>
        <v>-0.5</v>
      </c>
      <c r="M1411" s="176">
        <f>IF(ISBLANK(INDEX('Policy Characteristics'!G:G,MATCH($C1411,'Policy Characteristics'!$C:$C,0))),"",INDEX('Policy Characteristics'!G:G,MATCH($C1411,'Policy Characteristics'!$C:$C,0)))</f>
        <v>0.5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of BAU price</v>
      </c>
      <c r="P1411" s="176"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1" s="176" t="str">
        <f>IF(ISBLANK(INDEX('Policy Characteristics'!K:K,MATCH($C1411,'Policy Characteristics'!$C:$C,0))),"",INDEX('Policy Characteristics'!K:K,MATCH($C1411,'Policy Characteristics'!$C:$C,0)))</f>
        <v>fuels.html#fuel-taxes</v>
      </c>
      <c r="R1411" s="176" t="str">
        <f>IF(ISBLANK(INDEX('Policy Characteristics'!L:L,MATCH($C1411,'Policy Characteristics'!$C:$C,0))),"",INDEX('Policy Characteristics'!L:L,MATCH($C1411,'Policy Characteristics'!$C:$C,0)))</f>
        <v>fuel-taxes.html</v>
      </c>
    </row>
    <row r="1412" spans="1:18" x14ac:dyDescent="0.35">
      <c r="A1412" s="176" t="str">
        <f>IF(ISBLANK(INDEX('Policy Characteristics'!A:A,MATCH($C1412,'Policy Characteristics'!$C:$C,0))),"",INDEX('Policy Characteristics'!A:A,MATCH($C1412,'Policy Characteristics'!$C:$C,0)))</f>
        <v>Cross-Sector</v>
      </c>
      <c r="B1412" s="184" t="str">
        <f>IF(ISBLANK(INDEX('Policy Characteristics'!B:B,MATCH($C1412,'Policy Characteristics'!$C:$C,0))),"",INDEX('Policy Characteristics'!B:B,MATCH($C1412,'Policy Characteristics'!$C:$C,0)))</f>
        <v>Fuel Taxes or Subsidies</v>
      </c>
      <c r="C1412" s="194" t="str">
        <f t="shared" si="60"/>
        <v>Additional Fuel Tax or Subsidy Rate by Fuel</v>
      </c>
      <c r="D1412" s="6" t="s">
        <v>1344</v>
      </c>
      <c r="E1412" s="47" t="s">
        <v>327</v>
      </c>
      <c r="F1412" s="6" t="s">
        <v>1348</v>
      </c>
      <c r="G1412" s="47" t="s">
        <v>2719</v>
      </c>
      <c r="H1412" s="44">
        <v>2343</v>
      </c>
      <c r="I1412" s="198" t="s">
        <v>44</v>
      </c>
      <c r="J1412" s="177" t="str">
        <f>IF(ISBLANK(INDEX('Policy Characteristics'!D:D,MATCH($C1412,'Policy Characteristics'!$C:$C,0))),"",INDEX('Policy Characteristics'!D:D,MATCH($C1412,'Policy Characteristics'!$C:$C,0)))</f>
        <v>Fuel Taxes or Subsidies</v>
      </c>
      <c r="K1412" s="176" t="str">
        <f>IF(ISBLANK(INDEX('Policy Characteristics'!E:E,MATCH($C1412,'Policy Characteristics'!$C:$C,0))),"",INDEX('Policy Characteristics'!E:E,MATCH($C1412,'Policy Characteristics'!$C:$C,0)))</f>
        <v>cross fuel tax</v>
      </c>
      <c r="L1412" s="176">
        <f>IF(ISBLANK(INDEX('Policy Characteristics'!F:F,MATCH($C1412,'Policy Characteristics'!$C:$C,0))),"",INDEX('Policy Characteristics'!F:F,MATCH($C1412,'Policy Characteristics'!$C:$C,0)))</f>
        <v>-0.5</v>
      </c>
      <c r="M1412" s="176">
        <f>IF(ISBLANK(INDEX('Policy Characteristics'!G:G,MATCH($C1412,'Policy Characteristics'!$C:$C,0))),"",INDEX('Policy Characteristics'!G:G,MATCH($C1412,'Policy Characteristics'!$C:$C,0)))</f>
        <v>0.5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of BAU price</v>
      </c>
      <c r="P1412" s="176"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2" s="176" t="str">
        <f>IF(ISBLANK(INDEX('Policy Characteristics'!K:K,MATCH($C1412,'Policy Characteristics'!$C:$C,0))),"",INDEX('Policy Characteristics'!K:K,MATCH($C1412,'Policy Characteristics'!$C:$C,0)))</f>
        <v>fuels.html#fuel-taxes</v>
      </c>
      <c r="R1412" s="176" t="str">
        <f>IF(ISBLANK(INDEX('Policy Characteristics'!L:L,MATCH($C1412,'Policy Characteristics'!$C:$C,0))),"",INDEX('Policy Characteristics'!L:L,MATCH($C1412,'Policy Characteristics'!$C:$C,0)))</f>
        <v>fuel-taxes.html</v>
      </c>
    </row>
    <row r="1413" spans="1:18" x14ac:dyDescent="0.35">
      <c r="A1413" s="176" t="str">
        <f>IF(ISBLANK(INDEX('Policy Characteristics'!A:A,MATCH($C1413,'Policy Characteristics'!$C:$C,0))),"",INDEX('Policy Characteristics'!A:A,MATCH($C1413,'Policy Characteristics'!$C:$C,0)))</f>
        <v>Cross-Sector</v>
      </c>
      <c r="B1413" s="184" t="str">
        <f>IF(ISBLANK(INDEX('Policy Characteristics'!B:B,MATCH($C1413,'Policy Characteristics'!$C:$C,0))),"",INDEX('Policy Characteristics'!B:B,MATCH($C1413,'Policy Characteristics'!$C:$C,0)))</f>
        <v>Fuel Taxes or Subsidies</v>
      </c>
      <c r="C1413" s="194" t="str">
        <f t="shared" si="60"/>
        <v>Additional Fuel Tax or Subsidy Rate by Fuel</v>
      </c>
      <c r="D1413" s="6" t="s">
        <v>1354</v>
      </c>
      <c r="E1413" s="47" t="s">
        <v>327</v>
      </c>
      <c r="F1413" s="6" t="s">
        <v>1355</v>
      </c>
      <c r="G1413" s="47" t="s">
        <v>2719</v>
      </c>
      <c r="H1413" s="44">
        <v>2344</v>
      </c>
      <c r="I1413" s="198" t="s">
        <v>44</v>
      </c>
      <c r="J1413" s="177" t="str">
        <f>IF(ISBLANK(INDEX('Policy Characteristics'!D:D,MATCH($C1413,'Policy Characteristics'!$C:$C,0))),"",INDEX('Policy Characteristics'!D:D,MATCH($C1413,'Policy Characteristics'!$C:$C,0)))</f>
        <v>Fuel Taxes or Subsidies</v>
      </c>
      <c r="K1413" s="176" t="str">
        <f>IF(ISBLANK(INDEX('Policy Characteristics'!E:E,MATCH($C1413,'Policy Characteristics'!$C:$C,0))),"",INDEX('Policy Characteristics'!E:E,MATCH($C1413,'Policy Characteristics'!$C:$C,0)))</f>
        <v>cross fuel tax</v>
      </c>
      <c r="L1413" s="176">
        <f>IF(ISBLANK(INDEX('Policy Characteristics'!F:F,MATCH($C1413,'Policy Characteristics'!$C:$C,0))),"",INDEX('Policy Characteristics'!F:F,MATCH($C1413,'Policy Characteristics'!$C:$C,0)))</f>
        <v>-0.5</v>
      </c>
      <c r="M1413" s="176">
        <f>IF(ISBLANK(INDEX('Policy Characteristics'!G:G,MATCH($C1413,'Policy Characteristics'!$C:$C,0))),"",INDEX('Policy Characteristics'!G:G,MATCH($C1413,'Policy Characteristics'!$C:$C,0)))</f>
        <v>0.5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of BAU price</v>
      </c>
      <c r="P1413" s="176"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3" s="176" t="str">
        <f>IF(ISBLANK(INDEX('Policy Characteristics'!K:K,MATCH($C1413,'Policy Characteristics'!$C:$C,0))),"",INDEX('Policy Characteristics'!K:K,MATCH($C1413,'Policy Characteristics'!$C:$C,0)))</f>
        <v>fuels.html#fuel-taxes</v>
      </c>
      <c r="R1413" s="176" t="str">
        <f>IF(ISBLANK(INDEX('Policy Characteristics'!L:L,MATCH($C1413,'Policy Characteristics'!$C:$C,0))),"",INDEX('Policy Characteristics'!L:L,MATCH($C1413,'Policy Characteristics'!$C:$C,0)))</f>
        <v>fuel-taxes.html</v>
      </c>
    </row>
    <row r="1414" spans="1:18" x14ac:dyDescent="0.35">
      <c r="A1414" s="176" t="str">
        <f>IF(ISBLANK(INDEX('Policy Characteristics'!A:A,MATCH($C1414,'Policy Characteristics'!$C:$C,0))),"",INDEX('Policy Characteristics'!A:A,MATCH($C1414,'Policy Characteristics'!$C:$C,0)))</f>
        <v>Cross-Sector</v>
      </c>
      <c r="B1414" s="184" t="str">
        <f>IF(ISBLANK(INDEX('Policy Characteristics'!B:B,MATCH($C1414,'Policy Characteristics'!$C:$C,0))),"",INDEX('Policy Characteristics'!B:B,MATCH($C1414,'Policy Characteristics'!$C:$C,0)))</f>
        <v>Fuel Taxes or Subsidies</v>
      </c>
      <c r="C1414" s="194" t="str">
        <f t="shared" si="60"/>
        <v>Additional Fuel Tax or Subsidy Rate by Fuel</v>
      </c>
      <c r="D1414" s="6" t="s">
        <v>1345</v>
      </c>
      <c r="E1414" s="47" t="s">
        <v>327</v>
      </c>
      <c r="F1414" s="6" t="s">
        <v>1349</v>
      </c>
      <c r="G1414" s="47" t="s">
        <v>2719</v>
      </c>
      <c r="H1414" s="44">
        <v>2345</v>
      </c>
      <c r="I1414" s="198" t="s">
        <v>44</v>
      </c>
      <c r="J1414" s="177" t="str">
        <f>IF(ISBLANK(INDEX('Policy Characteristics'!D:D,MATCH($C1414,'Policy Characteristics'!$C:$C,0))),"",INDEX('Policy Characteristics'!D:D,MATCH($C1414,'Policy Characteristics'!$C:$C,0)))</f>
        <v>Fuel Taxes or Subsidies</v>
      </c>
      <c r="K1414" s="176" t="str">
        <f>IF(ISBLANK(INDEX('Policy Characteristics'!E:E,MATCH($C1414,'Policy Characteristics'!$C:$C,0))),"",INDEX('Policy Characteristics'!E:E,MATCH($C1414,'Policy Characteristics'!$C:$C,0)))</f>
        <v>cross fuel tax</v>
      </c>
      <c r="L1414" s="176">
        <f>IF(ISBLANK(INDEX('Policy Characteristics'!F:F,MATCH($C1414,'Policy Characteristics'!$C:$C,0))),"",INDEX('Policy Characteristics'!F:F,MATCH($C1414,'Policy Characteristics'!$C:$C,0)))</f>
        <v>-0.5</v>
      </c>
      <c r="M1414" s="176">
        <f>IF(ISBLANK(INDEX('Policy Characteristics'!G:G,MATCH($C1414,'Policy Characteristics'!$C:$C,0))),"",INDEX('Policy Characteristics'!G:G,MATCH($C1414,'Policy Characteristics'!$C:$C,0)))</f>
        <v>0.5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of BAU price</v>
      </c>
      <c r="P1414" s="176"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4" s="176" t="str">
        <f>IF(ISBLANK(INDEX('Policy Characteristics'!K:K,MATCH($C1414,'Policy Characteristics'!$C:$C,0))),"",INDEX('Policy Characteristics'!K:K,MATCH($C1414,'Policy Characteristics'!$C:$C,0)))</f>
        <v>fuels.html#fuel-taxes</v>
      </c>
      <c r="R1414" s="176" t="str">
        <f>IF(ISBLANK(INDEX('Policy Characteristics'!L:L,MATCH($C1414,'Policy Characteristics'!$C:$C,0))),"",INDEX('Policy Characteristics'!L:L,MATCH($C1414,'Policy Characteristics'!$C:$C,0)))</f>
        <v>fuel-taxes.html</v>
      </c>
    </row>
    <row r="1415" spans="1:18" x14ac:dyDescent="0.35">
      <c r="A1415" s="176" t="str">
        <f>IF(ISBLANK(INDEX('Policy Characteristics'!A:A,MATCH($C1415,'Policy Characteristics'!$C:$C,0))),"",INDEX('Policy Characteristics'!A:A,MATCH($C1415,'Policy Characteristics'!$C:$C,0)))</f>
        <v>Cross-Sector</v>
      </c>
      <c r="B1415" s="184" t="str">
        <f>IF(ISBLANK(INDEX('Policy Characteristics'!B:B,MATCH($C1415,'Policy Characteristics'!$C:$C,0))),"",INDEX('Policy Characteristics'!B:B,MATCH($C1415,'Policy Characteristics'!$C:$C,0)))</f>
        <v>Fuel Taxes or Subsidies</v>
      </c>
      <c r="C1415" s="194" t="str">
        <f t="shared" si="60"/>
        <v>Additional Fuel Tax or Subsidy Rate by Fuel</v>
      </c>
      <c r="D1415" s="6" t="s">
        <v>1346</v>
      </c>
      <c r="E1415" s="47" t="s">
        <v>327</v>
      </c>
      <c r="F1415" s="6" t="s">
        <v>1350</v>
      </c>
      <c r="G1415" s="47" t="s">
        <v>2719</v>
      </c>
      <c r="H1415" s="44">
        <v>2346</v>
      </c>
      <c r="I1415" s="198" t="s">
        <v>44</v>
      </c>
      <c r="J1415" s="177" t="str">
        <f>IF(ISBLANK(INDEX('Policy Characteristics'!D:D,MATCH($C1415,'Policy Characteristics'!$C:$C,0))),"",INDEX('Policy Characteristics'!D:D,MATCH($C1415,'Policy Characteristics'!$C:$C,0)))</f>
        <v>Fuel Taxes or Subsidies</v>
      </c>
      <c r="K1415" s="176" t="str">
        <f>IF(ISBLANK(INDEX('Policy Characteristics'!E:E,MATCH($C1415,'Policy Characteristics'!$C:$C,0))),"",INDEX('Policy Characteristics'!E:E,MATCH($C1415,'Policy Characteristics'!$C:$C,0)))</f>
        <v>cross fuel tax</v>
      </c>
      <c r="L1415" s="176">
        <f>IF(ISBLANK(INDEX('Policy Characteristics'!F:F,MATCH($C1415,'Policy Characteristics'!$C:$C,0))),"",INDEX('Policy Characteristics'!F:F,MATCH($C1415,'Policy Characteristics'!$C:$C,0)))</f>
        <v>-0.5</v>
      </c>
      <c r="M1415" s="176">
        <f>IF(ISBLANK(INDEX('Policy Characteristics'!G:G,MATCH($C1415,'Policy Characteristics'!$C:$C,0))),"",INDEX('Policy Characteristics'!G:G,MATCH($C1415,'Policy Characteristics'!$C:$C,0)))</f>
        <v>0.5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of BAU price</v>
      </c>
      <c r="P1415" s="176"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5" s="176" t="str">
        <f>IF(ISBLANK(INDEX('Policy Characteristics'!K:K,MATCH($C1415,'Policy Characteristics'!$C:$C,0))),"",INDEX('Policy Characteristics'!K:K,MATCH($C1415,'Policy Characteristics'!$C:$C,0)))</f>
        <v>fuels.html#fuel-taxes</v>
      </c>
      <c r="R1415" s="176" t="str">
        <f>IF(ISBLANK(INDEX('Policy Characteristics'!L:L,MATCH($C1415,'Policy Characteristics'!$C:$C,0))),"",INDEX('Policy Characteristics'!L:L,MATCH($C1415,'Policy Characteristics'!$C:$C,0)))</f>
        <v>fuel-taxes.html</v>
      </c>
    </row>
    <row r="1416" spans="1:18" x14ac:dyDescent="0.35">
      <c r="A1416" s="176" t="str">
        <f>IF(ISBLANK(INDEX('Policy Characteristics'!A:A,MATCH($C1416,'Policy Characteristics'!$C:$C,0))),"",INDEX('Policy Characteristics'!A:A,MATCH($C1416,'Policy Characteristics'!$C:$C,0)))</f>
        <v>Cross-Sector</v>
      </c>
      <c r="B1416" s="184" t="str">
        <f>IF(ISBLANK(INDEX('Policy Characteristics'!B:B,MATCH($C1416,'Policy Characteristics'!$C:$C,0))),"",INDEX('Policy Characteristics'!B:B,MATCH($C1416,'Policy Characteristics'!$C:$C,0)))</f>
        <v>Fuel Taxes or Subsidies</v>
      </c>
      <c r="C1416" s="194" t="str">
        <f t="shared" si="60"/>
        <v>Additional Fuel Tax or Subsidy Rate by Fuel</v>
      </c>
      <c r="D1416" s="6" t="s">
        <v>1347</v>
      </c>
      <c r="E1416" s="47" t="s">
        <v>327</v>
      </c>
      <c r="F1416" s="6" t="s">
        <v>1351</v>
      </c>
      <c r="G1416" s="47" t="s">
        <v>2719</v>
      </c>
      <c r="H1416" s="44">
        <v>2347</v>
      </c>
      <c r="I1416" s="198" t="s">
        <v>44</v>
      </c>
      <c r="J1416" s="177" t="str">
        <f>IF(ISBLANK(INDEX('Policy Characteristics'!D:D,MATCH($C1416,'Policy Characteristics'!$C:$C,0))),"",INDEX('Policy Characteristics'!D:D,MATCH($C1416,'Policy Characteristics'!$C:$C,0)))</f>
        <v>Fuel Taxes or Subsidies</v>
      </c>
      <c r="K1416" s="176" t="str">
        <f>IF(ISBLANK(INDEX('Policy Characteristics'!E:E,MATCH($C1416,'Policy Characteristics'!$C:$C,0))),"",INDEX('Policy Characteristics'!E:E,MATCH($C1416,'Policy Characteristics'!$C:$C,0)))</f>
        <v>cross fuel tax</v>
      </c>
      <c r="L1416" s="176">
        <f>IF(ISBLANK(INDEX('Policy Characteristics'!F:F,MATCH($C1416,'Policy Characteristics'!$C:$C,0))),"",INDEX('Policy Characteristics'!F:F,MATCH($C1416,'Policy Characteristics'!$C:$C,0)))</f>
        <v>-0.5</v>
      </c>
      <c r="M1416" s="176">
        <f>IF(ISBLANK(INDEX('Policy Characteristics'!G:G,MATCH($C1416,'Policy Characteristics'!$C:$C,0))),"",INDEX('Policy Characteristics'!G:G,MATCH($C1416,'Policy Characteristics'!$C:$C,0)))</f>
        <v>0.5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of BAU price</v>
      </c>
      <c r="P1416" s="176"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6" s="176" t="str">
        <f>IF(ISBLANK(INDEX('Policy Characteristics'!K:K,MATCH($C1416,'Policy Characteristics'!$C:$C,0))),"",INDEX('Policy Characteristics'!K:K,MATCH($C1416,'Policy Characteristics'!$C:$C,0)))</f>
        <v>fuels.html#fuel-taxes</v>
      </c>
      <c r="R1416" s="176" t="str">
        <f>IF(ISBLANK(INDEX('Policy Characteristics'!L:L,MATCH($C1416,'Policy Characteristics'!$C:$C,0))),"",INDEX('Policy Characteristics'!L:L,MATCH($C1416,'Policy Characteristics'!$C:$C,0)))</f>
        <v>fuel-taxes.html</v>
      </c>
    </row>
    <row r="1417" spans="1:18" x14ac:dyDescent="0.35">
      <c r="A1417" s="176" t="str">
        <f>IF(ISBLANK(INDEX('Policy Characteristics'!A:A,MATCH($C1417,'Policy Characteristics'!$C:$C,0))),"",INDEX('Policy Characteristics'!A:A,MATCH($C1417,'Policy Characteristics'!$C:$C,0)))</f>
        <v>Cross-Sector</v>
      </c>
      <c r="B1417" s="184" t="str">
        <f>IF(ISBLANK(INDEX('Policy Characteristics'!B:B,MATCH($C1417,'Policy Characteristics'!$C:$C,0))),"",INDEX('Policy Characteristics'!B:B,MATCH($C1417,'Policy Characteristics'!$C:$C,0)))</f>
        <v>Fuel Taxes or Subsidies</v>
      </c>
      <c r="C1417" s="194" t="str">
        <f t="shared" si="60"/>
        <v>Additional Fuel Tax or Subsidy Rate by Fuel</v>
      </c>
      <c r="D1417" s="47" t="s">
        <v>52</v>
      </c>
      <c r="E1417" s="47" t="s">
        <v>328</v>
      </c>
      <c r="F1417" s="47" t="s">
        <v>92</v>
      </c>
      <c r="G1417" s="47" t="s">
        <v>1463</v>
      </c>
      <c r="H1417" s="44">
        <v>2348</v>
      </c>
      <c r="I1417" s="197" t="s">
        <v>43</v>
      </c>
      <c r="J1417" s="177" t="str">
        <f>IF(ISBLANK(INDEX('Policy Characteristics'!D:D,MATCH($C1417,'Policy Characteristics'!$C:$C,0))),"",INDEX('Policy Characteristics'!D:D,MATCH($C1417,'Policy Characteristics'!$C:$C,0)))</f>
        <v>Fuel Taxes or Subsidies</v>
      </c>
      <c r="K1417" s="176" t="str">
        <f>IF(ISBLANK(INDEX('Policy Characteristics'!E:E,MATCH($C1417,'Policy Characteristics'!$C:$C,0))),"",INDEX('Policy Characteristics'!E:E,MATCH($C1417,'Policy Characteristics'!$C:$C,0)))</f>
        <v>cross fuel tax</v>
      </c>
      <c r="L1417" s="176">
        <f>IF(ISBLANK(INDEX('Policy Characteristics'!F:F,MATCH($C1417,'Policy Characteristics'!$C:$C,0))),"",INDEX('Policy Characteristics'!F:F,MATCH($C1417,'Policy Characteristics'!$C:$C,0)))</f>
        <v>-0.5</v>
      </c>
      <c r="M1417" s="176">
        <f>IF(ISBLANK(INDEX('Policy Characteristics'!G:G,MATCH($C1417,'Policy Characteristics'!$C:$C,0))),"",INDEX('Policy Characteristics'!G:G,MATCH($C1417,'Policy Characteristics'!$C:$C,0)))</f>
        <v>0.5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of BAU price</v>
      </c>
      <c r="P1417" s="176"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7" s="176" t="str">
        <f>IF(ISBLANK(INDEX('Policy Characteristics'!K:K,MATCH($C1417,'Policy Characteristics'!$C:$C,0))),"",INDEX('Policy Characteristics'!K:K,MATCH($C1417,'Policy Characteristics'!$C:$C,0)))</f>
        <v>fuels.html#fuel-taxes</v>
      </c>
      <c r="R1417" s="176" t="str">
        <f>IF(ISBLANK(INDEX('Policy Characteristics'!L:L,MATCH($C1417,'Policy Characteristics'!$C:$C,0))),"",INDEX('Policy Characteristics'!L:L,MATCH($C1417,'Policy Characteristics'!$C:$C,0)))</f>
        <v>fuel-taxes.html</v>
      </c>
    </row>
    <row r="1418" spans="1:18" x14ac:dyDescent="0.35">
      <c r="A1418" s="176" t="str">
        <f>IF(ISBLANK(INDEX('Policy Characteristics'!A:A,MATCH($C1418,'Policy Characteristics'!$C:$C,0))),"",INDEX('Policy Characteristics'!A:A,MATCH($C1418,'Policy Characteristics'!$C:$C,0)))</f>
        <v>Cross-Sector</v>
      </c>
      <c r="B1418" s="184" t="str">
        <f>IF(ISBLANK(INDEX('Policy Characteristics'!B:B,MATCH($C1418,'Policy Characteristics'!$C:$C,0))),"",INDEX('Policy Characteristics'!B:B,MATCH($C1418,'Policy Characteristics'!$C:$C,0)))</f>
        <v>Fuel Taxes or Subsidies</v>
      </c>
      <c r="C1418" s="194" t="str">
        <f t="shared" si="60"/>
        <v>Additional Fuel Tax or Subsidy Rate by Fuel</v>
      </c>
      <c r="D1418" s="6" t="s">
        <v>441</v>
      </c>
      <c r="E1418" s="47" t="s">
        <v>328</v>
      </c>
      <c r="F1418" s="6" t="s">
        <v>438</v>
      </c>
      <c r="G1418" s="47" t="s">
        <v>1463</v>
      </c>
      <c r="H1418" s="44">
        <v>2349</v>
      </c>
      <c r="I1418" s="198" t="s">
        <v>44</v>
      </c>
      <c r="J1418" s="177" t="str">
        <f>IF(ISBLANK(INDEX('Policy Characteristics'!D:D,MATCH($C1418,'Policy Characteristics'!$C:$C,0))),"",INDEX('Policy Characteristics'!D:D,MATCH($C1418,'Policy Characteristics'!$C:$C,0)))</f>
        <v>Fuel Taxes or Subsidies</v>
      </c>
      <c r="K1418" s="176" t="str">
        <f>IF(ISBLANK(INDEX('Policy Characteristics'!E:E,MATCH($C1418,'Policy Characteristics'!$C:$C,0))),"",INDEX('Policy Characteristics'!E:E,MATCH($C1418,'Policy Characteristics'!$C:$C,0)))</f>
        <v>cross fuel tax</v>
      </c>
      <c r="L1418" s="176">
        <f>IF(ISBLANK(INDEX('Policy Characteristics'!F:F,MATCH($C1418,'Policy Characteristics'!$C:$C,0))),"",INDEX('Policy Characteristics'!F:F,MATCH($C1418,'Policy Characteristics'!$C:$C,0)))</f>
        <v>-0.5</v>
      </c>
      <c r="M1418" s="176">
        <f>IF(ISBLANK(INDEX('Policy Characteristics'!G:G,MATCH($C1418,'Policy Characteristics'!$C:$C,0))),"",INDEX('Policy Characteristics'!G:G,MATCH($C1418,'Policy Characteristics'!$C:$C,0)))</f>
        <v>0.5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of BAU price</v>
      </c>
      <c r="P1418" s="176"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8" s="176" t="str">
        <f>IF(ISBLANK(INDEX('Policy Characteristics'!K:K,MATCH($C1418,'Policy Characteristics'!$C:$C,0))),"",INDEX('Policy Characteristics'!K:K,MATCH($C1418,'Policy Characteristics'!$C:$C,0)))</f>
        <v>fuels.html#fuel-taxes</v>
      </c>
      <c r="R1418" s="176" t="str">
        <f>IF(ISBLANK(INDEX('Policy Characteristics'!L:L,MATCH($C1418,'Policy Characteristics'!$C:$C,0))),"",INDEX('Policy Characteristics'!L:L,MATCH($C1418,'Policy Characteristics'!$C:$C,0)))</f>
        <v>fuel-taxes.html</v>
      </c>
    </row>
    <row r="1419" spans="1:18" x14ac:dyDescent="0.35">
      <c r="A1419" s="176" t="str">
        <f>IF(ISBLANK(INDEX('Policy Characteristics'!A:A,MATCH($C1419,'Policy Characteristics'!$C:$C,0))),"",INDEX('Policy Characteristics'!A:A,MATCH($C1419,'Policy Characteristics'!$C:$C,0)))</f>
        <v>Cross-Sector</v>
      </c>
      <c r="B1419" s="184" t="str">
        <f>IF(ISBLANK(INDEX('Policy Characteristics'!B:B,MATCH($C1419,'Policy Characteristics'!$C:$C,0))),"",INDEX('Policy Characteristics'!B:B,MATCH($C1419,'Policy Characteristics'!$C:$C,0)))</f>
        <v>Fuel Taxes or Subsidies</v>
      </c>
      <c r="C1419" s="194" t="str">
        <f t="shared" si="60"/>
        <v>Additional Fuel Tax or Subsidy Rate by Fuel</v>
      </c>
      <c r="D1419" s="6" t="s">
        <v>46</v>
      </c>
      <c r="E1419" s="47" t="s">
        <v>328</v>
      </c>
      <c r="F1419" s="6" t="s">
        <v>86</v>
      </c>
      <c r="G1419" s="47" t="s">
        <v>1463</v>
      </c>
      <c r="H1419" s="44">
        <v>2350</v>
      </c>
      <c r="I1419" s="198" t="s">
        <v>43</v>
      </c>
      <c r="J1419" s="177" t="str">
        <f>IF(ISBLANK(INDEX('Policy Characteristics'!D:D,MATCH($C1419,'Policy Characteristics'!$C:$C,0))),"",INDEX('Policy Characteristics'!D:D,MATCH($C1419,'Policy Characteristics'!$C:$C,0)))</f>
        <v>Fuel Taxes or Subsidies</v>
      </c>
      <c r="K1419" s="176" t="str">
        <f>IF(ISBLANK(INDEX('Policy Characteristics'!E:E,MATCH($C1419,'Policy Characteristics'!$C:$C,0))),"",INDEX('Policy Characteristics'!E:E,MATCH($C1419,'Policy Characteristics'!$C:$C,0)))</f>
        <v>cross fuel tax</v>
      </c>
      <c r="L1419" s="176">
        <f>IF(ISBLANK(INDEX('Policy Characteristics'!F:F,MATCH($C1419,'Policy Characteristics'!$C:$C,0))),"",INDEX('Policy Characteristics'!F:F,MATCH($C1419,'Policy Characteristics'!$C:$C,0)))</f>
        <v>-0.5</v>
      </c>
      <c r="M1419" s="176">
        <f>IF(ISBLANK(INDEX('Policy Characteristics'!G:G,MATCH($C1419,'Policy Characteristics'!$C:$C,0))),"",INDEX('Policy Characteristics'!G:G,MATCH($C1419,'Policy Characteristics'!$C:$C,0)))</f>
        <v>0.5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of BAU price</v>
      </c>
      <c r="P1419" s="176"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9" s="176" t="str">
        <f>IF(ISBLANK(INDEX('Policy Characteristics'!K:K,MATCH($C1419,'Policy Characteristics'!$C:$C,0))),"",INDEX('Policy Characteristics'!K:K,MATCH($C1419,'Policy Characteristics'!$C:$C,0)))</f>
        <v>fuels.html#fuel-taxes</v>
      </c>
      <c r="R1419" s="176" t="str">
        <f>IF(ISBLANK(INDEX('Policy Characteristics'!L:L,MATCH($C1419,'Policy Characteristics'!$C:$C,0))),"",INDEX('Policy Characteristics'!L:L,MATCH($C1419,'Policy Characteristics'!$C:$C,0)))</f>
        <v>fuel-taxes.html</v>
      </c>
    </row>
    <row r="1420" spans="1:18" x14ac:dyDescent="0.35">
      <c r="A1420" s="176" t="str">
        <f>IF(ISBLANK(INDEX('Policy Characteristics'!A:A,MATCH($C1420,'Policy Characteristics'!$C:$C,0))),"",INDEX('Policy Characteristics'!A:A,MATCH($C1420,'Policy Characteristics'!$C:$C,0)))</f>
        <v>Cross-Sector</v>
      </c>
      <c r="B1420" s="184" t="str">
        <f>IF(ISBLANK(INDEX('Policy Characteristics'!B:B,MATCH($C1420,'Policy Characteristics'!$C:$C,0))),"",INDEX('Policy Characteristics'!B:B,MATCH($C1420,'Policy Characteristics'!$C:$C,0)))</f>
        <v>Fuel Taxes or Subsidies</v>
      </c>
      <c r="C1420" s="194" t="str">
        <f t="shared" si="60"/>
        <v>Additional Fuel Tax or Subsidy Rate by Fuel</v>
      </c>
      <c r="D1420" s="6" t="s">
        <v>47</v>
      </c>
      <c r="E1420" s="47" t="s">
        <v>328</v>
      </c>
      <c r="F1420" s="6" t="s">
        <v>87</v>
      </c>
      <c r="G1420" s="47" t="s">
        <v>1463</v>
      </c>
      <c r="H1420" s="44">
        <v>2351</v>
      </c>
      <c r="I1420" s="198" t="s">
        <v>44</v>
      </c>
      <c r="J1420" s="177" t="str">
        <f>IF(ISBLANK(INDEX('Policy Characteristics'!D:D,MATCH($C1420,'Policy Characteristics'!$C:$C,0))),"",INDEX('Policy Characteristics'!D:D,MATCH($C1420,'Policy Characteristics'!$C:$C,0)))</f>
        <v>Fuel Taxes or Subsidies</v>
      </c>
      <c r="K1420" s="176" t="str">
        <f>IF(ISBLANK(INDEX('Policy Characteristics'!E:E,MATCH($C1420,'Policy Characteristics'!$C:$C,0))),"",INDEX('Policy Characteristics'!E:E,MATCH($C1420,'Policy Characteristics'!$C:$C,0)))</f>
        <v>cross fuel tax</v>
      </c>
      <c r="L1420" s="176">
        <f>IF(ISBLANK(INDEX('Policy Characteristics'!F:F,MATCH($C1420,'Policy Characteristics'!$C:$C,0))),"",INDEX('Policy Characteristics'!F:F,MATCH($C1420,'Policy Characteristics'!$C:$C,0)))</f>
        <v>-0.5</v>
      </c>
      <c r="M1420" s="176">
        <f>IF(ISBLANK(INDEX('Policy Characteristics'!G:G,MATCH($C1420,'Policy Characteristics'!$C:$C,0))),"",INDEX('Policy Characteristics'!G:G,MATCH($C1420,'Policy Characteristics'!$C:$C,0)))</f>
        <v>0.5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of BAU price</v>
      </c>
      <c r="P1420" s="176"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0" s="176" t="str">
        <f>IF(ISBLANK(INDEX('Policy Characteristics'!K:K,MATCH($C1420,'Policy Characteristics'!$C:$C,0))),"",INDEX('Policy Characteristics'!K:K,MATCH($C1420,'Policy Characteristics'!$C:$C,0)))</f>
        <v>fuels.html#fuel-taxes</v>
      </c>
      <c r="R1420" s="176" t="str">
        <f>IF(ISBLANK(INDEX('Policy Characteristics'!L:L,MATCH($C1420,'Policy Characteristics'!$C:$C,0))),"",INDEX('Policy Characteristics'!L:L,MATCH($C1420,'Policy Characteristics'!$C:$C,0)))</f>
        <v>fuel-taxes.html</v>
      </c>
    </row>
    <row r="1421" spans="1:18" x14ac:dyDescent="0.35">
      <c r="A1421" s="176" t="str">
        <f>IF(ISBLANK(INDEX('Policy Characteristics'!A:A,MATCH($C1421,'Policy Characteristics'!$C:$C,0))),"",INDEX('Policy Characteristics'!A:A,MATCH($C1421,'Policy Characteristics'!$C:$C,0)))</f>
        <v>Cross-Sector</v>
      </c>
      <c r="B1421" s="184" t="str">
        <f>IF(ISBLANK(INDEX('Policy Characteristics'!B:B,MATCH($C1421,'Policy Characteristics'!$C:$C,0))),"",INDEX('Policy Characteristics'!B:B,MATCH($C1421,'Policy Characteristics'!$C:$C,0)))</f>
        <v>Fuel Taxes or Subsidies</v>
      </c>
      <c r="C1421" s="194" t="str">
        <f t="shared" si="60"/>
        <v>Additional Fuel Tax or Subsidy Rate by Fuel</v>
      </c>
      <c r="D1421" s="6" t="s">
        <v>51</v>
      </c>
      <c r="E1421" s="47" t="s">
        <v>328</v>
      </c>
      <c r="F1421" s="6" t="s">
        <v>91</v>
      </c>
      <c r="G1421" s="47" t="s">
        <v>1463</v>
      </c>
      <c r="H1421" s="44">
        <v>2352</v>
      </c>
      <c r="I1421" s="198" t="s">
        <v>44</v>
      </c>
      <c r="J1421" s="177" t="str">
        <f>IF(ISBLANK(INDEX('Policy Characteristics'!D:D,MATCH($C1421,'Policy Characteristics'!$C:$C,0))),"",INDEX('Policy Characteristics'!D:D,MATCH($C1421,'Policy Characteristics'!$C:$C,0)))</f>
        <v>Fuel Taxes or Subsidies</v>
      </c>
      <c r="K1421" s="176" t="str">
        <f>IF(ISBLANK(INDEX('Policy Characteristics'!E:E,MATCH($C1421,'Policy Characteristics'!$C:$C,0))),"",INDEX('Policy Characteristics'!E:E,MATCH($C1421,'Policy Characteristics'!$C:$C,0)))</f>
        <v>cross fuel tax</v>
      </c>
      <c r="L1421" s="176">
        <f>IF(ISBLANK(INDEX('Policy Characteristics'!F:F,MATCH($C1421,'Policy Characteristics'!$C:$C,0))),"",INDEX('Policy Characteristics'!F:F,MATCH($C1421,'Policy Characteristics'!$C:$C,0)))</f>
        <v>-0.5</v>
      </c>
      <c r="M1421" s="176">
        <f>IF(ISBLANK(INDEX('Policy Characteristics'!G:G,MATCH($C1421,'Policy Characteristics'!$C:$C,0))),"",INDEX('Policy Characteristics'!G:G,MATCH($C1421,'Policy Characteristics'!$C:$C,0)))</f>
        <v>0.5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of BAU price</v>
      </c>
      <c r="P1421" s="176"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1" s="176" t="str">
        <f>IF(ISBLANK(INDEX('Policy Characteristics'!K:K,MATCH($C1421,'Policy Characteristics'!$C:$C,0))),"",INDEX('Policy Characteristics'!K:K,MATCH($C1421,'Policy Characteristics'!$C:$C,0)))</f>
        <v>fuels.html#fuel-taxes</v>
      </c>
      <c r="R1421" s="176" t="str">
        <f>IF(ISBLANK(INDEX('Policy Characteristics'!L:L,MATCH($C1421,'Policy Characteristics'!$C:$C,0))),"",INDEX('Policy Characteristics'!L:L,MATCH($C1421,'Policy Characteristics'!$C:$C,0)))</f>
        <v>fuel-taxes.html</v>
      </c>
    </row>
    <row r="1422" spans="1:18" x14ac:dyDescent="0.35">
      <c r="A1422" s="176" t="str">
        <f>IF(ISBLANK(INDEX('Policy Characteristics'!A:A,MATCH($C1422,'Policy Characteristics'!$C:$C,0))),"",INDEX('Policy Characteristics'!A:A,MATCH($C1422,'Policy Characteristics'!$C:$C,0)))</f>
        <v>Cross-Sector</v>
      </c>
      <c r="B1422" s="184" t="str">
        <f>IF(ISBLANK(INDEX('Policy Characteristics'!B:B,MATCH($C1422,'Policy Characteristics'!$C:$C,0))),"",INDEX('Policy Characteristics'!B:B,MATCH($C1422,'Policy Characteristics'!$C:$C,0)))</f>
        <v>Fuel Taxes or Subsidies</v>
      </c>
      <c r="C1422" s="194" t="str">
        <f t="shared" si="60"/>
        <v>Additional Fuel Tax or Subsidy Rate by Fuel</v>
      </c>
      <c r="D1422" s="6" t="s">
        <v>53</v>
      </c>
      <c r="E1422" s="47" t="s">
        <v>328</v>
      </c>
      <c r="F1422" s="6" t="s">
        <v>94</v>
      </c>
      <c r="G1422" s="47" t="s">
        <v>1463</v>
      </c>
      <c r="H1422" s="44">
        <v>2353</v>
      </c>
      <c r="I1422" s="198" t="s">
        <v>44</v>
      </c>
      <c r="J1422" s="177" t="str">
        <f>IF(ISBLANK(INDEX('Policy Characteristics'!D:D,MATCH($C1422,'Policy Characteristics'!$C:$C,0))),"",INDEX('Policy Characteristics'!D:D,MATCH($C1422,'Policy Characteristics'!$C:$C,0)))</f>
        <v>Fuel Taxes or Subsidies</v>
      </c>
      <c r="K1422" s="176" t="str">
        <f>IF(ISBLANK(INDEX('Policy Characteristics'!E:E,MATCH($C1422,'Policy Characteristics'!$C:$C,0))),"",INDEX('Policy Characteristics'!E:E,MATCH($C1422,'Policy Characteristics'!$C:$C,0)))</f>
        <v>cross fuel tax</v>
      </c>
      <c r="L1422" s="176">
        <f>IF(ISBLANK(INDEX('Policy Characteristics'!F:F,MATCH($C1422,'Policy Characteristics'!$C:$C,0))),"",INDEX('Policy Characteristics'!F:F,MATCH($C1422,'Policy Characteristics'!$C:$C,0)))</f>
        <v>-0.5</v>
      </c>
      <c r="M1422" s="176">
        <f>IF(ISBLANK(INDEX('Policy Characteristics'!G:G,MATCH($C1422,'Policy Characteristics'!$C:$C,0))),"",INDEX('Policy Characteristics'!G:G,MATCH($C1422,'Policy Characteristics'!$C:$C,0)))</f>
        <v>0.5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BAU price</v>
      </c>
      <c r="P1422" s="176"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2" s="176" t="str">
        <f>IF(ISBLANK(INDEX('Policy Characteristics'!K:K,MATCH($C1422,'Policy Characteristics'!$C:$C,0))),"",INDEX('Policy Characteristics'!K:K,MATCH($C1422,'Policy Characteristics'!$C:$C,0)))</f>
        <v>fuels.html#fuel-taxes</v>
      </c>
      <c r="R1422" s="176" t="str">
        <f>IF(ISBLANK(INDEX('Policy Characteristics'!L:L,MATCH($C1422,'Policy Characteristics'!$C:$C,0))),"",INDEX('Policy Characteristics'!L:L,MATCH($C1422,'Policy Characteristics'!$C:$C,0)))</f>
        <v>fuel-taxes.html</v>
      </c>
    </row>
    <row r="1423" spans="1:18" x14ac:dyDescent="0.35">
      <c r="A1423" s="176" t="str">
        <f>IF(ISBLANK(INDEX('Policy Characteristics'!A:A,MATCH($C1423,'Policy Characteristics'!$C:$C,0))),"",INDEX('Policy Characteristics'!A:A,MATCH($C1423,'Policy Characteristics'!$C:$C,0)))</f>
        <v>Cross-Sector</v>
      </c>
      <c r="B1423" s="184" t="str">
        <f>IF(ISBLANK(INDEX('Policy Characteristics'!B:B,MATCH($C1423,'Policy Characteristics'!$C:$C,0))),"",INDEX('Policy Characteristics'!B:B,MATCH($C1423,'Policy Characteristics'!$C:$C,0)))</f>
        <v>Fuel Taxes or Subsidies</v>
      </c>
      <c r="C1423" s="194" t="str">
        <f t="shared" si="60"/>
        <v>Additional Fuel Tax or Subsidy Rate by Fuel</v>
      </c>
      <c r="D1423" s="6" t="s">
        <v>54</v>
      </c>
      <c r="E1423" s="47" t="s">
        <v>328</v>
      </c>
      <c r="F1423" s="6" t="s">
        <v>95</v>
      </c>
      <c r="G1423" s="47" t="s">
        <v>1463</v>
      </c>
      <c r="H1423" s="44">
        <v>2354</v>
      </c>
      <c r="I1423" s="198" t="s">
        <v>43</v>
      </c>
      <c r="J1423" s="177" t="str">
        <f>IF(ISBLANK(INDEX('Policy Characteristics'!D:D,MATCH($C1423,'Policy Characteristics'!$C:$C,0))),"",INDEX('Policy Characteristics'!D:D,MATCH($C1423,'Policy Characteristics'!$C:$C,0)))</f>
        <v>Fuel Taxes or Subsidies</v>
      </c>
      <c r="K1423" s="176" t="str">
        <f>IF(ISBLANK(INDEX('Policy Characteristics'!E:E,MATCH($C1423,'Policy Characteristics'!$C:$C,0))),"",INDEX('Policy Characteristics'!E:E,MATCH($C1423,'Policy Characteristics'!$C:$C,0)))</f>
        <v>cross fuel tax</v>
      </c>
      <c r="L1423" s="176">
        <f>IF(ISBLANK(INDEX('Policy Characteristics'!F:F,MATCH($C1423,'Policy Characteristics'!$C:$C,0))),"",INDEX('Policy Characteristics'!F:F,MATCH($C1423,'Policy Characteristics'!$C:$C,0)))</f>
        <v>-0.5</v>
      </c>
      <c r="M1423" s="176">
        <f>IF(ISBLANK(INDEX('Policy Characteristics'!G:G,MATCH($C1423,'Policy Characteristics'!$C:$C,0))),"",INDEX('Policy Characteristics'!G:G,MATCH($C1423,'Policy Characteristics'!$C:$C,0)))</f>
        <v>0.5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of BAU price</v>
      </c>
      <c r="P1423" s="176"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3" s="176" t="str">
        <f>IF(ISBLANK(INDEX('Policy Characteristics'!K:K,MATCH($C1423,'Policy Characteristics'!$C:$C,0))),"",INDEX('Policy Characteristics'!K:K,MATCH($C1423,'Policy Characteristics'!$C:$C,0)))</f>
        <v>fuels.html#fuel-taxes</v>
      </c>
      <c r="R1423" s="176" t="str">
        <f>IF(ISBLANK(INDEX('Policy Characteristics'!L:L,MATCH($C1423,'Policy Characteristics'!$C:$C,0))),"",INDEX('Policy Characteristics'!L:L,MATCH($C1423,'Policy Characteristics'!$C:$C,0)))</f>
        <v>fuel-taxes.html</v>
      </c>
    </row>
    <row r="1424" spans="1:18" x14ac:dyDescent="0.35">
      <c r="A1424" s="176" t="str">
        <f>IF(ISBLANK(INDEX('Policy Characteristics'!A:A,MATCH($C1424,'Policy Characteristics'!$C:$C,0))),"",INDEX('Policy Characteristics'!A:A,MATCH($C1424,'Policy Characteristics'!$C:$C,0)))</f>
        <v>Cross-Sector</v>
      </c>
      <c r="B1424" s="184" t="str">
        <f>IF(ISBLANK(INDEX('Policy Characteristics'!B:B,MATCH($C1424,'Policy Characteristics'!$C:$C,0))),"",INDEX('Policy Characteristics'!B:B,MATCH($C1424,'Policy Characteristics'!$C:$C,0)))</f>
        <v>Fuel Taxes or Subsidies</v>
      </c>
      <c r="C1424" s="194" t="str">
        <f t="shared" si="60"/>
        <v>Additional Fuel Tax or Subsidy Rate by Fuel</v>
      </c>
      <c r="D1424" s="6" t="s">
        <v>55</v>
      </c>
      <c r="E1424" s="47" t="s">
        <v>328</v>
      </c>
      <c r="F1424" s="6" t="s">
        <v>96</v>
      </c>
      <c r="G1424" s="47" t="s">
        <v>1463</v>
      </c>
      <c r="H1424" s="44">
        <v>2355</v>
      </c>
      <c r="I1424" s="198" t="s">
        <v>44</v>
      </c>
      <c r="J1424" s="177" t="str">
        <f>IF(ISBLANK(INDEX('Policy Characteristics'!D:D,MATCH($C1424,'Policy Characteristics'!$C:$C,0))),"",INDEX('Policy Characteristics'!D:D,MATCH($C1424,'Policy Characteristics'!$C:$C,0)))</f>
        <v>Fuel Taxes or Subsidies</v>
      </c>
      <c r="K1424" s="176" t="str">
        <f>IF(ISBLANK(INDEX('Policy Characteristics'!E:E,MATCH($C1424,'Policy Characteristics'!$C:$C,0))),"",INDEX('Policy Characteristics'!E:E,MATCH($C1424,'Policy Characteristics'!$C:$C,0)))</f>
        <v>cross fuel tax</v>
      </c>
      <c r="L1424" s="176">
        <f>IF(ISBLANK(INDEX('Policy Characteristics'!F:F,MATCH($C1424,'Policy Characteristics'!$C:$C,0))),"",INDEX('Policy Characteristics'!F:F,MATCH($C1424,'Policy Characteristics'!$C:$C,0)))</f>
        <v>-0.5</v>
      </c>
      <c r="M1424" s="176">
        <f>IF(ISBLANK(INDEX('Policy Characteristics'!G:G,MATCH($C1424,'Policy Characteristics'!$C:$C,0))),"",INDEX('Policy Characteristics'!G:G,MATCH($C1424,'Policy Characteristics'!$C:$C,0)))</f>
        <v>0.5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of BAU price</v>
      </c>
      <c r="P1424" s="176"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4" s="176" t="str">
        <f>IF(ISBLANK(INDEX('Policy Characteristics'!K:K,MATCH($C1424,'Policy Characteristics'!$C:$C,0))),"",INDEX('Policy Characteristics'!K:K,MATCH($C1424,'Policy Characteristics'!$C:$C,0)))</f>
        <v>fuels.html#fuel-taxes</v>
      </c>
      <c r="R1424" s="176" t="str">
        <f>IF(ISBLANK(INDEX('Policy Characteristics'!L:L,MATCH($C1424,'Policy Characteristics'!$C:$C,0))),"",INDEX('Policy Characteristics'!L:L,MATCH($C1424,'Policy Characteristics'!$C:$C,0)))</f>
        <v>fuel-taxes.html</v>
      </c>
    </row>
    <row r="1425" spans="1:18" x14ac:dyDescent="0.35">
      <c r="A1425" s="176" t="str">
        <f>IF(ISBLANK(INDEX('Policy Characteristics'!A:A,MATCH($C1425,'Policy Characteristics'!$C:$C,0))),"",INDEX('Policy Characteristics'!A:A,MATCH($C1425,'Policy Characteristics'!$C:$C,0)))</f>
        <v>Cross-Sector</v>
      </c>
      <c r="B1425" s="184" t="str">
        <f>IF(ISBLANK(INDEX('Policy Characteristics'!B:B,MATCH($C1425,'Policy Characteristics'!$C:$C,0))),"",INDEX('Policy Characteristics'!B:B,MATCH($C1425,'Policy Characteristics'!$C:$C,0)))</f>
        <v>Fuel Taxes or Subsidies</v>
      </c>
      <c r="C1425" s="194" t="str">
        <f t="shared" si="60"/>
        <v>Additional Fuel Tax or Subsidy Rate by Fuel</v>
      </c>
      <c r="D1425" s="6" t="s">
        <v>56</v>
      </c>
      <c r="E1425" s="47" t="s">
        <v>328</v>
      </c>
      <c r="F1425" s="6" t="s">
        <v>97</v>
      </c>
      <c r="G1425" s="47" t="s">
        <v>1463</v>
      </c>
      <c r="H1425" s="44">
        <v>2356</v>
      </c>
      <c r="I1425" s="198" t="s">
        <v>44</v>
      </c>
      <c r="J1425" s="177" t="str">
        <f>IF(ISBLANK(INDEX('Policy Characteristics'!D:D,MATCH($C1425,'Policy Characteristics'!$C:$C,0))),"",INDEX('Policy Characteristics'!D:D,MATCH($C1425,'Policy Characteristics'!$C:$C,0)))</f>
        <v>Fuel Taxes or Subsidies</v>
      </c>
      <c r="K1425" s="176" t="str">
        <f>IF(ISBLANK(INDEX('Policy Characteristics'!E:E,MATCH($C1425,'Policy Characteristics'!$C:$C,0))),"",INDEX('Policy Characteristics'!E:E,MATCH($C1425,'Policy Characteristics'!$C:$C,0)))</f>
        <v>cross fuel tax</v>
      </c>
      <c r="L1425" s="176">
        <f>IF(ISBLANK(INDEX('Policy Characteristics'!F:F,MATCH($C1425,'Policy Characteristics'!$C:$C,0))),"",INDEX('Policy Characteristics'!F:F,MATCH($C1425,'Policy Characteristics'!$C:$C,0)))</f>
        <v>-0.5</v>
      </c>
      <c r="M1425" s="176">
        <f>IF(ISBLANK(INDEX('Policy Characteristics'!G:G,MATCH($C1425,'Policy Characteristics'!$C:$C,0))),"",INDEX('Policy Characteristics'!G:G,MATCH($C1425,'Policy Characteristics'!$C:$C,0)))</f>
        <v>0.5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of BAU price</v>
      </c>
      <c r="P1425" s="176"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5" s="176" t="str">
        <f>IF(ISBLANK(INDEX('Policy Characteristics'!K:K,MATCH($C1425,'Policy Characteristics'!$C:$C,0))),"",INDEX('Policy Characteristics'!K:K,MATCH($C1425,'Policy Characteristics'!$C:$C,0)))</f>
        <v>fuels.html#fuel-taxes</v>
      </c>
      <c r="R1425" s="176" t="str">
        <f>IF(ISBLANK(INDEX('Policy Characteristics'!L:L,MATCH($C1425,'Policy Characteristics'!$C:$C,0))),"",INDEX('Policy Characteristics'!L:L,MATCH($C1425,'Policy Characteristics'!$C:$C,0)))</f>
        <v>fuel-taxes.html</v>
      </c>
    </row>
    <row r="1426" spans="1:18" x14ac:dyDescent="0.35">
      <c r="A1426" s="176" t="str">
        <f>IF(ISBLANK(INDEX('Policy Characteristics'!A:A,MATCH($C1426,'Policy Characteristics'!$C:$C,0))),"",INDEX('Policy Characteristics'!A:A,MATCH($C1426,'Policy Characteristics'!$C:$C,0)))</f>
        <v>Cross-Sector</v>
      </c>
      <c r="B1426" s="184" t="str">
        <f>IF(ISBLANK(INDEX('Policy Characteristics'!B:B,MATCH($C1426,'Policy Characteristics'!$C:$C,0))),"",INDEX('Policy Characteristics'!B:B,MATCH($C1426,'Policy Characteristics'!$C:$C,0)))</f>
        <v>Fuel Taxes or Subsidies</v>
      </c>
      <c r="C1426" s="194" t="str">
        <f t="shared" si="60"/>
        <v>Additional Fuel Tax or Subsidy Rate by Fuel</v>
      </c>
      <c r="D1426" s="6" t="s">
        <v>1352</v>
      </c>
      <c r="E1426" s="47" t="s">
        <v>328</v>
      </c>
      <c r="F1426" s="6" t="s">
        <v>1353</v>
      </c>
      <c r="G1426" s="47" t="s">
        <v>1463</v>
      </c>
      <c r="H1426" s="44">
        <v>2357</v>
      </c>
      <c r="I1426" s="198" t="s">
        <v>44</v>
      </c>
      <c r="J1426" s="177" t="str">
        <f>IF(ISBLANK(INDEX('Policy Characteristics'!D:D,MATCH($C1426,'Policy Characteristics'!$C:$C,0))),"",INDEX('Policy Characteristics'!D:D,MATCH($C1426,'Policy Characteristics'!$C:$C,0)))</f>
        <v>Fuel Taxes or Subsidies</v>
      </c>
      <c r="K1426" s="176" t="str">
        <f>IF(ISBLANK(INDEX('Policy Characteristics'!E:E,MATCH($C1426,'Policy Characteristics'!$C:$C,0))),"",INDEX('Policy Characteristics'!E:E,MATCH($C1426,'Policy Characteristics'!$C:$C,0)))</f>
        <v>cross fuel tax</v>
      </c>
      <c r="L1426" s="176">
        <f>IF(ISBLANK(INDEX('Policy Characteristics'!F:F,MATCH($C1426,'Policy Characteristics'!$C:$C,0))),"",INDEX('Policy Characteristics'!F:F,MATCH($C1426,'Policy Characteristics'!$C:$C,0)))</f>
        <v>-0.5</v>
      </c>
      <c r="M1426" s="176">
        <f>IF(ISBLANK(INDEX('Policy Characteristics'!G:G,MATCH($C1426,'Policy Characteristics'!$C:$C,0))),"",INDEX('Policy Characteristics'!G:G,MATCH($C1426,'Policy Characteristics'!$C:$C,0)))</f>
        <v>0.5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of BAU price</v>
      </c>
      <c r="P1426" s="176"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6" s="176" t="str">
        <f>IF(ISBLANK(INDEX('Policy Characteristics'!K:K,MATCH($C1426,'Policy Characteristics'!$C:$C,0))),"",INDEX('Policy Characteristics'!K:K,MATCH($C1426,'Policy Characteristics'!$C:$C,0)))</f>
        <v>fuels.html#fuel-taxes</v>
      </c>
      <c r="R1426" s="176" t="str">
        <f>IF(ISBLANK(INDEX('Policy Characteristics'!L:L,MATCH($C1426,'Policy Characteristics'!$C:$C,0))),"",INDEX('Policy Characteristics'!L:L,MATCH($C1426,'Policy Characteristics'!$C:$C,0)))</f>
        <v>fuel-taxes.html</v>
      </c>
    </row>
    <row r="1427" spans="1:18" x14ac:dyDescent="0.35">
      <c r="A1427" s="176" t="str">
        <f>IF(ISBLANK(INDEX('Policy Characteristics'!A:A,MATCH($C1427,'Policy Characteristics'!$C:$C,0))),"",INDEX('Policy Characteristics'!A:A,MATCH($C1427,'Policy Characteristics'!$C:$C,0)))</f>
        <v>Cross-Sector</v>
      </c>
      <c r="B1427" s="184" t="str">
        <f>IF(ISBLANK(INDEX('Policy Characteristics'!B:B,MATCH($C1427,'Policy Characteristics'!$C:$C,0))),"",INDEX('Policy Characteristics'!B:B,MATCH($C1427,'Policy Characteristics'!$C:$C,0)))</f>
        <v>Fuel Taxes or Subsidies</v>
      </c>
      <c r="C1427" s="194" t="str">
        <f t="shared" si="60"/>
        <v>Additional Fuel Tax or Subsidy Rate by Fuel</v>
      </c>
      <c r="D1427" s="6" t="s">
        <v>74</v>
      </c>
      <c r="E1427" s="47" t="s">
        <v>328</v>
      </c>
      <c r="F1427" s="6" t="s">
        <v>98</v>
      </c>
      <c r="G1427" s="47" t="s">
        <v>1463</v>
      </c>
      <c r="H1427" s="44">
        <v>2358</v>
      </c>
      <c r="I1427" s="198" t="s">
        <v>44</v>
      </c>
      <c r="J1427" s="177" t="str">
        <f>IF(ISBLANK(INDEX('Policy Characteristics'!D:D,MATCH($C1427,'Policy Characteristics'!$C:$C,0))),"",INDEX('Policy Characteristics'!D:D,MATCH($C1427,'Policy Characteristics'!$C:$C,0)))</f>
        <v>Fuel Taxes or Subsidies</v>
      </c>
      <c r="K1427" s="176" t="str">
        <f>IF(ISBLANK(INDEX('Policy Characteristics'!E:E,MATCH($C1427,'Policy Characteristics'!$C:$C,0))),"",INDEX('Policy Characteristics'!E:E,MATCH($C1427,'Policy Characteristics'!$C:$C,0)))</f>
        <v>cross fuel tax</v>
      </c>
      <c r="L1427" s="176">
        <f>IF(ISBLANK(INDEX('Policy Characteristics'!F:F,MATCH($C1427,'Policy Characteristics'!$C:$C,0))),"",INDEX('Policy Characteristics'!F:F,MATCH($C1427,'Policy Characteristics'!$C:$C,0)))</f>
        <v>-0.5</v>
      </c>
      <c r="M1427" s="176">
        <f>IF(ISBLANK(INDEX('Policy Characteristics'!G:G,MATCH($C1427,'Policy Characteristics'!$C:$C,0))),"",INDEX('Policy Characteristics'!G:G,MATCH($C1427,'Policy Characteristics'!$C:$C,0)))</f>
        <v>0.5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of BAU price</v>
      </c>
      <c r="P1427" s="176"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7" s="176" t="str">
        <f>IF(ISBLANK(INDEX('Policy Characteristics'!K:K,MATCH($C1427,'Policy Characteristics'!$C:$C,0))),"",INDEX('Policy Characteristics'!K:K,MATCH($C1427,'Policy Characteristics'!$C:$C,0)))</f>
        <v>fuels.html#fuel-taxes</v>
      </c>
      <c r="R1427" s="176" t="str">
        <f>IF(ISBLANK(INDEX('Policy Characteristics'!L:L,MATCH($C1427,'Policy Characteristics'!$C:$C,0))),"",INDEX('Policy Characteristics'!L:L,MATCH($C1427,'Policy Characteristics'!$C:$C,0)))</f>
        <v>fuel-taxes.html</v>
      </c>
    </row>
    <row r="1428" spans="1:18" x14ac:dyDescent="0.35">
      <c r="A1428" s="176" t="str">
        <f>IF(ISBLANK(INDEX('Policy Characteristics'!A:A,MATCH($C1428,'Policy Characteristics'!$C:$C,0))),"",INDEX('Policy Characteristics'!A:A,MATCH($C1428,'Policy Characteristics'!$C:$C,0)))</f>
        <v>Cross-Sector</v>
      </c>
      <c r="B1428" s="184" t="str">
        <f>IF(ISBLANK(INDEX('Policy Characteristics'!B:B,MATCH($C1428,'Policy Characteristics'!$C:$C,0))),"",INDEX('Policy Characteristics'!B:B,MATCH($C1428,'Policy Characteristics'!$C:$C,0)))</f>
        <v>Fuel Taxes or Subsidies</v>
      </c>
      <c r="C1428" s="194" t="str">
        <f t="shared" si="60"/>
        <v>Additional Fuel Tax or Subsidy Rate by Fuel</v>
      </c>
      <c r="D1428" s="6" t="s">
        <v>434</v>
      </c>
      <c r="E1428" s="47" t="s">
        <v>328</v>
      </c>
      <c r="F1428" s="6" t="s">
        <v>435</v>
      </c>
      <c r="G1428" s="47" t="s">
        <v>1463</v>
      </c>
      <c r="H1428" s="44">
        <v>2359</v>
      </c>
      <c r="I1428" s="198" t="s">
        <v>44</v>
      </c>
      <c r="J1428" s="177" t="str">
        <f>IF(ISBLANK(INDEX('Policy Characteristics'!D:D,MATCH($C1428,'Policy Characteristics'!$C:$C,0))),"",INDEX('Policy Characteristics'!D:D,MATCH($C1428,'Policy Characteristics'!$C:$C,0)))</f>
        <v>Fuel Taxes or Subsidies</v>
      </c>
      <c r="K1428" s="176" t="str">
        <f>IF(ISBLANK(INDEX('Policy Characteristics'!E:E,MATCH($C1428,'Policy Characteristics'!$C:$C,0))),"",INDEX('Policy Characteristics'!E:E,MATCH($C1428,'Policy Characteristics'!$C:$C,0)))</f>
        <v>cross fuel tax</v>
      </c>
      <c r="L1428" s="176">
        <f>IF(ISBLANK(INDEX('Policy Characteristics'!F:F,MATCH($C1428,'Policy Characteristics'!$C:$C,0))),"",INDEX('Policy Characteristics'!F:F,MATCH($C1428,'Policy Characteristics'!$C:$C,0)))</f>
        <v>-0.5</v>
      </c>
      <c r="M1428" s="176">
        <f>IF(ISBLANK(INDEX('Policy Characteristics'!G:G,MATCH($C1428,'Policy Characteristics'!$C:$C,0))),"",INDEX('Policy Characteristics'!G:G,MATCH($C1428,'Policy Characteristics'!$C:$C,0)))</f>
        <v>0.5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of BAU price</v>
      </c>
      <c r="P1428" s="176"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8" s="176" t="str">
        <f>IF(ISBLANK(INDEX('Policy Characteristics'!K:K,MATCH($C1428,'Policy Characteristics'!$C:$C,0))),"",INDEX('Policy Characteristics'!K:K,MATCH($C1428,'Policy Characteristics'!$C:$C,0)))</f>
        <v>fuels.html#fuel-taxes</v>
      </c>
      <c r="R1428" s="176" t="str">
        <f>IF(ISBLANK(INDEX('Policy Characteristics'!L:L,MATCH($C1428,'Policy Characteristics'!$C:$C,0))),"",INDEX('Policy Characteristics'!L:L,MATCH($C1428,'Policy Characteristics'!$C:$C,0)))</f>
        <v>fuel-taxes.html</v>
      </c>
    </row>
    <row r="1429" spans="1:18" x14ac:dyDescent="0.35">
      <c r="A1429" s="176" t="str">
        <f>IF(ISBLANK(INDEX('Policy Characteristics'!A:A,MATCH($C1429,'Policy Characteristics'!$C:$C,0))),"",INDEX('Policy Characteristics'!A:A,MATCH($C1429,'Policy Characteristics'!$C:$C,0)))</f>
        <v>Cross-Sector</v>
      </c>
      <c r="B1429" s="184" t="str">
        <f>IF(ISBLANK(INDEX('Policy Characteristics'!B:B,MATCH($C1429,'Policy Characteristics'!$C:$C,0))),"",INDEX('Policy Characteristics'!B:B,MATCH($C1429,'Policy Characteristics'!$C:$C,0)))</f>
        <v>Fuel Taxes or Subsidies</v>
      </c>
      <c r="C1429" s="194" t="str">
        <f t="shared" si="60"/>
        <v>Additional Fuel Tax or Subsidy Rate by Fuel</v>
      </c>
      <c r="D1429" s="6" t="s">
        <v>1344</v>
      </c>
      <c r="E1429" s="47" t="s">
        <v>328</v>
      </c>
      <c r="F1429" s="6" t="s">
        <v>1348</v>
      </c>
      <c r="G1429" s="47" t="s">
        <v>1463</v>
      </c>
      <c r="H1429" s="44">
        <v>2360</v>
      </c>
      <c r="I1429" s="198" t="s">
        <v>44</v>
      </c>
      <c r="J1429" s="177" t="str">
        <f>IF(ISBLANK(INDEX('Policy Characteristics'!D:D,MATCH($C1429,'Policy Characteristics'!$C:$C,0))),"",INDEX('Policy Characteristics'!D:D,MATCH($C1429,'Policy Characteristics'!$C:$C,0)))</f>
        <v>Fuel Taxes or Subsidies</v>
      </c>
      <c r="K1429" s="176" t="str">
        <f>IF(ISBLANK(INDEX('Policy Characteristics'!E:E,MATCH($C1429,'Policy Characteristics'!$C:$C,0))),"",INDEX('Policy Characteristics'!E:E,MATCH($C1429,'Policy Characteristics'!$C:$C,0)))</f>
        <v>cross fuel tax</v>
      </c>
      <c r="L1429" s="176">
        <f>IF(ISBLANK(INDEX('Policy Characteristics'!F:F,MATCH($C1429,'Policy Characteristics'!$C:$C,0))),"",INDEX('Policy Characteristics'!F:F,MATCH($C1429,'Policy Characteristics'!$C:$C,0)))</f>
        <v>-0.5</v>
      </c>
      <c r="M1429" s="176">
        <f>IF(ISBLANK(INDEX('Policy Characteristics'!G:G,MATCH($C1429,'Policy Characteristics'!$C:$C,0))),"",INDEX('Policy Characteristics'!G:G,MATCH($C1429,'Policy Characteristics'!$C:$C,0)))</f>
        <v>0.5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of BAU price</v>
      </c>
      <c r="P1429" s="176"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9" s="176" t="str">
        <f>IF(ISBLANK(INDEX('Policy Characteristics'!K:K,MATCH($C1429,'Policy Characteristics'!$C:$C,0))),"",INDEX('Policy Characteristics'!K:K,MATCH($C1429,'Policy Characteristics'!$C:$C,0)))</f>
        <v>fuels.html#fuel-taxes</v>
      </c>
      <c r="R1429" s="176" t="str">
        <f>IF(ISBLANK(INDEX('Policy Characteristics'!L:L,MATCH($C1429,'Policy Characteristics'!$C:$C,0))),"",INDEX('Policy Characteristics'!L:L,MATCH($C1429,'Policy Characteristics'!$C:$C,0)))</f>
        <v>fuel-taxes.html</v>
      </c>
    </row>
    <row r="1430" spans="1:18" x14ac:dyDescent="0.35">
      <c r="A1430" s="176" t="str">
        <f>IF(ISBLANK(INDEX('Policy Characteristics'!A:A,MATCH($C1430,'Policy Characteristics'!$C:$C,0))),"",INDEX('Policy Characteristics'!A:A,MATCH($C1430,'Policy Characteristics'!$C:$C,0)))</f>
        <v>Cross-Sector</v>
      </c>
      <c r="B1430" s="184" t="str">
        <f>IF(ISBLANK(INDEX('Policy Characteristics'!B:B,MATCH($C1430,'Policy Characteristics'!$C:$C,0))),"",INDEX('Policy Characteristics'!B:B,MATCH($C1430,'Policy Characteristics'!$C:$C,0)))</f>
        <v>Fuel Taxes or Subsidies</v>
      </c>
      <c r="C1430" s="194" t="str">
        <f t="shared" si="60"/>
        <v>Additional Fuel Tax or Subsidy Rate by Fuel</v>
      </c>
      <c r="D1430" s="6" t="s">
        <v>1354</v>
      </c>
      <c r="E1430" s="47" t="s">
        <v>328</v>
      </c>
      <c r="F1430" s="6" t="s">
        <v>1355</v>
      </c>
      <c r="G1430" s="47" t="s">
        <v>1463</v>
      </c>
      <c r="H1430" s="44">
        <v>2361</v>
      </c>
      <c r="I1430" s="198" t="s">
        <v>44</v>
      </c>
      <c r="J1430" s="177" t="str">
        <f>IF(ISBLANK(INDEX('Policy Characteristics'!D:D,MATCH($C1430,'Policy Characteristics'!$C:$C,0))),"",INDEX('Policy Characteristics'!D:D,MATCH($C1430,'Policy Characteristics'!$C:$C,0)))</f>
        <v>Fuel Taxes or Subsidies</v>
      </c>
      <c r="K1430" s="176" t="str">
        <f>IF(ISBLANK(INDEX('Policy Characteristics'!E:E,MATCH($C1430,'Policy Characteristics'!$C:$C,0))),"",INDEX('Policy Characteristics'!E:E,MATCH($C1430,'Policy Characteristics'!$C:$C,0)))</f>
        <v>cross fuel tax</v>
      </c>
      <c r="L1430" s="176">
        <f>IF(ISBLANK(INDEX('Policy Characteristics'!F:F,MATCH($C1430,'Policy Characteristics'!$C:$C,0))),"",INDEX('Policy Characteristics'!F:F,MATCH($C1430,'Policy Characteristics'!$C:$C,0)))</f>
        <v>-0.5</v>
      </c>
      <c r="M1430" s="176">
        <f>IF(ISBLANK(INDEX('Policy Characteristics'!G:G,MATCH($C1430,'Policy Characteristics'!$C:$C,0))),"",INDEX('Policy Characteristics'!G:G,MATCH($C1430,'Policy Characteristics'!$C:$C,0)))</f>
        <v>0.5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of BAU price</v>
      </c>
      <c r="P1430" s="176"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0" s="176" t="str">
        <f>IF(ISBLANK(INDEX('Policy Characteristics'!K:K,MATCH($C1430,'Policy Characteristics'!$C:$C,0))),"",INDEX('Policy Characteristics'!K:K,MATCH($C1430,'Policy Characteristics'!$C:$C,0)))</f>
        <v>fuels.html#fuel-taxes</v>
      </c>
      <c r="R1430" s="176" t="str">
        <f>IF(ISBLANK(INDEX('Policy Characteristics'!L:L,MATCH($C1430,'Policy Characteristics'!$C:$C,0))),"",INDEX('Policy Characteristics'!L:L,MATCH($C1430,'Policy Characteristics'!$C:$C,0)))</f>
        <v>fuel-taxes.html</v>
      </c>
    </row>
    <row r="1431" spans="1:18" x14ac:dyDescent="0.35">
      <c r="A1431" s="176" t="str">
        <f>IF(ISBLANK(INDEX('Policy Characteristics'!A:A,MATCH($C1431,'Policy Characteristics'!$C:$C,0))),"",INDEX('Policy Characteristics'!A:A,MATCH($C1431,'Policy Characteristics'!$C:$C,0)))</f>
        <v>Cross-Sector</v>
      </c>
      <c r="B1431" s="184" t="str">
        <f>IF(ISBLANK(INDEX('Policy Characteristics'!B:B,MATCH($C1431,'Policy Characteristics'!$C:$C,0))),"",INDEX('Policy Characteristics'!B:B,MATCH($C1431,'Policy Characteristics'!$C:$C,0)))</f>
        <v>Fuel Taxes or Subsidies</v>
      </c>
      <c r="C1431" s="194" t="str">
        <f t="shared" si="60"/>
        <v>Additional Fuel Tax or Subsidy Rate by Fuel</v>
      </c>
      <c r="D1431" s="6" t="s">
        <v>1345</v>
      </c>
      <c r="E1431" s="47" t="s">
        <v>328</v>
      </c>
      <c r="F1431" s="6" t="s">
        <v>1349</v>
      </c>
      <c r="G1431" s="47" t="s">
        <v>1463</v>
      </c>
      <c r="H1431" s="44">
        <v>2362</v>
      </c>
      <c r="I1431" s="198" t="s">
        <v>44</v>
      </c>
      <c r="J1431" s="177" t="str">
        <f>IF(ISBLANK(INDEX('Policy Characteristics'!D:D,MATCH($C1431,'Policy Characteristics'!$C:$C,0))),"",INDEX('Policy Characteristics'!D:D,MATCH($C1431,'Policy Characteristics'!$C:$C,0)))</f>
        <v>Fuel Taxes or Subsidies</v>
      </c>
      <c r="K1431" s="176" t="str">
        <f>IF(ISBLANK(INDEX('Policy Characteristics'!E:E,MATCH($C1431,'Policy Characteristics'!$C:$C,0))),"",INDEX('Policy Characteristics'!E:E,MATCH($C1431,'Policy Characteristics'!$C:$C,0)))</f>
        <v>cross fuel tax</v>
      </c>
      <c r="L1431" s="176">
        <f>IF(ISBLANK(INDEX('Policy Characteristics'!F:F,MATCH($C1431,'Policy Characteristics'!$C:$C,0))),"",INDEX('Policy Characteristics'!F:F,MATCH($C1431,'Policy Characteristics'!$C:$C,0)))</f>
        <v>-0.5</v>
      </c>
      <c r="M1431" s="176">
        <f>IF(ISBLANK(INDEX('Policy Characteristics'!G:G,MATCH($C1431,'Policy Characteristics'!$C:$C,0))),"",INDEX('Policy Characteristics'!G:G,MATCH($C1431,'Policy Characteristics'!$C:$C,0)))</f>
        <v>0.5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of BAU price</v>
      </c>
      <c r="P1431" s="176"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1" s="176" t="str">
        <f>IF(ISBLANK(INDEX('Policy Characteristics'!K:K,MATCH($C1431,'Policy Characteristics'!$C:$C,0))),"",INDEX('Policy Characteristics'!K:K,MATCH($C1431,'Policy Characteristics'!$C:$C,0)))</f>
        <v>fuels.html#fuel-taxes</v>
      </c>
      <c r="R1431" s="176" t="str">
        <f>IF(ISBLANK(INDEX('Policy Characteristics'!L:L,MATCH($C1431,'Policy Characteristics'!$C:$C,0))),"",INDEX('Policy Characteristics'!L:L,MATCH($C1431,'Policy Characteristics'!$C:$C,0)))</f>
        <v>fuel-taxes.html</v>
      </c>
    </row>
    <row r="1432" spans="1:18" x14ac:dyDescent="0.35">
      <c r="A1432" s="176" t="str">
        <f>IF(ISBLANK(INDEX('Policy Characteristics'!A:A,MATCH($C1432,'Policy Characteristics'!$C:$C,0))),"",INDEX('Policy Characteristics'!A:A,MATCH($C1432,'Policy Characteristics'!$C:$C,0)))</f>
        <v>Cross-Sector</v>
      </c>
      <c r="B1432" s="184" t="str">
        <f>IF(ISBLANK(INDEX('Policy Characteristics'!B:B,MATCH($C1432,'Policy Characteristics'!$C:$C,0))),"",INDEX('Policy Characteristics'!B:B,MATCH($C1432,'Policy Characteristics'!$C:$C,0)))</f>
        <v>Fuel Taxes or Subsidies</v>
      </c>
      <c r="C1432" s="194" t="str">
        <f t="shared" ref="C1432:C1495" si="61">C$1366</f>
        <v>Additional Fuel Tax or Subsidy Rate by Fuel</v>
      </c>
      <c r="D1432" s="6" t="s">
        <v>1346</v>
      </c>
      <c r="E1432" s="47" t="s">
        <v>328</v>
      </c>
      <c r="F1432" s="6" t="s">
        <v>1350</v>
      </c>
      <c r="G1432" s="47" t="s">
        <v>1463</v>
      </c>
      <c r="H1432" s="44">
        <v>2363</v>
      </c>
      <c r="I1432" s="198" t="s">
        <v>44</v>
      </c>
      <c r="J1432" s="177" t="str">
        <f>IF(ISBLANK(INDEX('Policy Characteristics'!D:D,MATCH($C1432,'Policy Characteristics'!$C:$C,0))),"",INDEX('Policy Characteristics'!D:D,MATCH($C1432,'Policy Characteristics'!$C:$C,0)))</f>
        <v>Fuel Taxes or Subsidies</v>
      </c>
      <c r="K1432" s="176" t="str">
        <f>IF(ISBLANK(INDEX('Policy Characteristics'!E:E,MATCH($C1432,'Policy Characteristics'!$C:$C,0))),"",INDEX('Policy Characteristics'!E:E,MATCH($C1432,'Policy Characteristics'!$C:$C,0)))</f>
        <v>cross fuel tax</v>
      </c>
      <c r="L1432" s="176">
        <f>IF(ISBLANK(INDEX('Policy Characteristics'!F:F,MATCH($C1432,'Policy Characteristics'!$C:$C,0))),"",INDEX('Policy Characteristics'!F:F,MATCH($C1432,'Policy Characteristics'!$C:$C,0)))</f>
        <v>-0.5</v>
      </c>
      <c r="M1432" s="176">
        <f>IF(ISBLANK(INDEX('Policy Characteristics'!G:G,MATCH($C1432,'Policy Characteristics'!$C:$C,0))),"",INDEX('Policy Characteristics'!G:G,MATCH($C1432,'Policy Characteristics'!$C:$C,0)))</f>
        <v>0.5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of BAU price</v>
      </c>
      <c r="P1432" s="176"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2" s="176" t="str">
        <f>IF(ISBLANK(INDEX('Policy Characteristics'!K:K,MATCH($C1432,'Policy Characteristics'!$C:$C,0))),"",INDEX('Policy Characteristics'!K:K,MATCH($C1432,'Policy Characteristics'!$C:$C,0)))</f>
        <v>fuels.html#fuel-taxes</v>
      </c>
      <c r="R1432" s="176" t="str">
        <f>IF(ISBLANK(INDEX('Policy Characteristics'!L:L,MATCH($C1432,'Policy Characteristics'!$C:$C,0))),"",INDEX('Policy Characteristics'!L:L,MATCH($C1432,'Policy Characteristics'!$C:$C,0)))</f>
        <v>fuel-taxes.html</v>
      </c>
    </row>
    <row r="1433" spans="1:18" x14ac:dyDescent="0.35">
      <c r="A1433" s="176" t="str">
        <f>IF(ISBLANK(INDEX('Policy Characteristics'!A:A,MATCH($C1433,'Policy Characteristics'!$C:$C,0))),"",INDEX('Policy Characteristics'!A:A,MATCH($C1433,'Policy Characteristics'!$C:$C,0)))</f>
        <v>Cross-Sector</v>
      </c>
      <c r="B1433" s="184" t="str">
        <f>IF(ISBLANK(INDEX('Policy Characteristics'!B:B,MATCH($C1433,'Policy Characteristics'!$C:$C,0))),"",INDEX('Policy Characteristics'!B:B,MATCH($C1433,'Policy Characteristics'!$C:$C,0)))</f>
        <v>Fuel Taxes or Subsidies</v>
      </c>
      <c r="C1433" s="194" t="str">
        <f t="shared" si="61"/>
        <v>Additional Fuel Tax or Subsidy Rate by Fuel</v>
      </c>
      <c r="D1433" s="6" t="s">
        <v>1347</v>
      </c>
      <c r="E1433" s="47" t="s">
        <v>328</v>
      </c>
      <c r="F1433" s="6" t="s">
        <v>1351</v>
      </c>
      <c r="G1433" s="47" t="s">
        <v>1463</v>
      </c>
      <c r="H1433" s="44">
        <v>2364</v>
      </c>
      <c r="I1433" s="198" t="s">
        <v>44</v>
      </c>
      <c r="J1433" s="177" t="str">
        <f>IF(ISBLANK(INDEX('Policy Characteristics'!D:D,MATCH($C1433,'Policy Characteristics'!$C:$C,0))),"",INDEX('Policy Characteristics'!D:D,MATCH($C1433,'Policy Characteristics'!$C:$C,0)))</f>
        <v>Fuel Taxes or Subsidies</v>
      </c>
      <c r="K1433" s="176" t="str">
        <f>IF(ISBLANK(INDEX('Policy Characteristics'!E:E,MATCH($C1433,'Policy Characteristics'!$C:$C,0))),"",INDEX('Policy Characteristics'!E:E,MATCH($C1433,'Policy Characteristics'!$C:$C,0)))</f>
        <v>cross fuel tax</v>
      </c>
      <c r="L1433" s="176">
        <f>IF(ISBLANK(INDEX('Policy Characteristics'!F:F,MATCH($C1433,'Policy Characteristics'!$C:$C,0))),"",INDEX('Policy Characteristics'!F:F,MATCH($C1433,'Policy Characteristics'!$C:$C,0)))</f>
        <v>-0.5</v>
      </c>
      <c r="M1433" s="176">
        <f>IF(ISBLANK(INDEX('Policy Characteristics'!G:G,MATCH($C1433,'Policy Characteristics'!$C:$C,0))),"",INDEX('Policy Characteristics'!G:G,MATCH($C1433,'Policy Characteristics'!$C:$C,0)))</f>
        <v>0.5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of BAU price</v>
      </c>
      <c r="P1433" s="176"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3" s="176" t="str">
        <f>IF(ISBLANK(INDEX('Policy Characteristics'!K:K,MATCH($C1433,'Policy Characteristics'!$C:$C,0))),"",INDEX('Policy Characteristics'!K:K,MATCH($C1433,'Policy Characteristics'!$C:$C,0)))</f>
        <v>fuels.html#fuel-taxes</v>
      </c>
      <c r="R1433" s="176" t="str">
        <f>IF(ISBLANK(INDEX('Policy Characteristics'!L:L,MATCH($C1433,'Policy Characteristics'!$C:$C,0))),"",INDEX('Policy Characteristics'!L:L,MATCH($C1433,'Policy Characteristics'!$C:$C,0)))</f>
        <v>fuel-taxes.html</v>
      </c>
    </row>
    <row r="1434" spans="1:18" x14ac:dyDescent="0.35">
      <c r="A1434" s="176" t="str">
        <f>IF(ISBLANK(INDEX('Policy Characteristics'!A:A,MATCH($C1434,'Policy Characteristics'!$C:$C,0))),"",INDEX('Policy Characteristics'!A:A,MATCH($C1434,'Policy Characteristics'!$C:$C,0)))</f>
        <v>Cross-Sector</v>
      </c>
      <c r="B1434" s="184" t="str">
        <f>IF(ISBLANK(INDEX('Policy Characteristics'!B:B,MATCH($C1434,'Policy Characteristics'!$C:$C,0))),"",INDEX('Policy Characteristics'!B:B,MATCH($C1434,'Policy Characteristics'!$C:$C,0)))</f>
        <v>Fuel Taxes or Subsidies</v>
      </c>
      <c r="C1434" s="194" t="str">
        <f t="shared" si="61"/>
        <v>Additional Fuel Tax or Subsidy Rate by Fuel</v>
      </c>
      <c r="D1434" s="47" t="s">
        <v>52</v>
      </c>
      <c r="E1434" s="47" t="s">
        <v>326</v>
      </c>
      <c r="F1434" s="47" t="s">
        <v>92</v>
      </c>
      <c r="G1434" s="47" t="s">
        <v>9</v>
      </c>
      <c r="H1434" s="44">
        <v>2365</v>
      </c>
      <c r="I1434" s="197" t="s">
        <v>43</v>
      </c>
      <c r="J1434" s="177" t="str">
        <f>IF(ISBLANK(INDEX('Policy Characteristics'!D:D,MATCH($C1434,'Policy Characteristics'!$C:$C,0))),"",INDEX('Policy Characteristics'!D:D,MATCH($C1434,'Policy Characteristics'!$C:$C,0)))</f>
        <v>Fuel Taxes or Subsidies</v>
      </c>
      <c r="K1434" s="176" t="str">
        <f>IF(ISBLANK(INDEX('Policy Characteristics'!E:E,MATCH($C1434,'Policy Characteristics'!$C:$C,0))),"",INDEX('Policy Characteristics'!E:E,MATCH($C1434,'Policy Characteristics'!$C:$C,0)))</f>
        <v>cross fuel tax</v>
      </c>
      <c r="L1434" s="176">
        <f>IF(ISBLANK(INDEX('Policy Characteristics'!F:F,MATCH($C1434,'Policy Characteristics'!$C:$C,0))),"",INDEX('Policy Characteristics'!F:F,MATCH($C1434,'Policy Characteristics'!$C:$C,0)))</f>
        <v>-0.5</v>
      </c>
      <c r="M1434" s="176">
        <f>IF(ISBLANK(INDEX('Policy Characteristics'!G:G,MATCH($C1434,'Policy Characteristics'!$C:$C,0))),"",INDEX('Policy Characteristics'!G:G,MATCH($C1434,'Policy Characteristics'!$C:$C,0)))</f>
        <v>0.5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of BAU price</v>
      </c>
      <c r="P1434" s="176"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4" s="176" t="str">
        <f>IF(ISBLANK(INDEX('Policy Characteristics'!K:K,MATCH($C1434,'Policy Characteristics'!$C:$C,0))),"",INDEX('Policy Characteristics'!K:K,MATCH($C1434,'Policy Characteristics'!$C:$C,0)))</f>
        <v>fuels.html#fuel-taxes</v>
      </c>
      <c r="R1434" s="176" t="str">
        <f>IF(ISBLANK(INDEX('Policy Characteristics'!L:L,MATCH($C1434,'Policy Characteristics'!$C:$C,0))),"",INDEX('Policy Characteristics'!L:L,MATCH($C1434,'Policy Characteristics'!$C:$C,0)))</f>
        <v>fuel-taxes.html</v>
      </c>
    </row>
    <row r="1435" spans="1:18" x14ac:dyDescent="0.35">
      <c r="A1435" s="176" t="str">
        <f>IF(ISBLANK(INDEX('Policy Characteristics'!A:A,MATCH($C1435,'Policy Characteristics'!$C:$C,0))),"",INDEX('Policy Characteristics'!A:A,MATCH($C1435,'Policy Characteristics'!$C:$C,0)))</f>
        <v>Cross-Sector</v>
      </c>
      <c r="B1435" s="184" t="str">
        <f>IF(ISBLANK(INDEX('Policy Characteristics'!B:B,MATCH($C1435,'Policy Characteristics'!$C:$C,0))),"",INDEX('Policy Characteristics'!B:B,MATCH($C1435,'Policy Characteristics'!$C:$C,0)))</f>
        <v>Fuel Taxes or Subsidies</v>
      </c>
      <c r="C1435" s="194" t="str">
        <f t="shared" si="61"/>
        <v>Additional Fuel Tax or Subsidy Rate by Fuel</v>
      </c>
      <c r="D1435" s="6" t="s">
        <v>441</v>
      </c>
      <c r="E1435" s="47" t="s">
        <v>326</v>
      </c>
      <c r="F1435" s="6" t="s">
        <v>438</v>
      </c>
      <c r="G1435" s="47" t="s">
        <v>9</v>
      </c>
      <c r="H1435" s="44">
        <v>2366</v>
      </c>
      <c r="I1435" s="198" t="s">
        <v>43</v>
      </c>
      <c r="J1435" s="177" t="str">
        <f>IF(ISBLANK(INDEX('Policy Characteristics'!D:D,MATCH($C1435,'Policy Characteristics'!$C:$C,0))),"",INDEX('Policy Characteristics'!D:D,MATCH($C1435,'Policy Characteristics'!$C:$C,0)))</f>
        <v>Fuel Taxes or Subsidies</v>
      </c>
      <c r="K1435" s="176" t="str">
        <f>IF(ISBLANK(INDEX('Policy Characteristics'!E:E,MATCH($C1435,'Policy Characteristics'!$C:$C,0))),"",INDEX('Policy Characteristics'!E:E,MATCH($C1435,'Policy Characteristics'!$C:$C,0)))</f>
        <v>cross fuel tax</v>
      </c>
      <c r="L1435" s="176">
        <f>IF(ISBLANK(INDEX('Policy Characteristics'!F:F,MATCH($C1435,'Policy Characteristics'!$C:$C,0))),"",INDEX('Policy Characteristics'!F:F,MATCH($C1435,'Policy Characteristics'!$C:$C,0)))</f>
        <v>-0.5</v>
      </c>
      <c r="M1435" s="176">
        <f>IF(ISBLANK(INDEX('Policy Characteristics'!G:G,MATCH($C1435,'Policy Characteristics'!$C:$C,0))),"",INDEX('Policy Characteristics'!G:G,MATCH($C1435,'Policy Characteristics'!$C:$C,0)))</f>
        <v>0.5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of BAU price</v>
      </c>
      <c r="P1435" s="176"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5" s="176" t="str">
        <f>IF(ISBLANK(INDEX('Policy Characteristics'!K:K,MATCH($C1435,'Policy Characteristics'!$C:$C,0))),"",INDEX('Policy Characteristics'!K:K,MATCH($C1435,'Policy Characteristics'!$C:$C,0)))</f>
        <v>fuels.html#fuel-taxes</v>
      </c>
      <c r="R1435" s="176" t="str">
        <f>IF(ISBLANK(INDEX('Policy Characteristics'!L:L,MATCH($C1435,'Policy Characteristics'!$C:$C,0))),"",INDEX('Policy Characteristics'!L:L,MATCH($C1435,'Policy Characteristics'!$C:$C,0)))</f>
        <v>fuel-taxes.html</v>
      </c>
    </row>
    <row r="1436" spans="1:18" x14ac:dyDescent="0.35">
      <c r="A1436" s="176" t="str">
        <f>IF(ISBLANK(INDEX('Policy Characteristics'!A:A,MATCH($C1436,'Policy Characteristics'!$C:$C,0))),"",INDEX('Policy Characteristics'!A:A,MATCH($C1436,'Policy Characteristics'!$C:$C,0)))</f>
        <v>Cross-Sector</v>
      </c>
      <c r="B1436" s="184" t="str">
        <f>IF(ISBLANK(INDEX('Policy Characteristics'!B:B,MATCH($C1436,'Policy Characteristics'!$C:$C,0))),"",INDEX('Policy Characteristics'!B:B,MATCH($C1436,'Policy Characteristics'!$C:$C,0)))</f>
        <v>Fuel Taxes or Subsidies</v>
      </c>
      <c r="C1436" s="194" t="str">
        <f t="shared" si="61"/>
        <v>Additional Fuel Tax or Subsidy Rate by Fuel</v>
      </c>
      <c r="D1436" s="6" t="s">
        <v>46</v>
      </c>
      <c r="E1436" s="47" t="s">
        <v>326</v>
      </c>
      <c r="F1436" s="6" t="s">
        <v>86</v>
      </c>
      <c r="G1436" s="47" t="s">
        <v>9</v>
      </c>
      <c r="H1436" s="44">
        <v>2367</v>
      </c>
      <c r="I1436" s="198" t="s">
        <v>43</v>
      </c>
      <c r="J1436" s="177" t="str">
        <f>IF(ISBLANK(INDEX('Policy Characteristics'!D:D,MATCH($C1436,'Policy Characteristics'!$C:$C,0))),"",INDEX('Policy Characteristics'!D:D,MATCH($C1436,'Policy Characteristics'!$C:$C,0)))</f>
        <v>Fuel Taxes or Subsidies</v>
      </c>
      <c r="K1436" s="176" t="str">
        <f>IF(ISBLANK(INDEX('Policy Characteristics'!E:E,MATCH($C1436,'Policy Characteristics'!$C:$C,0))),"",INDEX('Policy Characteristics'!E:E,MATCH($C1436,'Policy Characteristics'!$C:$C,0)))</f>
        <v>cross fuel tax</v>
      </c>
      <c r="L1436" s="176">
        <f>IF(ISBLANK(INDEX('Policy Characteristics'!F:F,MATCH($C1436,'Policy Characteristics'!$C:$C,0))),"",INDEX('Policy Characteristics'!F:F,MATCH($C1436,'Policy Characteristics'!$C:$C,0)))</f>
        <v>-0.5</v>
      </c>
      <c r="M1436" s="176">
        <f>IF(ISBLANK(INDEX('Policy Characteristics'!G:G,MATCH($C1436,'Policy Characteristics'!$C:$C,0))),"",INDEX('Policy Characteristics'!G:G,MATCH($C1436,'Policy Characteristics'!$C:$C,0)))</f>
        <v>0.5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of BAU price</v>
      </c>
      <c r="P1436" s="176"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6" s="176" t="str">
        <f>IF(ISBLANK(INDEX('Policy Characteristics'!K:K,MATCH($C1436,'Policy Characteristics'!$C:$C,0))),"",INDEX('Policy Characteristics'!K:K,MATCH($C1436,'Policy Characteristics'!$C:$C,0)))</f>
        <v>fuels.html#fuel-taxes</v>
      </c>
      <c r="R1436" s="176" t="str">
        <f>IF(ISBLANK(INDEX('Policy Characteristics'!L:L,MATCH($C1436,'Policy Characteristics'!$C:$C,0))),"",INDEX('Policy Characteristics'!L:L,MATCH($C1436,'Policy Characteristics'!$C:$C,0)))</f>
        <v>fuel-taxes.html</v>
      </c>
    </row>
    <row r="1437" spans="1:18" x14ac:dyDescent="0.35">
      <c r="A1437" s="176" t="str">
        <f>IF(ISBLANK(INDEX('Policy Characteristics'!A:A,MATCH($C1437,'Policy Characteristics'!$C:$C,0))),"",INDEX('Policy Characteristics'!A:A,MATCH($C1437,'Policy Characteristics'!$C:$C,0)))</f>
        <v>Cross-Sector</v>
      </c>
      <c r="B1437" s="184" t="str">
        <f>IF(ISBLANK(INDEX('Policy Characteristics'!B:B,MATCH($C1437,'Policy Characteristics'!$C:$C,0))),"",INDEX('Policy Characteristics'!B:B,MATCH($C1437,'Policy Characteristics'!$C:$C,0)))</f>
        <v>Fuel Taxes or Subsidies</v>
      </c>
      <c r="C1437" s="194" t="str">
        <f t="shared" si="61"/>
        <v>Additional Fuel Tax or Subsidy Rate by Fuel</v>
      </c>
      <c r="D1437" s="6" t="s">
        <v>47</v>
      </c>
      <c r="E1437" s="47" t="s">
        <v>326</v>
      </c>
      <c r="F1437" s="6" t="s">
        <v>87</v>
      </c>
      <c r="G1437" s="47" t="s">
        <v>9</v>
      </c>
      <c r="H1437" s="44">
        <v>2368</v>
      </c>
      <c r="I1437" s="198" t="s">
        <v>44</v>
      </c>
      <c r="J1437" s="177" t="str">
        <f>IF(ISBLANK(INDEX('Policy Characteristics'!D:D,MATCH($C1437,'Policy Characteristics'!$C:$C,0))),"",INDEX('Policy Characteristics'!D:D,MATCH($C1437,'Policy Characteristics'!$C:$C,0)))</f>
        <v>Fuel Taxes or Subsidies</v>
      </c>
      <c r="K1437" s="176" t="str">
        <f>IF(ISBLANK(INDEX('Policy Characteristics'!E:E,MATCH($C1437,'Policy Characteristics'!$C:$C,0))),"",INDEX('Policy Characteristics'!E:E,MATCH($C1437,'Policy Characteristics'!$C:$C,0)))</f>
        <v>cross fuel tax</v>
      </c>
      <c r="L1437" s="176">
        <f>IF(ISBLANK(INDEX('Policy Characteristics'!F:F,MATCH($C1437,'Policy Characteristics'!$C:$C,0))),"",INDEX('Policy Characteristics'!F:F,MATCH($C1437,'Policy Characteristics'!$C:$C,0)))</f>
        <v>-0.5</v>
      </c>
      <c r="M1437" s="176">
        <f>IF(ISBLANK(INDEX('Policy Characteristics'!G:G,MATCH($C1437,'Policy Characteristics'!$C:$C,0))),"",INDEX('Policy Characteristics'!G:G,MATCH($C1437,'Policy Characteristics'!$C:$C,0)))</f>
        <v>0.5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of BAU price</v>
      </c>
      <c r="P1437" s="176"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7" s="176" t="str">
        <f>IF(ISBLANK(INDEX('Policy Characteristics'!K:K,MATCH($C1437,'Policy Characteristics'!$C:$C,0))),"",INDEX('Policy Characteristics'!K:K,MATCH($C1437,'Policy Characteristics'!$C:$C,0)))</f>
        <v>fuels.html#fuel-taxes</v>
      </c>
      <c r="R1437" s="176" t="str">
        <f>IF(ISBLANK(INDEX('Policy Characteristics'!L:L,MATCH($C1437,'Policy Characteristics'!$C:$C,0))),"",INDEX('Policy Characteristics'!L:L,MATCH($C1437,'Policy Characteristics'!$C:$C,0)))</f>
        <v>fuel-taxes.html</v>
      </c>
    </row>
    <row r="1438" spans="1:18" x14ac:dyDescent="0.35">
      <c r="A1438" s="176" t="str">
        <f>IF(ISBLANK(INDEX('Policy Characteristics'!A:A,MATCH($C1438,'Policy Characteristics'!$C:$C,0))),"",INDEX('Policy Characteristics'!A:A,MATCH($C1438,'Policy Characteristics'!$C:$C,0)))</f>
        <v>Cross-Sector</v>
      </c>
      <c r="B1438" s="184" t="str">
        <f>IF(ISBLANK(INDEX('Policy Characteristics'!B:B,MATCH($C1438,'Policy Characteristics'!$C:$C,0))),"",INDEX('Policy Characteristics'!B:B,MATCH($C1438,'Policy Characteristics'!$C:$C,0)))</f>
        <v>Fuel Taxes or Subsidies</v>
      </c>
      <c r="C1438" s="194" t="str">
        <f t="shared" si="61"/>
        <v>Additional Fuel Tax or Subsidy Rate by Fuel</v>
      </c>
      <c r="D1438" s="6" t="s">
        <v>51</v>
      </c>
      <c r="E1438" s="47" t="s">
        <v>326</v>
      </c>
      <c r="F1438" s="6" t="s">
        <v>91</v>
      </c>
      <c r="G1438" s="47" t="s">
        <v>9</v>
      </c>
      <c r="H1438" s="44">
        <v>2369</v>
      </c>
      <c r="I1438" s="198" t="s">
        <v>44</v>
      </c>
      <c r="J1438" s="177" t="str">
        <f>IF(ISBLANK(INDEX('Policy Characteristics'!D:D,MATCH($C1438,'Policy Characteristics'!$C:$C,0))),"",INDEX('Policy Characteristics'!D:D,MATCH($C1438,'Policy Characteristics'!$C:$C,0)))</f>
        <v>Fuel Taxes or Subsidies</v>
      </c>
      <c r="K1438" s="176" t="str">
        <f>IF(ISBLANK(INDEX('Policy Characteristics'!E:E,MATCH($C1438,'Policy Characteristics'!$C:$C,0))),"",INDEX('Policy Characteristics'!E:E,MATCH($C1438,'Policy Characteristics'!$C:$C,0)))</f>
        <v>cross fuel tax</v>
      </c>
      <c r="L1438" s="176">
        <f>IF(ISBLANK(INDEX('Policy Characteristics'!F:F,MATCH($C1438,'Policy Characteristics'!$C:$C,0))),"",INDEX('Policy Characteristics'!F:F,MATCH($C1438,'Policy Characteristics'!$C:$C,0)))</f>
        <v>-0.5</v>
      </c>
      <c r="M1438" s="176">
        <f>IF(ISBLANK(INDEX('Policy Characteristics'!G:G,MATCH($C1438,'Policy Characteristics'!$C:$C,0))),"",INDEX('Policy Characteristics'!G:G,MATCH($C1438,'Policy Characteristics'!$C:$C,0)))</f>
        <v>0.5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of BAU price</v>
      </c>
      <c r="P1438" s="176"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8" s="176" t="str">
        <f>IF(ISBLANK(INDEX('Policy Characteristics'!K:K,MATCH($C1438,'Policy Characteristics'!$C:$C,0))),"",INDEX('Policy Characteristics'!K:K,MATCH($C1438,'Policy Characteristics'!$C:$C,0)))</f>
        <v>fuels.html#fuel-taxes</v>
      </c>
      <c r="R1438" s="176" t="str">
        <f>IF(ISBLANK(INDEX('Policy Characteristics'!L:L,MATCH($C1438,'Policy Characteristics'!$C:$C,0))),"",INDEX('Policy Characteristics'!L:L,MATCH($C1438,'Policy Characteristics'!$C:$C,0)))</f>
        <v>fuel-taxes.html</v>
      </c>
    </row>
    <row r="1439" spans="1:18" x14ac:dyDescent="0.35">
      <c r="A1439" s="176" t="str">
        <f>IF(ISBLANK(INDEX('Policy Characteristics'!A:A,MATCH($C1439,'Policy Characteristics'!$C:$C,0))),"",INDEX('Policy Characteristics'!A:A,MATCH($C1439,'Policy Characteristics'!$C:$C,0)))</f>
        <v>Cross-Sector</v>
      </c>
      <c r="B1439" s="184" t="str">
        <f>IF(ISBLANK(INDEX('Policy Characteristics'!B:B,MATCH($C1439,'Policy Characteristics'!$C:$C,0))),"",INDEX('Policy Characteristics'!B:B,MATCH($C1439,'Policy Characteristics'!$C:$C,0)))</f>
        <v>Fuel Taxes or Subsidies</v>
      </c>
      <c r="C1439" s="194" t="str">
        <f t="shared" si="61"/>
        <v>Additional Fuel Tax or Subsidy Rate by Fuel</v>
      </c>
      <c r="D1439" s="6" t="s">
        <v>53</v>
      </c>
      <c r="E1439" s="47" t="s">
        <v>326</v>
      </c>
      <c r="F1439" s="6" t="s">
        <v>94</v>
      </c>
      <c r="G1439" s="47" t="s">
        <v>9</v>
      </c>
      <c r="H1439" s="44">
        <v>2370</v>
      </c>
      <c r="I1439" s="198" t="s">
        <v>44</v>
      </c>
      <c r="J1439" s="177" t="str">
        <f>IF(ISBLANK(INDEX('Policy Characteristics'!D:D,MATCH($C1439,'Policy Characteristics'!$C:$C,0))),"",INDEX('Policy Characteristics'!D:D,MATCH($C1439,'Policy Characteristics'!$C:$C,0)))</f>
        <v>Fuel Taxes or Subsidies</v>
      </c>
      <c r="K1439" s="176" t="str">
        <f>IF(ISBLANK(INDEX('Policy Characteristics'!E:E,MATCH($C1439,'Policy Characteristics'!$C:$C,0))),"",INDEX('Policy Characteristics'!E:E,MATCH($C1439,'Policy Characteristics'!$C:$C,0)))</f>
        <v>cross fuel tax</v>
      </c>
      <c r="L1439" s="176">
        <f>IF(ISBLANK(INDEX('Policy Characteristics'!F:F,MATCH($C1439,'Policy Characteristics'!$C:$C,0))),"",INDEX('Policy Characteristics'!F:F,MATCH($C1439,'Policy Characteristics'!$C:$C,0)))</f>
        <v>-0.5</v>
      </c>
      <c r="M1439" s="176">
        <f>IF(ISBLANK(INDEX('Policy Characteristics'!G:G,MATCH($C1439,'Policy Characteristics'!$C:$C,0))),"",INDEX('Policy Characteristics'!G:G,MATCH($C1439,'Policy Characteristics'!$C:$C,0)))</f>
        <v>0.5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of BAU price</v>
      </c>
      <c r="P1439" s="176"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9" s="176" t="str">
        <f>IF(ISBLANK(INDEX('Policy Characteristics'!K:K,MATCH($C1439,'Policy Characteristics'!$C:$C,0))),"",INDEX('Policy Characteristics'!K:K,MATCH($C1439,'Policy Characteristics'!$C:$C,0)))</f>
        <v>fuels.html#fuel-taxes</v>
      </c>
      <c r="R1439" s="176" t="str">
        <f>IF(ISBLANK(INDEX('Policy Characteristics'!L:L,MATCH($C1439,'Policy Characteristics'!$C:$C,0))),"",INDEX('Policy Characteristics'!L:L,MATCH($C1439,'Policy Characteristics'!$C:$C,0)))</f>
        <v>fuel-taxes.html</v>
      </c>
    </row>
    <row r="1440" spans="1:18" x14ac:dyDescent="0.35">
      <c r="A1440" s="176" t="str">
        <f>IF(ISBLANK(INDEX('Policy Characteristics'!A:A,MATCH($C1440,'Policy Characteristics'!$C:$C,0))),"",INDEX('Policy Characteristics'!A:A,MATCH($C1440,'Policy Characteristics'!$C:$C,0)))</f>
        <v>Cross-Sector</v>
      </c>
      <c r="B1440" s="184" t="str">
        <f>IF(ISBLANK(INDEX('Policy Characteristics'!B:B,MATCH($C1440,'Policy Characteristics'!$C:$C,0))),"",INDEX('Policy Characteristics'!B:B,MATCH($C1440,'Policy Characteristics'!$C:$C,0)))</f>
        <v>Fuel Taxes or Subsidies</v>
      </c>
      <c r="C1440" s="194" t="str">
        <f t="shared" si="61"/>
        <v>Additional Fuel Tax or Subsidy Rate by Fuel</v>
      </c>
      <c r="D1440" s="6" t="s">
        <v>54</v>
      </c>
      <c r="E1440" s="47" t="s">
        <v>326</v>
      </c>
      <c r="F1440" s="6" t="s">
        <v>95</v>
      </c>
      <c r="G1440" s="47" t="s">
        <v>9</v>
      </c>
      <c r="H1440" s="44">
        <v>2371</v>
      </c>
      <c r="I1440" s="198" t="s">
        <v>43</v>
      </c>
      <c r="J1440" s="177" t="str">
        <f>IF(ISBLANK(INDEX('Policy Characteristics'!D:D,MATCH($C1440,'Policy Characteristics'!$C:$C,0))),"",INDEX('Policy Characteristics'!D:D,MATCH($C1440,'Policy Characteristics'!$C:$C,0)))</f>
        <v>Fuel Taxes or Subsidies</v>
      </c>
      <c r="K1440" s="176" t="str">
        <f>IF(ISBLANK(INDEX('Policy Characteristics'!E:E,MATCH($C1440,'Policy Characteristics'!$C:$C,0))),"",INDEX('Policy Characteristics'!E:E,MATCH($C1440,'Policy Characteristics'!$C:$C,0)))</f>
        <v>cross fuel tax</v>
      </c>
      <c r="L1440" s="176">
        <f>IF(ISBLANK(INDEX('Policy Characteristics'!F:F,MATCH($C1440,'Policy Characteristics'!$C:$C,0))),"",INDEX('Policy Characteristics'!F:F,MATCH($C1440,'Policy Characteristics'!$C:$C,0)))</f>
        <v>-0.5</v>
      </c>
      <c r="M1440" s="176">
        <f>IF(ISBLANK(INDEX('Policy Characteristics'!G:G,MATCH($C1440,'Policy Characteristics'!$C:$C,0))),"",INDEX('Policy Characteristics'!G:G,MATCH($C1440,'Policy Characteristics'!$C:$C,0)))</f>
        <v>0.5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of BAU price</v>
      </c>
      <c r="P1440" s="176"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0" s="176" t="str">
        <f>IF(ISBLANK(INDEX('Policy Characteristics'!K:K,MATCH($C1440,'Policy Characteristics'!$C:$C,0))),"",INDEX('Policy Characteristics'!K:K,MATCH($C1440,'Policy Characteristics'!$C:$C,0)))</f>
        <v>fuels.html#fuel-taxes</v>
      </c>
      <c r="R1440" s="176" t="str">
        <f>IF(ISBLANK(INDEX('Policy Characteristics'!L:L,MATCH($C1440,'Policy Characteristics'!$C:$C,0))),"",INDEX('Policy Characteristics'!L:L,MATCH($C1440,'Policy Characteristics'!$C:$C,0)))</f>
        <v>fuel-taxes.html</v>
      </c>
    </row>
    <row r="1441" spans="1:18" x14ac:dyDescent="0.35">
      <c r="A1441" s="176" t="str">
        <f>IF(ISBLANK(INDEX('Policy Characteristics'!A:A,MATCH($C1441,'Policy Characteristics'!$C:$C,0))),"",INDEX('Policy Characteristics'!A:A,MATCH($C1441,'Policy Characteristics'!$C:$C,0)))</f>
        <v>Cross-Sector</v>
      </c>
      <c r="B1441" s="184" t="str">
        <f>IF(ISBLANK(INDEX('Policy Characteristics'!B:B,MATCH($C1441,'Policy Characteristics'!$C:$C,0))),"",INDEX('Policy Characteristics'!B:B,MATCH($C1441,'Policy Characteristics'!$C:$C,0)))</f>
        <v>Fuel Taxes or Subsidies</v>
      </c>
      <c r="C1441" s="194" t="str">
        <f t="shared" si="61"/>
        <v>Additional Fuel Tax or Subsidy Rate by Fuel</v>
      </c>
      <c r="D1441" s="6" t="s">
        <v>55</v>
      </c>
      <c r="E1441" s="47" t="s">
        <v>326</v>
      </c>
      <c r="F1441" s="6" t="s">
        <v>96</v>
      </c>
      <c r="G1441" s="47" t="s">
        <v>9</v>
      </c>
      <c r="H1441" s="44">
        <v>2372</v>
      </c>
      <c r="I1441" s="198" t="s">
        <v>44</v>
      </c>
      <c r="J1441" s="177" t="str">
        <f>IF(ISBLANK(INDEX('Policy Characteristics'!D:D,MATCH($C1441,'Policy Characteristics'!$C:$C,0))),"",INDEX('Policy Characteristics'!D:D,MATCH($C1441,'Policy Characteristics'!$C:$C,0)))</f>
        <v>Fuel Taxes or Subsidies</v>
      </c>
      <c r="K1441" s="176" t="str">
        <f>IF(ISBLANK(INDEX('Policy Characteristics'!E:E,MATCH($C1441,'Policy Characteristics'!$C:$C,0))),"",INDEX('Policy Characteristics'!E:E,MATCH($C1441,'Policy Characteristics'!$C:$C,0)))</f>
        <v>cross fuel tax</v>
      </c>
      <c r="L1441" s="176">
        <f>IF(ISBLANK(INDEX('Policy Characteristics'!F:F,MATCH($C1441,'Policy Characteristics'!$C:$C,0))),"",INDEX('Policy Characteristics'!F:F,MATCH($C1441,'Policy Characteristics'!$C:$C,0)))</f>
        <v>-0.5</v>
      </c>
      <c r="M1441" s="176">
        <f>IF(ISBLANK(INDEX('Policy Characteristics'!G:G,MATCH($C1441,'Policy Characteristics'!$C:$C,0))),"",INDEX('Policy Characteristics'!G:G,MATCH($C1441,'Policy Characteristics'!$C:$C,0)))</f>
        <v>0.5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of BAU price</v>
      </c>
      <c r="P1441" s="176"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1" s="176" t="str">
        <f>IF(ISBLANK(INDEX('Policy Characteristics'!K:K,MATCH($C1441,'Policy Characteristics'!$C:$C,0))),"",INDEX('Policy Characteristics'!K:K,MATCH($C1441,'Policy Characteristics'!$C:$C,0)))</f>
        <v>fuels.html#fuel-taxes</v>
      </c>
      <c r="R1441" s="176" t="str">
        <f>IF(ISBLANK(INDEX('Policy Characteristics'!L:L,MATCH($C1441,'Policy Characteristics'!$C:$C,0))),"",INDEX('Policy Characteristics'!L:L,MATCH($C1441,'Policy Characteristics'!$C:$C,0)))</f>
        <v>fuel-taxes.html</v>
      </c>
    </row>
    <row r="1442" spans="1:18" x14ac:dyDescent="0.35">
      <c r="A1442" s="176" t="str">
        <f>IF(ISBLANK(INDEX('Policy Characteristics'!A:A,MATCH($C1442,'Policy Characteristics'!$C:$C,0))),"",INDEX('Policy Characteristics'!A:A,MATCH($C1442,'Policy Characteristics'!$C:$C,0)))</f>
        <v>Cross-Sector</v>
      </c>
      <c r="B1442" s="184" t="str">
        <f>IF(ISBLANK(INDEX('Policy Characteristics'!B:B,MATCH($C1442,'Policy Characteristics'!$C:$C,0))),"",INDEX('Policy Characteristics'!B:B,MATCH($C1442,'Policy Characteristics'!$C:$C,0)))</f>
        <v>Fuel Taxes or Subsidies</v>
      </c>
      <c r="C1442" s="194" t="str">
        <f t="shared" si="61"/>
        <v>Additional Fuel Tax or Subsidy Rate by Fuel</v>
      </c>
      <c r="D1442" s="6" t="s">
        <v>56</v>
      </c>
      <c r="E1442" s="47" t="s">
        <v>326</v>
      </c>
      <c r="F1442" s="6" t="s">
        <v>97</v>
      </c>
      <c r="G1442" s="47" t="s">
        <v>9</v>
      </c>
      <c r="H1442" s="44">
        <v>2373</v>
      </c>
      <c r="I1442" s="198" t="s">
        <v>44</v>
      </c>
      <c r="J1442" s="177" t="str">
        <f>IF(ISBLANK(INDEX('Policy Characteristics'!D:D,MATCH($C1442,'Policy Characteristics'!$C:$C,0))),"",INDEX('Policy Characteristics'!D:D,MATCH($C1442,'Policy Characteristics'!$C:$C,0)))</f>
        <v>Fuel Taxes or Subsidies</v>
      </c>
      <c r="K1442" s="176" t="str">
        <f>IF(ISBLANK(INDEX('Policy Characteristics'!E:E,MATCH($C1442,'Policy Characteristics'!$C:$C,0))),"",INDEX('Policy Characteristics'!E:E,MATCH($C1442,'Policy Characteristics'!$C:$C,0)))</f>
        <v>cross fuel tax</v>
      </c>
      <c r="L1442" s="176">
        <f>IF(ISBLANK(INDEX('Policy Characteristics'!F:F,MATCH($C1442,'Policy Characteristics'!$C:$C,0))),"",INDEX('Policy Characteristics'!F:F,MATCH($C1442,'Policy Characteristics'!$C:$C,0)))</f>
        <v>-0.5</v>
      </c>
      <c r="M1442" s="176">
        <f>IF(ISBLANK(INDEX('Policy Characteristics'!G:G,MATCH($C1442,'Policy Characteristics'!$C:$C,0))),"",INDEX('Policy Characteristics'!G:G,MATCH($C1442,'Policy Characteristics'!$C:$C,0)))</f>
        <v>0.5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of BAU price</v>
      </c>
      <c r="P1442" s="176"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2" s="176" t="str">
        <f>IF(ISBLANK(INDEX('Policy Characteristics'!K:K,MATCH($C1442,'Policy Characteristics'!$C:$C,0))),"",INDEX('Policy Characteristics'!K:K,MATCH($C1442,'Policy Characteristics'!$C:$C,0)))</f>
        <v>fuels.html#fuel-taxes</v>
      </c>
      <c r="R1442" s="176" t="str">
        <f>IF(ISBLANK(INDEX('Policy Characteristics'!L:L,MATCH($C1442,'Policy Characteristics'!$C:$C,0))),"",INDEX('Policy Characteristics'!L:L,MATCH($C1442,'Policy Characteristics'!$C:$C,0)))</f>
        <v>fuel-taxes.html</v>
      </c>
    </row>
    <row r="1443" spans="1:18" x14ac:dyDescent="0.35">
      <c r="A1443" s="176" t="str">
        <f>IF(ISBLANK(INDEX('Policy Characteristics'!A:A,MATCH($C1443,'Policy Characteristics'!$C:$C,0))),"",INDEX('Policy Characteristics'!A:A,MATCH($C1443,'Policy Characteristics'!$C:$C,0)))</f>
        <v>Cross-Sector</v>
      </c>
      <c r="B1443" s="184" t="str">
        <f>IF(ISBLANK(INDEX('Policy Characteristics'!B:B,MATCH($C1443,'Policy Characteristics'!$C:$C,0))),"",INDEX('Policy Characteristics'!B:B,MATCH($C1443,'Policy Characteristics'!$C:$C,0)))</f>
        <v>Fuel Taxes or Subsidies</v>
      </c>
      <c r="C1443" s="194" t="str">
        <f t="shared" si="61"/>
        <v>Additional Fuel Tax or Subsidy Rate by Fuel</v>
      </c>
      <c r="D1443" s="6" t="s">
        <v>1352</v>
      </c>
      <c r="E1443" s="47" t="s">
        <v>326</v>
      </c>
      <c r="F1443" s="6" t="s">
        <v>1353</v>
      </c>
      <c r="G1443" s="47" t="s">
        <v>9</v>
      </c>
      <c r="H1443" s="44">
        <v>2374</v>
      </c>
      <c r="I1443" s="198" t="s">
        <v>43</v>
      </c>
      <c r="J1443" s="177" t="str">
        <f>IF(ISBLANK(INDEX('Policy Characteristics'!D:D,MATCH($C1443,'Policy Characteristics'!$C:$C,0))),"",INDEX('Policy Characteristics'!D:D,MATCH($C1443,'Policy Characteristics'!$C:$C,0)))</f>
        <v>Fuel Taxes or Subsidies</v>
      </c>
      <c r="K1443" s="176" t="str">
        <f>IF(ISBLANK(INDEX('Policy Characteristics'!E:E,MATCH($C1443,'Policy Characteristics'!$C:$C,0))),"",INDEX('Policy Characteristics'!E:E,MATCH($C1443,'Policy Characteristics'!$C:$C,0)))</f>
        <v>cross fuel tax</v>
      </c>
      <c r="L1443" s="176">
        <f>IF(ISBLANK(INDEX('Policy Characteristics'!F:F,MATCH($C1443,'Policy Characteristics'!$C:$C,0))),"",INDEX('Policy Characteristics'!F:F,MATCH($C1443,'Policy Characteristics'!$C:$C,0)))</f>
        <v>-0.5</v>
      </c>
      <c r="M1443" s="176">
        <f>IF(ISBLANK(INDEX('Policy Characteristics'!G:G,MATCH($C1443,'Policy Characteristics'!$C:$C,0))),"",INDEX('Policy Characteristics'!G:G,MATCH($C1443,'Policy Characteristics'!$C:$C,0)))</f>
        <v>0.5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of BAU price</v>
      </c>
      <c r="P1443" s="176"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3" s="176" t="str">
        <f>IF(ISBLANK(INDEX('Policy Characteristics'!K:K,MATCH($C1443,'Policy Characteristics'!$C:$C,0))),"",INDEX('Policy Characteristics'!K:K,MATCH($C1443,'Policy Characteristics'!$C:$C,0)))</f>
        <v>fuels.html#fuel-taxes</v>
      </c>
      <c r="R1443" s="176" t="str">
        <f>IF(ISBLANK(INDEX('Policy Characteristics'!L:L,MATCH($C1443,'Policy Characteristics'!$C:$C,0))),"",INDEX('Policy Characteristics'!L:L,MATCH($C1443,'Policy Characteristics'!$C:$C,0)))</f>
        <v>fuel-taxes.html</v>
      </c>
    </row>
    <row r="1444" spans="1:18" x14ac:dyDescent="0.35">
      <c r="A1444" s="176" t="str">
        <f>IF(ISBLANK(INDEX('Policy Characteristics'!A:A,MATCH($C1444,'Policy Characteristics'!$C:$C,0))),"",INDEX('Policy Characteristics'!A:A,MATCH($C1444,'Policy Characteristics'!$C:$C,0)))</f>
        <v>Cross-Sector</v>
      </c>
      <c r="B1444" s="184" t="str">
        <f>IF(ISBLANK(INDEX('Policy Characteristics'!B:B,MATCH($C1444,'Policy Characteristics'!$C:$C,0))),"",INDEX('Policy Characteristics'!B:B,MATCH($C1444,'Policy Characteristics'!$C:$C,0)))</f>
        <v>Fuel Taxes or Subsidies</v>
      </c>
      <c r="C1444" s="194" t="str">
        <f t="shared" si="61"/>
        <v>Additional Fuel Tax or Subsidy Rate by Fuel</v>
      </c>
      <c r="D1444" s="6" t="s">
        <v>74</v>
      </c>
      <c r="E1444" s="47" t="s">
        <v>326</v>
      </c>
      <c r="F1444" s="6" t="s">
        <v>98</v>
      </c>
      <c r="G1444" s="47" t="s">
        <v>9</v>
      </c>
      <c r="H1444" s="44">
        <v>2375</v>
      </c>
      <c r="I1444" s="198" t="s">
        <v>44</v>
      </c>
      <c r="J1444" s="177" t="str">
        <f>IF(ISBLANK(INDEX('Policy Characteristics'!D:D,MATCH($C1444,'Policy Characteristics'!$C:$C,0))),"",INDEX('Policy Characteristics'!D:D,MATCH($C1444,'Policy Characteristics'!$C:$C,0)))</f>
        <v>Fuel Taxes or Subsidies</v>
      </c>
      <c r="K1444" s="176" t="str">
        <f>IF(ISBLANK(INDEX('Policy Characteristics'!E:E,MATCH($C1444,'Policy Characteristics'!$C:$C,0))),"",INDEX('Policy Characteristics'!E:E,MATCH($C1444,'Policy Characteristics'!$C:$C,0)))</f>
        <v>cross fuel tax</v>
      </c>
      <c r="L1444" s="176">
        <f>IF(ISBLANK(INDEX('Policy Characteristics'!F:F,MATCH($C1444,'Policy Characteristics'!$C:$C,0))),"",INDEX('Policy Characteristics'!F:F,MATCH($C1444,'Policy Characteristics'!$C:$C,0)))</f>
        <v>-0.5</v>
      </c>
      <c r="M1444" s="176">
        <f>IF(ISBLANK(INDEX('Policy Characteristics'!G:G,MATCH($C1444,'Policy Characteristics'!$C:$C,0))),"",INDEX('Policy Characteristics'!G:G,MATCH($C1444,'Policy Characteristics'!$C:$C,0)))</f>
        <v>0.5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of BAU price</v>
      </c>
      <c r="P1444" s="176"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4" s="176" t="str">
        <f>IF(ISBLANK(INDEX('Policy Characteristics'!K:K,MATCH($C1444,'Policy Characteristics'!$C:$C,0))),"",INDEX('Policy Characteristics'!K:K,MATCH($C1444,'Policy Characteristics'!$C:$C,0)))</f>
        <v>fuels.html#fuel-taxes</v>
      </c>
      <c r="R1444" s="176" t="str">
        <f>IF(ISBLANK(INDEX('Policy Characteristics'!L:L,MATCH($C1444,'Policy Characteristics'!$C:$C,0))),"",INDEX('Policy Characteristics'!L:L,MATCH($C1444,'Policy Characteristics'!$C:$C,0)))</f>
        <v>fuel-taxes.html</v>
      </c>
    </row>
    <row r="1445" spans="1:18" x14ac:dyDescent="0.35">
      <c r="A1445" s="176" t="str">
        <f>IF(ISBLANK(INDEX('Policy Characteristics'!A:A,MATCH($C1445,'Policy Characteristics'!$C:$C,0))),"",INDEX('Policy Characteristics'!A:A,MATCH($C1445,'Policy Characteristics'!$C:$C,0)))</f>
        <v>Cross-Sector</v>
      </c>
      <c r="B1445" s="184" t="str">
        <f>IF(ISBLANK(INDEX('Policy Characteristics'!B:B,MATCH($C1445,'Policy Characteristics'!$C:$C,0))),"",INDEX('Policy Characteristics'!B:B,MATCH($C1445,'Policy Characteristics'!$C:$C,0)))</f>
        <v>Fuel Taxes or Subsidies</v>
      </c>
      <c r="C1445" s="194" t="str">
        <f t="shared" si="61"/>
        <v>Additional Fuel Tax or Subsidy Rate by Fuel</v>
      </c>
      <c r="D1445" s="6" t="s">
        <v>434</v>
      </c>
      <c r="E1445" s="47" t="s">
        <v>326</v>
      </c>
      <c r="F1445" s="6" t="s">
        <v>435</v>
      </c>
      <c r="G1445" s="47" t="s">
        <v>9</v>
      </c>
      <c r="H1445" s="44">
        <v>2376</v>
      </c>
      <c r="I1445" s="198" t="s">
        <v>44</v>
      </c>
      <c r="J1445" s="177" t="str">
        <f>IF(ISBLANK(INDEX('Policy Characteristics'!D:D,MATCH($C1445,'Policy Characteristics'!$C:$C,0))),"",INDEX('Policy Characteristics'!D:D,MATCH($C1445,'Policy Characteristics'!$C:$C,0)))</f>
        <v>Fuel Taxes or Subsidies</v>
      </c>
      <c r="K1445" s="176" t="str">
        <f>IF(ISBLANK(INDEX('Policy Characteristics'!E:E,MATCH($C1445,'Policy Characteristics'!$C:$C,0))),"",INDEX('Policy Characteristics'!E:E,MATCH($C1445,'Policy Characteristics'!$C:$C,0)))</f>
        <v>cross fuel tax</v>
      </c>
      <c r="L1445" s="176">
        <f>IF(ISBLANK(INDEX('Policy Characteristics'!F:F,MATCH($C1445,'Policy Characteristics'!$C:$C,0))),"",INDEX('Policy Characteristics'!F:F,MATCH($C1445,'Policy Characteristics'!$C:$C,0)))</f>
        <v>-0.5</v>
      </c>
      <c r="M1445" s="176">
        <f>IF(ISBLANK(INDEX('Policy Characteristics'!G:G,MATCH($C1445,'Policy Characteristics'!$C:$C,0))),"",INDEX('Policy Characteristics'!G:G,MATCH($C1445,'Policy Characteristics'!$C:$C,0)))</f>
        <v>0.5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of BAU price</v>
      </c>
      <c r="P1445" s="176"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5" s="176" t="str">
        <f>IF(ISBLANK(INDEX('Policy Characteristics'!K:K,MATCH($C1445,'Policy Characteristics'!$C:$C,0))),"",INDEX('Policy Characteristics'!K:K,MATCH($C1445,'Policy Characteristics'!$C:$C,0)))</f>
        <v>fuels.html#fuel-taxes</v>
      </c>
      <c r="R1445" s="176" t="str">
        <f>IF(ISBLANK(INDEX('Policy Characteristics'!L:L,MATCH($C1445,'Policy Characteristics'!$C:$C,0))),"",INDEX('Policy Characteristics'!L:L,MATCH($C1445,'Policy Characteristics'!$C:$C,0)))</f>
        <v>fuel-taxes.html</v>
      </c>
    </row>
    <row r="1446" spans="1:18" x14ac:dyDescent="0.35">
      <c r="A1446" s="176" t="str">
        <f>IF(ISBLANK(INDEX('Policy Characteristics'!A:A,MATCH($C1446,'Policy Characteristics'!$C:$C,0))),"",INDEX('Policy Characteristics'!A:A,MATCH($C1446,'Policy Characteristics'!$C:$C,0)))</f>
        <v>Cross-Sector</v>
      </c>
      <c r="B1446" s="184" t="str">
        <f>IF(ISBLANK(INDEX('Policy Characteristics'!B:B,MATCH($C1446,'Policy Characteristics'!$C:$C,0))),"",INDEX('Policy Characteristics'!B:B,MATCH($C1446,'Policy Characteristics'!$C:$C,0)))</f>
        <v>Fuel Taxes or Subsidies</v>
      </c>
      <c r="C1446" s="194" t="str">
        <f t="shared" si="61"/>
        <v>Additional Fuel Tax or Subsidy Rate by Fuel</v>
      </c>
      <c r="D1446" s="6" t="s">
        <v>1344</v>
      </c>
      <c r="E1446" s="47" t="s">
        <v>326</v>
      </c>
      <c r="F1446" s="6" t="s">
        <v>1348</v>
      </c>
      <c r="G1446" s="47" t="s">
        <v>9</v>
      </c>
      <c r="H1446" s="44">
        <v>2377</v>
      </c>
      <c r="I1446" s="198" t="s">
        <v>44</v>
      </c>
      <c r="J1446" s="177" t="str">
        <f>IF(ISBLANK(INDEX('Policy Characteristics'!D:D,MATCH($C1446,'Policy Characteristics'!$C:$C,0))),"",INDEX('Policy Characteristics'!D:D,MATCH($C1446,'Policy Characteristics'!$C:$C,0)))</f>
        <v>Fuel Taxes or Subsidies</v>
      </c>
      <c r="K1446" s="176" t="str">
        <f>IF(ISBLANK(INDEX('Policy Characteristics'!E:E,MATCH($C1446,'Policy Characteristics'!$C:$C,0))),"",INDEX('Policy Characteristics'!E:E,MATCH($C1446,'Policy Characteristics'!$C:$C,0)))</f>
        <v>cross fuel tax</v>
      </c>
      <c r="L1446" s="176">
        <f>IF(ISBLANK(INDEX('Policy Characteristics'!F:F,MATCH($C1446,'Policy Characteristics'!$C:$C,0))),"",INDEX('Policy Characteristics'!F:F,MATCH($C1446,'Policy Characteristics'!$C:$C,0)))</f>
        <v>-0.5</v>
      </c>
      <c r="M1446" s="176">
        <f>IF(ISBLANK(INDEX('Policy Characteristics'!G:G,MATCH($C1446,'Policy Characteristics'!$C:$C,0))),"",INDEX('Policy Characteristics'!G:G,MATCH($C1446,'Policy Characteristics'!$C:$C,0)))</f>
        <v>0.5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of BAU price</v>
      </c>
      <c r="P1446" s="176"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6" s="176" t="str">
        <f>IF(ISBLANK(INDEX('Policy Characteristics'!K:K,MATCH($C1446,'Policy Characteristics'!$C:$C,0))),"",INDEX('Policy Characteristics'!K:K,MATCH($C1446,'Policy Characteristics'!$C:$C,0)))</f>
        <v>fuels.html#fuel-taxes</v>
      </c>
      <c r="R1446" s="176" t="str">
        <f>IF(ISBLANK(INDEX('Policy Characteristics'!L:L,MATCH($C1446,'Policy Characteristics'!$C:$C,0))),"",INDEX('Policy Characteristics'!L:L,MATCH($C1446,'Policy Characteristics'!$C:$C,0)))</f>
        <v>fuel-taxes.html</v>
      </c>
    </row>
    <row r="1447" spans="1:18" x14ac:dyDescent="0.35">
      <c r="A1447" s="176" t="str">
        <f>IF(ISBLANK(INDEX('Policy Characteristics'!A:A,MATCH($C1447,'Policy Characteristics'!$C:$C,0))),"",INDEX('Policy Characteristics'!A:A,MATCH($C1447,'Policy Characteristics'!$C:$C,0)))</f>
        <v>Cross-Sector</v>
      </c>
      <c r="B1447" s="184" t="str">
        <f>IF(ISBLANK(INDEX('Policy Characteristics'!B:B,MATCH($C1447,'Policy Characteristics'!$C:$C,0))),"",INDEX('Policy Characteristics'!B:B,MATCH($C1447,'Policy Characteristics'!$C:$C,0)))</f>
        <v>Fuel Taxes or Subsidies</v>
      </c>
      <c r="C1447" s="194" t="str">
        <f t="shared" si="61"/>
        <v>Additional Fuel Tax or Subsidy Rate by Fuel</v>
      </c>
      <c r="D1447" s="6" t="s">
        <v>1354</v>
      </c>
      <c r="E1447" s="47" t="s">
        <v>326</v>
      </c>
      <c r="F1447" s="6" t="s">
        <v>1355</v>
      </c>
      <c r="G1447" s="47" t="s">
        <v>9</v>
      </c>
      <c r="H1447" s="44">
        <v>2378</v>
      </c>
      <c r="I1447" s="198" t="s">
        <v>43</v>
      </c>
      <c r="J1447" s="177" t="str">
        <f>IF(ISBLANK(INDEX('Policy Characteristics'!D:D,MATCH($C1447,'Policy Characteristics'!$C:$C,0))),"",INDEX('Policy Characteristics'!D:D,MATCH($C1447,'Policy Characteristics'!$C:$C,0)))</f>
        <v>Fuel Taxes or Subsidies</v>
      </c>
      <c r="K1447" s="176" t="str">
        <f>IF(ISBLANK(INDEX('Policy Characteristics'!E:E,MATCH($C1447,'Policy Characteristics'!$C:$C,0))),"",INDEX('Policy Characteristics'!E:E,MATCH($C1447,'Policy Characteristics'!$C:$C,0)))</f>
        <v>cross fuel tax</v>
      </c>
      <c r="L1447" s="176">
        <f>IF(ISBLANK(INDEX('Policy Characteristics'!F:F,MATCH($C1447,'Policy Characteristics'!$C:$C,0))),"",INDEX('Policy Characteristics'!F:F,MATCH($C1447,'Policy Characteristics'!$C:$C,0)))</f>
        <v>-0.5</v>
      </c>
      <c r="M1447" s="176">
        <f>IF(ISBLANK(INDEX('Policy Characteristics'!G:G,MATCH($C1447,'Policy Characteristics'!$C:$C,0))),"",INDEX('Policy Characteristics'!G:G,MATCH($C1447,'Policy Characteristics'!$C:$C,0)))</f>
        <v>0.5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of BAU price</v>
      </c>
      <c r="P1447" s="176"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7" s="176" t="str">
        <f>IF(ISBLANK(INDEX('Policy Characteristics'!K:K,MATCH($C1447,'Policy Characteristics'!$C:$C,0))),"",INDEX('Policy Characteristics'!K:K,MATCH($C1447,'Policy Characteristics'!$C:$C,0)))</f>
        <v>fuels.html#fuel-taxes</v>
      </c>
      <c r="R1447" s="176" t="str">
        <f>IF(ISBLANK(INDEX('Policy Characteristics'!L:L,MATCH($C1447,'Policy Characteristics'!$C:$C,0))),"",INDEX('Policy Characteristics'!L:L,MATCH($C1447,'Policy Characteristics'!$C:$C,0)))</f>
        <v>fuel-taxes.html</v>
      </c>
    </row>
    <row r="1448" spans="1:18" x14ac:dyDescent="0.35">
      <c r="A1448" s="176" t="str">
        <f>IF(ISBLANK(INDEX('Policy Characteristics'!A:A,MATCH($C1448,'Policy Characteristics'!$C:$C,0))),"",INDEX('Policy Characteristics'!A:A,MATCH($C1448,'Policy Characteristics'!$C:$C,0)))</f>
        <v>Cross-Sector</v>
      </c>
      <c r="B1448" s="184" t="str">
        <f>IF(ISBLANK(INDEX('Policy Characteristics'!B:B,MATCH($C1448,'Policy Characteristics'!$C:$C,0))),"",INDEX('Policy Characteristics'!B:B,MATCH($C1448,'Policy Characteristics'!$C:$C,0)))</f>
        <v>Fuel Taxes or Subsidies</v>
      </c>
      <c r="C1448" s="194" t="str">
        <f t="shared" si="61"/>
        <v>Additional Fuel Tax or Subsidy Rate by Fuel</v>
      </c>
      <c r="D1448" s="6" t="s">
        <v>1345</v>
      </c>
      <c r="E1448" s="47" t="s">
        <v>326</v>
      </c>
      <c r="F1448" s="6" t="s">
        <v>1349</v>
      </c>
      <c r="G1448" s="47" t="s">
        <v>9</v>
      </c>
      <c r="H1448" s="44">
        <v>2379</v>
      </c>
      <c r="I1448" s="198" t="s">
        <v>43</v>
      </c>
      <c r="J1448" s="177" t="str">
        <f>IF(ISBLANK(INDEX('Policy Characteristics'!D:D,MATCH($C1448,'Policy Characteristics'!$C:$C,0))),"",INDEX('Policy Characteristics'!D:D,MATCH($C1448,'Policy Characteristics'!$C:$C,0)))</f>
        <v>Fuel Taxes or Subsidies</v>
      </c>
      <c r="K1448" s="176" t="str">
        <f>IF(ISBLANK(INDEX('Policy Characteristics'!E:E,MATCH($C1448,'Policy Characteristics'!$C:$C,0))),"",INDEX('Policy Characteristics'!E:E,MATCH($C1448,'Policy Characteristics'!$C:$C,0)))</f>
        <v>cross fuel tax</v>
      </c>
      <c r="L1448" s="176">
        <f>IF(ISBLANK(INDEX('Policy Characteristics'!F:F,MATCH($C1448,'Policy Characteristics'!$C:$C,0))),"",INDEX('Policy Characteristics'!F:F,MATCH($C1448,'Policy Characteristics'!$C:$C,0)))</f>
        <v>-0.5</v>
      </c>
      <c r="M1448" s="176">
        <f>IF(ISBLANK(INDEX('Policy Characteristics'!G:G,MATCH($C1448,'Policy Characteristics'!$C:$C,0))),"",INDEX('Policy Characteristics'!G:G,MATCH($C1448,'Policy Characteristics'!$C:$C,0)))</f>
        <v>0.5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of BAU price</v>
      </c>
      <c r="P1448" s="176"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8" s="176" t="str">
        <f>IF(ISBLANK(INDEX('Policy Characteristics'!K:K,MATCH($C1448,'Policy Characteristics'!$C:$C,0))),"",INDEX('Policy Characteristics'!K:K,MATCH($C1448,'Policy Characteristics'!$C:$C,0)))</f>
        <v>fuels.html#fuel-taxes</v>
      </c>
      <c r="R1448" s="176" t="str">
        <f>IF(ISBLANK(INDEX('Policy Characteristics'!L:L,MATCH($C1448,'Policy Characteristics'!$C:$C,0))),"",INDEX('Policy Characteristics'!L:L,MATCH($C1448,'Policy Characteristics'!$C:$C,0)))</f>
        <v>fuel-taxes.html</v>
      </c>
    </row>
    <row r="1449" spans="1:18" x14ac:dyDescent="0.35">
      <c r="A1449" s="176" t="str">
        <f>IF(ISBLANK(INDEX('Policy Characteristics'!A:A,MATCH($C1449,'Policy Characteristics'!$C:$C,0))),"",INDEX('Policy Characteristics'!A:A,MATCH($C1449,'Policy Characteristics'!$C:$C,0)))</f>
        <v>Cross-Sector</v>
      </c>
      <c r="B1449" s="184" t="str">
        <f>IF(ISBLANK(INDEX('Policy Characteristics'!B:B,MATCH($C1449,'Policy Characteristics'!$C:$C,0))),"",INDEX('Policy Characteristics'!B:B,MATCH($C1449,'Policy Characteristics'!$C:$C,0)))</f>
        <v>Fuel Taxes or Subsidies</v>
      </c>
      <c r="C1449" s="194" t="str">
        <f t="shared" si="61"/>
        <v>Additional Fuel Tax or Subsidy Rate by Fuel</v>
      </c>
      <c r="D1449" s="6" t="s">
        <v>1346</v>
      </c>
      <c r="E1449" s="47" t="s">
        <v>326</v>
      </c>
      <c r="F1449" s="6" t="s">
        <v>1350</v>
      </c>
      <c r="G1449" s="47" t="s">
        <v>9</v>
      </c>
      <c r="H1449" s="44">
        <v>2380</v>
      </c>
      <c r="I1449" s="198" t="s">
        <v>44</v>
      </c>
      <c r="J1449" s="177" t="str">
        <f>IF(ISBLANK(INDEX('Policy Characteristics'!D:D,MATCH($C1449,'Policy Characteristics'!$C:$C,0))),"",INDEX('Policy Characteristics'!D:D,MATCH($C1449,'Policy Characteristics'!$C:$C,0)))</f>
        <v>Fuel Taxes or Subsidies</v>
      </c>
      <c r="K1449" s="176" t="str">
        <f>IF(ISBLANK(INDEX('Policy Characteristics'!E:E,MATCH($C1449,'Policy Characteristics'!$C:$C,0))),"",INDEX('Policy Characteristics'!E:E,MATCH($C1449,'Policy Characteristics'!$C:$C,0)))</f>
        <v>cross fuel tax</v>
      </c>
      <c r="L1449" s="176">
        <f>IF(ISBLANK(INDEX('Policy Characteristics'!F:F,MATCH($C1449,'Policy Characteristics'!$C:$C,0))),"",INDEX('Policy Characteristics'!F:F,MATCH($C1449,'Policy Characteristics'!$C:$C,0)))</f>
        <v>-0.5</v>
      </c>
      <c r="M1449" s="176">
        <f>IF(ISBLANK(INDEX('Policy Characteristics'!G:G,MATCH($C1449,'Policy Characteristics'!$C:$C,0))),"",INDEX('Policy Characteristics'!G:G,MATCH($C1449,'Policy Characteristics'!$C:$C,0)))</f>
        <v>0.5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of BAU price</v>
      </c>
      <c r="P1449" s="176"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9" s="176" t="str">
        <f>IF(ISBLANK(INDEX('Policy Characteristics'!K:K,MATCH($C1449,'Policy Characteristics'!$C:$C,0))),"",INDEX('Policy Characteristics'!K:K,MATCH($C1449,'Policy Characteristics'!$C:$C,0)))</f>
        <v>fuels.html#fuel-taxes</v>
      </c>
      <c r="R1449" s="176" t="str">
        <f>IF(ISBLANK(INDEX('Policy Characteristics'!L:L,MATCH($C1449,'Policy Characteristics'!$C:$C,0))),"",INDEX('Policy Characteristics'!L:L,MATCH($C1449,'Policy Characteristics'!$C:$C,0)))</f>
        <v>fuel-taxes.html</v>
      </c>
    </row>
    <row r="1450" spans="1:18" x14ac:dyDescent="0.35">
      <c r="A1450" s="176" t="str">
        <f>IF(ISBLANK(INDEX('Policy Characteristics'!A:A,MATCH($C1450,'Policy Characteristics'!$C:$C,0))),"",INDEX('Policy Characteristics'!A:A,MATCH($C1450,'Policy Characteristics'!$C:$C,0)))</f>
        <v>Cross-Sector</v>
      </c>
      <c r="B1450" s="184" t="str">
        <f>IF(ISBLANK(INDEX('Policy Characteristics'!B:B,MATCH($C1450,'Policy Characteristics'!$C:$C,0))),"",INDEX('Policy Characteristics'!B:B,MATCH($C1450,'Policy Characteristics'!$C:$C,0)))</f>
        <v>Fuel Taxes or Subsidies</v>
      </c>
      <c r="C1450" s="194" t="str">
        <f t="shared" si="61"/>
        <v>Additional Fuel Tax or Subsidy Rate by Fuel</v>
      </c>
      <c r="D1450" s="6" t="s">
        <v>1347</v>
      </c>
      <c r="E1450" s="47" t="s">
        <v>326</v>
      </c>
      <c r="F1450" s="6" t="s">
        <v>1351</v>
      </c>
      <c r="G1450" s="47" t="s">
        <v>9</v>
      </c>
      <c r="H1450" s="44">
        <v>2381</v>
      </c>
      <c r="I1450" s="198" t="s">
        <v>43</v>
      </c>
      <c r="J1450" s="177" t="str">
        <f>IF(ISBLANK(INDEX('Policy Characteristics'!D:D,MATCH($C1450,'Policy Characteristics'!$C:$C,0))),"",INDEX('Policy Characteristics'!D:D,MATCH($C1450,'Policy Characteristics'!$C:$C,0)))</f>
        <v>Fuel Taxes or Subsidies</v>
      </c>
      <c r="K1450" s="176" t="str">
        <f>IF(ISBLANK(INDEX('Policy Characteristics'!E:E,MATCH($C1450,'Policy Characteristics'!$C:$C,0))),"",INDEX('Policy Characteristics'!E:E,MATCH($C1450,'Policy Characteristics'!$C:$C,0)))</f>
        <v>cross fuel tax</v>
      </c>
      <c r="L1450" s="176">
        <f>IF(ISBLANK(INDEX('Policy Characteristics'!F:F,MATCH($C1450,'Policy Characteristics'!$C:$C,0))),"",INDEX('Policy Characteristics'!F:F,MATCH($C1450,'Policy Characteristics'!$C:$C,0)))</f>
        <v>-0.5</v>
      </c>
      <c r="M1450" s="176">
        <f>IF(ISBLANK(INDEX('Policy Characteristics'!G:G,MATCH($C1450,'Policy Characteristics'!$C:$C,0))),"",INDEX('Policy Characteristics'!G:G,MATCH($C1450,'Policy Characteristics'!$C:$C,0)))</f>
        <v>0.5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of BAU price</v>
      </c>
      <c r="P1450" s="176"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0" s="176" t="str">
        <f>IF(ISBLANK(INDEX('Policy Characteristics'!K:K,MATCH($C1450,'Policy Characteristics'!$C:$C,0))),"",INDEX('Policy Characteristics'!K:K,MATCH($C1450,'Policy Characteristics'!$C:$C,0)))</f>
        <v>fuels.html#fuel-taxes</v>
      </c>
      <c r="R1450" s="176" t="str">
        <f>IF(ISBLANK(INDEX('Policy Characteristics'!L:L,MATCH($C1450,'Policy Characteristics'!$C:$C,0))),"",INDEX('Policy Characteristics'!L:L,MATCH($C1450,'Policy Characteristics'!$C:$C,0)))</f>
        <v>fuel-taxes.html</v>
      </c>
    </row>
    <row r="1451" spans="1:18" x14ac:dyDescent="0.35">
      <c r="A1451" s="176" t="str">
        <f>IF(ISBLANK(INDEX('Policy Characteristics'!A:A,MATCH($C1451,'Policy Characteristics'!$C:$C,0))),"",INDEX('Policy Characteristics'!A:A,MATCH($C1451,'Policy Characteristics'!$C:$C,0)))</f>
        <v>Cross-Sector</v>
      </c>
      <c r="B1451" s="184" t="str">
        <f>IF(ISBLANK(INDEX('Policy Characteristics'!B:B,MATCH($C1451,'Policy Characteristics'!$C:$C,0))),"",INDEX('Policy Characteristics'!B:B,MATCH($C1451,'Policy Characteristics'!$C:$C,0)))</f>
        <v>Fuel Taxes or Subsidies</v>
      </c>
      <c r="C1451" s="194" t="str">
        <f t="shared" si="61"/>
        <v>Additional Fuel Tax or Subsidy Rate by Fuel</v>
      </c>
      <c r="D1451" s="47" t="s">
        <v>52</v>
      </c>
      <c r="E1451" s="47" t="s">
        <v>1372</v>
      </c>
      <c r="F1451" s="47" t="s">
        <v>92</v>
      </c>
      <c r="G1451" s="47" t="s">
        <v>1365</v>
      </c>
      <c r="H1451" s="44">
        <v>2382</v>
      </c>
      <c r="I1451" s="197" t="s">
        <v>43</v>
      </c>
      <c r="J1451" s="177" t="str">
        <f>IF(ISBLANK(INDEX('Policy Characteristics'!D:D,MATCH($C1451,'Policy Characteristics'!$C:$C,0))),"",INDEX('Policy Characteristics'!D:D,MATCH($C1451,'Policy Characteristics'!$C:$C,0)))</f>
        <v>Fuel Taxes or Subsidies</v>
      </c>
      <c r="K1451" s="176" t="str">
        <f>IF(ISBLANK(INDEX('Policy Characteristics'!E:E,MATCH($C1451,'Policy Characteristics'!$C:$C,0))),"",INDEX('Policy Characteristics'!E:E,MATCH($C1451,'Policy Characteristics'!$C:$C,0)))</f>
        <v>cross fuel tax</v>
      </c>
      <c r="L1451" s="176">
        <f>IF(ISBLANK(INDEX('Policy Characteristics'!F:F,MATCH($C1451,'Policy Characteristics'!$C:$C,0))),"",INDEX('Policy Characteristics'!F:F,MATCH($C1451,'Policy Characteristics'!$C:$C,0)))</f>
        <v>-0.5</v>
      </c>
      <c r="M1451" s="176">
        <f>IF(ISBLANK(INDEX('Policy Characteristics'!G:G,MATCH($C1451,'Policy Characteristics'!$C:$C,0))),"",INDEX('Policy Characteristics'!G:G,MATCH($C1451,'Policy Characteristics'!$C:$C,0)))</f>
        <v>0.5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of BAU price</v>
      </c>
      <c r="P1451" s="176"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1" s="176" t="str">
        <f>IF(ISBLANK(INDEX('Policy Characteristics'!K:K,MATCH($C1451,'Policy Characteristics'!$C:$C,0))),"",INDEX('Policy Characteristics'!K:K,MATCH($C1451,'Policy Characteristics'!$C:$C,0)))</f>
        <v>fuels.html#fuel-taxes</v>
      </c>
      <c r="R1451" s="176" t="str">
        <f>IF(ISBLANK(INDEX('Policy Characteristics'!L:L,MATCH($C1451,'Policy Characteristics'!$C:$C,0))),"",INDEX('Policy Characteristics'!L:L,MATCH($C1451,'Policy Characteristics'!$C:$C,0)))</f>
        <v>fuel-taxes.html</v>
      </c>
    </row>
    <row r="1452" spans="1:18" x14ac:dyDescent="0.35">
      <c r="A1452" s="176" t="str">
        <f>IF(ISBLANK(INDEX('Policy Characteristics'!A:A,MATCH($C1452,'Policy Characteristics'!$C:$C,0))),"",INDEX('Policy Characteristics'!A:A,MATCH($C1452,'Policy Characteristics'!$C:$C,0)))</f>
        <v>Cross-Sector</v>
      </c>
      <c r="B1452" s="184" t="str">
        <f>IF(ISBLANK(INDEX('Policy Characteristics'!B:B,MATCH($C1452,'Policy Characteristics'!$C:$C,0))),"",INDEX('Policy Characteristics'!B:B,MATCH($C1452,'Policy Characteristics'!$C:$C,0)))</f>
        <v>Fuel Taxes or Subsidies</v>
      </c>
      <c r="C1452" s="194" t="str">
        <f t="shared" si="61"/>
        <v>Additional Fuel Tax or Subsidy Rate by Fuel</v>
      </c>
      <c r="D1452" s="6" t="s">
        <v>441</v>
      </c>
      <c r="E1452" s="47" t="s">
        <v>1372</v>
      </c>
      <c r="F1452" s="6" t="s">
        <v>438</v>
      </c>
      <c r="G1452" s="47" t="s">
        <v>1365</v>
      </c>
      <c r="H1452" s="44">
        <v>2383</v>
      </c>
      <c r="I1452" s="198" t="s">
        <v>44</v>
      </c>
      <c r="J1452" s="177" t="str">
        <f>IF(ISBLANK(INDEX('Policy Characteristics'!D:D,MATCH($C1452,'Policy Characteristics'!$C:$C,0))),"",INDEX('Policy Characteristics'!D:D,MATCH($C1452,'Policy Characteristics'!$C:$C,0)))</f>
        <v>Fuel Taxes or Subsidies</v>
      </c>
      <c r="K1452" s="176" t="str">
        <f>IF(ISBLANK(INDEX('Policy Characteristics'!E:E,MATCH($C1452,'Policy Characteristics'!$C:$C,0))),"",INDEX('Policy Characteristics'!E:E,MATCH($C1452,'Policy Characteristics'!$C:$C,0)))</f>
        <v>cross fuel tax</v>
      </c>
      <c r="L1452" s="176">
        <f>IF(ISBLANK(INDEX('Policy Characteristics'!F:F,MATCH($C1452,'Policy Characteristics'!$C:$C,0))),"",INDEX('Policy Characteristics'!F:F,MATCH($C1452,'Policy Characteristics'!$C:$C,0)))</f>
        <v>-0.5</v>
      </c>
      <c r="M1452" s="176">
        <f>IF(ISBLANK(INDEX('Policy Characteristics'!G:G,MATCH($C1452,'Policy Characteristics'!$C:$C,0))),"",INDEX('Policy Characteristics'!G:G,MATCH($C1452,'Policy Characteristics'!$C:$C,0)))</f>
        <v>0.5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of BAU price</v>
      </c>
      <c r="P1452" s="176"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2" s="176" t="str">
        <f>IF(ISBLANK(INDEX('Policy Characteristics'!K:K,MATCH($C1452,'Policy Characteristics'!$C:$C,0))),"",INDEX('Policy Characteristics'!K:K,MATCH($C1452,'Policy Characteristics'!$C:$C,0)))</f>
        <v>fuels.html#fuel-taxes</v>
      </c>
      <c r="R1452" s="176" t="str">
        <f>IF(ISBLANK(INDEX('Policy Characteristics'!L:L,MATCH($C1452,'Policy Characteristics'!$C:$C,0))),"",INDEX('Policy Characteristics'!L:L,MATCH($C1452,'Policy Characteristics'!$C:$C,0)))</f>
        <v>fuel-taxes.html</v>
      </c>
    </row>
    <row r="1453" spans="1:18" x14ac:dyDescent="0.35">
      <c r="A1453" s="176" t="str">
        <f>IF(ISBLANK(INDEX('Policy Characteristics'!A:A,MATCH($C1453,'Policy Characteristics'!$C:$C,0))),"",INDEX('Policy Characteristics'!A:A,MATCH($C1453,'Policy Characteristics'!$C:$C,0)))</f>
        <v>Cross-Sector</v>
      </c>
      <c r="B1453" s="184" t="str">
        <f>IF(ISBLANK(INDEX('Policy Characteristics'!B:B,MATCH($C1453,'Policy Characteristics'!$C:$C,0))),"",INDEX('Policy Characteristics'!B:B,MATCH($C1453,'Policy Characteristics'!$C:$C,0)))</f>
        <v>Fuel Taxes or Subsidies</v>
      </c>
      <c r="C1453" s="194" t="str">
        <f t="shared" si="61"/>
        <v>Additional Fuel Tax or Subsidy Rate by Fuel</v>
      </c>
      <c r="D1453" s="6" t="s">
        <v>46</v>
      </c>
      <c r="E1453" s="47" t="s">
        <v>1372</v>
      </c>
      <c r="F1453" s="6" t="s">
        <v>86</v>
      </c>
      <c r="G1453" s="47" t="s">
        <v>1365</v>
      </c>
      <c r="H1453" s="44">
        <v>2384</v>
      </c>
      <c r="I1453" s="198" t="s">
        <v>43</v>
      </c>
      <c r="J1453" s="177" t="str">
        <f>IF(ISBLANK(INDEX('Policy Characteristics'!D:D,MATCH($C1453,'Policy Characteristics'!$C:$C,0))),"",INDEX('Policy Characteristics'!D:D,MATCH($C1453,'Policy Characteristics'!$C:$C,0)))</f>
        <v>Fuel Taxes or Subsidies</v>
      </c>
      <c r="K1453" s="176" t="str">
        <f>IF(ISBLANK(INDEX('Policy Characteristics'!E:E,MATCH($C1453,'Policy Characteristics'!$C:$C,0))),"",INDEX('Policy Characteristics'!E:E,MATCH($C1453,'Policy Characteristics'!$C:$C,0)))</f>
        <v>cross fuel tax</v>
      </c>
      <c r="L1453" s="176">
        <f>IF(ISBLANK(INDEX('Policy Characteristics'!F:F,MATCH($C1453,'Policy Characteristics'!$C:$C,0))),"",INDEX('Policy Characteristics'!F:F,MATCH($C1453,'Policy Characteristics'!$C:$C,0)))</f>
        <v>-0.5</v>
      </c>
      <c r="M1453" s="176">
        <f>IF(ISBLANK(INDEX('Policy Characteristics'!G:G,MATCH($C1453,'Policy Characteristics'!$C:$C,0))),"",INDEX('Policy Characteristics'!G:G,MATCH($C1453,'Policy Characteristics'!$C:$C,0)))</f>
        <v>0.5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of BAU price</v>
      </c>
      <c r="P1453" s="176"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3" s="176" t="str">
        <f>IF(ISBLANK(INDEX('Policy Characteristics'!K:K,MATCH($C1453,'Policy Characteristics'!$C:$C,0))),"",INDEX('Policy Characteristics'!K:K,MATCH($C1453,'Policy Characteristics'!$C:$C,0)))</f>
        <v>fuels.html#fuel-taxes</v>
      </c>
      <c r="R1453" s="176" t="str">
        <f>IF(ISBLANK(INDEX('Policy Characteristics'!L:L,MATCH($C1453,'Policy Characteristics'!$C:$C,0))),"",INDEX('Policy Characteristics'!L:L,MATCH($C1453,'Policy Characteristics'!$C:$C,0)))</f>
        <v>fuel-taxes.html</v>
      </c>
    </row>
    <row r="1454" spans="1:18" x14ac:dyDescent="0.35">
      <c r="A1454" s="176" t="str">
        <f>IF(ISBLANK(INDEX('Policy Characteristics'!A:A,MATCH($C1454,'Policy Characteristics'!$C:$C,0))),"",INDEX('Policy Characteristics'!A:A,MATCH($C1454,'Policy Characteristics'!$C:$C,0)))</f>
        <v>Cross-Sector</v>
      </c>
      <c r="B1454" s="184" t="str">
        <f>IF(ISBLANK(INDEX('Policy Characteristics'!B:B,MATCH($C1454,'Policy Characteristics'!$C:$C,0))),"",INDEX('Policy Characteristics'!B:B,MATCH($C1454,'Policy Characteristics'!$C:$C,0)))</f>
        <v>Fuel Taxes or Subsidies</v>
      </c>
      <c r="C1454" s="194" t="str">
        <f t="shared" si="61"/>
        <v>Additional Fuel Tax or Subsidy Rate by Fuel</v>
      </c>
      <c r="D1454" s="6" t="s">
        <v>47</v>
      </c>
      <c r="E1454" s="47" t="s">
        <v>1372</v>
      </c>
      <c r="F1454" s="6" t="s">
        <v>87</v>
      </c>
      <c r="G1454" s="47" t="s">
        <v>1365</v>
      </c>
      <c r="H1454" s="44">
        <v>2385</v>
      </c>
      <c r="I1454" s="198" t="s">
        <v>44</v>
      </c>
      <c r="J1454" s="177" t="str">
        <f>IF(ISBLANK(INDEX('Policy Characteristics'!D:D,MATCH($C1454,'Policy Characteristics'!$C:$C,0))),"",INDEX('Policy Characteristics'!D:D,MATCH($C1454,'Policy Characteristics'!$C:$C,0)))</f>
        <v>Fuel Taxes or Subsidies</v>
      </c>
      <c r="K1454" s="176" t="str">
        <f>IF(ISBLANK(INDEX('Policy Characteristics'!E:E,MATCH($C1454,'Policy Characteristics'!$C:$C,0))),"",INDEX('Policy Characteristics'!E:E,MATCH($C1454,'Policy Characteristics'!$C:$C,0)))</f>
        <v>cross fuel tax</v>
      </c>
      <c r="L1454" s="176">
        <f>IF(ISBLANK(INDEX('Policy Characteristics'!F:F,MATCH($C1454,'Policy Characteristics'!$C:$C,0))),"",INDEX('Policy Characteristics'!F:F,MATCH($C1454,'Policy Characteristics'!$C:$C,0)))</f>
        <v>-0.5</v>
      </c>
      <c r="M1454" s="176">
        <f>IF(ISBLANK(INDEX('Policy Characteristics'!G:G,MATCH($C1454,'Policy Characteristics'!$C:$C,0))),"",INDEX('Policy Characteristics'!G:G,MATCH($C1454,'Policy Characteristics'!$C:$C,0)))</f>
        <v>0.5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of BAU price</v>
      </c>
      <c r="P1454" s="176"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4" s="176" t="str">
        <f>IF(ISBLANK(INDEX('Policy Characteristics'!K:K,MATCH($C1454,'Policy Characteristics'!$C:$C,0))),"",INDEX('Policy Characteristics'!K:K,MATCH($C1454,'Policy Characteristics'!$C:$C,0)))</f>
        <v>fuels.html#fuel-taxes</v>
      </c>
      <c r="R1454" s="176" t="str">
        <f>IF(ISBLANK(INDEX('Policy Characteristics'!L:L,MATCH($C1454,'Policy Characteristics'!$C:$C,0))),"",INDEX('Policy Characteristics'!L:L,MATCH($C1454,'Policy Characteristics'!$C:$C,0)))</f>
        <v>fuel-taxes.html</v>
      </c>
    </row>
    <row r="1455" spans="1:18" x14ac:dyDescent="0.35">
      <c r="A1455" s="176" t="str">
        <f>IF(ISBLANK(INDEX('Policy Characteristics'!A:A,MATCH($C1455,'Policy Characteristics'!$C:$C,0))),"",INDEX('Policy Characteristics'!A:A,MATCH($C1455,'Policy Characteristics'!$C:$C,0)))</f>
        <v>Cross-Sector</v>
      </c>
      <c r="B1455" s="184" t="str">
        <f>IF(ISBLANK(INDEX('Policy Characteristics'!B:B,MATCH($C1455,'Policy Characteristics'!$C:$C,0))),"",INDEX('Policy Characteristics'!B:B,MATCH($C1455,'Policy Characteristics'!$C:$C,0)))</f>
        <v>Fuel Taxes or Subsidies</v>
      </c>
      <c r="C1455" s="194" t="str">
        <f t="shared" si="61"/>
        <v>Additional Fuel Tax or Subsidy Rate by Fuel</v>
      </c>
      <c r="D1455" s="6" t="s">
        <v>51</v>
      </c>
      <c r="E1455" s="47" t="s">
        <v>1372</v>
      </c>
      <c r="F1455" s="6" t="s">
        <v>91</v>
      </c>
      <c r="G1455" s="47" t="s">
        <v>1365</v>
      </c>
      <c r="H1455" s="44">
        <v>2386</v>
      </c>
      <c r="I1455" s="198" t="s">
        <v>44</v>
      </c>
      <c r="J1455" s="177" t="str">
        <f>IF(ISBLANK(INDEX('Policy Characteristics'!D:D,MATCH($C1455,'Policy Characteristics'!$C:$C,0))),"",INDEX('Policy Characteristics'!D:D,MATCH($C1455,'Policy Characteristics'!$C:$C,0)))</f>
        <v>Fuel Taxes or Subsidies</v>
      </c>
      <c r="K1455" s="176" t="str">
        <f>IF(ISBLANK(INDEX('Policy Characteristics'!E:E,MATCH($C1455,'Policy Characteristics'!$C:$C,0))),"",INDEX('Policy Characteristics'!E:E,MATCH($C1455,'Policy Characteristics'!$C:$C,0)))</f>
        <v>cross fuel tax</v>
      </c>
      <c r="L1455" s="176">
        <f>IF(ISBLANK(INDEX('Policy Characteristics'!F:F,MATCH($C1455,'Policy Characteristics'!$C:$C,0))),"",INDEX('Policy Characteristics'!F:F,MATCH($C1455,'Policy Characteristics'!$C:$C,0)))</f>
        <v>-0.5</v>
      </c>
      <c r="M1455" s="176">
        <f>IF(ISBLANK(INDEX('Policy Characteristics'!G:G,MATCH($C1455,'Policy Characteristics'!$C:$C,0))),"",INDEX('Policy Characteristics'!G:G,MATCH($C1455,'Policy Characteristics'!$C:$C,0)))</f>
        <v>0.5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of BAU price</v>
      </c>
      <c r="P1455" s="176"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5" s="176" t="str">
        <f>IF(ISBLANK(INDEX('Policy Characteristics'!K:K,MATCH($C1455,'Policy Characteristics'!$C:$C,0))),"",INDEX('Policy Characteristics'!K:K,MATCH($C1455,'Policy Characteristics'!$C:$C,0)))</f>
        <v>fuels.html#fuel-taxes</v>
      </c>
      <c r="R1455" s="176" t="str">
        <f>IF(ISBLANK(INDEX('Policy Characteristics'!L:L,MATCH($C1455,'Policy Characteristics'!$C:$C,0))),"",INDEX('Policy Characteristics'!L:L,MATCH($C1455,'Policy Characteristics'!$C:$C,0)))</f>
        <v>fuel-taxes.html</v>
      </c>
    </row>
    <row r="1456" spans="1:18" x14ac:dyDescent="0.35">
      <c r="A1456" s="176" t="str">
        <f>IF(ISBLANK(INDEX('Policy Characteristics'!A:A,MATCH($C1456,'Policy Characteristics'!$C:$C,0))),"",INDEX('Policy Characteristics'!A:A,MATCH($C1456,'Policy Characteristics'!$C:$C,0)))</f>
        <v>Cross-Sector</v>
      </c>
      <c r="B1456" s="184" t="str">
        <f>IF(ISBLANK(INDEX('Policy Characteristics'!B:B,MATCH($C1456,'Policy Characteristics'!$C:$C,0))),"",INDEX('Policy Characteristics'!B:B,MATCH($C1456,'Policy Characteristics'!$C:$C,0)))</f>
        <v>Fuel Taxes or Subsidies</v>
      </c>
      <c r="C1456" s="194" t="str">
        <f t="shared" si="61"/>
        <v>Additional Fuel Tax or Subsidy Rate by Fuel</v>
      </c>
      <c r="D1456" s="6" t="s">
        <v>53</v>
      </c>
      <c r="E1456" s="47" t="s">
        <v>1372</v>
      </c>
      <c r="F1456" s="6" t="s">
        <v>94</v>
      </c>
      <c r="G1456" s="47" t="s">
        <v>1365</v>
      </c>
      <c r="H1456" s="44">
        <v>2387</v>
      </c>
      <c r="I1456" s="198" t="s">
        <v>44</v>
      </c>
      <c r="J1456" s="177" t="str">
        <f>IF(ISBLANK(INDEX('Policy Characteristics'!D:D,MATCH($C1456,'Policy Characteristics'!$C:$C,0))),"",INDEX('Policy Characteristics'!D:D,MATCH($C1456,'Policy Characteristics'!$C:$C,0)))</f>
        <v>Fuel Taxes or Subsidies</v>
      </c>
      <c r="K1456" s="176" t="str">
        <f>IF(ISBLANK(INDEX('Policy Characteristics'!E:E,MATCH($C1456,'Policy Characteristics'!$C:$C,0))),"",INDEX('Policy Characteristics'!E:E,MATCH($C1456,'Policy Characteristics'!$C:$C,0)))</f>
        <v>cross fuel tax</v>
      </c>
      <c r="L1456" s="176">
        <f>IF(ISBLANK(INDEX('Policy Characteristics'!F:F,MATCH($C1456,'Policy Characteristics'!$C:$C,0))),"",INDEX('Policy Characteristics'!F:F,MATCH($C1456,'Policy Characteristics'!$C:$C,0)))</f>
        <v>-0.5</v>
      </c>
      <c r="M1456" s="176">
        <f>IF(ISBLANK(INDEX('Policy Characteristics'!G:G,MATCH($C1456,'Policy Characteristics'!$C:$C,0))),"",INDEX('Policy Characteristics'!G:G,MATCH($C1456,'Policy Characteristics'!$C:$C,0)))</f>
        <v>0.5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of BAU price</v>
      </c>
      <c r="P1456" s="176"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6" s="176" t="str">
        <f>IF(ISBLANK(INDEX('Policy Characteristics'!K:K,MATCH($C1456,'Policy Characteristics'!$C:$C,0))),"",INDEX('Policy Characteristics'!K:K,MATCH($C1456,'Policy Characteristics'!$C:$C,0)))</f>
        <v>fuels.html#fuel-taxes</v>
      </c>
      <c r="R1456" s="176" t="str">
        <f>IF(ISBLANK(INDEX('Policy Characteristics'!L:L,MATCH($C1456,'Policy Characteristics'!$C:$C,0))),"",INDEX('Policy Characteristics'!L:L,MATCH($C1456,'Policy Characteristics'!$C:$C,0)))</f>
        <v>fuel-taxes.html</v>
      </c>
    </row>
    <row r="1457" spans="1:18" x14ac:dyDescent="0.35">
      <c r="A1457" s="176" t="str">
        <f>IF(ISBLANK(INDEX('Policy Characteristics'!A:A,MATCH($C1457,'Policy Characteristics'!$C:$C,0))),"",INDEX('Policy Characteristics'!A:A,MATCH($C1457,'Policy Characteristics'!$C:$C,0)))</f>
        <v>Cross-Sector</v>
      </c>
      <c r="B1457" s="184" t="str">
        <f>IF(ISBLANK(INDEX('Policy Characteristics'!B:B,MATCH($C1457,'Policy Characteristics'!$C:$C,0))),"",INDEX('Policy Characteristics'!B:B,MATCH($C1457,'Policy Characteristics'!$C:$C,0)))</f>
        <v>Fuel Taxes or Subsidies</v>
      </c>
      <c r="C1457" s="194" t="str">
        <f t="shared" si="61"/>
        <v>Additional Fuel Tax or Subsidy Rate by Fuel</v>
      </c>
      <c r="D1457" s="6" t="s">
        <v>54</v>
      </c>
      <c r="E1457" s="47" t="s">
        <v>1372</v>
      </c>
      <c r="F1457" s="6" t="s">
        <v>95</v>
      </c>
      <c r="G1457" s="47" t="s">
        <v>1365</v>
      </c>
      <c r="H1457" s="44">
        <v>2388</v>
      </c>
      <c r="I1457" s="198" t="s">
        <v>44</v>
      </c>
      <c r="J1457" s="177" t="str">
        <f>IF(ISBLANK(INDEX('Policy Characteristics'!D:D,MATCH($C1457,'Policy Characteristics'!$C:$C,0))),"",INDEX('Policy Characteristics'!D:D,MATCH($C1457,'Policy Characteristics'!$C:$C,0)))</f>
        <v>Fuel Taxes or Subsidies</v>
      </c>
      <c r="K1457" s="176" t="str">
        <f>IF(ISBLANK(INDEX('Policy Characteristics'!E:E,MATCH($C1457,'Policy Characteristics'!$C:$C,0))),"",INDEX('Policy Characteristics'!E:E,MATCH($C1457,'Policy Characteristics'!$C:$C,0)))</f>
        <v>cross fuel tax</v>
      </c>
      <c r="L1457" s="176">
        <f>IF(ISBLANK(INDEX('Policy Characteristics'!F:F,MATCH($C1457,'Policy Characteristics'!$C:$C,0))),"",INDEX('Policy Characteristics'!F:F,MATCH($C1457,'Policy Characteristics'!$C:$C,0)))</f>
        <v>-0.5</v>
      </c>
      <c r="M1457" s="176">
        <f>IF(ISBLANK(INDEX('Policy Characteristics'!G:G,MATCH($C1457,'Policy Characteristics'!$C:$C,0))),"",INDEX('Policy Characteristics'!G:G,MATCH($C1457,'Policy Characteristics'!$C:$C,0)))</f>
        <v>0.5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of BAU price</v>
      </c>
      <c r="P1457" s="176"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7" s="176" t="str">
        <f>IF(ISBLANK(INDEX('Policy Characteristics'!K:K,MATCH($C1457,'Policy Characteristics'!$C:$C,0))),"",INDEX('Policy Characteristics'!K:K,MATCH($C1457,'Policy Characteristics'!$C:$C,0)))</f>
        <v>fuels.html#fuel-taxes</v>
      </c>
      <c r="R1457" s="176" t="str">
        <f>IF(ISBLANK(INDEX('Policy Characteristics'!L:L,MATCH($C1457,'Policy Characteristics'!$C:$C,0))),"",INDEX('Policy Characteristics'!L:L,MATCH($C1457,'Policy Characteristics'!$C:$C,0)))</f>
        <v>fuel-taxes.html</v>
      </c>
    </row>
    <row r="1458" spans="1:18" x14ac:dyDescent="0.35">
      <c r="A1458" s="176" t="str">
        <f>IF(ISBLANK(INDEX('Policy Characteristics'!A:A,MATCH($C1458,'Policy Characteristics'!$C:$C,0))),"",INDEX('Policy Characteristics'!A:A,MATCH($C1458,'Policy Characteristics'!$C:$C,0)))</f>
        <v>Cross-Sector</v>
      </c>
      <c r="B1458" s="184" t="str">
        <f>IF(ISBLANK(INDEX('Policy Characteristics'!B:B,MATCH($C1458,'Policy Characteristics'!$C:$C,0))),"",INDEX('Policy Characteristics'!B:B,MATCH($C1458,'Policy Characteristics'!$C:$C,0)))</f>
        <v>Fuel Taxes or Subsidies</v>
      </c>
      <c r="C1458" s="194" t="str">
        <f t="shared" si="61"/>
        <v>Additional Fuel Tax or Subsidy Rate by Fuel</v>
      </c>
      <c r="D1458" s="6" t="s">
        <v>55</v>
      </c>
      <c r="E1458" s="47" t="s">
        <v>1372</v>
      </c>
      <c r="F1458" s="6" t="s">
        <v>96</v>
      </c>
      <c r="G1458" s="47" t="s">
        <v>1365</v>
      </c>
      <c r="H1458" s="44">
        <v>2389</v>
      </c>
      <c r="I1458" s="198" t="s">
        <v>44</v>
      </c>
      <c r="J1458" s="177" t="str">
        <f>IF(ISBLANK(INDEX('Policy Characteristics'!D:D,MATCH($C1458,'Policy Characteristics'!$C:$C,0))),"",INDEX('Policy Characteristics'!D:D,MATCH($C1458,'Policy Characteristics'!$C:$C,0)))</f>
        <v>Fuel Taxes or Subsidies</v>
      </c>
      <c r="K1458" s="176" t="str">
        <f>IF(ISBLANK(INDEX('Policy Characteristics'!E:E,MATCH($C1458,'Policy Characteristics'!$C:$C,0))),"",INDEX('Policy Characteristics'!E:E,MATCH($C1458,'Policy Characteristics'!$C:$C,0)))</f>
        <v>cross fuel tax</v>
      </c>
      <c r="L1458" s="176">
        <f>IF(ISBLANK(INDEX('Policy Characteristics'!F:F,MATCH($C1458,'Policy Characteristics'!$C:$C,0))),"",INDEX('Policy Characteristics'!F:F,MATCH($C1458,'Policy Characteristics'!$C:$C,0)))</f>
        <v>-0.5</v>
      </c>
      <c r="M1458" s="176">
        <f>IF(ISBLANK(INDEX('Policy Characteristics'!G:G,MATCH($C1458,'Policy Characteristics'!$C:$C,0))),"",INDEX('Policy Characteristics'!G:G,MATCH($C1458,'Policy Characteristics'!$C:$C,0)))</f>
        <v>0.5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of BAU price</v>
      </c>
      <c r="P1458" s="176"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8" s="176" t="str">
        <f>IF(ISBLANK(INDEX('Policy Characteristics'!K:K,MATCH($C1458,'Policy Characteristics'!$C:$C,0))),"",INDEX('Policy Characteristics'!K:K,MATCH($C1458,'Policy Characteristics'!$C:$C,0)))</f>
        <v>fuels.html#fuel-taxes</v>
      </c>
      <c r="R1458" s="176" t="str">
        <f>IF(ISBLANK(INDEX('Policy Characteristics'!L:L,MATCH($C1458,'Policy Characteristics'!$C:$C,0))),"",INDEX('Policy Characteristics'!L:L,MATCH($C1458,'Policy Characteristics'!$C:$C,0)))</f>
        <v>fuel-taxes.html</v>
      </c>
    </row>
    <row r="1459" spans="1:18" x14ac:dyDescent="0.35">
      <c r="A1459" s="176" t="str">
        <f>IF(ISBLANK(INDEX('Policy Characteristics'!A:A,MATCH($C1459,'Policy Characteristics'!$C:$C,0))),"",INDEX('Policy Characteristics'!A:A,MATCH($C1459,'Policy Characteristics'!$C:$C,0)))</f>
        <v>Cross-Sector</v>
      </c>
      <c r="B1459" s="184" t="str">
        <f>IF(ISBLANK(INDEX('Policy Characteristics'!B:B,MATCH($C1459,'Policy Characteristics'!$C:$C,0))),"",INDEX('Policy Characteristics'!B:B,MATCH($C1459,'Policy Characteristics'!$C:$C,0)))</f>
        <v>Fuel Taxes or Subsidies</v>
      </c>
      <c r="C1459" s="194" t="str">
        <f t="shared" si="61"/>
        <v>Additional Fuel Tax or Subsidy Rate by Fuel</v>
      </c>
      <c r="D1459" s="6" t="s">
        <v>56</v>
      </c>
      <c r="E1459" s="47" t="s">
        <v>1372</v>
      </c>
      <c r="F1459" s="6" t="s">
        <v>97</v>
      </c>
      <c r="G1459" s="47" t="s">
        <v>1365</v>
      </c>
      <c r="H1459" s="44">
        <v>2390</v>
      </c>
      <c r="I1459" s="198" t="s">
        <v>44</v>
      </c>
      <c r="J1459" s="177" t="str">
        <f>IF(ISBLANK(INDEX('Policy Characteristics'!D:D,MATCH($C1459,'Policy Characteristics'!$C:$C,0))),"",INDEX('Policy Characteristics'!D:D,MATCH($C1459,'Policy Characteristics'!$C:$C,0)))</f>
        <v>Fuel Taxes or Subsidies</v>
      </c>
      <c r="K1459" s="176" t="str">
        <f>IF(ISBLANK(INDEX('Policy Characteristics'!E:E,MATCH($C1459,'Policy Characteristics'!$C:$C,0))),"",INDEX('Policy Characteristics'!E:E,MATCH($C1459,'Policy Characteristics'!$C:$C,0)))</f>
        <v>cross fuel tax</v>
      </c>
      <c r="L1459" s="176">
        <f>IF(ISBLANK(INDEX('Policy Characteristics'!F:F,MATCH($C1459,'Policy Characteristics'!$C:$C,0))),"",INDEX('Policy Characteristics'!F:F,MATCH($C1459,'Policy Characteristics'!$C:$C,0)))</f>
        <v>-0.5</v>
      </c>
      <c r="M1459" s="176">
        <f>IF(ISBLANK(INDEX('Policy Characteristics'!G:G,MATCH($C1459,'Policy Characteristics'!$C:$C,0))),"",INDEX('Policy Characteristics'!G:G,MATCH($C1459,'Policy Characteristics'!$C:$C,0)))</f>
        <v>0.5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of BAU price</v>
      </c>
      <c r="P1459" s="176"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9" s="176" t="str">
        <f>IF(ISBLANK(INDEX('Policy Characteristics'!K:K,MATCH($C1459,'Policy Characteristics'!$C:$C,0))),"",INDEX('Policy Characteristics'!K:K,MATCH($C1459,'Policy Characteristics'!$C:$C,0)))</f>
        <v>fuels.html#fuel-taxes</v>
      </c>
      <c r="R1459" s="176" t="str">
        <f>IF(ISBLANK(INDEX('Policy Characteristics'!L:L,MATCH($C1459,'Policy Characteristics'!$C:$C,0))),"",INDEX('Policy Characteristics'!L:L,MATCH($C1459,'Policy Characteristics'!$C:$C,0)))</f>
        <v>fuel-taxes.html</v>
      </c>
    </row>
    <row r="1460" spans="1:18" x14ac:dyDescent="0.35">
      <c r="A1460" s="176" t="str">
        <f>IF(ISBLANK(INDEX('Policy Characteristics'!A:A,MATCH($C1460,'Policy Characteristics'!$C:$C,0))),"",INDEX('Policy Characteristics'!A:A,MATCH($C1460,'Policy Characteristics'!$C:$C,0)))</f>
        <v>Cross-Sector</v>
      </c>
      <c r="B1460" s="184" t="str">
        <f>IF(ISBLANK(INDEX('Policy Characteristics'!B:B,MATCH($C1460,'Policy Characteristics'!$C:$C,0))),"",INDEX('Policy Characteristics'!B:B,MATCH($C1460,'Policy Characteristics'!$C:$C,0)))</f>
        <v>Fuel Taxes or Subsidies</v>
      </c>
      <c r="C1460" s="194" t="str">
        <f t="shared" si="61"/>
        <v>Additional Fuel Tax or Subsidy Rate by Fuel</v>
      </c>
      <c r="D1460" s="6" t="s">
        <v>1352</v>
      </c>
      <c r="E1460" s="47" t="s">
        <v>1372</v>
      </c>
      <c r="F1460" s="6" t="s">
        <v>1353</v>
      </c>
      <c r="G1460" s="47" t="s">
        <v>1365</v>
      </c>
      <c r="H1460" s="44">
        <v>2391</v>
      </c>
      <c r="I1460" s="198" t="s">
        <v>44</v>
      </c>
      <c r="J1460" s="177" t="str">
        <f>IF(ISBLANK(INDEX('Policy Characteristics'!D:D,MATCH($C1460,'Policy Characteristics'!$C:$C,0))),"",INDEX('Policy Characteristics'!D:D,MATCH($C1460,'Policy Characteristics'!$C:$C,0)))</f>
        <v>Fuel Taxes or Subsidies</v>
      </c>
      <c r="K1460" s="176" t="str">
        <f>IF(ISBLANK(INDEX('Policy Characteristics'!E:E,MATCH($C1460,'Policy Characteristics'!$C:$C,0))),"",INDEX('Policy Characteristics'!E:E,MATCH($C1460,'Policy Characteristics'!$C:$C,0)))</f>
        <v>cross fuel tax</v>
      </c>
      <c r="L1460" s="176">
        <f>IF(ISBLANK(INDEX('Policy Characteristics'!F:F,MATCH($C1460,'Policy Characteristics'!$C:$C,0))),"",INDEX('Policy Characteristics'!F:F,MATCH($C1460,'Policy Characteristics'!$C:$C,0)))</f>
        <v>-0.5</v>
      </c>
      <c r="M1460" s="176">
        <f>IF(ISBLANK(INDEX('Policy Characteristics'!G:G,MATCH($C1460,'Policy Characteristics'!$C:$C,0))),"",INDEX('Policy Characteristics'!G:G,MATCH($C1460,'Policy Characteristics'!$C:$C,0)))</f>
        <v>0.5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of BAU price</v>
      </c>
      <c r="P1460" s="176"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0" s="176" t="str">
        <f>IF(ISBLANK(INDEX('Policy Characteristics'!K:K,MATCH($C1460,'Policy Characteristics'!$C:$C,0))),"",INDEX('Policy Characteristics'!K:K,MATCH($C1460,'Policy Characteristics'!$C:$C,0)))</f>
        <v>fuels.html#fuel-taxes</v>
      </c>
      <c r="R1460" s="176" t="str">
        <f>IF(ISBLANK(INDEX('Policy Characteristics'!L:L,MATCH($C1460,'Policy Characteristics'!$C:$C,0))),"",INDEX('Policy Characteristics'!L:L,MATCH($C1460,'Policy Characteristics'!$C:$C,0)))</f>
        <v>fuel-taxes.html</v>
      </c>
    </row>
    <row r="1461" spans="1:18" x14ac:dyDescent="0.35">
      <c r="A1461" s="176" t="str">
        <f>IF(ISBLANK(INDEX('Policy Characteristics'!A:A,MATCH($C1461,'Policy Characteristics'!$C:$C,0))),"",INDEX('Policy Characteristics'!A:A,MATCH($C1461,'Policy Characteristics'!$C:$C,0)))</f>
        <v>Cross-Sector</v>
      </c>
      <c r="B1461" s="184" t="str">
        <f>IF(ISBLANK(INDEX('Policy Characteristics'!B:B,MATCH($C1461,'Policy Characteristics'!$C:$C,0))),"",INDEX('Policy Characteristics'!B:B,MATCH($C1461,'Policy Characteristics'!$C:$C,0)))</f>
        <v>Fuel Taxes or Subsidies</v>
      </c>
      <c r="C1461" s="194" t="str">
        <f t="shared" si="61"/>
        <v>Additional Fuel Tax or Subsidy Rate by Fuel</v>
      </c>
      <c r="D1461" s="6" t="s">
        <v>74</v>
      </c>
      <c r="E1461" s="47" t="s">
        <v>1372</v>
      </c>
      <c r="F1461" s="6" t="s">
        <v>98</v>
      </c>
      <c r="G1461" s="47" t="s">
        <v>1365</v>
      </c>
      <c r="H1461" s="44">
        <v>2392</v>
      </c>
      <c r="I1461" s="198" t="s">
        <v>44</v>
      </c>
      <c r="J1461" s="177" t="str">
        <f>IF(ISBLANK(INDEX('Policy Characteristics'!D:D,MATCH($C1461,'Policy Characteristics'!$C:$C,0))),"",INDEX('Policy Characteristics'!D:D,MATCH($C1461,'Policy Characteristics'!$C:$C,0)))</f>
        <v>Fuel Taxes or Subsidies</v>
      </c>
      <c r="K1461" s="176" t="str">
        <f>IF(ISBLANK(INDEX('Policy Characteristics'!E:E,MATCH($C1461,'Policy Characteristics'!$C:$C,0))),"",INDEX('Policy Characteristics'!E:E,MATCH($C1461,'Policy Characteristics'!$C:$C,0)))</f>
        <v>cross fuel tax</v>
      </c>
      <c r="L1461" s="176">
        <f>IF(ISBLANK(INDEX('Policy Characteristics'!F:F,MATCH($C1461,'Policy Characteristics'!$C:$C,0))),"",INDEX('Policy Characteristics'!F:F,MATCH($C1461,'Policy Characteristics'!$C:$C,0)))</f>
        <v>-0.5</v>
      </c>
      <c r="M1461" s="176">
        <f>IF(ISBLANK(INDEX('Policy Characteristics'!G:G,MATCH($C1461,'Policy Characteristics'!$C:$C,0))),"",INDEX('Policy Characteristics'!G:G,MATCH($C1461,'Policy Characteristics'!$C:$C,0)))</f>
        <v>0.5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of BAU price</v>
      </c>
      <c r="P1461" s="176"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1" s="176" t="str">
        <f>IF(ISBLANK(INDEX('Policy Characteristics'!K:K,MATCH($C1461,'Policy Characteristics'!$C:$C,0))),"",INDEX('Policy Characteristics'!K:K,MATCH($C1461,'Policy Characteristics'!$C:$C,0)))</f>
        <v>fuels.html#fuel-taxes</v>
      </c>
      <c r="R1461" s="176" t="str">
        <f>IF(ISBLANK(INDEX('Policy Characteristics'!L:L,MATCH($C1461,'Policy Characteristics'!$C:$C,0))),"",INDEX('Policy Characteristics'!L:L,MATCH($C1461,'Policy Characteristics'!$C:$C,0)))</f>
        <v>fuel-taxes.html</v>
      </c>
    </row>
    <row r="1462" spans="1:18" x14ac:dyDescent="0.35">
      <c r="A1462" s="176" t="str">
        <f>IF(ISBLANK(INDEX('Policy Characteristics'!A:A,MATCH($C1462,'Policy Characteristics'!$C:$C,0))),"",INDEX('Policy Characteristics'!A:A,MATCH($C1462,'Policy Characteristics'!$C:$C,0)))</f>
        <v>Cross-Sector</v>
      </c>
      <c r="B1462" s="184" t="str">
        <f>IF(ISBLANK(INDEX('Policy Characteristics'!B:B,MATCH($C1462,'Policy Characteristics'!$C:$C,0))),"",INDEX('Policy Characteristics'!B:B,MATCH($C1462,'Policy Characteristics'!$C:$C,0)))</f>
        <v>Fuel Taxes or Subsidies</v>
      </c>
      <c r="C1462" s="194" t="str">
        <f t="shared" si="61"/>
        <v>Additional Fuel Tax or Subsidy Rate by Fuel</v>
      </c>
      <c r="D1462" s="6" t="s">
        <v>434</v>
      </c>
      <c r="E1462" s="47" t="s">
        <v>1372</v>
      </c>
      <c r="F1462" s="6" t="s">
        <v>435</v>
      </c>
      <c r="G1462" s="47" t="s">
        <v>1365</v>
      </c>
      <c r="H1462" s="44">
        <v>2393</v>
      </c>
      <c r="I1462" s="198" t="s">
        <v>44</v>
      </c>
      <c r="J1462" s="177" t="str">
        <f>IF(ISBLANK(INDEX('Policy Characteristics'!D:D,MATCH($C1462,'Policy Characteristics'!$C:$C,0))),"",INDEX('Policy Characteristics'!D:D,MATCH($C1462,'Policy Characteristics'!$C:$C,0)))</f>
        <v>Fuel Taxes or Subsidies</v>
      </c>
      <c r="K1462" s="176" t="str">
        <f>IF(ISBLANK(INDEX('Policy Characteristics'!E:E,MATCH($C1462,'Policy Characteristics'!$C:$C,0))),"",INDEX('Policy Characteristics'!E:E,MATCH($C1462,'Policy Characteristics'!$C:$C,0)))</f>
        <v>cross fuel tax</v>
      </c>
      <c r="L1462" s="176">
        <f>IF(ISBLANK(INDEX('Policy Characteristics'!F:F,MATCH($C1462,'Policy Characteristics'!$C:$C,0))),"",INDEX('Policy Characteristics'!F:F,MATCH($C1462,'Policy Characteristics'!$C:$C,0)))</f>
        <v>-0.5</v>
      </c>
      <c r="M1462" s="176">
        <f>IF(ISBLANK(INDEX('Policy Characteristics'!G:G,MATCH($C1462,'Policy Characteristics'!$C:$C,0))),"",INDEX('Policy Characteristics'!G:G,MATCH($C1462,'Policy Characteristics'!$C:$C,0)))</f>
        <v>0.5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of BAU price</v>
      </c>
      <c r="P1462" s="176"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2" s="176" t="str">
        <f>IF(ISBLANK(INDEX('Policy Characteristics'!K:K,MATCH($C1462,'Policy Characteristics'!$C:$C,0))),"",INDEX('Policy Characteristics'!K:K,MATCH($C1462,'Policy Characteristics'!$C:$C,0)))</f>
        <v>fuels.html#fuel-taxes</v>
      </c>
      <c r="R1462" s="176" t="str">
        <f>IF(ISBLANK(INDEX('Policy Characteristics'!L:L,MATCH($C1462,'Policy Characteristics'!$C:$C,0))),"",INDEX('Policy Characteristics'!L:L,MATCH($C1462,'Policy Characteristics'!$C:$C,0)))</f>
        <v>fuel-taxes.html</v>
      </c>
    </row>
    <row r="1463" spans="1:18" x14ac:dyDescent="0.35">
      <c r="A1463" s="176" t="str">
        <f>IF(ISBLANK(INDEX('Policy Characteristics'!A:A,MATCH($C1463,'Policy Characteristics'!$C:$C,0))),"",INDEX('Policy Characteristics'!A:A,MATCH($C1463,'Policy Characteristics'!$C:$C,0)))</f>
        <v>Cross-Sector</v>
      </c>
      <c r="B1463" s="184" t="str">
        <f>IF(ISBLANK(INDEX('Policy Characteristics'!B:B,MATCH($C1463,'Policy Characteristics'!$C:$C,0))),"",INDEX('Policy Characteristics'!B:B,MATCH($C1463,'Policy Characteristics'!$C:$C,0)))</f>
        <v>Fuel Taxes or Subsidies</v>
      </c>
      <c r="C1463" s="194" t="str">
        <f t="shared" si="61"/>
        <v>Additional Fuel Tax or Subsidy Rate by Fuel</v>
      </c>
      <c r="D1463" s="6" t="s">
        <v>1344</v>
      </c>
      <c r="E1463" s="47" t="s">
        <v>1372</v>
      </c>
      <c r="F1463" s="6" t="s">
        <v>1348</v>
      </c>
      <c r="G1463" s="47" t="s">
        <v>1365</v>
      </c>
      <c r="H1463" s="44">
        <v>2394</v>
      </c>
      <c r="I1463" s="198" t="s">
        <v>44</v>
      </c>
      <c r="J1463" s="177" t="str">
        <f>IF(ISBLANK(INDEX('Policy Characteristics'!D:D,MATCH($C1463,'Policy Characteristics'!$C:$C,0))),"",INDEX('Policy Characteristics'!D:D,MATCH($C1463,'Policy Characteristics'!$C:$C,0)))</f>
        <v>Fuel Taxes or Subsidies</v>
      </c>
      <c r="K1463" s="176" t="str">
        <f>IF(ISBLANK(INDEX('Policy Characteristics'!E:E,MATCH($C1463,'Policy Characteristics'!$C:$C,0))),"",INDEX('Policy Characteristics'!E:E,MATCH($C1463,'Policy Characteristics'!$C:$C,0)))</f>
        <v>cross fuel tax</v>
      </c>
      <c r="L1463" s="176">
        <f>IF(ISBLANK(INDEX('Policy Characteristics'!F:F,MATCH($C1463,'Policy Characteristics'!$C:$C,0))),"",INDEX('Policy Characteristics'!F:F,MATCH($C1463,'Policy Characteristics'!$C:$C,0)))</f>
        <v>-0.5</v>
      </c>
      <c r="M1463" s="176">
        <f>IF(ISBLANK(INDEX('Policy Characteristics'!G:G,MATCH($C1463,'Policy Characteristics'!$C:$C,0))),"",INDEX('Policy Characteristics'!G:G,MATCH($C1463,'Policy Characteristics'!$C:$C,0)))</f>
        <v>0.5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of BAU price</v>
      </c>
      <c r="P1463" s="176"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3" s="176" t="str">
        <f>IF(ISBLANK(INDEX('Policy Characteristics'!K:K,MATCH($C1463,'Policy Characteristics'!$C:$C,0))),"",INDEX('Policy Characteristics'!K:K,MATCH($C1463,'Policy Characteristics'!$C:$C,0)))</f>
        <v>fuels.html#fuel-taxes</v>
      </c>
      <c r="R1463" s="176" t="str">
        <f>IF(ISBLANK(INDEX('Policy Characteristics'!L:L,MATCH($C1463,'Policy Characteristics'!$C:$C,0))),"",INDEX('Policy Characteristics'!L:L,MATCH($C1463,'Policy Characteristics'!$C:$C,0)))</f>
        <v>fuel-taxes.html</v>
      </c>
    </row>
    <row r="1464" spans="1:18" x14ac:dyDescent="0.35">
      <c r="A1464" s="176" t="str">
        <f>IF(ISBLANK(INDEX('Policy Characteristics'!A:A,MATCH($C1464,'Policy Characteristics'!$C:$C,0))),"",INDEX('Policy Characteristics'!A:A,MATCH($C1464,'Policy Characteristics'!$C:$C,0)))</f>
        <v>Cross-Sector</v>
      </c>
      <c r="B1464" s="184" t="str">
        <f>IF(ISBLANK(INDEX('Policy Characteristics'!B:B,MATCH($C1464,'Policy Characteristics'!$C:$C,0))),"",INDEX('Policy Characteristics'!B:B,MATCH($C1464,'Policy Characteristics'!$C:$C,0)))</f>
        <v>Fuel Taxes or Subsidies</v>
      </c>
      <c r="C1464" s="194" t="str">
        <f t="shared" si="61"/>
        <v>Additional Fuel Tax or Subsidy Rate by Fuel</v>
      </c>
      <c r="D1464" s="6" t="s">
        <v>1354</v>
      </c>
      <c r="E1464" s="47" t="s">
        <v>1372</v>
      </c>
      <c r="F1464" s="6" t="s">
        <v>1355</v>
      </c>
      <c r="G1464" s="47" t="s">
        <v>1365</v>
      </c>
      <c r="H1464" s="44">
        <v>2395</v>
      </c>
      <c r="I1464" s="198" t="s">
        <v>44</v>
      </c>
      <c r="J1464" s="177" t="str">
        <f>IF(ISBLANK(INDEX('Policy Characteristics'!D:D,MATCH($C1464,'Policy Characteristics'!$C:$C,0))),"",INDEX('Policy Characteristics'!D:D,MATCH($C1464,'Policy Characteristics'!$C:$C,0)))</f>
        <v>Fuel Taxes or Subsidies</v>
      </c>
      <c r="K1464" s="176" t="str">
        <f>IF(ISBLANK(INDEX('Policy Characteristics'!E:E,MATCH($C1464,'Policy Characteristics'!$C:$C,0))),"",INDEX('Policy Characteristics'!E:E,MATCH($C1464,'Policy Characteristics'!$C:$C,0)))</f>
        <v>cross fuel tax</v>
      </c>
      <c r="L1464" s="176">
        <f>IF(ISBLANK(INDEX('Policy Characteristics'!F:F,MATCH($C1464,'Policy Characteristics'!$C:$C,0))),"",INDEX('Policy Characteristics'!F:F,MATCH($C1464,'Policy Characteristics'!$C:$C,0)))</f>
        <v>-0.5</v>
      </c>
      <c r="M1464" s="176">
        <f>IF(ISBLANK(INDEX('Policy Characteristics'!G:G,MATCH($C1464,'Policy Characteristics'!$C:$C,0))),"",INDEX('Policy Characteristics'!G:G,MATCH($C1464,'Policy Characteristics'!$C:$C,0)))</f>
        <v>0.5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of BAU price</v>
      </c>
      <c r="P1464" s="176"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4" s="176" t="str">
        <f>IF(ISBLANK(INDEX('Policy Characteristics'!K:K,MATCH($C1464,'Policy Characteristics'!$C:$C,0))),"",INDEX('Policy Characteristics'!K:K,MATCH($C1464,'Policy Characteristics'!$C:$C,0)))</f>
        <v>fuels.html#fuel-taxes</v>
      </c>
      <c r="R1464" s="176" t="str">
        <f>IF(ISBLANK(INDEX('Policy Characteristics'!L:L,MATCH($C1464,'Policy Characteristics'!$C:$C,0))),"",INDEX('Policy Characteristics'!L:L,MATCH($C1464,'Policy Characteristics'!$C:$C,0)))</f>
        <v>fuel-taxes.html</v>
      </c>
    </row>
    <row r="1465" spans="1:18" x14ac:dyDescent="0.35">
      <c r="A1465" s="176" t="str">
        <f>IF(ISBLANK(INDEX('Policy Characteristics'!A:A,MATCH($C1465,'Policy Characteristics'!$C:$C,0))),"",INDEX('Policy Characteristics'!A:A,MATCH($C1465,'Policy Characteristics'!$C:$C,0)))</f>
        <v>Cross-Sector</v>
      </c>
      <c r="B1465" s="184" t="str">
        <f>IF(ISBLANK(INDEX('Policy Characteristics'!B:B,MATCH($C1465,'Policy Characteristics'!$C:$C,0))),"",INDEX('Policy Characteristics'!B:B,MATCH($C1465,'Policy Characteristics'!$C:$C,0)))</f>
        <v>Fuel Taxes or Subsidies</v>
      </c>
      <c r="C1465" s="194" t="str">
        <f t="shared" si="61"/>
        <v>Additional Fuel Tax or Subsidy Rate by Fuel</v>
      </c>
      <c r="D1465" s="6" t="s">
        <v>1345</v>
      </c>
      <c r="E1465" s="47" t="s">
        <v>1372</v>
      </c>
      <c r="F1465" s="6" t="s">
        <v>1349</v>
      </c>
      <c r="G1465" s="47" t="s">
        <v>1365</v>
      </c>
      <c r="H1465" s="44">
        <v>2396</v>
      </c>
      <c r="I1465" s="198" t="s">
        <v>44</v>
      </c>
      <c r="J1465" s="177" t="str">
        <f>IF(ISBLANK(INDEX('Policy Characteristics'!D:D,MATCH($C1465,'Policy Characteristics'!$C:$C,0))),"",INDEX('Policy Characteristics'!D:D,MATCH($C1465,'Policy Characteristics'!$C:$C,0)))</f>
        <v>Fuel Taxes or Subsidies</v>
      </c>
      <c r="K1465" s="176" t="str">
        <f>IF(ISBLANK(INDEX('Policy Characteristics'!E:E,MATCH($C1465,'Policy Characteristics'!$C:$C,0))),"",INDEX('Policy Characteristics'!E:E,MATCH($C1465,'Policy Characteristics'!$C:$C,0)))</f>
        <v>cross fuel tax</v>
      </c>
      <c r="L1465" s="176">
        <f>IF(ISBLANK(INDEX('Policy Characteristics'!F:F,MATCH($C1465,'Policy Characteristics'!$C:$C,0))),"",INDEX('Policy Characteristics'!F:F,MATCH($C1465,'Policy Characteristics'!$C:$C,0)))</f>
        <v>-0.5</v>
      </c>
      <c r="M1465" s="176">
        <f>IF(ISBLANK(INDEX('Policy Characteristics'!G:G,MATCH($C1465,'Policy Characteristics'!$C:$C,0))),"",INDEX('Policy Characteristics'!G:G,MATCH($C1465,'Policy Characteristics'!$C:$C,0)))</f>
        <v>0.5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of BAU price</v>
      </c>
      <c r="P1465" s="176"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5" s="176" t="str">
        <f>IF(ISBLANK(INDEX('Policy Characteristics'!K:K,MATCH($C1465,'Policy Characteristics'!$C:$C,0))),"",INDEX('Policy Characteristics'!K:K,MATCH($C1465,'Policy Characteristics'!$C:$C,0)))</f>
        <v>fuels.html#fuel-taxes</v>
      </c>
      <c r="R1465" s="176" t="str">
        <f>IF(ISBLANK(INDEX('Policy Characteristics'!L:L,MATCH($C1465,'Policy Characteristics'!$C:$C,0))),"",INDEX('Policy Characteristics'!L:L,MATCH($C1465,'Policy Characteristics'!$C:$C,0)))</f>
        <v>fuel-taxes.html</v>
      </c>
    </row>
    <row r="1466" spans="1:18" x14ac:dyDescent="0.35">
      <c r="A1466" s="176" t="str">
        <f>IF(ISBLANK(INDEX('Policy Characteristics'!A:A,MATCH($C1466,'Policy Characteristics'!$C:$C,0))),"",INDEX('Policy Characteristics'!A:A,MATCH($C1466,'Policy Characteristics'!$C:$C,0)))</f>
        <v>Cross-Sector</v>
      </c>
      <c r="B1466" s="184" t="str">
        <f>IF(ISBLANK(INDEX('Policy Characteristics'!B:B,MATCH($C1466,'Policy Characteristics'!$C:$C,0))),"",INDEX('Policy Characteristics'!B:B,MATCH($C1466,'Policy Characteristics'!$C:$C,0)))</f>
        <v>Fuel Taxes or Subsidies</v>
      </c>
      <c r="C1466" s="194" t="str">
        <f t="shared" si="61"/>
        <v>Additional Fuel Tax or Subsidy Rate by Fuel</v>
      </c>
      <c r="D1466" s="6" t="s">
        <v>1346</v>
      </c>
      <c r="E1466" s="47" t="s">
        <v>1372</v>
      </c>
      <c r="F1466" s="6" t="s">
        <v>1350</v>
      </c>
      <c r="G1466" s="47" t="s">
        <v>1365</v>
      </c>
      <c r="H1466" s="44">
        <v>2397</v>
      </c>
      <c r="I1466" s="198" t="s">
        <v>44</v>
      </c>
      <c r="J1466" s="177" t="str">
        <f>IF(ISBLANK(INDEX('Policy Characteristics'!D:D,MATCH($C1466,'Policy Characteristics'!$C:$C,0))),"",INDEX('Policy Characteristics'!D:D,MATCH($C1466,'Policy Characteristics'!$C:$C,0)))</f>
        <v>Fuel Taxes or Subsidies</v>
      </c>
      <c r="K1466" s="176" t="str">
        <f>IF(ISBLANK(INDEX('Policy Characteristics'!E:E,MATCH($C1466,'Policy Characteristics'!$C:$C,0))),"",INDEX('Policy Characteristics'!E:E,MATCH($C1466,'Policy Characteristics'!$C:$C,0)))</f>
        <v>cross fuel tax</v>
      </c>
      <c r="L1466" s="176">
        <f>IF(ISBLANK(INDEX('Policy Characteristics'!F:F,MATCH($C1466,'Policy Characteristics'!$C:$C,0))),"",INDEX('Policy Characteristics'!F:F,MATCH($C1466,'Policy Characteristics'!$C:$C,0)))</f>
        <v>-0.5</v>
      </c>
      <c r="M1466" s="176">
        <f>IF(ISBLANK(INDEX('Policy Characteristics'!G:G,MATCH($C1466,'Policy Characteristics'!$C:$C,0))),"",INDEX('Policy Characteristics'!G:G,MATCH($C1466,'Policy Characteristics'!$C:$C,0)))</f>
        <v>0.5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of BAU price</v>
      </c>
      <c r="P1466" s="176"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6" s="176" t="str">
        <f>IF(ISBLANK(INDEX('Policy Characteristics'!K:K,MATCH($C1466,'Policy Characteristics'!$C:$C,0))),"",INDEX('Policy Characteristics'!K:K,MATCH($C1466,'Policy Characteristics'!$C:$C,0)))</f>
        <v>fuels.html#fuel-taxes</v>
      </c>
      <c r="R1466" s="176" t="str">
        <f>IF(ISBLANK(INDEX('Policy Characteristics'!L:L,MATCH($C1466,'Policy Characteristics'!$C:$C,0))),"",INDEX('Policy Characteristics'!L:L,MATCH($C1466,'Policy Characteristics'!$C:$C,0)))</f>
        <v>fuel-taxes.html</v>
      </c>
    </row>
    <row r="1467" spans="1:18" x14ac:dyDescent="0.35">
      <c r="A1467" s="176" t="str">
        <f>IF(ISBLANK(INDEX('Policy Characteristics'!A:A,MATCH($C1467,'Policy Characteristics'!$C:$C,0))),"",INDEX('Policy Characteristics'!A:A,MATCH($C1467,'Policy Characteristics'!$C:$C,0)))</f>
        <v>Cross-Sector</v>
      </c>
      <c r="B1467" s="184" t="str">
        <f>IF(ISBLANK(INDEX('Policy Characteristics'!B:B,MATCH($C1467,'Policy Characteristics'!$C:$C,0))),"",INDEX('Policy Characteristics'!B:B,MATCH($C1467,'Policy Characteristics'!$C:$C,0)))</f>
        <v>Fuel Taxes or Subsidies</v>
      </c>
      <c r="C1467" s="194" t="str">
        <f t="shared" si="61"/>
        <v>Additional Fuel Tax or Subsidy Rate by Fuel</v>
      </c>
      <c r="D1467" s="6" t="s">
        <v>1347</v>
      </c>
      <c r="E1467" s="47" t="s">
        <v>1372</v>
      </c>
      <c r="F1467" s="6" t="s">
        <v>1351</v>
      </c>
      <c r="G1467" s="47" t="s">
        <v>1365</v>
      </c>
      <c r="H1467" s="44">
        <v>2398</v>
      </c>
      <c r="I1467" s="198" t="s">
        <v>44</v>
      </c>
      <c r="J1467" s="177" t="str">
        <f>IF(ISBLANK(INDEX('Policy Characteristics'!D:D,MATCH($C1467,'Policy Characteristics'!$C:$C,0))),"",INDEX('Policy Characteristics'!D:D,MATCH($C1467,'Policy Characteristics'!$C:$C,0)))</f>
        <v>Fuel Taxes or Subsidies</v>
      </c>
      <c r="K1467" s="176" t="str">
        <f>IF(ISBLANK(INDEX('Policy Characteristics'!E:E,MATCH($C1467,'Policy Characteristics'!$C:$C,0))),"",INDEX('Policy Characteristics'!E:E,MATCH($C1467,'Policy Characteristics'!$C:$C,0)))</f>
        <v>cross fuel tax</v>
      </c>
      <c r="L1467" s="176">
        <f>IF(ISBLANK(INDEX('Policy Characteristics'!F:F,MATCH($C1467,'Policy Characteristics'!$C:$C,0))),"",INDEX('Policy Characteristics'!F:F,MATCH($C1467,'Policy Characteristics'!$C:$C,0)))</f>
        <v>-0.5</v>
      </c>
      <c r="M1467" s="176">
        <f>IF(ISBLANK(INDEX('Policy Characteristics'!G:G,MATCH($C1467,'Policy Characteristics'!$C:$C,0))),"",INDEX('Policy Characteristics'!G:G,MATCH($C1467,'Policy Characteristics'!$C:$C,0)))</f>
        <v>0.5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of BAU price</v>
      </c>
      <c r="P1467" s="176"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7" s="176" t="str">
        <f>IF(ISBLANK(INDEX('Policy Characteristics'!K:K,MATCH($C1467,'Policy Characteristics'!$C:$C,0))),"",INDEX('Policy Characteristics'!K:K,MATCH($C1467,'Policy Characteristics'!$C:$C,0)))</f>
        <v>fuels.html#fuel-taxes</v>
      </c>
      <c r="R1467" s="176" t="str">
        <f>IF(ISBLANK(INDEX('Policy Characteristics'!L:L,MATCH($C1467,'Policy Characteristics'!$C:$C,0))),"",INDEX('Policy Characteristics'!L:L,MATCH($C1467,'Policy Characteristics'!$C:$C,0)))</f>
        <v>fuel-taxes.html</v>
      </c>
    </row>
    <row r="1468" spans="1:18" x14ac:dyDescent="0.35">
      <c r="A1468" s="176" t="str">
        <f>IF(ISBLANK(INDEX('Policy Characteristics'!A:A,MATCH($C1468,'Policy Characteristics'!$C:$C,0))),"",INDEX('Policy Characteristics'!A:A,MATCH($C1468,'Policy Characteristics'!$C:$C,0)))</f>
        <v>Cross-Sector</v>
      </c>
      <c r="B1468" s="184" t="str">
        <f>IF(ISBLANK(INDEX('Policy Characteristics'!B:B,MATCH($C1468,'Policy Characteristics'!$C:$C,0))),"",INDEX('Policy Characteristics'!B:B,MATCH($C1468,'Policy Characteristics'!$C:$C,0)))</f>
        <v>Fuel Taxes or Subsidies</v>
      </c>
      <c r="C1468" s="194" t="str">
        <f t="shared" si="61"/>
        <v>Additional Fuel Tax or Subsidy Rate by Fuel</v>
      </c>
      <c r="D1468" s="47" t="s">
        <v>52</v>
      </c>
      <c r="E1468" s="47" t="s">
        <v>2720</v>
      </c>
      <c r="F1468" s="47" t="s">
        <v>92</v>
      </c>
      <c r="G1468" s="47" t="s">
        <v>1309</v>
      </c>
      <c r="H1468" s="44">
        <v>2399</v>
      </c>
      <c r="I1468" s="197" t="s">
        <v>44</v>
      </c>
      <c r="J1468" s="177" t="str">
        <f>IF(ISBLANK(INDEX('Policy Characteristics'!D:D,MATCH($C1468,'Policy Characteristics'!$C:$C,0))),"",INDEX('Policy Characteristics'!D:D,MATCH($C1468,'Policy Characteristics'!$C:$C,0)))</f>
        <v>Fuel Taxes or Subsidies</v>
      </c>
      <c r="K1468" s="176" t="str">
        <f>IF(ISBLANK(INDEX('Policy Characteristics'!E:E,MATCH($C1468,'Policy Characteristics'!$C:$C,0))),"",INDEX('Policy Characteristics'!E:E,MATCH($C1468,'Policy Characteristics'!$C:$C,0)))</f>
        <v>cross fuel tax</v>
      </c>
      <c r="L1468" s="176">
        <f>IF(ISBLANK(INDEX('Policy Characteristics'!F:F,MATCH($C1468,'Policy Characteristics'!$C:$C,0))),"",INDEX('Policy Characteristics'!F:F,MATCH($C1468,'Policy Characteristics'!$C:$C,0)))</f>
        <v>-0.5</v>
      </c>
      <c r="M1468" s="176">
        <f>IF(ISBLANK(INDEX('Policy Characteristics'!G:G,MATCH($C1468,'Policy Characteristics'!$C:$C,0))),"",INDEX('Policy Characteristics'!G:G,MATCH($C1468,'Policy Characteristics'!$C:$C,0)))</f>
        <v>0.5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of BAU price</v>
      </c>
      <c r="P1468" s="176"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8" s="176" t="str">
        <f>IF(ISBLANK(INDEX('Policy Characteristics'!K:K,MATCH($C1468,'Policy Characteristics'!$C:$C,0))),"",INDEX('Policy Characteristics'!K:K,MATCH($C1468,'Policy Characteristics'!$C:$C,0)))</f>
        <v>fuels.html#fuel-taxes</v>
      </c>
      <c r="R1468" s="176" t="str">
        <f>IF(ISBLANK(INDEX('Policy Characteristics'!L:L,MATCH($C1468,'Policy Characteristics'!$C:$C,0))),"",INDEX('Policy Characteristics'!L:L,MATCH($C1468,'Policy Characteristics'!$C:$C,0)))</f>
        <v>fuel-taxes.html</v>
      </c>
    </row>
    <row r="1469" spans="1:18" x14ac:dyDescent="0.35">
      <c r="A1469" s="176" t="str">
        <f>IF(ISBLANK(INDEX('Policy Characteristics'!A:A,MATCH($C1469,'Policy Characteristics'!$C:$C,0))),"",INDEX('Policy Characteristics'!A:A,MATCH($C1469,'Policy Characteristics'!$C:$C,0)))</f>
        <v>Cross-Sector</v>
      </c>
      <c r="B1469" s="184" t="str">
        <f>IF(ISBLANK(INDEX('Policy Characteristics'!B:B,MATCH($C1469,'Policy Characteristics'!$C:$C,0))),"",INDEX('Policy Characteristics'!B:B,MATCH($C1469,'Policy Characteristics'!$C:$C,0)))</f>
        <v>Fuel Taxes or Subsidies</v>
      </c>
      <c r="C1469" s="194" t="str">
        <f t="shared" si="61"/>
        <v>Additional Fuel Tax or Subsidy Rate by Fuel</v>
      </c>
      <c r="D1469" s="6" t="s">
        <v>441</v>
      </c>
      <c r="E1469" s="47" t="s">
        <v>2720</v>
      </c>
      <c r="F1469" s="6" t="s">
        <v>438</v>
      </c>
      <c r="G1469" s="47" t="s">
        <v>1309</v>
      </c>
      <c r="H1469" s="44">
        <v>2400</v>
      </c>
      <c r="I1469" s="197" t="s">
        <v>44</v>
      </c>
      <c r="J1469" s="177" t="str">
        <f>IF(ISBLANK(INDEX('Policy Characteristics'!D:D,MATCH($C1469,'Policy Characteristics'!$C:$C,0))),"",INDEX('Policy Characteristics'!D:D,MATCH($C1469,'Policy Characteristics'!$C:$C,0)))</f>
        <v>Fuel Taxes or Subsidies</v>
      </c>
      <c r="K1469" s="176" t="str">
        <f>IF(ISBLANK(INDEX('Policy Characteristics'!E:E,MATCH($C1469,'Policy Characteristics'!$C:$C,0))),"",INDEX('Policy Characteristics'!E:E,MATCH($C1469,'Policy Characteristics'!$C:$C,0)))</f>
        <v>cross fuel tax</v>
      </c>
      <c r="L1469" s="176">
        <f>IF(ISBLANK(INDEX('Policy Characteristics'!F:F,MATCH($C1469,'Policy Characteristics'!$C:$C,0))),"",INDEX('Policy Characteristics'!F:F,MATCH($C1469,'Policy Characteristics'!$C:$C,0)))</f>
        <v>-0.5</v>
      </c>
      <c r="M1469" s="176">
        <f>IF(ISBLANK(INDEX('Policy Characteristics'!G:G,MATCH($C1469,'Policy Characteristics'!$C:$C,0))),"",INDEX('Policy Characteristics'!G:G,MATCH($C1469,'Policy Characteristics'!$C:$C,0)))</f>
        <v>0.5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of BAU price</v>
      </c>
      <c r="P1469" s="176"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9" s="176" t="str">
        <f>IF(ISBLANK(INDEX('Policy Characteristics'!K:K,MATCH($C1469,'Policy Characteristics'!$C:$C,0))),"",INDEX('Policy Characteristics'!K:K,MATCH($C1469,'Policy Characteristics'!$C:$C,0)))</f>
        <v>fuels.html#fuel-taxes</v>
      </c>
      <c r="R1469" s="176" t="str">
        <f>IF(ISBLANK(INDEX('Policy Characteristics'!L:L,MATCH($C1469,'Policy Characteristics'!$C:$C,0))),"",INDEX('Policy Characteristics'!L:L,MATCH($C1469,'Policy Characteristics'!$C:$C,0)))</f>
        <v>fuel-taxes.html</v>
      </c>
    </row>
    <row r="1470" spans="1:18" x14ac:dyDescent="0.35">
      <c r="A1470" s="176" t="str">
        <f>IF(ISBLANK(INDEX('Policy Characteristics'!A:A,MATCH($C1470,'Policy Characteristics'!$C:$C,0))),"",INDEX('Policy Characteristics'!A:A,MATCH($C1470,'Policy Characteristics'!$C:$C,0)))</f>
        <v>Cross-Sector</v>
      </c>
      <c r="B1470" s="184" t="str">
        <f>IF(ISBLANK(INDEX('Policy Characteristics'!B:B,MATCH($C1470,'Policy Characteristics'!$C:$C,0))),"",INDEX('Policy Characteristics'!B:B,MATCH($C1470,'Policy Characteristics'!$C:$C,0)))</f>
        <v>Fuel Taxes or Subsidies</v>
      </c>
      <c r="C1470" s="194" t="str">
        <f t="shared" si="61"/>
        <v>Additional Fuel Tax or Subsidy Rate by Fuel</v>
      </c>
      <c r="D1470" s="6" t="s">
        <v>46</v>
      </c>
      <c r="E1470" s="47" t="s">
        <v>2720</v>
      </c>
      <c r="F1470" s="6" t="s">
        <v>86</v>
      </c>
      <c r="G1470" s="47" t="s">
        <v>1309</v>
      </c>
      <c r="H1470" s="44">
        <v>2401</v>
      </c>
      <c r="I1470" s="197" t="s">
        <v>44</v>
      </c>
      <c r="J1470" s="177" t="str">
        <f>IF(ISBLANK(INDEX('Policy Characteristics'!D:D,MATCH($C1470,'Policy Characteristics'!$C:$C,0))),"",INDEX('Policy Characteristics'!D:D,MATCH($C1470,'Policy Characteristics'!$C:$C,0)))</f>
        <v>Fuel Taxes or Subsidies</v>
      </c>
      <c r="K1470" s="176" t="str">
        <f>IF(ISBLANK(INDEX('Policy Characteristics'!E:E,MATCH($C1470,'Policy Characteristics'!$C:$C,0))),"",INDEX('Policy Characteristics'!E:E,MATCH($C1470,'Policy Characteristics'!$C:$C,0)))</f>
        <v>cross fuel tax</v>
      </c>
      <c r="L1470" s="176">
        <f>IF(ISBLANK(INDEX('Policy Characteristics'!F:F,MATCH($C1470,'Policy Characteristics'!$C:$C,0))),"",INDEX('Policy Characteristics'!F:F,MATCH($C1470,'Policy Characteristics'!$C:$C,0)))</f>
        <v>-0.5</v>
      </c>
      <c r="M1470" s="176">
        <f>IF(ISBLANK(INDEX('Policy Characteristics'!G:G,MATCH($C1470,'Policy Characteristics'!$C:$C,0))),"",INDEX('Policy Characteristics'!G:G,MATCH($C1470,'Policy Characteristics'!$C:$C,0)))</f>
        <v>0.5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of BAU price</v>
      </c>
      <c r="P1470" s="176"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0" s="176" t="str">
        <f>IF(ISBLANK(INDEX('Policy Characteristics'!K:K,MATCH($C1470,'Policy Characteristics'!$C:$C,0))),"",INDEX('Policy Characteristics'!K:K,MATCH($C1470,'Policy Characteristics'!$C:$C,0)))</f>
        <v>fuels.html#fuel-taxes</v>
      </c>
      <c r="R1470" s="176" t="str">
        <f>IF(ISBLANK(INDEX('Policy Characteristics'!L:L,MATCH($C1470,'Policy Characteristics'!$C:$C,0))),"",INDEX('Policy Characteristics'!L:L,MATCH($C1470,'Policy Characteristics'!$C:$C,0)))</f>
        <v>fuel-taxes.html</v>
      </c>
    </row>
    <row r="1471" spans="1:18" x14ac:dyDescent="0.35">
      <c r="A1471" s="176" t="str">
        <f>IF(ISBLANK(INDEX('Policy Characteristics'!A:A,MATCH($C1471,'Policy Characteristics'!$C:$C,0))),"",INDEX('Policy Characteristics'!A:A,MATCH($C1471,'Policy Characteristics'!$C:$C,0)))</f>
        <v>Cross-Sector</v>
      </c>
      <c r="B1471" s="184" t="str">
        <f>IF(ISBLANK(INDEX('Policy Characteristics'!B:B,MATCH($C1471,'Policy Characteristics'!$C:$C,0))),"",INDEX('Policy Characteristics'!B:B,MATCH($C1471,'Policy Characteristics'!$C:$C,0)))</f>
        <v>Fuel Taxes or Subsidies</v>
      </c>
      <c r="C1471" s="194" t="str">
        <f t="shared" si="61"/>
        <v>Additional Fuel Tax or Subsidy Rate by Fuel</v>
      </c>
      <c r="D1471" s="6" t="s">
        <v>47</v>
      </c>
      <c r="E1471" s="47" t="s">
        <v>2720</v>
      </c>
      <c r="F1471" s="6" t="s">
        <v>87</v>
      </c>
      <c r="G1471" s="47" t="s">
        <v>1309</v>
      </c>
      <c r="H1471" s="44">
        <v>2402</v>
      </c>
      <c r="I1471" s="197" t="s">
        <v>44</v>
      </c>
      <c r="J1471" s="177" t="str">
        <f>IF(ISBLANK(INDEX('Policy Characteristics'!D:D,MATCH($C1471,'Policy Characteristics'!$C:$C,0))),"",INDEX('Policy Characteristics'!D:D,MATCH($C1471,'Policy Characteristics'!$C:$C,0)))</f>
        <v>Fuel Taxes or Subsidies</v>
      </c>
      <c r="K1471" s="176" t="str">
        <f>IF(ISBLANK(INDEX('Policy Characteristics'!E:E,MATCH($C1471,'Policy Characteristics'!$C:$C,0))),"",INDEX('Policy Characteristics'!E:E,MATCH($C1471,'Policy Characteristics'!$C:$C,0)))</f>
        <v>cross fuel tax</v>
      </c>
      <c r="L1471" s="176">
        <f>IF(ISBLANK(INDEX('Policy Characteristics'!F:F,MATCH($C1471,'Policy Characteristics'!$C:$C,0))),"",INDEX('Policy Characteristics'!F:F,MATCH($C1471,'Policy Characteristics'!$C:$C,0)))</f>
        <v>-0.5</v>
      </c>
      <c r="M1471" s="176">
        <f>IF(ISBLANK(INDEX('Policy Characteristics'!G:G,MATCH($C1471,'Policy Characteristics'!$C:$C,0))),"",INDEX('Policy Characteristics'!G:G,MATCH($C1471,'Policy Characteristics'!$C:$C,0)))</f>
        <v>0.5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of BAU price</v>
      </c>
      <c r="P1471" s="176"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1" s="176" t="str">
        <f>IF(ISBLANK(INDEX('Policy Characteristics'!K:K,MATCH($C1471,'Policy Characteristics'!$C:$C,0))),"",INDEX('Policy Characteristics'!K:K,MATCH($C1471,'Policy Characteristics'!$C:$C,0)))</f>
        <v>fuels.html#fuel-taxes</v>
      </c>
      <c r="R1471" s="176" t="str">
        <f>IF(ISBLANK(INDEX('Policy Characteristics'!L:L,MATCH($C1471,'Policy Characteristics'!$C:$C,0))),"",INDEX('Policy Characteristics'!L:L,MATCH($C1471,'Policy Characteristics'!$C:$C,0)))</f>
        <v>fuel-taxes.html</v>
      </c>
    </row>
    <row r="1472" spans="1:18" x14ac:dyDescent="0.35">
      <c r="A1472" s="176" t="str">
        <f>IF(ISBLANK(INDEX('Policy Characteristics'!A:A,MATCH($C1472,'Policy Characteristics'!$C:$C,0))),"",INDEX('Policy Characteristics'!A:A,MATCH($C1472,'Policy Characteristics'!$C:$C,0)))</f>
        <v>Cross-Sector</v>
      </c>
      <c r="B1472" s="184" t="str">
        <f>IF(ISBLANK(INDEX('Policy Characteristics'!B:B,MATCH($C1472,'Policy Characteristics'!$C:$C,0))),"",INDEX('Policy Characteristics'!B:B,MATCH($C1472,'Policy Characteristics'!$C:$C,0)))</f>
        <v>Fuel Taxes or Subsidies</v>
      </c>
      <c r="C1472" s="194" t="str">
        <f t="shared" si="61"/>
        <v>Additional Fuel Tax or Subsidy Rate by Fuel</v>
      </c>
      <c r="D1472" s="6" t="s">
        <v>51</v>
      </c>
      <c r="E1472" s="47" t="s">
        <v>2720</v>
      </c>
      <c r="F1472" s="6" t="s">
        <v>91</v>
      </c>
      <c r="G1472" s="47" t="s">
        <v>1309</v>
      </c>
      <c r="H1472" s="44">
        <v>2403</v>
      </c>
      <c r="I1472" s="197" t="s">
        <v>44</v>
      </c>
      <c r="J1472" s="177" t="str">
        <f>IF(ISBLANK(INDEX('Policy Characteristics'!D:D,MATCH($C1472,'Policy Characteristics'!$C:$C,0))),"",INDEX('Policy Characteristics'!D:D,MATCH($C1472,'Policy Characteristics'!$C:$C,0)))</f>
        <v>Fuel Taxes or Subsidies</v>
      </c>
      <c r="K1472" s="176" t="str">
        <f>IF(ISBLANK(INDEX('Policy Characteristics'!E:E,MATCH($C1472,'Policy Characteristics'!$C:$C,0))),"",INDEX('Policy Characteristics'!E:E,MATCH($C1472,'Policy Characteristics'!$C:$C,0)))</f>
        <v>cross fuel tax</v>
      </c>
      <c r="L1472" s="176">
        <f>IF(ISBLANK(INDEX('Policy Characteristics'!F:F,MATCH($C1472,'Policy Characteristics'!$C:$C,0))),"",INDEX('Policy Characteristics'!F:F,MATCH($C1472,'Policy Characteristics'!$C:$C,0)))</f>
        <v>-0.5</v>
      </c>
      <c r="M1472" s="176">
        <f>IF(ISBLANK(INDEX('Policy Characteristics'!G:G,MATCH($C1472,'Policy Characteristics'!$C:$C,0))),"",INDEX('Policy Characteristics'!G:G,MATCH($C1472,'Policy Characteristics'!$C:$C,0)))</f>
        <v>0.5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of BAU price</v>
      </c>
      <c r="P1472" s="176"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2" s="176" t="str">
        <f>IF(ISBLANK(INDEX('Policy Characteristics'!K:K,MATCH($C1472,'Policy Characteristics'!$C:$C,0))),"",INDEX('Policy Characteristics'!K:K,MATCH($C1472,'Policy Characteristics'!$C:$C,0)))</f>
        <v>fuels.html#fuel-taxes</v>
      </c>
      <c r="R1472" s="176" t="str">
        <f>IF(ISBLANK(INDEX('Policy Characteristics'!L:L,MATCH($C1472,'Policy Characteristics'!$C:$C,0))),"",INDEX('Policy Characteristics'!L:L,MATCH($C1472,'Policy Characteristics'!$C:$C,0)))</f>
        <v>fuel-taxes.html</v>
      </c>
    </row>
    <row r="1473" spans="1:18" x14ac:dyDescent="0.35">
      <c r="A1473" s="176" t="str">
        <f>IF(ISBLANK(INDEX('Policy Characteristics'!A:A,MATCH($C1473,'Policy Characteristics'!$C:$C,0))),"",INDEX('Policy Characteristics'!A:A,MATCH($C1473,'Policy Characteristics'!$C:$C,0)))</f>
        <v>Cross-Sector</v>
      </c>
      <c r="B1473" s="184" t="str">
        <f>IF(ISBLANK(INDEX('Policy Characteristics'!B:B,MATCH($C1473,'Policy Characteristics'!$C:$C,0))),"",INDEX('Policy Characteristics'!B:B,MATCH($C1473,'Policy Characteristics'!$C:$C,0)))</f>
        <v>Fuel Taxes or Subsidies</v>
      </c>
      <c r="C1473" s="194" t="str">
        <f t="shared" si="61"/>
        <v>Additional Fuel Tax or Subsidy Rate by Fuel</v>
      </c>
      <c r="D1473" s="6" t="s">
        <v>53</v>
      </c>
      <c r="E1473" s="47" t="s">
        <v>2720</v>
      </c>
      <c r="F1473" s="6" t="s">
        <v>94</v>
      </c>
      <c r="G1473" s="47" t="s">
        <v>1309</v>
      </c>
      <c r="H1473" s="44">
        <v>2404</v>
      </c>
      <c r="I1473" s="197" t="s">
        <v>44</v>
      </c>
      <c r="J1473" s="177" t="str">
        <f>IF(ISBLANK(INDEX('Policy Characteristics'!D:D,MATCH($C1473,'Policy Characteristics'!$C:$C,0))),"",INDEX('Policy Characteristics'!D:D,MATCH($C1473,'Policy Characteristics'!$C:$C,0)))</f>
        <v>Fuel Taxes or Subsidies</v>
      </c>
      <c r="K1473" s="176" t="str">
        <f>IF(ISBLANK(INDEX('Policy Characteristics'!E:E,MATCH($C1473,'Policy Characteristics'!$C:$C,0))),"",INDEX('Policy Characteristics'!E:E,MATCH($C1473,'Policy Characteristics'!$C:$C,0)))</f>
        <v>cross fuel tax</v>
      </c>
      <c r="L1473" s="176">
        <f>IF(ISBLANK(INDEX('Policy Characteristics'!F:F,MATCH($C1473,'Policy Characteristics'!$C:$C,0))),"",INDEX('Policy Characteristics'!F:F,MATCH($C1473,'Policy Characteristics'!$C:$C,0)))</f>
        <v>-0.5</v>
      </c>
      <c r="M1473" s="176">
        <f>IF(ISBLANK(INDEX('Policy Characteristics'!G:G,MATCH($C1473,'Policy Characteristics'!$C:$C,0))),"",INDEX('Policy Characteristics'!G:G,MATCH($C1473,'Policy Characteristics'!$C:$C,0)))</f>
        <v>0.5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of BAU price</v>
      </c>
      <c r="P1473" s="176"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3" s="176" t="str">
        <f>IF(ISBLANK(INDEX('Policy Characteristics'!K:K,MATCH($C1473,'Policy Characteristics'!$C:$C,0))),"",INDEX('Policy Characteristics'!K:K,MATCH($C1473,'Policy Characteristics'!$C:$C,0)))</f>
        <v>fuels.html#fuel-taxes</v>
      </c>
      <c r="R1473" s="176" t="str">
        <f>IF(ISBLANK(INDEX('Policy Characteristics'!L:L,MATCH($C1473,'Policy Characteristics'!$C:$C,0))),"",INDEX('Policy Characteristics'!L:L,MATCH($C1473,'Policy Characteristics'!$C:$C,0)))</f>
        <v>fuel-taxes.html</v>
      </c>
    </row>
    <row r="1474" spans="1:18" x14ac:dyDescent="0.35">
      <c r="A1474" s="176" t="str">
        <f>IF(ISBLANK(INDEX('Policy Characteristics'!A:A,MATCH($C1474,'Policy Characteristics'!$C:$C,0))),"",INDEX('Policy Characteristics'!A:A,MATCH($C1474,'Policy Characteristics'!$C:$C,0)))</f>
        <v>Cross-Sector</v>
      </c>
      <c r="B1474" s="184" t="str">
        <f>IF(ISBLANK(INDEX('Policy Characteristics'!B:B,MATCH($C1474,'Policy Characteristics'!$C:$C,0))),"",INDEX('Policy Characteristics'!B:B,MATCH($C1474,'Policy Characteristics'!$C:$C,0)))</f>
        <v>Fuel Taxes or Subsidies</v>
      </c>
      <c r="C1474" s="194" t="str">
        <f t="shared" si="61"/>
        <v>Additional Fuel Tax or Subsidy Rate by Fuel</v>
      </c>
      <c r="D1474" s="6" t="s">
        <v>54</v>
      </c>
      <c r="E1474" s="47" t="s">
        <v>2720</v>
      </c>
      <c r="F1474" s="6" t="s">
        <v>95</v>
      </c>
      <c r="G1474" s="47" t="s">
        <v>1309</v>
      </c>
      <c r="H1474" s="44">
        <v>2405</v>
      </c>
      <c r="I1474" s="197" t="s">
        <v>44</v>
      </c>
      <c r="J1474" s="177" t="str">
        <f>IF(ISBLANK(INDEX('Policy Characteristics'!D:D,MATCH($C1474,'Policy Characteristics'!$C:$C,0))),"",INDEX('Policy Characteristics'!D:D,MATCH($C1474,'Policy Characteristics'!$C:$C,0)))</f>
        <v>Fuel Taxes or Subsidies</v>
      </c>
      <c r="K1474" s="176" t="str">
        <f>IF(ISBLANK(INDEX('Policy Characteristics'!E:E,MATCH($C1474,'Policy Characteristics'!$C:$C,0))),"",INDEX('Policy Characteristics'!E:E,MATCH($C1474,'Policy Characteristics'!$C:$C,0)))</f>
        <v>cross fuel tax</v>
      </c>
      <c r="L1474" s="176">
        <f>IF(ISBLANK(INDEX('Policy Characteristics'!F:F,MATCH($C1474,'Policy Characteristics'!$C:$C,0))),"",INDEX('Policy Characteristics'!F:F,MATCH($C1474,'Policy Characteristics'!$C:$C,0)))</f>
        <v>-0.5</v>
      </c>
      <c r="M1474" s="176">
        <f>IF(ISBLANK(INDEX('Policy Characteristics'!G:G,MATCH($C1474,'Policy Characteristics'!$C:$C,0))),"",INDEX('Policy Characteristics'!G:G,MATCH($C1474,'Policy Characteristics'!$C:$C,0)))</f>
        <v>0.5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of BAU price</v>
      </c>
      <c r="P1474" s="176"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4" s="176" t="str">
        <f>IF(ISBLANK(INDEX('Policy Characteristics'!K:K,MATCH($C1474,'Policy Characteristics'!$C:$C,0))),"",INDEX('Policy Characteristics'!K:K,MATCH($C1474,'Policy Characteristics'!$C:$C,0)))</f>
        <v>fuels.html#fuel-taxes</v>
      </c>
      <c r="R1474" s="176" t="str">
        <f>IF(ISBLANK(INDEX('Policy Characteristics'!L:L,MATCH($C1474,'Policy Characteristics'!$C:$C,0))),"",INDEX('Policy Characteristics'!L:L,MATCH($C1474,'Policy Characteristics'!$C:$C,0)))</f>
        <v>fuel-taxes.html</v>
      </c>
    </row>
    <row r="1475" spans="1:18" x14ac:dyDescent="0.35">
      <c r="A1475" s="176" t="str">
        <f>IF(ISBLANK(INDEX('Policy Characteristics'!A:A,MATCH($C1475,'Policy Characteristics'!$C:$C,0))),"",INDEX('Policy Characteristics'!A:A,MATCH($C1475,'Policy Characteristics'!$C:$C,0)))</f>
        <v>Cross-Sector</v>
      </c>
      <c r="B1475" s="184" t="str">
        <f>IF(ISBLANK(INDEX('Policy Characteristics'!B:B,MATCH($C1475,'Policy Characteristics'!$C:$C,0))),"",INDEX('Policy Characteristics'!B:B,MATCH($C1475,'Policy Characteristics'!$C:$C,0)))</f>
        <v>Fuel Taxes or Subsidies</v>
      </c>
      <c r="C1475" s="194" t="str">
        <f t="shared" si="61"/>
        <v>Additional Fuel Tax or Subsidy Rate by Fuel</v>
      </c>
      <c r="D1475" s="6" t="s">
        <v>55</v>
      </c>
      <c r="E1475" s="47" t="s">
        <v>2720</v>
      </c>
      <c r="F1475" s="6" t="s">
        <v>96</v>
      </c>
      <c r="G1475" s="47" t="s">
        <v>1309</v>
      </c>
      <c r="H1475" s="44">
        <v>2406</v>
      </c>
      <c r="I1475" s="197" t="s">
        <v>44</v>
      </c>
      <c r="J1475" s="177" t="str">
        <f>IF(ISBLANK(INDEX('Policy Characteristics'!D:D,MATCH($C1475,'Policy Characteristics'!$C:$C,0))),"",INDEX('Policy Characteristics'!D:D,MATCH($C1475,'Policy Characteristics'!$C:$C,0)))</f>
        <v>Fuel Taxes or Subsidies</v>
      </c>
      <c r="K1475" s="176" t="str">
        <f>IF(ISBLANK(INDEX('Policy Characteristics'!E:E,MATCH($C1475,'Policy Characteristics'!$C:$C,0))),"",INDEX('Policy Characteristics'!E:E,MATCH($C1475,'Policy Characteristics'!$C:$C,0)))</f>
        <v>cross fuel tax</v>
      </c>
      <c r="L1475" s="176">
        <f>IF(ISBLANK(INDEX('Policy Characteristics'!F:F,MATCH($C1475,'Policy Characteristics'!$C:$C,0))),"",INDEX('Policy Characteristics'!F:F,MATCH($C1475,'Policy Characteristics'!$C:$C,0)))</f>
        <v>-0.5</v>
      </c>
      <c r="M1475" s="176">
        <f>IF(ISBLANK(INDEX('Policy Characteristics'!G:G,MATCH($C1475,'Policy Characteristics'!$C:$C,0))),"",INDEX('Policy Characteristics'!G:G,MATCH($C1475,'Policy Characteristics'!$C:$C,0)))</f>
        <v>0.5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of BAU price</v>
      </c>
      <c r="P1475" s="176"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5" s="176" t="str">
        <f>IF(ISBLANK(INDEX('Policy Characteristics'!K:K,MATCH($C1475,'Policy Characteristics'!$C:$C,0))),"",INDEX('Policy Characteristics'!K:K,MATCH($C1475,'Policy Characteristics'!$C:$C,0)))</f>
        <v>fuels.html#fuel-taxes</v>
      </c>
      <c r="R1475" s="176" t="str">
        <f>IF(ISBLANK(INDEX('Policy Characteristics'!L:L,MATCH($C1475,'Policy Characteristics'!$C:$C,0))),"",INDEX('Policy Characteristics'!L:L,MATCH($C1475,'Policy Characteristics'!$C:$C,0)))</f>
        <v>fuel-taxes.html</v>
      </c>
    </row>
    <row r="1476" spans="1:18" x14ac:dyDescent="0.35">
      <c r="A1476" s="176" t="str">
        <f>IF(ISBLANK(INDEX('Policy Characteristics'!A:A,MATCH($C1476,'Policy Characteristics'!$C:$C,0))),"",INDEX('Policy Characteristics'!A:A,MATCH($C1476,'Policy Characteristics'!$C:$C,0)))</f>
        <v>Cross-Sector</v>
      </c>
      <c r="B1476" s="184" t="str">
        <f>IF(ISBLANK(INDEX('Policy Characteristics'!B:B,MATCH($C1476,'Policy Characteristics'!$C:$C,0))),"",INDEX('Policy Characteristics'!B:B,MATCH($C1476,'Policy Characteristics'!$C:$C,0)))</f>
        <v>Fuel Taxes or Subsidies</v>
      </c>
      <c r="C1476" s="194" t="str">
        <f t="shared" si="61"/>
        <v>Additional Fuel Tax or Subsidy Rate by Fuel</v>
      </c>
      <c r="D1476" s="6" t="s">
        <v>56</v>
      </c>
      <c r="E1476" s="47" t="s">
        <v>2720</v>
      </c>
      <c r="F1476" s="6" t="s">
        <v>97</v>
      </c>
      <c r="G1476" s="47" t="s">
        <v>1309</v>
      </c>
      <c r="H1476" s="44">
        <v>2407</v>
      </c>
      <c r="I1476" s="197" t="s">
        <v>44</v>
      </c>
      <c r="J1476" s="177" t="str">
        <f>IF(ISBLANK(INDEX('Policy Characteristics'!D:D,MATCH($C1476,'Policy Characteristics'!$C:$C,0))),"",INDEX('Policy Characteristics'!D:D,MATCH($C1476,'Policy Characteristics'!$C:$C,0)))</f>
        <v>Fuel Taxes or Subsidies</v>
      </c>
      <c r="K1476" s="176" t="str">
        <f>IF(ISBLANK(INDEX('Policy Characteristics'!E:E,MATCH($C1476,'Policy Characteristics'!$C:$C,0))),"",INDEX('Policy Characteristics'!E:E,MATCH($C1476,'Policy Characteristics'!$C:$C,0)))</f>
        <v>cross fuel tax</v>
      </c>
      <c r="L1476" s="176">
        <f>IF(ISBLANK(INDEX('Policy Characteristics'!F:F,MATCH($C1476,'Policy Characteristics'!$C:$C,0))),"",INDEX('Policy Characteristics'!F:F,MATCH($C1476,'Policy Characteristics'!$C:$C,0)))</f>
        <v>-0.5</v>
      </c>
      <c r="M1476" s="176">
        <f>IF(ISBLANK(INDEX('Policy Characteristics'!G:G,MATCH($C1476,'Policy Characteristics'!$C:$C,0))),"",INDEX('Policy Characteristics'!G:G,MATCH($C1476,'Policy Characteristics'!$C:$C,0)))</f>
        <v>0.5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of BAU price</v>
      </c>
      <c r="P1476" s="176"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6" s="176" t="str">
        <f>IF(ISBLANK(INDEX('Policy Characteristics'!K:K,MATCH($C1476,'Policy Characteristics'!$C:$C,0))),"",INDEX('Policy Characteristics'!K:K,MATCH($C1476,'Policy Characteristics'!$C:$C,0)))</f>
        <v>fuels.html#fuel-taxes</v>
      </c>
      <c r="R1476" s="176" t="str">
        <f>IF(ISBLANK(INDEX('Policy Characteristics'!L:L,MATCH($C1476,'Policy Characteristics'!$C:$C,0))),"",INDEX('Policy Characteristics'!L:L,MATCH($C1476,'Policy Characteristics'!$C:$C,0)))</f>
        <v>fuel-taxes.html</v>
      </c>
    </row>
    <row r="1477" spans="1:18" x14ac:dyDescent="0.35">
      <c r="A1477" s="176" t="str">
        <f>IF(ISBLANK(INDEX('Policy Characteristics'!A:A,MATCH($C1477,'Policy Characteristics'!$C:$C,0))),"",INDEX('Policy Characteristics'!A:A,MATCH($C1477,'Policy Characteristics'!$C:$C,0)))</f>
        <v>Cross-Sector</v>
      </c>
      <c r="B1477" s="184" t="str">
        <f>IF(ISBLANK(INDEX('Policy Characteristics'!B:B,MATCH($C1477,'Policy Characteristics'!$C:$C,0))),"",INDEX('Policy Characteristics'!B:B,MATCH($C1477,'Policy Characteristics'!$C:$C,0)))</f>
        <v>Fuel Taxes or Subsidies</v>
      </c>
      <c r="C1477" s="194" t="str">
        <f t="shared" si="61"/>
        <v>Additional Fuel Tax or Subsidy Rate by Fuel</v>
      </c>
      <c r="D1477" s="6" t="s">
        <v>1352</v>
      </c>
      <c r="E1477" s="47" t="s">
        <v>2720</v>
      </c>
      <c r="F1477" s="6" t="s">
        <v>1353</v>
      </c>
      <c r="G1477" s="47" t="s">
        <v>1309</v>
      </c>
      <c r="H1477" s="44">
        <v>2408</v>
      </c>
      <c r="I1477" s="197" t="s">
        <v>44</v>
      </c>
      <c r="J1477" s="177" t="str">
        <f>IF(ISBLANK(INDEX('Policy Characteristics'!D:D,MATCH($C1477,'Policy Characteristics'!$C:$C,0))),"",INDEX('Policy Characteristics'!D:D,MATCH($C1477,'Policy Characteristics'!$C:$C,0)))</f>
        <v>Fuel Taxes or Subsidies</v>
      </c>
      <c r="K1477" s="176" t="str">
        <f>IF(ISBLANK(INDEX('Policy Characteristics'!E:E,MATCH($C1477,'Policy Characteristics'!$C:$C,0))),"",INDEX('Policy Characteristics'!E:E,MATCH($C1477,'Policy Characteristics'!$C:$C,0)))</f>
        <v>cross fuel tax</v>
      </c>
      <c r="L1477" s="176">
        <f>IF(ISBLANK(INDEX('Policy Characteristics'!F:F,MATCH($C1477,'Policy Characteristics'!$C:$C,0))),"",INDEX('Policy Characteristics'!F:F,MATCH($C1477,'Policy Characteristics'!$C:$C,0)))</f>
        <v>-0.5</v>
      </c>
      <c r="M1477" s="176">
        <f>IF(ISBLANK(INDEX('Policy Characteristics'!G:G,MATCH($C1477,'Policy Characteristics'!$C:$C,0))),"",INDEX('Policy Characteristics'!G:G,MATCH($C1477,'Policy Characteristics'!$C:$C,0)))</f>
        <v>0.5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of BAU price</v>
      </c>
      <c r="P1477" s="176"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7" s="176" t="str">
        <f>IF(ISBLANK(INDEX('Policy Characteristics'!K:K,MATCH($C1477,'Policy Characteristics'!$C:$C,0))),"",INDEX('Policy Characteristics'!K:K,MATCH($C1477,'Policy Characteristics'!$C:$C,0)))</f>
        <v>fuels.html#fuel-taxes</v>
      </c>
      <c r="R1477" s="176" t="str">
        <f>IF(ISBLANK(INDEX('Policy Characteristics'!L:L,MATCH($C1477,'Policy Characteristics'!$C:$C,0))),"",INDEX('Policy Characteristics'!L:L,MATCH($C1477,'Policy Characteristics'!$C:$C,0)))</f>
        <v>fuel-taxes.html</v>
      </c>
    </row>
    <row r="1478" spans="1:18" x14ac:dyDescent="0.35">
      <c r="A1478" s="176" t="str">
        <f>IF(ISBLANK(INDEX('Policy Characteristics'!A:A,MATCH($C1478,'Policy Characteristics'!$C:$C,0))),"",INDEX('Policy Characteristics'!A:A,MATCH($C1478,'Policy Characteristics'!$C:$C,0)))</f>
        <v>Cross-Sector</v>
      </c>
      <c r="B1478" s="184" t="str">
        <f>IF(ISBLANK(INDEX('Policy Characteristics'!B:B,MATCH($C1478,'Policy Characteristics'!$C:$C,0))),"",INDEX('Policy Characteristics'!B:B,MATCH($C1478,'Policy Characteristics'!$C:$C,0)))</f>
        <v>Fuel Taxes or Subsidies</v>
      </c>
      <c r="C1478" s="194" t="str">
        <f t="shared" si="61"/>
        <v>Additional Fuel Tax or Subsidy Rate by Fuel</v>
      </c>
      <c r="D1478" s="6" t="s">
        <v>74</v>
      </c>
      <c r="E1478" s="47" t="s">
        <v>2720</v>
      </c>
      <c r="F1478" s="6" t="s">
        <v>98</v>
      </c>
      <c r="G1478" s="47" t="s">
        <v>1309</v>
      </c>
      <c r="H1478" s="44">
        <v>2409</v>
      </c>
      <c r="I1478" s="197" t="s">
        <v>44</v>
      </c>
      <c r="J1478" s="177" t="str">
        <f>IF(ISBLANK(INDEX('Policy Characteristics'!D:D,MATCH($C1478,'Policy Characteristics'!$C:$C,0))),"",INDEX('Policy Characteristics'!D:D,MATCH($C1478,'Policy Characteristics'!$C:$C,0)))</f>
        <v>Fuel Taxes or Subsidies</v>
      </c>
      <c r="K1478" s="176" t="str">
        <f>IF(ISBLANK(INDEX('Policy Characteristics'!E:E,MATCH($C1478,'Policy Characteristics'!$C:$C,0))),"",INDEX('Policy Characteristics'!E:E,MATCH($C1478,'Policy Characteristics'!$C:$C,0)))</f>
        <v>cross fuel tax</v>
      </c>
      <c r="L1478" s="176">
        <f>IF(ISBLANK(INDEX('Policy Characteristics'!F:F,MATCH($C1478,'Policy Characteristics'!$C:$C,0))),"",INDEX('Policy Characteristics'!F:F,MATCH($C1478,'Policy Characteristics'!$C:$C,0)))</f>
        <v>-0.5</v>
      </c>
      <c r="M1478" s="176">
        <f>IF(ISBLANK(INDEX('Policy Characteristics'!G:G,MATCH($C1478,'Policy Characteristics'!$C:$C,0))),"",INDEX('Policy Characteristics'!G:G,MATCH($C1478,'Policy Characteristics'!$C:$C,0)))</f>
        <v>0.5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of BAU price</v>
      </c>
      <c r="P1478" s="176"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8" s="176" t="str">
        <f>IF(ISBLANK(INDEX('Policy Characteristics'!K:K,MATCH($C1478,'Policy Characteristics'!$C:$C,0))),"",INDEX('Policy Characteristics'!K:K,MATCH($C1478,'Policy Characteristics'!$C:$C,0)))</f>
        <v>fuels.html#fuel-taxes</v>
      </c>
      <c r="R1478" s="176" t="str">
        <f>IF(ISBLANK(INDEX('Policy Characteristics'!L:L,MATCH($C1478,'Policy Characteristics'!$C:$C,0))),"",INDEX('Policy Characteristics'!L:L,MATCH($C1478,'Policy Characteristics'!$C:$C,0)))</f>
        <v>fuel-taxes.html</v>
      </c>
    </row>
    <row r="1479" spans="1:18" x14ac:dyDescent="0.35">
      <c r="A1479" s="176" t="str">
        <f>IF(ISBLANK(INDEX('Policy Characteristics'!A:A,MATCH($C1479,'Policy Characteristics'!$C:$C,0))),"",INDEX('Policy Characteristics'!A:A,MATCH($C1479,'Policy Characteristics'!$C:$C,0)))</f>
        <v>Cross-Sector</v>
      </c>
      <c r="B1479" s="184" t="str">
        <f>IF(ISBLANK(INDEX('Policy Characteristics'!B:B,MATCH($C1479,'Policy Characteristics'!$C:$C,0))),"",INDEX('Policy Characteristics'!B:B,MATCH($C1479,'Policy Characteristics'!$C:$C,0)))</f>
        <v>Fuel Taxes or Subsidies</v>
      </c>
      <c r="C1479" s="194" t="str">
        <f t="shared" si="61"/>
        <v>Additional Fuel Tax or Subsidy Rate by Fuel</v>
      </c>
      <c r="D1479" s="6" t="s">
        <v>434</v>
      </c>
      <c r="E1479" s="47" t="s">
        <v>2720</v>
      </c>
      <c r="F1479" s="6" t="s">
        <v>435</v>
      </c>
      <c r="G1479" s="47" t="s">
        <v>1309</v>
      </c>
      <c r="H1479" s="44">
        <v>2410</v>
      </c>
      <c r="I1479" s="197" t="s">
        <v>44</v>
      </c>
      <c r="J1479" s="177" t="str">
        <f>IF(ISBLANK(INDEX('Policy Characteristics'!D:D,MATCH($C1479,'Policy Characteristics'!$C:$C,0))),"",INDEX('Policy Characteristics'!D:D,MATCH($C1479,'Policy Characteristics'!$C:$C,0)))</f>
        <v>Fuel Taxes or Subsidies</v>
      </c>
      <c r="K1479" s="176" t="str">
        <f>IF(ISBLANK(INDEX('Policy Characteristics'!E:E,MATCH($C1479,'Policy Characteristics'!$C:$C,0))),"",INDEX('Policy Characteristics'!E:E,MATCH($C1479,'Policy Characteristics'!$C:$C,0)))</f>
        <v>cross fuel tax</v>
      </c>
      <c r="L1479" s="176">
        <f>IF(ISBLANK(INDEX('Policy Characteristics'!F:F,MATCH($C1479,'Policy Characteristics'!$C:$C,0))),"",INDEX('Policy Characteristics'!F:F,MATCH($C1479,'Policy Characteristics'!$C:$C,0)))</f>
        <v>-0.5</v>
      </c>
      <c r="M1479" s="176">
        <f>IF(ISBLANK(INDEX('Policy Characteristics'!G:G,MATCH($C1479,'Policy Characteristics'!$C:$C,0))),"",INDEX('Policy Characteristics'!G:G,MATCH($C1479,'Policy Characteristics'!$C:$C,0)))</f>
        <v>0.5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of BAU price</v>
      </c>
      <c r="P1479" s="176"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9" s="176" t="str">
        <f>IF(ISBLANK(INDEX('Policy Characteristics'!K:K,MATCH($C1479,'Policy Characteristics'!$C:$C,0))),"",INDEX('Policy Characteristics'!K:K,MATCH($C1479,'Policy Characteristics'!$C:$C,0)))</f>
        <v>fuels.html#fuel-taxes</v>
      </c>
      <c r="R1479" s="176" t="str">
        <f>IF(ISBLANK(INDEX('Policy Characteristics'!L:L,MATCH($C1479,'Policy Characteristics'!$C:$C,0))),"",INDEX('Policy Characteristics'!L:L,MATCH($C1479,'Policy Characteristics'!$C:$C,0)))</f>
        <v>fuel-taxes.html</v>
      </c>
    </row>
    <row r="1480" spans="1:18" x14ac:dyDescent="0.35">
      <c r="A1480" s="176" t="str">
        <f>IF(ISBLANK(INDEX('Policy Characteristics'!A:A,MATCH($C1480,'Policy Characteristics'!$C:$C,0))),"",INDEX('Policy Characteristics'!A:A,MATCH($C1480,'Policy Characteristics'!$C:$C,0)))</f>
        <v>Cross-Sector</v>
      </c>
      <c r="B1480" s="184" t="str">
        <f>IF(ISBLANK(INDEX('Policy Characteristics'!B:B,MATCH($C1480,'Policy Characteristics'!$C:$C,0))),"",INDEX('Policy Characteristics'!B:B,MATCH($C1480,'Policy Characteristics'!$C:$C,0)))</f>
        <v>Fuel Taxes or Subsidies</v>
      </c>
      <c r="C1480" s="194" t="str">
        <f t="shared" si="61"/>
        <v>Additional Fuel Tax or Subsidy Rate by Fuel</v>
      </c>
      <c r="D1480" s="6" t="s">
        <v>1344</v>
      </c>
      <c r="E1480" s="47" t="s">
        <v>2720</v>
      </c>
      <c r="F1480" s="6" t="s">
        <v>1348</v>
      </c>
      <c r="G1480" s="47" t="s">
        <v>1309</v>
      </c>
      <c r="H1480" s="44">
        <v>2411</v>
      </c>
      <c r="I1480" s="197" t="s">
        <v>44</v>
      </c>
      <c r="J1480" s="177" t="str">
        <f>IF(ISBLANK(INDEX('Policy Characteristics'!D:D,MATCH($C1480,'Policy Characteristics'!$C:$C,0))),"",INDEX('Policy Characteristics'!D:D,MATCH($C1480,'Policy Characteristics'!$C:$C,0)))</f>
        <v>Fuel Taxes or Subsidies</v>
      </c>
      <c r="K1480" s="176" t="str">
        <f>IF(ISBLANK(INDEX('Policy Characteristics'!E:E,MATCH($C1480,'Policy Characteristics'!$C:$C,0))),"",INDEX('Policy Characteristics'!E:E,MATCH($C1480,'Policy Characteristics'!$C:$C,0)))</f>
        <v>cross fuel tax</v>
      </c>
      <c r="L1480" s="176">
        <f>IF(ISBLANK(INDEX('Policy Characteristics'!F:F,MATCH($C1480,'Policy Characteristics'!$C:$C,0))),"",INDEX('Policy Characteristics'!F:F,MATCH($C1480,'Policy Characteristics'!$C:$C,0)))</f>
        <v>-0.5</v>
      </c>
      <c r="M1480" s="176">
        <f>IF(ISBLANK(INDEX('Policy Characteristics'!G:G,MATCH($C1480,'Policy Characteristics'!$C:$C,0))),"",INDEX('Policy Characteristics'!G:G,MATCH($C1480,'Policy Characteristics'!$C:$C,0)))</f>
        <v>0.5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of BAU price</v>
      </c>
      <c r="P1480" s="176"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0" s="176" t="str">
        <f>IF(ISBLANK(INDEX('Policy Characteristics'!K:K,MATCH($C1480,'Policy Characteristics'!$C:$C,0))),"",INDEX('Policy Characteristics'!K:K,MATCH($C1480,'Policy Characteristics'!$C:$C,0)))</f>
        <v>fuels.html#fuel-taxes</v>
      </c>
      <c r="R1480" s="176" t="str">
        <f>IF(ISBLANK(INDEX('Policy Characteristics'!L:L,MATCH($C1480,'Policy Characteristics'!$C:$C,0))),"",INDEX('Policy Characteristics'!L:L,MATCH($C1480,'Policy Characteristics'!$C:$C,0)))</f>
        <v>fuel-taxes.html</v>
      </c>
    </row>
    <row r="1481" spans="1:18" x14ac:dyDescent="0.35">
      <c r="A1481" s="176" t="str">
        <f>IF(ISBLANK(INDEX('Policy Characteristics'!A:A,MATCH($C1481,'Policy Characteristics'!$C:$C,0))),"",INDEX('Policy Characteristics'!A:A,MATCH($C1481,'Policy Characteristics'!$C:$C,0)))</f>
        <v>Cross-Sector</v>
      </c>
      <c r="B1481" s="184" t="str">
        <f>IF(ISBLANK(INDEX('Policy Characteristics'!B:B,MATCH($C1481,'Policy Characteristics'!$C:$C,0))),"",INDEX('Policy Characteristics'!B:B,MATCH($C1481,'Policy Characteristics'!$C:$C,0)))</f>
        <v>Fuel Taxes or Subsidies</v>
      </c>
      <c r="C1481" s="194" t="str">
        <f t="shared" si="61"/>
        <v>Additional Fuel Tax or Subsidy Rate by Fuel</v>
      </c>
      <c r="D1481" s="6" t="s">
        <v>1354</v>
      </c>
      <c r="E1481" s="47" t="s">
        <v>2720</v>
      </c>
      <c r="F1481" s="6" t="s">
        <v>1355</v>
      </c>
      <c r="G1481" s="47" t="s">
        <v>1309</v>
      </c>
      <c r="H1481" s="44">
        <v>2412</v>
      </c>
      <c r="I1481" s="197" t="s">
        <v>44</v>
      </c>
      <c r="J1481" s="177" t="str">
        <f>IF(ISBLANK(INDEX('Policy Characteristics'!D:D,MATCH($C1481,'Policy Characteristics'!$C:$C,0))),"",INDEX('Policy Characteristics'!D:D,MATCH($C1481,'Policy Characteristics'!$C:$C,0)))</f>
        <v>Fuel Taxes or Subsidies</v>
      </c>
      <c r="K1481" s="176" t="str">
        <f>IF(ISBLANK(INDEX('Policy Characteristics'!E:E,MATCH($C1481,'Policy Characteristics'!$C:$C,0))),"",INDEX('Policy Characteristics'!E:E,MATCH($C1481,'Policy Characteristics'!$C:$C,0)))</f>
        <v>cross fuel tax</v>
      </c>
      <c r="L1481" s="176">
        <f>IF(ISBLANK(INDEX('Policy Characteristics'!F:F,MATCH($C1481,'Policy Characteristics'!$C:$C,0))),"",INDEX('Policy Characteristics'!F:F,MATCH($C1481,'Policy Characteristics'!$C:$C,0)))</f>
        <v>-0.5</v>
      </c>
      <c r="M1481" s="176">
        <f>IF(ISBLANK(INDEX('Policy Characteristics'!G:G,MATCH($C1481,'Policy Characteristics'!$C:$C,0))),"",INDEX('Policy Characteristics'!G:G,MATCH($C1481,'Policy Characteristics'!$C:$C,0)))</f>
        <v>0.5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of BAU price</v>
      </c>
      <c r="P1481" s="176"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1" s="176" t="str">
        <f>IF(ISBLANK(INDEX('Policy Characteristics'!K:K,MATCH($C1481,'Policy Characteristics'!$C:$C,0))),"",INDEX('Policy Characteristics'!K:K,MATCH($C1481,'Policy Characteristics'!$C:$C,0)))</f>
        <v>fuels.html#fuel-taxes</v>
      </c>
      <c r="R1481" s="176" t="str">
        <f>IF(ISBLANK(INDEX('Policy Characteristics'!L:L,MATCH($C1481,'Policy Characteristics'!$C:$C,0))),"",INDEX('Policy Characteristics'!L:L,MATCH($C1481,'Policy Characteristics'!$C:$C,0)))</f>
        <v>fuel-taxes.html</v>
      </c>
    </row>
    <row r="1482" spans="1:18" x14ac:dyDescent="0.35">
      <c r="A1482" s="176" t="str">
        <f>IF(ISBLANK(INDEX('Policy Characteristics'!A:A,MATCH($C1482,'Policy Characteristics'!$C:$C,0))),"",INDEX('Policy Characteristics'!A:A,MATCH($C1482,'Policy Characteristics'!$C:$C,0)))</f>
        <v>Cross-Sector</v>
      </c>
      <c r="B1482" s="184" t="str">
        <f>IF(ISBLANK(INDEX('Policy Characteristics'!B:B,MATCH($C1482,'Policy Characteristics'!$C:$C,0))),"",INDEX('Policy Characteristics'!B:B,MATCH($C1482,'Policy Characteristics'!$C:$C,0)))</f>
        <v>Fuel Taxes or Subsidies</v>
      </c>
      <c r="C1482" s="194" t="str">
        <f t="shared" si="61"/>
        <v>Additional Fuel Tax or Subsidy Rate by Fuel</v>
      </c>
      <c r="D1482" s="6" t="s">
        <v>1345</v>
      </c>
      <c r="E1482" s="47" t="s">
        <v>2720</v>
      </c>
      <c r="F1482" s="6" t="s">
        <v>1349</v>
      </c>
      <c r="G1482" s="47" t="s">
        <v>1309</v>
      </c>
      <c r="H1482" s="44">
        <v>2413</v>
      </c>
      <c r="I1482" s="197" t="s">
        <v>44</v>
      </c>
      <c r="J1482" s="177" t="str">
        <f>IF(ISBLANK(INDEX('Policy Characteristics'!D:D,MATCH($C1482,'Policy Characteristics'!$C:$C,0))),"",INDEX('Policy Characteristics'!D:D,MATCH($C1482,'Policy Characteristics'!$C:$C,0)))</f>
        <v>Fuel Taxes or Subsidies</v>
      </c>
      <c r="K1482" s="176" t="str">
        <f>IF(ISBLANK(INDEX('Policy Characteristics'!E:E,MATCH($C1482,'Policy Characteristics'!$C:$C,0))),"",INDEX('Policy Characteristics'!E:E,MATCH($C1482,'Policy Characteristics'!$C:$C,0)))</f>
        <v>cross fuel tax</v>
      </c>
      <c r="L1482" s="176">
        <f>IF(ISBLANK(INDEX('Policy Characteristics'!F:F,MATCH($C1482,'Policy Characteristics'!$C:$C,0))),"",INDEX('Policy Characteristics'!F:F,MATCH($C1482,'Policy Characteristics'!$C:$C,0)))</f>
        <v>-0.5</v>
      </c>
      <c r="M1482" s="176">
        <f>IF(ISBLANK(INDEX('Policy Characteristics'!G:G,MATCH($C1482,'Policy Characteristics'!$C:$C,0))),"",INDEX('Policy Characteristics'!G:G,MATCH($C1482,'Policy Characteristics'!$C:$C,0)))</f>
        <v>0.5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of BAU price</v>
      </c>
      <c r="P1482" s="176"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2" s="176" t="str">
        <f>IF(ISBLANK(INDEX('Policy Characteristics'!K:K,MATCH($C1482,'Policy Characteristics'!$C:$C,0))),"",INDEX('Policy Characteristics'!K:K,MATCH($C1482,'Policy Characteristics'!$C:$C,0)))</f>
        <v>fuels.html#fuel-taxes</v>
      </c>
      <c r="R1482" s="176" t="str">
        <f>IF(ISBLANK(INDEX('Policy Characteristics'!L:L,MATCH($C1482,'Policy Characteristics'!$C:$C,0))),"",INDEX('Policy Characteristics'!L:L,MATCH($C1482,'Policy Characteristics'!$C:$C,0)))</f>
        <v>fuel-taxes.html</v>
      </c>
    </row>
    <row r="1483" spans="1:18" x14ac:dyDescent="0.35">
      <c r="A1483" s="176" t="str">
        <f>IF(ISBLANK(INDEX('Policy Characteristics'!A:A,MATCH($C1483,'Policy Characteristics'!$C:$C,0))),"",INDEX('Policy Characteristics'!A:A,MATCH($C1483,'Policy Characteristics'!$C:$C,0)))</f>
        <v>Cross-Sector</v>
      </c>
      <c r="B1483" s="184" t="str">
        <f>IF(ISBLANK(INDEX('Policy Characteristics'!B:B,MATCH($C1483,'Policy Characteristics'!$C:$C,0))),"",INDEX('Policy Characteristics'!B:B,MATCH($C1483,'Policy Characteristics'!$C:$C,0)))</f>
        <v>Fuel Taxes or Subsidies</v>
      </c>
      <c r="C1483" s="194" t="str">
        <f t="shared" si="61"/>
        <v>Additional Fuel Tax or Subsidy Rate by Fuel</v>
      </c>
      <c r="D1483" s="6" t="s">
        <v>1346</v>
      </c>
      <c r="E1483" s="47" t="s">
        <v>2720</v>
      </c>
      <c r="F1483" s="6" t="s">
        <v>1350</v>
      </c>
      <c r="G1483" s="47" t="s">
        <v>1309</v>
      </c>
      <c r="H1483" s="44">
        <v>2414</v>
      </c>
      <c r="I1483" s="197" t="s">
        <v>44</v>
      </c>
      <c r="J1483" s="177" t="str">
        <f>IF(ISBLANK(INDEX('Policy Characteristics'!D:D,MATCH($C1483,'Policy Characteristics'!$C:$C,0))),"",INDEX('Policy Characteristics'!D:D,MATCH($C1483,'Policy Characteristics'!$C:$C,0)))</f>
        <v>Fuel Taxes or Subsidies</v>
      </c>
      <c r="K1483" s="176" t="str">
        <f>IF(ISBLANK(INDEX('Policy Characteristics'!E:E,MATCH($C1483,'Policy Characteristics'!$C:$C,0))),"",INDEX('Policy Characteristics'!E:E,MATCH($C1483,'Policy Characteristics'!$C:$C,0)))</f>
        <v>cross fuel tax</v>
      </c>
      <c r="L1483" s="176">
        <f>IF(ISBLANK(INDEX('Policy Characteristics'!F:F,MATCH($C1483,'Policy Characteristics'!$C:$C,0))),"",INDEX('Policy Characteristics'!F:F,MATCH($C1483,'Policy Characteristics'!$C:$C,0)))</f>
        <v>-0.5</v>
      </c>
      <c r="M1483" s="176">
        <f>IF(ISBLANK(INDEX('Policy Characteristics'!G:G,MATCH($C1483,'Policy Characteristics'!$C:$C,0))),"",INDEX('Policy Characteristics'!G:G,MATCH($C1483,'Policy Characteristics'!$C:$C,0)))</f>
        <v>0.5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of BAU price</v>
      </c>
      <c r="P1483" s="176"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3" s="176" t="str">
        <f>IF(ISBLANK(INDEX('Policy Characteristics'!K:K,MATCH($C1483,'Policy Characteristics'!$C:$C,0))),"",INDEX('Policy Characteristics'!K:K,MATCH($C1483,'Policy Characteristics'!$C:$C,0)))</f>
        <v>fuels.html#fuel-taxes</v>
      </c>
      <c r="R1483" s="176" t="str">
        <f>IF(ISBLANK(INDEX('Policy Characteristics'!L:L,MATCH($C1483,'Policy Characteristics'!$C:$C,0))),"",INDEX('Policy Characteristics'!L:L,MATCH($C1483,'Policy Characteristics'!$C:$C,0)))</f>
        <v>fuel-taxes.html</v>
      </c>
    </row>
    <row r="1484" spans="1:18" x14ac:dyDescent="0.35">
      <c r="A1484" s="176" t="str">
        <f>IF(ISBLANK(INDEX('Policy Characteristics'!A:A,MATCH($C1484,'Policy Characteristics'!$C:$C,0))),"",INDEX('Policy Characteristics'!A:A,MATCH($C1484,'Policy Characteristics'!$C:$C,0)))</f>
        <v>Cross-Sector</v>
      </c>
      <c r="B1484" s="184" t="str">
        <f>IF(ISBLANK(INDEX('Policy Characteristics'!B:B,MATCH($C1484,'Policy Characteristics'!$C:$C,0))),"",INDEX('Policy Characteristics'!B:B,MATCH($C1484,'Policy Characteristics'!$C:$C,0)))</f>
        <v>Fuel Taxes or Subsidies</v>
      </c>
      <c r="C1484" s="194" t="str">
        <f t="shared" si="61"/>
        <v>Additional Fuel Tax or Subsidy Rate by Fuel</v>
      </c>
      <c r="D1484" s="6" t="s">
        <v>1347</v>
      </c>
      <c r="E1484" s="47" t="s">
        <v>2720</v>
      </c>
      <c r="F1484" s="6" t="s">
        <v>1351</v>
      </c>
      <c r="G1484" s="47" t="s">
        <v>1309</v>
      </c>
      <c r="H1484" s="44">
        <v>2415</v>
      </c>
      <c r="I1484" s="197" t="s">
        <v>44</v>
      </c>
      <c r="J1484" s="177" t="str">
        <f>IF(ISBLANK(INDEX('Policy Characteristics'!D:D,MATCH($C1484,'Policy Characteristics'!$C:$C,0))),"",INDEX('Policy Characteristics'!D:D,MATCH($C1484,'Policy Characteristics'!$C:$C,0)))</f>
        <v>Fuel Taxes or Subsidies</v>
      </c>
      <c r="K1484" s="176" t="str">
        <f>IF(ISBLANK(INDEX('Policy Characteristics'!E:E,MATCH($C1484,'Policy Characteristics'!$C:$C,0))),"",INDEX('Policy Characteristics'!E:E,MATCH($C1484,'Policy Characteristics'!$C:$C,0)))</f>
        <v>cross fuel tax</v>
      </c>
      <c r="L1484" s="176">
        <f>IF(ISBLANK(INDEX('Policy Characteristics'!F:F,MATCH($C1484,'Policy Characteristics'!$C:$C,0))),"",INDEX('Policy Characteristics'!F:F,MATCH($C1484,'Policy Characteristics'!$C:$C,0)))</f>
        <v>-0.5</v>
      </c>
      <c r="M1484" s="176">
        <f>IF(ISBLANK(INDEX('Policy Characteristics'!G:G,MATCH($C1484,'Policy Characteristics'!$C:$C,0))),"",INDEX('Policy Characteristics'!G:G,MATCH($C1484,'Policy Characteristics'!$C:$C,0)))</f>
        <v>0.5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of BAU price</v>
      </c>
      <c r="P1484" s="176"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4" s="176" t="str">
        <f>IF(ISBLANK(INDEX('Policy Characteristics'!K:K,MATCH($C1484,'Policy Characteristics'!$C:$C,0))),"",INDEX('Policy Characteristics'!K:K,MATCH($C1484,'Policy Characteristics'!$C:$C,0)))</f>
        <v>fuels.html#fuel-taxes</v>
      </c>
      <c r="R1484" s="176" t="str">
        <f>IF(ISBLANK(INDEX('Policy Characteristics'!L:L,MATCH($C1484,'Policy Characteristics'!$C:$C,0))),"",INDEX('Policy Characteristics'!L:L,MATCH($C1484,'Policy Characteristics'!$C:$C,0)))</f>
        <v>fuel-taxes.html</v>
      </c>
    </row>
    <row r="1485" spans="1:18" x14ac:dyDescent="0.35">
      <c r="A1485" s="176" t="str">
        <f>IF(ISBLANK(INDEX('Policy Characteristics'!A:A,MATCH($C1485,'Policy Characteristics'!$C:$C,0))),"",INDEX('Policy Characteristics'!A:A,MATCH($C1485,'Policy Characteristics'!$C:$C,0)))</f>
        <v>Cross-Sector</v>
      </c>
      <c r="B1485" s="184" t="str">
        <f>IF(ISBLANK(INDEX('Policy Characteristics'!B:B,MATCH($C1485,'Policy Characteristics'!$C:$C,0))),"",INDEX('Policy Characteristics'!B:B,MATCH($C1485,'Policy Characteristics'!$C:$C,0)))</f>
        <v>Fuel Taxes or Subsidies</v>
      </c>
      <c r="C1485" s="194" t="str">
        <f t="shared" si="61"/>
        <v>Additional Fuel Tax or Subsidy Rate by Fuel</v>
      </c>
      <c r="D1485" s="47" t="s">
        <v>52</v>
      </c>
      <c r="E1485" s="47" t="s">
        <v>2721</v>
      </c>
      <c r="F1485" s="47" t="s">
        <v>92</v>
      </c>
      <c r="G1485" s="47" t="s">
        <v>1669</v>
      </c>
      <c r="H1485" s="44">
        <v>2416</v>
      </c>
      <c r="I1485" s="197" t="s">
        <v>43</v>
      </c>
      <c r="J1485" s="177" t="str">
        <f>IF(ISBLANK(INDEX('Policy Characteristics'!D:D,MATCH($C1485,'Policy Characteristics'!$C:$C,0))),"",INDEX('Policy Characteristics'!D:D,MATCH($C1485,'Policy Characteristics'!$C:$C,0)))</f>
        <v>Fuel Taxes or Subsidies</v>
      </c>
      <c r="K1485" s="176" t="str">
        <f>IF(ISBLANK(INDEX('Policy Characteristics'!E:E,MATCH($C1485,'Policy Characteristics'!$C:$C,0))),"",INDEX('Policy Characteristics'!E:E,MATCH($C1485,'Policy Characteristics'!$C:$C,0)))</f>
        <v>cross fuel tax</v>
      </c>
      <c r="L1485" s="176">
        <f>IF(ISBLANK(INDEX('Policy Characteristics'!F:F,MATCH($C1485,'Policy Characteristics'!$C:$C,0))),"",INDEX('Policy Characteristics'!F:F,MATCH($C1485,'Policy Characteristics'!$C:$C,0)))</f>
        <v>-0.5</v>
      </c>
      <c r="M1485" s="176">
        <f>IF(ISBLANK(INDEX('Policy Characteristics'!G:G,MATCH($C1485,'Policy Characteristics'!$C:$C,0))),"",INDEX('Policy Characteristics'!G:G,MATCH($C1485,'Policy Characteristics'!$C:$C,0)))</f>
        <v>0.5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of BAU price</v>
      </c>
      <c r="P1485" s="176"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5" s="176" t="str">
        <f>IF(ISBLANK(INDEX('Policy Characteristics'!K:K,MATCH($C1485,'Policy Characteristics'!$C:$C,0))),"",INDEX('Policy Characteristics'!K:K,MATCH($C1485,'Policy Characteristics'!$C:$C,0)))</f>
        <v>fuels.html#fuel-taxes</v>
      </c>
      <c r="R1485" s="176" t="str">
        <f>IF(ISBLANK(INDEX('Policy Characteristics'!L:L,MATCH($C1485,'Policy Characteristics'!$C:$C,0))),"",INDEX('Policy Characteristics'!L:L,MATCH($C1485,'Policy Characteristics'!$C:$C,0)))</f>
        <v>fuel-taxes.html</v>
      </c>
    </row>
    <row r="1486" spans="1:18" x14ac:dyDescent="0.35">
      <c r="A1486" s="176" t="str">
        <f>IF(ISBLANK(INDEX('Policy Characteristics'!A:A,MATCH($C1486,'Policy Characteristics'!$C:$C,0))),"",INDEX('Policy Characteristics'!A:A,MATCH($C1486,'Policy Characteristics'!$C:$C,0)))</f>
        <v>Cross-Sector</v>
      </c>
      <c r="B1486" s="184" t="str">
        <f>IF(ISBLANK(INDEX('Policy Characteristics'!B:B,MATCH($C1486,'Policy Characteristics'!$C:$C,0))),"",INDEX('Policy Characteristics'!B:B,MATCH($C1486,'Policy Characteristics'!$C:$C,0)))</f>
        <v>Fuel Taxes or Subsidies</v>
      </c>
      <c r="C1486" s="194" t="str">
        <f t="shared" si="61"/>
        <v>Additional Fuel Tax or Subsidy Rate by Fuel</v>
      </c>
      <c r="D1486" s="6" t="s">
        <v>441</v>
      </c>
      <c r="E1486" s="47" t="s">
        <v>2721</v>
      </c>
      <c r="F1486" s="6" t="s">
        <v>438</v>
      </c>
      <c r="G1486" s="47" t="s">
        <v>1669</v>
      </c>
      <c r="H1486" s="44">
        <v>2417</v>
      </c>
      <c r="I1486" s="198" t="s">
        <v>44</v>
      </c>
      <c r="J1486" s="177" t="str">
        <f>IF(ISBLANK(INDEX('Policy Characteristics'!D:D,MATCH($C1486,'Policy Characteristics'!$C:$C,0))),"",INDEX('Policy Characteristics'!D:D,MATCH($C1486,'Policy Characteristics'!$C:$C,0)))</f>
        <v>Fuel Taxes or Subsidies</v>
      </c>
      <c r="K1486" s="176" t="str">
        <f>IF(ISBLANK(INDEX('Policy Characteristics'!E:E,MATCH($C1486,'Policy Characteristics'!$C:$C,0))),"",INDEX('Policy Characteristics'!E:E,MATCH($C1486,'Policy Characteristics'!$C:$C,0)))</f>
        <v>cross fuel tax</v>
      </c>
      <c r="L1486" s="176">
        <f>IF(ISBLANK(INDEX('Policy Characteristics'!F:F,MATCH($C1486,'Policy Characteristics'!$C:$C,0))),"",INDEX('Policy Characteristics'!F:F,MATCH($C1486,'Policy Characteristics'!$C:$C,0)))</f>
        <v>-0.5</v>
      </c>
      <c r="M1486" s="176">
        <f>IF(ISBLANK(INDEX('Policy Characteristics'!G:G,MATCH($C1486,'Policy Characteristics'!$C:$C,0))),"",INDEX('Policy Characteristics'!G:G,MATCH($C1486,'Policy Characteristics'!$C:$C,0)))</f>
        <v>0.5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of BAU price</v>
      </c>
      <c r="P1486" s="176"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6" s="176" t="str">
        <f>IF(ISBLANK(INDEX('Policy Characteristics'!K:K,MATCH($C1486,'Policy Characteristics'!$C:$C,0))),"",INDEX('Policy Characteristics'!K:K,MATCH($C1486,'Policy Characteristics'!$C:$C,0)))</f>
        <v>fuels.html#fuel-taxes</v>
      </c>
      <c r="R1486" s="176" t="str">
        <f>IF(ISBLANK(INDEX('Policy Characteristics'!L:L,MATCH($C1486,'Policy Characteristics'!$C:$C,0))),"",INDEX('Policy Characteristics'!L:L,MATCH($C1486,'Policy Characteristics'!$C:$C,0)))</f>
        <v>fuel-taxes.html</v>
      </c>
    </row>
    <row r="1487" spans="1:18" x14ac:dyDescent="0.35">
      <c r="A1487" s="176" t="str">
        <f>IF(ISBLANK(INDEX('Policy Characteristics'!A:A,MATCH($C1487,'Policy Characteristics'!$C:$C,0))),"",INDEX('Policy Characteristics'!A:A,MATCH($C1487,'Policy Characteristics'!$C:$C,0)))</f>
        <v>Cross-Sector</v>
      </c>
      <c r="B1487" s="184" t="str">
        <f>IF(ISBLANK(INDEX('Policy Characteristics'!B:B,MATCH($C1487,'Policy Characteristics'!$C:$C,0))),"",INDEX('Policy Characteristics'!B:B,MATCH($C1487,'Policy Characteristics'!$C:$C,0)))</f>
        <v>Fuel Taxes or Subsidies</v>
      </c>
      <c r="C1487" s="194" t="str">
        <f t="shared" si="61"/>
        <v>Additional Fuel Tax or Subsidy Rate by Fuel</v>
      </c>
      <c r="D1487" s="6" t="s">
        <v>46</v>
      </c>
      <c r="E1487" s="47" t="s">
        <v>2721</v>
      </c>
      <c r="F1487" s="6" t="s">
        <v>86</v>
      </c>
      <c r="G1487" s="47" t="s">
        <v>1669</v>
      </c>
      <c r="H1487" s="44">
        <v>2418</v>
      </c>
      <c r="I1487" s="198" t="s">
        <v>44</v>
      </c>
      <c r="J1487" s="177" t="str">
        <f>IF(ISBLANK(INDEX('Policy Characteristics'!D:D,MATCH($C1487,'Policy Characteristics'!$C:$C,0))),"",INDEX('Policy Characteristics'!D:D,MATCH($C1487,'Policy Characteristics'!$C:$C,0)))</f>
        <v>Fuel Taxes or Subsidies</v>
      </c>
      <c r="K1487" s="176" t="str">
        <f>IF(ISBLANK(INDEX('Policy Characteristics'!E:E,MATCH($C1487,'Policy Characteristics'!$C:$C,0))),"",INDEX('Policy Characteristics'!E:E,MATCH($C1487,'Policy Characteristics'!$C:$C,0)))</f>
        <v>cross fuel tax</v>
      </c>
      <c r="L1487" s="176">
        <f>IF(ISBLANK(INDEX('Policy Characteristics'!F:F,MATCH($C1487,'Policy Characteristics'!$C:$C,0))),"",INDEX('Policy Characteristics'!F:F,MATCH($C1487,'Policy Characteristics'!$C:$C,0)))</f>
        <v>-0.5</v>
      </c>
      <c r="M1487" s="176">
        <f>IF(ISBLANK(INDEX('Policy Characteristics'!G:G,MATCH($C1487,'Policy Characteristics'!$C:$C,0))),"",INDEX('Policy Characteristics'!G:G,MATCH($C1487,'Policy Characteristics'!$C:$C,0)))</f>
        <v>0.5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of BAU price</v>
      </c>
      <c r="P1487" s="176"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7" s="176" t="str">
        <f>IF(ISBLANK(INDEX('Policy Characteristics'!K:K,MATCH($C1487,'Policy Characteristics'!$C:$C,0))),"",INDEX('Policy Characteristics'!K:K,MATCH($C1487,'Policy Characteristics'!$C:$C,0)))</f>
        <v>fuels.html#fuel-taxes</v>
      </c>
      <c r="R1487" s="176" t="str">
        <f>IF(ISBLANK(INDEX('Policy Characteristics'!L:L,MATCH($C1487,'Policy Characteristics'!$C:$C,0))),"",INDEX('Policy Characteristics'!L:L,MATCH($C1487,'Policy Characteristics'!$C:$C,0)))</f>
        <v>fuel-taxes.html</v>
      </c>
    </row>
    <row r="1488" spans="1:18" x14ac:dyDescent="0.35">
      <c r="A1488" s="176" t="str">
        <f>IF(ISBLANK(INDEX('Policy Characteristics'!A:A,MATCH($C1488,'Policy Characteristics'!$C:$C,0))),"",INDEX('Policy Characteristics'!A:A,MATCH($C1488,'Policy Characteristics'!$C:$C,0)))</f>
        <v>Cross-Sector</v>
      </c>
      <c r="B1488" s="184" t="str">
        <f>IF(ISBLANK(INDEX('Policy Characteristics'!B:B,MATCH($C1488,'Policy Characteristics'!$C:$C,0))),"",INDEX('Policy Characteristics'!B:B,MATCH($C1488,'Policy Characteristics'!$C:$C,0)))</f>
        <v>Fuel Taxes or Subsidies</v>
      </c>
      <c r="C1488" s="194" t="str">
        <f t="shared" si="61"/>
        <v>Additional Fuel Tax or Subsidy Rate by Fuel</v>
      </c>
      <c r="D1488" s="6" t="s">
        <v>47</v>
      </c>
      <c r="E1488" s="47" t="s">
        <v>2721</v>
      </c>
      <c r="F1488" s="6" t="s">
        <v>87</v>
      </c>
      <c r="G1488" s="47" t="s">
        <v>1669</v>
      </c>
      <c r="H1488" s="44">
        <v>2419</v>
      </c>
      <c r="I1488" s="198" t="s">
        <v>44</v>
      </c>
      <c r="J1488" s="177" t="str">
        <f>IF(ISBLANK(INDEX('Policy Characteristics'!D:D,MATCH($C1488,'Policy Characteristics'!$C:$C,0))),"",INDEX('Policy Characteristics'!D:D,MATCH($C1488,'Policy Characteristics'!$C:$C,0)))</f>
        <v>Fuel Taxes or Subsidies</v>
      </c>
      <c r="K1488" s="176" t="str">
        <f>IF(ISBLANK(INDEX('Policy Characteristics'!E:E,MATCH($C1488,'Policy Characteristics'!$C:$C,0))),"",INDEX('Policy Characteristics'!E:E,MATCH($C1488,'Policy Characteristics'!$C:$C,0)))</f>
        <v>cross fuel tax</v>
      </c>
      <c r="L1488" s="176">
        <f>IF(ISBLANK(INDEX('Policy Characteristics'!F:F,MATCH($C1488,'Policy Characteristics'!$C:$C,0))),"",INDEX('Policy Characteristics'!F:F,MATCH($C1488,'Policy Characteristics'!$C:$C,0)))</f>
        <v>-0.5</v>
      </c>
      <c r="M1488" s="176">
        <f>IF(ISBLANK(INDEX('Policy Characteristics'!G:G,MATCH($C1488,'Policy Characteristics'!$C:$C,0))),"",INDEX('Policy Characteristics'!G:G,MATCH($C1488,'Policy Characteristics'!$C:$C,0)))</f>
        <v>0.5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of BAU price</v>
      </c>
      <c r="P1488" s="176"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8" s="176" t="str">
        <f>IF(ISBLANK(INDEX('Policy Characteristics'!K:K,MATCH($C1488,'Policy Characteristics'!$C:$C,0))),"",INDEX('Policy Characteristics'!K:K,MATCH($C1488,'Policy Characteristics'!$C:$C,0)))</f>
        <v>fuels.html#fuel-taxes</v>
      </c>
      <c r="R1488" s="176" t="str">
        <f>IF(ISBLANK(INDEX('Policy Characteristics'!L:L,MATCH($C1488,'Policy Characteristics'!$C:$C,0))),"",INDEX('Policy Characteristics'!L:L,MATCH($C1488,'Policy Characteristics'!$C:$C,0)))</f>
        <v>fuel-taxes.html</v>
      </c>
    </row>
    <row r="1489" spans="1:18" x14ac:dyDescent="0.35">
      <c r="A1489" s="176" t="str">
        <f>IF(ISBLANK(INDEX('Policy Characteristics'!A:A,MATCH($C1489,'Policy Characteristics'!$C:$C,0))),"",INDEX('Policy Characteristics'!A:A,MATCH($C1489,'Policy Characteristics'!$C:$C,0)))</f>
        <v>Cross-Sector</v>
      </c>
      <c r="B1489" s="184" t="str">
        <f>IF(ISBLANK(INDEX('Policy Characteristics'!B:B,MATCH($C1489,'Policy Characteristics'!$C:$C,0))),"",INDEX('Policy Characteristics'!B:B,MATCH($C1489,'Policy Characteristics'!$C:$C,0)))</f>
        <v>Fuel Taxes or Subsidies</v>
      </c>
      <c r="C1489" s="194" t="str">
        <f t="shared" si="61"/>
        <v>Additional Fuel Tax or Subsidy Rate by Fuel</v>
      </c>
      <c r="D1489" s="6" t="s">
        <v>51</v>
      </c>
      <c r="E1489" s="47" t="s">
        <v>2721</v>
      </c>
      <c r="F1489" s="6" t="s">
        <v>91</v>
      </c>
      <c r="G1489" s="47" t="s">
        <v>1669</v>
      </c>
      <c r="H1489" s="44">
        <v>2420</v>
      </c>
      <c r="I1489" s="198" t="s">
        <v>44</v>
      </c>
      <c r="J1489" s="177" t="str">
        <f>IF(ISBLANK(INDEX('Policy Characteristics'!D:D,MATCH($C1489,'Policy Characteristics'!$C:$C,0))),"",INDEX('Policy Characteristics'!D:D,MATCH($C1489,'Policy Characteristics'!$C:$C,0)))</f>
        <v>Fuel Taxes or Subsidies</v>
      </c>
      <c r="K1489" s="176" t="str">
        <f>IF(ISBLANK(INDEX('Policy Characteristics'!E:E,MATCH($C1489,'Policy Characteristics'!$C:$C,0))),"",INDEX('Policy Characteristics'!E:E,MATCH($C1489,'Policy Characteristics'!$C:$C,0)))</f>
        <v>cross fuel tax</v>
      </c>
      <c r="L1489" s="176">
        <f>IF(ISBLANK(INDEX('Policy Characteristics'!F:F,MATCH($C1489,'Policy Characteristics'!$C:$C,0))),"",INDEX('Policy Characteristics'!F:F,MATCH($C1489,'Policy Characteristics'!$C:$C,0)))</f>
        <v>-0.5</v>
      </c>
      <c r="M1489" s="176">
        <f>IF(ISBLANK(INDEX('Policy Characteristics'!G:G,MATCH($C1489,'Policy Characteristics'!$C:$C,0))),"",INDEX('Policy Characteristics'!G:G,MATCH($C1489,'Policy Characteristics'!$C:$C,0)))</f>
        <v>0.5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of BAU price</v>
      </c>
      <c r="P1489" s="176"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9" s="176" t="str">
        <f>IF(ISBLANK(INDEX('Policy Characteristics'!K:K,MATCH($C1489,'Policy Characteristics'!$C:$C,0))),"",INDEX('Policy Characteristics'!K:K,MATCH($C1489,'Policy Characteristics'!$C:$C,0)))</f>
        <v>fuels.html#fuel-taxes</v>
      </c>
      <c r="R1489" s="176" t="str">
        <f>IF(ISBLANK(INDEX('Policy Characteristics'!L:L,MATCH($C1489,'Policy Characteristics'!$C:$C,0))),"",INDEX('Policy Characteristics'!L:L,MATCH($C1489,'Policy Characteristics'!$C:$C,0)))</f>
        <v>fuel-taxes.html</v>
      </c>
    </row>
    <row r="1490" spans="1:18" x14ac:dyDescent="0.35">
      <c r="A1490" s="176" t="str">
        <f>IF(ISBLANK(INDEX('Policy Characteristics'!A:A,MATCH($C1490,'Policy Characteristics'!$C:$C,0))),"",INDEX('Policy Characteristics'!A:A,MATCH($C1490,'Policy Characteristics'!$C:$C,0)))</f>
        <v>Cross-Sector</v>
      </c>
      <c r="B1490" s="184" t="str">
        <f>IF(ISBLANK(INDEX('Policy Characteristics'!B:B,MATCH($C1490,'Policy Characteristics'!$C:$C,0))),"",INDEX('Policy Characteristics'!B:B,MATCH($C1490,'Policy Characteristics'!$C:$C,0)))</f>
        <v>Fuel Taxes or Subsidies</v>
      </c>
      <c r="C1490" s="194" t="str">
        <f t="shared" si="61"/>
        <v>Additional Fuel Tax or Subsidy Rate by Fuel</v>
      </c>
      <c r="D1490" s="6" t="s">
        <v>53</v>
      </c>
      <c r="E1490" s="47" t="s">
        <v>2721</v>
      </c>
      <c r="F1490" s="6" t="s">
        <v>94</v>
      </c>
      <c r="G1490" s="47" t="s">
        <v>1669</v>
      </c>
      <c r="H1490" s="44">
        <v>2421</v>
      </c>
      <c r="I1490" s="198" t="s">
        <v>44</v>
      </c>
      <c r="J1490" s="177" t="str">
        <f>IF(ISBLANK(INDEX('Policy Characteristics'!D:D,MATCH($C1490,'Policy Characteristics'!$C:$C,0))),"",INDEX('Policy Characteristics'!D:D,MATCH($C1490,'Policy Characteristics'!$C:$C,0)))</f>
        <v>Fuel Taxes or Subsidies</v>
      </c>
      <c r="K1490" s="176" t="str">
        <f>IF(ISBLANK(INDEX('Policy Characteristics'!E:E,MATCH($C1490,'Policy Characteristics'!$C:$C,0))),"",INDEX('Policy Characteristics'!E:E,MATCH($C1490,'Policy Characteristics'!$C:$C,0)))</f>
        <v>cross fuel tax</v>
      </c>
      <c r="L1490" s="176">
        <f>IF(ISBLANK(INDEX('Policy Characteristics'!F:F,MATCH($C1490,'Policy Characteristics'!$C:$C,0))),"",INDEX('Policy Characteristics'!F:F,MATCH($C1490,'Policy Characteristics'!$C:$C,0)))</f>
        <v>-0.5</v>
      </c>
      <c r="M1490" s="176">
        <f>IF(ISBLANK(INDEX('Policy Characteristics'!G:G,MATCH($C1490,'Policy Characteristics'!$C:$C,0))),"",INDEX('Policy Characteristics'!G:G,MATCH($C1490,'Policy Characteristics'!$C:$C,0)))</f>
        <v>0.5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of BAU price</v>
      </c>
      <c r="P1490" s="176"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0" s="176" t="str">
        <f>IF(ISBLANK(INDEX('Policy Characteristics'!K:K,MATCH($C1490,'Policy Characteristics'!$C:$C,0))),"",INDEX('Policy Characteristics'!K:K,MATCH($C1490,'Policy Characteristics'!$C:$C,0)))</f>
        <v>fuels.html#fuel-taxes</v>
      </c>
      <c r="R1490" s="176" t="str">
        <f>IF(ISBLANK(INDEX('Policy Characteristics'!L:L,MATCH($C1490,'Policy Characteristics'!$C:$C,0))),"",INDEX('Policy Characteristics'!L:L,MATCH($C1490,'Policy Characteristics'!$C:$C,0)))</f>
        <v>fuel-taxes.html</v>
      </c>
    </row>
    <row r="1491" spans="1:18" x14ac:dyDescent="0.35">
      <c r="A1491" s="176" t="str">
        <f>IF(ISBLANK(INDEX('Policy Characteristics'!A:A,MATCH($C1491,'Policy Characteristics'!$C:$C,0))),"",INDEX('Policy Characteristics'!A:A,MATCH($C1491,'Policy Characteristics'!$C:$C,0)))</f>
        <v>Cross-Sector</v>
      </c>
      <c r="B1491" s="184" t="str">
        <f>IF(ISBLANK(INDEX('Policy Characteristics'!B:B,MATCH($C1491,'Policy Characteristics'!$C:$C,0))),"",INDEX('Policy Characteristics'!B:B,MATCH($C1491,'Policy Characteristics'!$C:$C,0)))</f>
        <v>Fuel Taxes or Subsidies</v>
      </c>
      <c r="C1491" s="194" t="str">
        <f t="shared" si="61"/>
        <v>Additional Fuel Tax or Subsidy Rate by Fuel</v>
      </c>
      <c r="D1491" s="6" t="s">
        <v>54</v>
      </c>
      <c r="E1491" s="47" t="s">
        <v>2721</v>
      </c>
      <c r="F1491" s="6" t="s">
        <v>95</v>
      </c>
      <c r="G1491" s="47" t="s">
        <v>1669</v>
      </c>
      <c r="H1491" s="44">
        <v>2422</v>
      </c>
      <c r="I1491" s="198" t="s">
        <v>44</v>
      </c>
      <c r="J1491" s="177" t="str">
        <f>IF(ISBLANK(INDEX('Policy Characteristics'!D:D,MATCH($C1491,'Policy Characteristics'!$C:$C,0))),"",INDEX('Policy Characteristics'!D:D,MATCH($C1491,'Policy Characteristics'!$C:$C,0)))</f>
        <v>Fuel Taxes or Subsidies</v>
      </c>
      <c r="K1491" s="176" t="str">
        <f>IF(ISBLANK(INDEX('Policy Characteristics'!E:E,MATCH($C1491,'Policy Characteristics'!$C:$C,0))),"",INDEX('Policy Characteristics'!E:E,MATCH($C1491,'Policy Characteristics'!$C:$C,0)))</f>
        <v>cross fuel tax</v>
      </c>
      <c r="L1491" s="176">
        <f>IF(ISBLANK(INDEX('Policy Characteristics'!F:F,MATCH($C1491,'Policy Characteristics'!$C:$C,0))),"",INDEX('Policy Characteristics'!F:F,MATCH($C1491,'Policy Characteristics'!$C:$C,0)))</f>
        <v>-0.5</v>
      </c>
      <c r="M1491" s="176">
        <f>IF(ISBLANK(INDEX('Policy Characteristics'!G:G,MATCH($C1491,'Policy Characteristics'!$C:$C,0))),"",INDEX('Policy Characteristics'!G:G,MATCH($C1491,'Policy Characteristics'!$C:$C,0)))</f>
        <v>0.5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of BAU price</v>
      </c>
      <c r="P1491" s="176"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1" s="176" t="str">
        <f>IF(ISBLANK(INDEX('Policy Characteristics'!K:K,MATCH($C1491,'Policy Characteristics'!$C:$C,0))),"",INDEX('Policy Characteristics'!K:K,MATCH($C1491,'Policy Characteristics'!$C:$C,0)))</f>
        <v>fuels.html#fuel-taxes</v>
      </c>
      <c r="R1491" s="176" t="str">
        <f>IF(ISBLANK(INDEX('Policy Characteristics'!L:L,MATCH($C1491,'Policy Characteristics'!$C:$C,0))),"",INDEX('Policy Characteristics'!L:L,MATCH($C1491,'Policy Characteristics'!$C:$C,0)))</f>
        <v>fuel-taxes.html</v>
      </c>
    </row>
    <row r="1492" spans="1:18" x14ac:dyDescent="0.35">
      <c r="A1492" s="176" t="str">
        <f>IF(ISBLANK(INDEX('Policy Characteristics'!A:A,MATCH($C1492,'Policy Characteristics'!$C:$C,0))),"",INDEX('Policy Characteristics'!A:A,MATCH($C1492,'Policy Characteristics'!$C:$C,0)))</f>
        <v>Cross-Sector</v>
      </c>
      <c r="B1492" s="184" t="str">
        <f>IF(ISBLANK(INDEX('Policy Characteristics'!B:B,MATCH($C1492,'Policy Characteristics'!$C:$C,0))),"",INDEX('Policy Characteristics'!B:B,MATCH($C1492,'Policy Characteristics'!$C:$C,0)))</f>
        <v>Fuel Taxes or Subsidies</v>
      </c>
      <c r="C1492" s="194" t="str">
        <f t="shared" si="61"/>
        <v>Additional Fuel Tax or Subsidy Rate by Fuel</v>
      </c>
      <c r="D1492" s="6" t="s">
        <v>55</v>
      </c>
      <c r="E1492" s="47" t="s">
        <v>2721</v>
      </c>
      <c r="F1492" s="6" t="s">
        <v>96</v>
      </c>
      <c r="G1492" s="47" t="s">
        <v>1669</v>
      </c>
      <c r="H1492" s="44">
        <v>2423</v>
      </c>
      <c r="I1492" s="198" t="s">
        <v>44</v>
      </c>
      <c r="J1492" s="177" t="str">
        <f>IF(ISBLANK(INDEX('Policy Characteristics'!D:D,MATCH($C1492,'Policy Characteristics'!$C:$C,0))),"",INDEX('Policy Characteristics'!D:D,MATCH($C1492,'Policy Characteristics'!$C:$C,0)))</f>
        <v>Fuel Taxes or Subsidies</v>
      </c>
      <c r="K1492" s="176" t="str">
        <f>IF(ISBLANK(INDEX('Policy Characteristics'!E:E,MATCH($C1492,'Policy Characteristics'!$C:$C,0))),"",INDEX('Policy Characteristics'!E:E,MATCH($C1492,'Policy Characteristics'!$C:$C,0)))</f>
        <v>cross fuel tax</v>
      </c>
      <c r="L1492" s="176">
        <f>IF(ISBLANK(INDEX('Policy Characteristics'!F:F,MATCH($C1492,'Policy Characteristics'!$C:$C,0))),"",INDEX('Policy Characteristics'!F:F,MATCH($C1492,'Policy Characteristics'!$C:$C,0)))</f>
        <v>-0.5</v>
      </c>
      <c r="M1492" s="176">
        <f>IF(ISBLANK(INDEX('Policy Characteristics'!G:G,MATCH($C1492,'Policy Characteristics'!$C:$C,0))),"",INDEX('Policy Characteristics'!G:G,MATCH($C1492,'Policy Characteristics'!$C:$C,0)))</f>
        <v>0.5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of BAU price</v>
      </c>
      <c r="P1492" s="176"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2" s="176" t="str">
        <f>IF(ISBLANK(INDEX('Policy Characteristics'!K:K,MATCH($C1492,'Policy Characteristics'!$C:$C,0))),"",INDEX('Policy Characteristics'!K:K,MATCH($C1492,'Policy Characteristics'!$C:$C,0)))</f>
        <v>fuels.html#fuel-taxes</v>
      </c>
      <c r="R1492" s="176" t="str">
        <f>IF(ISBLANK(INDEX('Policy Characteristics'!L:L,MATCH($C1492,'Policy Characteristics'!$C:$C,0))),"",INDEX('Policy Characteristics'!L:L,MATCH($C1492,'Policy Characteristics'!$C:$C,0)))</f>
        <v>fuel-taxes.html</v>
      </c>
    </row>
    <row r="1493" spans="1:18" x14ac:dyDescent="0.35">
      <c r="A1493" s="176" t="str">
        <f>IF(ISBLANK(INDEX('Policy Characteristics'!A:A,MATCH($C1493,'Policy Characteristics'!$C:$C,0))),"",INDEX('Policy Characteristics'!A:A,MATCH($C1493,'Policy Characteristics'!$C:$C,0)))</f>
        <v>Cross-Sector</v>
      </c>
      <c r="B1493" s="184" t="str">
        <f>IF(ISBLANK(INDEX('Policy Characteristics'!B:B,MATCH($C1493,'Policy Characteristics'!$C:$C,0))),"",INDEX('Policy Characteristics'!B:B,MATCH($C1493,'Policy Characteristics'!$C:$C,0)))</f>
        <v>Fuel Taxes or Subsidies</v>
      </c>
      <c r="C1493" s="194" t="str">
        <f t="shared" si="61"/>
        <v>Additional Fuel Tax or Subsidy Rate by Fuel</v>
      </c>
      <c r="D1493" s="6" t="s">
        <v>56</v>
      </c>
      <c r="E1493" s="47" t="s">
        <v>2721</v>
      </c>
      <c r="F1493" s="6" t="s">
        <v>97</v>
      </c>
      <c r="G1493" s="47" t="s">
        <v>1669</v>
      </c>
      <c r="H1493" s="44">
        <v>2424</v>
      </c>
      <c r="I1493" s="198" t="s">
        <v>44</v>
      </c>
      <c r="J1493" s="177" t="str">
        <f>IF(ISBLANK(INDEX('Policy Characteristics'!D:D,MATCH($C1493,'Policy Characteristics'!$C:$C,0))),"",INDEX('Policy Characteristics'!D:D,MATCH($C1493,'Policy Characteristics'!$C:$C,0)))</f>
        <v>Fuel Taxes or Subsidies</v>
      </c>
      <c r="K1493" s="176" t="str">
        <f>IF(ISBLANK(INDEX('Policy Characteristics'!E:E,MATCH($C1493,'Policy Characteristics'!$C:$C,0))),"",INDEX('Policy Characteristics'!E:E,MATCH($C1493,'Policy Characteristics'!$C:$C,0)))</f>
        <v>cross fuel tax</v>
      </c>
      <c r="L1493" s="176">
        <f>IF(ISBLANK(INDEX('Policy Characteristics'!F:F,MATCH($C1493,'Policy Characteristics'!$C:$C,0))),"",INDEX('Policy Characteristics'!F:F,MATCH($C1493,'Policy Characteristics'!$C:$C,0)))</f>
        <v>-0.5</v>
      </c>
      <c r="M1493" s="176">
        <f>IF(ISBLANK(INDEX('Policy Characteristics'!G:G,MATCH($C1493,'Policy Characteristics'!$C:$C,0))),"",INDEX('Policy Characteristics'!G:G,MATCH($C1493,'Policy Characteristics'!$C:$C,0)))</f>
        <v>0.5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of BAU price</v>
      </c>
      <c r="P1493" s="176"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3" s="176" t="str">
        <f>IF(ISBLANK(INDEX('Policy Characteristics'!K:K,MATCH($C1493,'Policy Characteristics'!$C:$C,0))),"",INDEX('Policy Characteristics'!K:K,MATCH($C1493,'Policy Characteristics'!$C:$C,0)))</f>
        <v>fuels.html#fuel-taxes</v>
      </c>
      <c r="R1493" s="176" t="str">
        <f>IF(ISBLANK(INDEX('Policy Characteristics'!L:L,MATCH($C1493,'Policy Characteristics'!$C:$C,0))),"",INDEX('Policy Characteristics'!L:L,MATCH($C1493,'Policy Characteristics'!$C:$C,0)))</f>
        <v>fuel-taxes.html</v>
      </c>
    </row>
    <row r="1494" spans="1:18" x14ac:dyDescent="0.35">
      <c r="A1494" s="176" t="str">
        <f>IF(ISBLANK(INDEX('Policy Characteristics'!A:A,MATCH($C1494,'Policy Characteristics'!$C:$C,0))),"",INDEX('Policy Characteristics'!A:A,MATCH($C1494,'Policy Characteristics'!$C:$C,0)))</f>
        <v>Cross-Sector</v>
      </c>
      <c r="B1494" s="184" t="str">
        <f>IF(ISBLANK(INDEX('Policy Characteristics'!B:B,MATCH($C1494,'Policy Characteristics'!$C:$C,0))),"",INDEX('Policy Characteristics'!B:B,MATCH($C1494,'Policy Characteristics'!$C:$C,0)))</f>
        <v>Fuel Taxes or Subsidies</v>
      </c>
      <c r="C1494" s="194" t="str">
        <f t="shared" si="61"/>
        <v>Additional Fuel Tax or Subsidy Rate by Fuel</v>
      </c>
      <c r="D1494" s="6" t="s">
        <v>1352</v>
      </c>
      <c r="E1494" s="47" t="s">
        <v>2721</v>
      </c>
      <c r="F1494" s="6" t="s">
        <v>1353</v>
      </c>
      <c r="G1494" s="47" t="s">
        <v>1669</v>
      </c>
      <c r="H1494" s="44">
        <v>2425</v>
      </c>
      <c r="I1494" s="198" t="s">
        <v>44</v>
      </c>
      <c r="J1494" s="177" t="str">
        <f>IF(ISBLANK(INDEX('Policy Characteristics'!D:D,MATCH($C1494,'Policy Characteristics'!$C:$C,0))),"",INDEX('Policy Characteristics'!D:D,MATCH($C1494,'Policy Characteristics'!$C:$C,0)))</f>
        <v>Fuel Taxes or Subsidies</v>
      </c>
      <c r="K1494" s="176" t="str">
        <f>IF(ISBLANK(INDEX('Policy Characteristics'!E:E,MATCH($C1494,'Policy Characteristics'!$C:$C,0))),"",INDEX('Policy Characteristics'!E:E,MATCH($C1494,'Policy Characteristics'!$C:$C,0)))</f>
        <v>cross fuel tax</v>
      </c>
      <c r="L1494" s="176">
        <f>IF(ISBLANK(INDEX('Policy Characteristics'!F:F,MATCH($C1494,'Policy Characteristics'!$C:$C,0))),"",INDEX('Policy Characteristics'!F:F,MATCH($C1494,'Policy Characteristics'!$C:$C,0)))</f>
        <v>-0.5</v>
      </c>
      <c r="M1494" s="176">
        <f>IF(ISBLANK(INDEX('Policy Characteristics'!G:G,MATCH($C1494,'Policy Characteristics'!$C:$C,0))),"",INDEX('Policy Characteristics'!G:G,MATCH($C1494,'Policy Characteristics'!$C:$C,0)))</f>
        <v>0.5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of BAU price</v>
      </c>
      <c r="P1494" s="176"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4" s="176" t="str">
        <f>IF(ISBLANK(INDEX('Policy Characteristics'!K:K,MATCH($C1494,'Policy Characteristics'!$C:$C,0))),"",INDEX('Policy Characteristics'!K:K,MATCH($C1494,'Policy Characteristics'!$C:$C,0)))</f>
        <v>fuels.html#fuel-taxes</v>
      </c>
      <c r="R1494" s="176" t="str">
        <f>IF(ISBLANK(INDEX('Policy Characteristics'!L:L,MATCH($C1494,'Policy Characteristics'!$C:$C,0))),"",INDEX('Policy Characteristics'!L:L,MATCH($C1494,'Policy Characteristics'!$C:$C,0)))</f>
        <v>fuel-taxes.html</v>
      </c>
    </row>
    <row r="1495" spans="1:18" x14ac:dyDescent="0.35">
      <c r="A1495" s="176" t="str">
        <f>IF(ISBLANK(INDEX('Policy Characteristics'!A:A,MATCH($C1495,'Policy Characteristics'!$C:$C,0))),"",INDEX('Policy Characteristics'!A:A,MATCH($C1495,'Policy Characteristics'!$C:$C,0)))</f>
        <v>Cross-Sector</v>
      </c>
      <c r="B1495" s="184" t="str">
        <f>IF(ISBLANK(INDEX('Policy Characteristics'!B:B,MATCH($C1495,'Policy Characteristics'!$C:$C,0))),"",INDEX('Policy Characteristics'!B:B,MATCH($C1495,'Policy Characteristics'!$C:$C,0)))</f>
        <v>Fuel Taxes or Subsidies</v>
      </c>
      <c r="C1495" s="194" t="str">
        <f t="shared" si="61"/>
        <v>Additional Fuel Tax or Subsidy Rate by Fuel</v>
      </c>
      <c r="D1495" s="6" t="s">
        <v>74</v>
      </c>
      <c r="E1495" s="47" t="s">
        <v>2721</v>
      </c>
      <c r="F1495" s="6" t="s">
        <v>98</v>
      </c>
      <c r="G1495" s="47" t="s">
        <v>1669</v>
      </c>
      <c r="H1495" s="44">
        <v>2426</v>
      </c>
      <c r="I1495" s="198" t="s">
        <v>44</v>
      </c>
      <c r="J1495" s="177" t="str">
        <f>IF(ISBLANK(INDEX('Policy Characteristics'!D:D,MATCH($C1495,'Policy Characteristics'!$C:$C,0))),"",INDEX('Policy Characteristics'!D:D,MATCH($C1495,'Policy Characteristics'!$C:$C,0)))</f>
        <v>Fuel Taxes or Subsidies</v>
      </c>
      <c r="K1495" s="176" t="str">
        <f>IF(ISBLANK(INDEX('Policy Characteristics'!E:E,MATCH($C1495,'Policy Characteristics'!$C:$C,0))),"",INDEX('Policy Characteristics'!E:E,MATCH($C1495,'Policy Characteristics'!$C:$C,0)))</f>
        <v>cross fuel tax</v>
      </c>
      <c r="L1495" s="176">
        <f>IF(ISBLANK(INDEX('Policy Characteristics'!F:F,MATCH($C1495,'Policy Characteristics'!$C:$C,0))),"",INDEX('Policy Characteristics'!F:F,MATCH($C1495,'Policy Characteristics'!$C:$C,0)))</f>
        <v>-0.5</v>
      </c>
      <c r="M1495" s="176">
        <f>IF(ISBLANK(INDEX('Policy Characteristics'!G:G,MATCH($C1495,'Policy Characteristics'!$C:$C,0))),"",INDEX('Policy Characteristics'!G:G,MATCH($C1495,'Policy Characteristics'!$C:$C,0)))</f>
        <v>0.5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of BAU price</v>
      </c>
      <c r="P1495" s="176"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5" s="176" t="str">
        <f>IF(ISBLANK(INDEX('Policy Characteristics'!K:K,MATCH($C1495,'Policy Characteristics'!$C:$C,0))),"",INDEX('Policy Characteristics'!K:K,MATCH($C1495,'Policy Characteristics'!$C:$C,0)))</f>
        <v>fuels.html#fuel-taxes</v>
      </c>
      <c r="R1495" s="176" t="str">
        <f>IF(ISBLANK(INDEX('Policy Characteristics'!L:L,MATCH($C1495,'Policy Characteristics'!$C:$C,0))),"",INDEX('Policy Characteristics'!L:L,MATCH($C1495,'Policy Characteristics'!$C:$C,0)))</f>
        <v>fuel-taxes.html</v>
      </c>
    </row>
    <row r="1496" spans="1:18" x14ac:dyDescent="0.35">
      <c r="A1496" s="176" t="str">
        <f>IF(ISBLANK(INDEX('Policy Characteristics'!A:A,MATCH($C1496,'Policy Characteristics'!$C:$C,0))),"",INDEX('Policy Characteristics'!A:A,MATCH($C1496,'Policy Characteristics'!$C:$C,0)))</f>
        <v>Cross-Sector</v>
      </c>
      <c r="B1496" s="184" t="str">
        <f>IF(ISBLANK(INDEX('Policy Characteristics'!B:B,MATCH($C1496,'Policy Characteristics'!$C:$C,0))),"",INDEX('Policy Characteristics'!B:B,MATCH($C1496,'Policy Characteristics'!$C:$C,0)))</f>
        <v>Fuel Taxes or Subsidies</v>
      </c>
      <c r="C1496" s="194" t="str">
        <f t="shared" ref="C1496:C1501" si="62">C$1366</f>
        <v>Additional Fuel Tax or Subsidy Rate by Fuel</v>
      </c>
      <c r="D1496" s="6" t="s">
        <v>434</v>
      </c>
      <c r="E1496" s="47" t="s">
        <v>2721</v>
      </c>
      <c r="F1496" s="6" t="s">
        <v>435</v>
      </c>
      <c r="G1496" s="47" t="s">
        <v>1669</v>
      </c>
      <c r="H1496" s="44">
        <v>2427</v>
      </c>
      <c r="I1496" s="198" t="s">
        <v>44</v>
      </c>
      <c r="J1496" s="177" t="str">
        <f>IF(ISBLANK(INDEX('Policy Characteristics'!D:D,MATCH($C1496,'Policy Characteristics'!$C:$C,0))),"",INDEX('Policy Characteristics'!D:D,MATCH($C1496,'Policy Characteristics'!$C:$C,0)))</f>
        <v>Fuel Taxes or Subsidies</v>
      </c>
      <c r="K1496" s="176" t="str">
        <f>IF(ISBLANK(INDEX('Policy Characteristics'!E:E,MATCH($C1496,'Policy Characteristics'!$C:$C,0))),"",INDEX('Policy Characteristics'!E:E,MATCH($C1496,'Policy Characteristics'!$C:$C,0)))</f>
        <v>cross fuel tax</v>
      </c>
      <c r="L1496" s="176">
        <f>IF(ISBLANK(INDEX('Policy Characteristics'!F:F,MATCH($C1496,'Policy Characteristics'!$C:$C,0))),"",INDEX('Policy Characteristics'!F:F,MATCH($C1496,'Policy Characteristics'!$C:$C,0)))</f>
        <v>-0.5</v>
      </c>
      <c r="M1496" s="176">
        <f>IF(ISBLANK(INDEX('Policy Characteristics'!G:G,MATCH($C1496,'Policy Characteristics'!$C:$C,0))),"",INDEX('Policy Characteristics'!G:G,MATCH($C1496,'Policy Characteristics'!$C:$C,0)))</f>
        <v>0.5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of BAU price</v>
      </c>
      <c r="P1496" s="176"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6" s="176" t="str">
        <f>IF(ISBLANK(INDEX('Policy Characteristics'!K:K,MATCH($C1496,'Policy Characteristics'!$C:$C,0))),"",INDEX('Policy Characteristics'!K:K,MATCH($C1496,'Policy Characteristics'!$C:$C,0)))</f>
        <v>fuels.html#fuel-taxes</v>
      </c>
      <c r="R1496" s="176" t="str">
        <f>IF(ISBLANK(INDEX('Policy Characteristics'!L:L,MATCH($C1496,'Policy Characteristics'!$C:$C,0))),"",INDEX('Policy Characteristics'!L:L,MATCH($C1496,'Policy Characteristics'!$C:$C,0)))</f>
        <v>fuel-taxes.html</v>
      </c>
    </row>
    <row r="1497" spans="1:18" x14ac:dyDescent="0.35">
      <c r="A1497" s="176" t="str">
        <f>IF(ISBLANK(INDEX('Policy Characteristics'!A:A,MATCH($C1497,'Policy Characteristics'!$C:$C,0))),"",INDEX('Policy Characteristics'!A:A,MATCH($C1497,'Policy Characteristics'!$C:$C,0)))</f>
        <v>Cross-Sector</v>
      </c>
      <c r="B1497" s="184" t="str">
        <f>IF(ISBLANK(INDEX('Policy Characteristics'!B:B,MATCH($C1497,'Policy Characteristics'!$C:$C,0))),"",INDEX('Policy Characteristics'!B:B,MATCH($C1497,'Policy Characteristics'!$C:$C,0)))</f>
        <v>Fuel Taxes or Subsidies</v>
      </c>
      <c r="C1497" s="194" t="str">
        <f t="shared" si="62"/>
        <v>Additional Fuel Tax or Subsidy Rate by Fuel</v>
      </c>
      <c r="D1497" s="6" t="s">
        <v>1344</v>
      </c>
      <c r="E1497" s="47" t="s">
        <v>2721</v>
      </c>
      <c r="F1497" s="6" t="s">
        <v>1348</v>
      </c>
      <c r="G1497" s="47" t="s">
        <v>1669</v>
      </c>
      <c r="H1497" s="44">
        <v>2428</v>
      </c>
      <c r="I1497" s="198" t="s">
        <v>44</v>
      </c>
      <c r="J1497" s="177" t="str">
        <f>IF(ISBLANK(INDEX('Policy Characteristics'!D:D,MATCH($C1497,'Policy Characteristics'!$C:$C,0))),"",INDEX('Policy Characteristics'!D:D,MATCH($C1497,'Policy Characteristics'!$C:$C,0)))</f>
        <v>Fuel Taxes or Subsidies</v>
      </c>
      <c r="K1497" s="176" t="str">
        <f>IF(ISBLANK(INDEX('Policy Characteristics'!E:E,MATCH($C1497,'Policy Characteristics'!$C:$C,0))),"",INDEX('Policy Characteristics'!E:E,MATCH($C1497,'Policy Characteristics'!$C:$C,0)))</f>
        <v>cross fuel tax</v>
      </c>
      <c r="L1497" s="176">
        <f>IF(ISBLANK(INDEX('Policy Characteristics'!F:F,MATCH($C1497,'Policy Characteristics'!$C:$C,0))),"",INDEX('Policy Characteristics'!F:F,MATCH($C1497,'Policy Characteristics'!$C:$C,0)))</f>
        <v>-0.5</v>
      </c>
      <c r="M1497" s="176">
        <f>IF(ISBLANK(INDEX('Policy Characteristics'!G:G,MATCH($C1497,'Policy Characteristics'!$C:$C,0))),"",INDEX('Policy Characteristics'!G:G,MATCH($C1497,'Policy Characteristics'!$C:$C,0)))</f>
        <v>0.5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of BAU price</v>
      </c>
      <c r="P1497" s="176"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7" s="176" t="str">
        <f>IF(ISBLANK(INDEX('Policy Characteristics'!K:K,MATCH($C1497,'Policy Characteristics'!$C:$C,0))),"",INDEX('Policy Characteristics'!K:K,MATCH($C1497,'Policy Characteristics'!$C:$C,0)))</f>
        <v>fuels.html#fuel-taxes</v>
      </c>
      <c r="R1497" s="176" t="str">
        <f>IF(ISBLANK(INDEX('Policy Characteristics'!L:L,MATCH($C1497,'Policy Characteristics'!$C:$C,0))),"",INDEX('Policy Characteristics'!L:L,MATCH($C1497,'Policy Characteristics'!$C:$C,0)))</f>
        <v>fuel-taxes.html</v>
      </c>
    </row>
    <row r="1498" spans="1:18" x14ac:dyDescent="0.35">
      <c r="A1498" s="176" t="str">
        <f>IF(ISBLANK(INDEX('Policy Characteristics'!A:A,MATCH($C1498,'Policy Characteristics'!$C:$C,0))),"",INDEX('Policy Characteristics'!A:A,MATCH($C1498,'Policy Characteristics'!$C:$C,0)))</f>
        <v>Cross-Sector</v>
      </c>
      <c r="B1498" s="184" t="str">
        <f>IF(ISBLANK(INDEX('Policy Characteristics'!B:B,MATCH($C1498,'Policy Characteristics'!$C:$C,0))),"",INDEX('Policy Characteristics'!B:B,MATCH($C1498,'Policy Characteristics'!$C:$C,0)))</f>
        <v>Fuel Taxes or Subsidies</v>
      </c>
      <c r="C1498" s="194" t="str">
        <f t="shared" si="62"/>
        <v>Additional Fuel Tax or Subsidy Rate by Fuel</v>
      </c>
      <c r="D1498" s="6" t="s">
        <v>1354</v>
      </c>
      <c r="E1498" s="47" t="s">
        <v>2721</v>
      </c>
      <c r="F1498" s="6" t="s">
        <v>1355</v>
      </c>
      <c r="G1498" s="47" t="s">
        <v>1669</v>
      </c>
      <c r="H1498" s="44">
        <v>2429</v>
      </c>
      <c r="I1498" s="198" t="s">
        <v>44</v>
      </c>
      <c r="J1498" s="177" t="str">
        <f>IF(ISBLANK(INDEX('Policy Characteristics'!D:D,MATCH($C1498,'Policy Characteristics'!$C:$C,0))),"",INDEX('Policy Characteristics'!D:D,MATCH($C1498,'Policy Characteristics'!$C:$C,0)))</f>
        <v>Fuel Taxes or Subsidies</v>
      </c>
      <c r="K1498" s="176" t="str">
        <f>IF(ISBLANK(INDEX('Policy Characteristics'!E:E,MATCH($C1498,'Policy Characteristics'!$C:$C,0))),"",INDEX('Policy Characteristics'!E:E,MATCH($C1498,'Policy Characteristics'!$C:$C,0)))</f>
        <v>cross fuel tax</v>
      </c>
      <c r="L1498" s="176">
        <f>IF(ISBLANK(INDEX('Policy Characteristics'!F:F,MATCH($C1498,'Policy Characteristics'!$C:$C,0))),"",INDEX('Policy Characteristics'!F:F,MATCH($C1498,'Policy Characteristics'!$C:$C,0)))</f>
        <v>-0.5</v>
      </c>
      <c r="M1498" s="176">
        <f>IF(ISBLANK(INDEX('Policy Characteristics'!G:G,MATCH($C1498,'Policy Characteristics'!$C:$C,0))),"",INDEX('Policy Characteristics'!G:G,MATCH($C1498,'Policy Characteristics'!$C:$C,0)))</f>
        <v>0.5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of BAU price</v>
      </c>
      <c r="P1498" s="176"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8" s="176" t="str">
        <f>IF(ISBLANK(INDEX('Policy Characteristics'!K:K,MATCH($C1498,'Policy Characteristics'!$C:$C,0))),"",INDEX('Policy Characteristics'!K:K,MATCH($C1498,'Policy Characteristics'!$C:$C,0)))</f>
        <v>fuels.html#fuel-taxes</v>
      </c>
      <c r="R1498" s="176" t="str">
        <f>IF(ISBLANK(INDEX('Policy Characteristics'!L:L,MATCH($C1498,'Policy Characteristics'!$C:$C,0))),"",INDEX('Policy Characteristics'!L:L,MATCH($C1498,'Policy Characteristics'!$C:$C,0)))</f>
        <v>fuel-taxes.html</v>
      </c>
    </row>
    <row r="1499" spans="1:18" x14ac:dyDescent="0.35">
      <c r="A1499" s="176" t="str">
        <f>IF(ISBLANK(INDEX('Policy Characteristics'!A:A,MATCH($C1499,'Policy Characteristics'!$C:$C,0))),"",INDEX('Policy Characteristics'!A:A,MATCH($C1499,'Policy Characteristics'!$C:$C,0)))</f>
        <v>Cross-Sector</v>
      </c>
      <c r="B1499" s="184" t="str">
        <f>IF(ISBLANK(INDEX('Policy Characteristics'!B:B,MATCH($C1499,'Policy Characteristics'!$C:$C,0))),"",INDEX('Policy Characteristics'!B:B,MATCH($C1499,'Policy Characteristics'!$C:$C,0)))</f>
        <v>Fuel Taxes or Subsidies</v>
      </c>
      <c r="C1499" s="194" t="str">
        <f t="shared" si="62"/>
        <v>Additional Fuel Tax or Subsidy Rate by Fuel</v>
      </c>
      <c r="D1499" s="6" t="s">
        <v>1345</v>
      </c>
      <c r="E1499" s="47" t="s">
        <v>2721</v>
      </c>
      <c r="F1499" s="6" t="s">
        <v>1349</v>
      </c>
      <c r="G1499" s="47" t="s">
        <v>1669</v>
      </c>
      <c r="H1499" s="44">
        <v>2430</v>
      </c>
      <c r="I1499" s="198" t="s">
        <v>44</v>
      </c>
      <c r="J1499" s="177" t="str">
        <f>IF(ISBLANK(INDEX('Policy Characteristics'!D:D,MATCH($C1499,'Policy Characteristics'!$C:$C,0))),"",INDEX('Policy Characteristics'!D:D,MATCH($C1499,'Policy Characteristics'!$C:$C,0)))</f>
        <v>Fuel Taxes or Subsidies</v>
      </c>
      <c r="K1499" s="176" t="str">
        <f>IF(ISBLANK(INDEX('Policy Characteristics'!E:E,MATCH($C1499,'Policy Characteristics'!$C:$C,0))),"",INDEX('Policy Characteristics'!E:E,MATCH($C1499,'Policy Characteristics'!$C:$C,0)))</f>
        <v>cross fuel tax</v>
      </c>
      <c r="L1499" s="176">
        <f>IF(ISBLANK(INDEX('Policy Characteristics'!F:F,MATCH($C1499,'Policy Characteristics'!$C:$C,0))),"",INDEX('Policy Characteristics'!F:F,MATCH($C1499,'Policy Characteristics'!$C:$C,0)))</f>
        <v>-0.5</v>
      </c>
      <c r="M1499" s="176">
        <f>IF(ISBLANK(INDEX('Policy Characteristics'!G:G,MATCH($C1499,'Policy Characteristics'!$C:$C,0))),"",INDEX('Policy Characteristics'!G:G,MATCH($C1499,'Policy Characteristics'!$C:$C,0)))</f>
        <v>0.5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of BAU price</v>
      </c>
      <c r="P1499" s="176"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9" s="176" t="str">
        <f>IF(ISBLANK(INDEX('Policy Characteristics'!K:K,MATCH($C1499,'Policy Characteristics'!$C:$C,0))),"",INDEX('Policy Characteristics'!K:K,MATCH($C1499,'Policy Characteristics'!$C:$C,0)))</f>
        <v>fuels.html#fuel-taxes</v>
      </c>
      <c r="R1499" s="176" t="str">
        <f>IF(ISBLANK(INDEX('Policy Characteristics'!L:L,MATCH($C1499,'Policy Characteristics'!$C:$C,0))),"",INDEX('Policy Characteristics'!L:L,MATCH($C1499,'Policy Characteristics'!$C:$C,0)))</f>
        <v>fuel-taxes.html</v>
      </c>
    </row>
    <row r="1500" spans="1:18" x14ac:dyDescent="0.35">
      <c r="A1500" s="176" t="str">
        <f>IF(ISBLANK(INDEX('Policy Characteristics'!A:A,MATCH($C1500,'Policy Characteristics'!$C:$C,0))),"",INDEX('Policy Characteristics'!A:A,MATCH($C1500,'Policy Characteristics'!$C:$C,0)))</f>
        <v>Cross-Sector</v>
      </c>
      <c r="B1500" s="184" t="str">
        <f>IF(ISBLANK(INDEX('Policy Characteristics'!B:B,MATCH($C1500,'Policy Characteristics'!$C:$C,0))),"",INDEX('Policy Characteristics'!B:B,MATCH($C1500,'Policy Characteristics'!$C:$C,0)))</f>
        <v>Fuel Taxes or Subsidies</v>
      </c>
      <c r="C1500" s="194" t="str">
        <f t="shared" si="62"/>
        <v>Additional Fuel Tax or Subsidy Rate by Fuel</v>
      </c>
      <c r="D1500" s="6" t="s">
        <v>1346</v>
      </c>
      <c r="E1500" s="47" t="s">
        <v>2721</v>
      </c>
      <c r="F1500" s="6" t="s">
        <v>1350</v>
      </c>
      <c r="G1500" s="47" t="s">
        <v>1669</v>
      </c>
      <c r="H1500" s="44">
        <v>2431</v>
      </c>
      <c r="I1500" s="198" t="s">
        <v>44</v>
      </c>
      <c r="J1500" s="177" t="str">
        <f>IF(ISBLANK(INDEX('Policy Characteristics'!D:D,MATCH($C1500,'Policy Characteristics'!$C:$C,0))),"",INDEX('Policy Characteristics'!D:D,MATCH($C1500,'Policy Characteristics'!$C:$C,0)))</f>
        <v>Fuel Taxes or Subsidies</v>
      </c>
      <c r="K1500" s="176" t="str">
        <f>IF(ISBLANK(INDEX('Policy Characteristics'!E:E,MATCH($C1500,'Policy Characteristics'!$C:$C,0))),"",INDEX('Policy Characteristics'!E:E,MATCH($C1500,'Policy Characteristics'!$C:$C,0)))</f>
        <v>cross fuel tax</v>
      </c>
      <c r="L1500" s="176">
        <f>IF(ISBLANK(INDEX('Policy Characteristics'!F:F,MATCH($C1500,'Policy Characteristics'!$C:$C,0))),"",INDEX('Policy Characteristics'!F:F,MATCH($C1500,'Policy Characteristics'!$C:$C,0)))</f>
        <v>-0.5</v>
      </c>
      <c r="M1500" s="176">
        <f>IF(ISBLANK(INDEX('Policy Characteristics'!G:G,MATCH($C1500,'Policy Characteristics'!$C:$C,0))),"",INDEX('Policy Characteristics'!G:G,MATCH($C1500,'Policy Characteristics'!$C:$C,0)))</f>
        <v>0.5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of BAU price</v>
      </c>
      <c r="P1500" s="176"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500" s="176" t="str">
        <f>IF(ISBLANK(INDEX('Policy Characteristics'!K:K,MATCH($C1500,'Policy Characteristics'!$C:$C,0))),"",INDEX('Policy Characteristics'!K:K,MATCH($C1500,'Policy Characteristics'!$C:$C,0)))</f>
        <v>fuels.html#fuel-taxes</v>
      </c>
      <c r="R1500" s="176" t="str">
        <f>IF(ISBLANK(INDEX('Policy Characteristics'!L:L,MATCH($C1500,'Policy Characteristics'!$C:$C,0))),"",INDEX('Policy Characteristics'!L:L,MATCH($C1500,'Policy Characteristics'!$C:$C,0)))</f>
        <v>fuel-taxes.html</v>
      </c>
    </row>
    <row r="1501" spans="1:18" x14ac:dyDescent="0.35">
      <c r="A1501" s="176" t="str">
        <f>IF(ISBLANK(INDEX('Policy Characteristics'!A:A,MATCH($C1501,'Policy Characteristics'!$C:$C,0))),"",INDEX('Policy Characteristics'!A:A,MATCH($C1501,'Policy Characteristics'!$C:$C,0)))</f>
        <v>Cross-Sector</v>
      </c>
      <c r="B1501" s="184" t="str">
        <f>IF(ISBLANK(INDEX('Policy Characteristics'!B:B,MATCH($C1501,'Policy Characteristics'!$C:$C,0))),"",INDEX('Policy Characteristics'!B:B,MATCH($C1501,'Policy Characteristics'!$C:$C,0)))</f>
        <v>Fuel Taxes or Subsidies</v>
      </c>
      <c r="C1501" s="194" t="str">
        <f t="shared" si="62"/>
        <v>Additional Fuel Tax or Subsidy Rate by Fuel</v>
      </c>
      <c r="D1501" s="6" t="s">
        <v>1347</v>
      </c>
      <c r="E1501" s="47" t="s">
        <v>2721</v>
      </c>
      <c r="F1501" s="6" t="s">
        <v>1351</v>
      </c>
      <c r="G1501" s="47" t="s">
        <v>1669</v>
      </c>
      <c r="H1501" s="44">
        <v>2432</v>
      </c>
      <c r="I1501" s="198" t="s">
        <v>44</v>
      </c>
      <c r="J1501" s="177" t="str">
        <f>IF(ISBLANK(INDEX('Policy Characteristics'!D:D,MATCH($C1501,'Policy Characteristics'!$C:$C,0))),"",INDEX('Policy Characteristics'!D:D,MATCH($C1501,'Policy Characteristics'!$C:$C,0)))</f>
        <v>Fuel Taxes or Subsidies</v>
      </c>
      <c r="K1501" s="176" t="str">
        <f>IF(ISBLANK(INDEX('Policy Characteristics'!E:E,MATCH($C1501,'Policy Characteristics'!$C:$C,0))),"",INDEX('Policy Characteristics'!E:E,MATCH($C1501,'Policy Characteristics'!$C:$C,0)))</f>
        <v>cross fuel tax</v>
      </c>
      <c r="L1501" s="176">
        <f>IF(ISBLANK(INDEX('Policy Characteristics'!F:F,MATCH($C1501,'Policy Characteristics'!$C:$C,0))),"",INDEX('Policy Characteristics'!F:F,MATCH($C1501,'Policy Characteristics'!$C:$C,0)))</f>
        <v>-0.5</v>
      </c>
      <c r="M1501" s="176">
        <f>IF(ISBLANK(INDEX('Policy Characteristics'!G:G,MATCH($C1501,'Policy Characteristics'!$C:$C,0))),"",INDEX('Policy Characteristics'!G:G,MATCH($C1501,'Policy Characteristics'!$C:$C,0)))</f>
        <v>0.5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of BAU price</v>
      </c>
      <c r="P1501" s="176" t="str">
        <f>IF(ISBLANK(INDEX('Policy Characteristics'!J:J,MATCH($C1501,'Policy Characteristics'!$C:$C,0))),"",INDEX('Policy Characteristics'!J:J,MATCH($C1501,'Policy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501" s="176" t="str">
        <f>IF(ISBLANK(INDEX('Policy Characteristics'!K:K,MATCH($C1501,'Policy Characteristics'!$C:$C,0))),"",INDEX('Policy Characteristics'!K:K,MATCH($C1501,'Policy Characteristics'!$C:$C,0)))</f>
        <v>fuels.html#fuel-taxes</v>
      </c>
      <c r="R1501" s="176" t="str">
        <f>IF(ISBLANK(INDEX('Policy Characteristics'!L:L,MATCH($C1501,'Policy Characteristics'!$C:$C,0))),"",INDEX('Policy Characteristics'!L:L,MATCH($C1501,'Policy Characteristics'!$C:$C,0)))</f>
        <v>fuel-taxes.html</v>
      </c>
    </row>
    <row r="1502" spans="1:18" x14ac:dyDescent="0.35">
      <c r="A1502" s="176" t="str">
        <f>IF(ISBLANK(INDEX('Policy Characteristics'!A:A,MATCH($C1502,'Policy Characteristics'!$C:$C,0))),"",INDEX('Policy Characteristics'!A:A,MATCH($C1502,'Policy Characteristics'!$C:$C,0)))</f>
        <v>Cross-Sector</v>
      </c>
      <c r="B1502" s="184" t="str">
        <f>IF(ISBLANK(INDEX('Policy Characteristics'!B:B,MATCH($C1502,'Policy Characteristics'!$C:$C,0))),"",INDEX('Policy Characteristics'!B:B,MATCH($C1502,'Policy Characteristics'!$C:$C,0)))</f>
        <v>Non BAU Carbon Tax Vehicle Qualification</v>
      </c>
      <c r="C1502" t="s">
        <v>2540</v>
      </c>
      <c r="H1502" s="44">
        <v>2286</v>
      </c>
      <c r="I1502" s="196" t="s">
        <v>43</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on/off</v>
      </c>
      <c r="P1502" s="176" t="str">
        <f>IF(ISBLANK(INDEX('Policy Characteristics'!J:J,MATCH($C1502,'Policy Characteristics'!$C:$C,0))),"",INDEX('Policy Characteristics'!J:J,MATCH($C1502,'Policy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502" s="176" t="str">
        <f>IF(ISBLANK(INDEX('Policy Characteristics'!K:K,MATCH($C1502,'Policy Characteristics'!$C:$C,0))),"",INDEX('Policy Characteristics'!K:K,MATCH($C1502,'Policy Characteristics'!$C:$C,0)))</f>
        <v/>
      </c>
      <c r="R1502" s="176" t="str">
        <f>IF(ISBLANK(INDEX('Policy Characteristics'!L:L,MATCH($C1502,'Policy Characteristics'!$C:$C,0))),"",INDEX('Policy Characteristics'!L:L,MATCH($C1502,'Policy Characteristics'!$C:$C,0)))</f>
        <v/>
      </c>
    </row>
    <row r="1503" spans="1:18" x14ac:dyDescent="0.35">
      <c r="A1503" s="176" t="str">
        <f>IF(ISBLANK(INDEX('Policy Characteristics'!A:A,MATCH($C1503,'Policy Characteristics'!$C:$C,0))),"",INDEX('Policy Characteristics'!A:A,MATCH($C1503,'Policy Characteristics'!$C:$C,0)))</f>
        <v>Cross-Sector</v>
      </c>
      <c r="B1503" s="184" t="str">
        <f>IF(ISBLANK(INDEX('Policy Characteristics'!B:B,MATCH($C1503,'Policy Characteristics'!$C:$C,0))),"",INDEX('Policy Characteristics'!B:B,MATCH($C1503,'Policy Characteristics'!$C:$C,0)))</f>
        <v>Non BAU Carbon Tax Industry Qualification</v>
      </c>
      <c r="C1503" t="s">
        <v>2542</v>
      </c>
      <c r="H1503" s="44">
        <v>2287</v>
      </c>
      <c r="I1503" s="196" t="s">
        <v>43</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on/off</v>
      </c>
      <c r="P1503" s="176" t="str">
        <f>IF(ISBLANK(INDEX('Policy Characteristics'!J:J,MATCH($C1503,'Policy Characteristics'!$C:$C,0))),"",INDEX('Policy Characteristics'!J:J,MATCH($C1503,'Policy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503" s="176" t="str">
        <f>IF(ISBLANK(INDEX('Policy Characteristics'!K:K,MATCH($C1503,'Policy Characteristics'!$C:$C,0))),"",INDEX('Policy Characteristics'!K:K,MATCH($C1503,'Policy Characteristics'!$C:$C,0)))</f>
        <v/>
      </c>
      <c r="R1503" s="176" t="str">
        <f>IF(ISBLANK(INDEX('Policy Characteristics'!L:L,MATCH($C1503,'Policy Characteristics'!$C:$C,0))),"",INDEX('Policy Characteristics'!L:L,MATCH($C1503,'Policy Characteristics'!$C:$C,0)))</f>
        <v/>
      </c>
    </row>
    <row r="1504" spans="1:18" x14ac:dyDescent="0.35">
      <c r="A1504" s="176" t="str">
        <f>IF(ISBLANK(INDEX('Policy Characteristics'!A:A,MATCH($C1504,'Policy Characteristics'!$C:$C,0))),"",INDEX('Policy Characteristics'!A:A,MATCH($C1504,'Policy Characteristics'!$C:$C,0)))</f>
        <v>Cross-Sector</v>
      </c>
      <c r="B1504" s="184" t="str">
        <f>IF(ISBLANK(INDEX('Policy Characteristics'!B:B,MATCH($C1504,'Policy Characteristics'!$C:$C,0))),"",INDEX('Policy Characteristics'!B:B,MATCH($C1504,'Policy Characteristics'!$C:$C,0)))</f>
        <v>Non BAU CBAM Industry Qualification</v>
      </c>
      <c r="C1504" t="s">
        <v>2544</v>
      </c>
      <c r="H1504" s="44">
        <v>2288</v>
      </c>
      <c r="I1504" s="196" t="s">
        <v>43</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on/off</v>
      </c>
      <c r="P1504" s="176" t="str">
        <f>IF(ISBLANK(INDEX('Policy Characteristics'!J:J,MATCH($C1504,'Policy Characteristics'!$C:$C,0))),"",INDEX('Policy Characteristics'!J:J,MATCH($C1504,'Policy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504" s="176" t="str">
        <f>IF(ISBLANK(INDEX('Policy Characteristics'!K:K,MATCH($C1504,'Policy Characteristics'!$C:$C,0))),"",INDEX('Policy Characteristics'!K:K,MATCH($C1504,'Policy Characteristics'!$C:$C,0)))</f>
        <v/>
      </c>
      <c r="R1504" s="176" t="str">
        <f>IF(ISBLANK(INDEX('Policy Characteristics'!L:L,MATCH($C1504,'Policy Characteristics'!$C:$C,0))),"",INDEX('Policy Characteristics'!L:L,MATCH($C1504,'Policy Characteristics'!$C:$C,0)))</f>
        <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Capital Cost Reduction</v>
      </c>
      <c r="C1505" t="s">
        <v>282</v>
      </c>
      <c r="D1505" s="47" t="s">
        <v>112</v>
      </c>
      <c r="E1505" s="47"/>
      <c r="F1505" s="47" t="s">
        <v>308</v>
      </c>
      <c r="G1505" s="47"/>
      <c r="H1505" s="44">
        <v>85</v>
      </c>
      <c r="I1505" s="197" t="s">
        <v>43</v>
      </c>
      <c r="J1505" s="177" t="str">
        <f>IF(ISBLANK(INDEX('Policy Characteristics'!D:D,MATCH($C1505,'Policy Characteristics'!$C:$C,0))),"",INDEX('Policy Characteristics'!D:D,MATCH($C1505,'Policy Characteristics'!$C:$C,0)))</f>
        <v>R&amp;D Capital Cost Reductions</v>
      </c>
      <c r="K1505" s="176" t="str">
        <f>IF(ISBLANK(INDEX('Policy Characteristics'!E:E,MATCH($C1505,'Policy Characteristics'!$C:$C,0))),"",INDEX('Policy Characteristics'!E:E,MATCH($C1505,'Policy Characteristics'!$C:$C,0)))</f>
        <v>RnD building capital cost reduction</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0.4</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cost</v>
      </c>
      <c r="P1505" s="176"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6" t="str">
        <f>IF(ISBLANK(INDEX('Policy Characteristics'!K:K,MATCH($C1505,'Policy Characteristics'!$C:$C,0))),"",INDEX('Policy Characteristics'!K:K,MATCH($C1505,'Policy Characteristics'!$C:$C,0)))</f>
        <v>architectural-design.html#rnd</v>
      </c>
      <c r="R1505" s="176"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Capital Cost Reduction</v>
      </c>
      <c r="C1506" s="176" t="str">
        <f t="shared" ref="C1506:C1510" si="63">C$1505</f>
        <v>RnD Building Capital Cost Perc Reduction</v>
      </c>
      <c r="D1506" s="47" t="s">
        <v>113</v>
      </c>
      <c r="E1506" s="47"/>
      <c r="F1506" s="47" t="s">
        <v>309</v>
      </c>
      <c r="G1506" s="47"/>
      <c r="H1506" s="44">
        <v>86</v>
      </c>
      <c r="I1506" s="197" t="s">
        <v>43</v>
      </c>
      <c r="J1506" s="177" t="str">
        <f>IF(ISBLANK(INDEX('Policy Characteristics'!D:D,MATCH($C1506,'Policy Characteristics'!$C:$C,0))),"",INDEX('Policy Characteristics'!D:D,MATCH($C1506,'Policy Characteristics'!$C:$C,0)))</f>
        <v>R&amp;D Capital Cost Reductions</v>
      </c>
      <c r="K1506" s="176" t="str">
        <f>IF(ISBLANK(INDEX('Policy Characteristics'!E:E,MATCH($C1506,'Policy Characteristics'!$C:$C,0))),"",INDEX('Policy Characteristics'!E:E,MATCH($C1506,'Policy Characteristics'!$C:$C,0)))</f>
        <v>RnD building capital cost reduction</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0.4</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cost</v>
      </c>
      <c r="P1506" s="176"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6" t="str">
        <f>IF(ISBLANK(INDEX('Policy Characteristics'!K:K,MATCH($C1506,'Policy Characteristics'!$C:$C,0))),"",INDEX('Policy Characteristics'!K:K,MATCH($C1506,'Policy Characteristics'!$C:$C,0)))</f>
        <v>architectural-design.html#rnd</v>
      </c>
      <c r="R1506" s="176"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Capital Cost Reduction</v>
      </c>
      <c r="C1507" s="176" t="str">
        <f t="shared" si="63"/>
        <v>RnD Building Capital Cost Perc Reduction</v>
      </c>
      <c r="D1507" s="47" t="s">
        <v>114</v>
      </c>
      <c r="E1507" s="47"/>
      <c r="F1507" s="47" t="s">
        <v>310</v>
      </c>
      <c r="G1507" s="47"/>
      <c r="H1507" s="44">
        <v>87</v>
      </c>
      <c r="I1507" s="197" t="s">
        <v>43</v>
      </c>
      <c r="J1507" s="177" t="str">
        <f>IF(ISBLANK(INDEX('Policy Characteristics'!D:D,MATCH($C1507,'Policy Characteristics'!$C:$C,0))),"",INDEX('Policy Characteristics'!D:D,MATCH($C1507,'Policy Characteristics'!$C:$C,0)))</f>
        <v>R&amp;D Capital Cost Reductions</v>
      </c>
      <c r="K1507" s="176" t="str">
        <f>IF(ISBLANK(INDEX('Policy Characteristics'!E:E,MATCH($C1507,'Policy Characteristics'!$C:$C,0))),"",INDEX('Policy Characteristics'!E:E,MATCH($C1507,'Policy Characteristics'!$C:$C,0)))</f>
        <v>RnD building capital cost reduction</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0.4</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cost</v>
      </c>
      <c r="P1507" s="176"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6" t="str">
        <f>IF(ISBLANK(INDEX('Policy Characteristics'!K:K,MATCH($C1507,'Policy Characteristics'!$C:$C,0))),"",INDEX('Policy Characteristics'!K:K,MATCH($C1507,'Policy Characteristics'!$C:$C,0)))</f>
        <v>architectural-design.html#rnd</v>
      </c>
      <c r="R1507" s="176"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Capital Cost Reduction</v>
      </c>
      <c r="C1508" s="176" t="str">
        <f t="shared" si="63"/>
        <v>RnD Building Capital Cost Perc Reduction</v>
      </c>
      <c r="D1508" s="47" t="s">
        <v>115</v>
      </c>
      <c r="E1508" s="47"/>
      <c r="F1508" s="47" t="s">
        <v>311</v>
      </c>
      <c r="G1508" s="47"/>
      <c r="H1508" s="44">
        <v>88</v>
      </c>
      <c r="I1508" s="197" t="s">
        <v>43</v>
      </c>
      <c r="J1508" s="177" t="str">
        <f>IF(ISBLANK(INDEX('Policy Characteristics'!D:D,MATCH($C1508,'Policy Characteristics'!$C:$C,0))),"",INDEX('Policy Characteristics'!D:D,MATCH($C1508,'Policy Characteristics'!$C:$C,0)))</f>
        <v>R&amp;D Capital Cost Reductions</v>
      </c>
      <c r="K1508" s="176" t="str">
        <f>IF(ISBLANK(INDEX('Policy Characteristics'!E:E,MATCH($C1508,'Policy Characteristics'!$C:$C,0))),"",INDEX('Policy Characteristics'!E:E,MATCH($C1508,'Policy Characteristics'!$C:$C,0)))</f>
        <v>RnD building capital cost reduction</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0.4</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cost</v>
      </c>
      <c r="P1508" s="176"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6" t="str">
        <f>IF(ISBLANK(INDEX('Policy Characteristics'!K:K,MATCH($C1508,'Policy Characteristics'!$C:$C,0))),"",INDEX('Policy Characteristics'!K:K,MATCH($C1508,'Policy Characteristics'!$C:$C,0)))</f>
        <v>architectural-design.html#rnd</v>
      </c>
      <c r="R1508" s="176"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Capital Cost Reduction</v>
      </c>
      <c r="C1509" s="176" t="str">
        <f t="shared" si="63"/>
        <v>RnD Building Capital Cost Perc Reduction</v>
      </c>
      <c r="D1509" s="47" t="s">
        <v>116</v>
      </c>
      <c r="E1509" s="47"/>
      <c r="F1509" s="47" t="s">
        <v>312</v>
      </c>
      <c r="G1509" s="47"/>
      <c r="H1509" s="44">
        <v>89</v>
      </c>
      <c r="I1509" s="197" t="s">
        <v>43</v>
      </c>
      <c r="J1509" s="177" t="str">
        <f>IF(ISBLANK(INDEX('Policy Characteristics'!D:D,MATCH($C1509,'Policy Characteristics'!$C:$C,0))),"",INDEX('Policy Characteristics'!D:D,MATCH($C1509,'Policy Characteristics'!$C:$C,0)))</f>
        <v>R&amp;D Capital Cost Reductions</v>
      </c>
      <c r="K1509" s="176" t="str">
        <f>IF(ISBLANK(INDEX('Policy Characteristics'!E:E,MATCH($C1509,'Policy Characteristics'!$C:$C,0))),"",INDEX('Policy Characteristics'!E:E,MATCH($C1509,'Policy Characteristics'!$C:$C,0)))</f>
        <v>RnD building capital cost reduction</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0.4</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cost</v>
      </c>
      <c r="P1509" s="176"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6" t="str">
        <f>IF(ISBLANK(INDEX('Policy Characteristics'!K:K,MATCH($C1509,'Policy Characteristics'!$C:$C,0))),"",INDEX('Policy Characteristics'!K:K,MATCH($C1509,'Policy Characteristics'!$C:$C,0)))</f>
        <v>architectural-design.html#rnd</v>
      </c>
      <c r="R1509" s="176"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Capital Cost Reduction</v>
      </c>
      <c r="C1510" s="176" t="str">
        <f t="shared" si="63"/>
        <v>RnD Building Capital Cost Perc Reduction</v>
      </c>
      <c r="D1510" s="47" t="s">
        <v>117</v>
      </c>
      <c r="E1510" s="47"/>
      <c r="F1510" s="47" t="s">
        <v>313</v>
      </c>
      <c r="G1510" s="47"/>
      <c r="H1510" s="44">
        <v>90</v>
      </c>
      <c r="I1510" s="197" t="s">
        <v>43</v>
      </c>
      <c r="J1510" s="177" t="str">
        <f>IF(ISBLANK(INDEX('Policy Characteristics'!D:D,MATCH($C1510,'Policy Characteristics'!$C:$C,0))),"",INDEX('Policy Characteristics'!D:D,MATCH($C1510,'Policy Characteristics'!$C:$C,0)))</f>
        <v>R&amp;D Capital Cost Reductions</v>
      </c>
      <c r="K1510" s="176" t="str">
        <f>IF(ISBLANK(INDEX('Policy Characteristics'!E:E,MATCH($C1510,'Policy Characteristics'!$C:$C,0))),"",INDEX('Policy Characteristics'!E:E,MATCH($C1510,'Policy Characteristics'!$C:$C,0)))</f>
        <v>RnD building capital cost reduction</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0.4</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cost</v>
      </c>
      <c r="P1510" s="176"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6" t="str">
        <f>IF(ISBLANK(INDEX('Policy Characteristics'!K:K,MATCH($C1510,'Policy Characteristics'!$C:$C,0))),"",INDEX('Policy Characteristics'!K:K,MATCH($C1510,'Policy Characteristics'!$C:$C,0)))</f>
        <v>architectural-design.html#rnd</v>
      </c>
      <c r="R1510" s="176"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Capital Cost Reduction</v>
      </c>
      <c r="C1511" t="s">
        <v>283</v>
      </c>
      <c r="D1511" s="47"/>
      <c r="E1511" s="47"/>
      <c r="F1511" s="47" t="s">
        <v>26</v>
      </c>
      <c r="G1511" s="47"/>
      <c r="H1511" s="44">
        <v>91</v>
      </c>
      <c r="I1511" s="197" t="s">
        <v>43</v>
      </c>
      <c r="J1511" s="177" t="str">
        <f>IF(ISBLANK(INDEX('Policy Characteristics'!D:D,MATCH($C1511,'Policy Characteristics'!$C:$C,0))),"",INDEX('Policy Characteristics'!D:D,MATCH($C1511,'Policy Characteristics'!$C:$C,0)))</f>
        <v>R&amp;D Capital Cost Reductions</v>
      </c>
      <c r="K1511" s="176" t="str">
        <f>IF(ISBLANK(INDEX('Policy Characteristics'!E:E,MATCH($C1511,'Policy Characteristics'!$C:$C,0))),"",INDEX('Policy Characteristics'!E:E,MATCH($C1511,'Policy Characteristics'!$C:$C,0)))</f>
        <v>RnD CCS capital cost reduction</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0.4</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cost</v>
      </c>
      <c r="P1511" s="176"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6" t="str">
        <f>IF(ISBLANK(INDEX('Policy Characteristics'!K:K,MATCH($C1511,'Policy Characteristics'!$C:$C,0))),"",INDEX('Policy Characteristics'!K:K,MATCH($C1511,'Policy Characteristics'!$C:$C,0)))</f>
        <v>architectural-design.html#rnd</v>
      </c>
      <c r="R1511" s="176"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Capital Cost Reduction</v>
      </c>
      <c r="C1512" t="s">
        <v>284</v>
      </c>
      <c r="D1512" s="47" t="s">
        <v>439</v>
      </c>
      <c r="E1512" s="47"/>
      <c r="F1512" s="47" t="s">
        <v>442</v>
      </c>
      <c r="G1512" s="47"/>
      <c r="H1512" s="44">
        <v>92</v>
      </c>
      <c r="I1512" s="197" t="s">
        <v>43</v>
      </c>
      <c r="J1512" s="177" t="str">
        <f>IF(ISBLANK(INDEX('Policy Characteristics'!D:D,MATCH($C1512,'Policy Characteristics'!$C:$C,0))),"",INDEX('Policy Characteristics'!D:D,MATCH($C1512,'Policy Characteristics'!$C:$C,0)))</f>
        <v>R&amp;D Capital Cost Reductions</v>
      </c>
      <c r="K1512" s="176" t="str">
        <f>IF(ISBLANK(INDEX('Policy Characteristics'!E:E,MATCH($C1512,'Policy Characteristics'!$C:$C,0))),"",INDEX('Policy Characteristics'!E:E,MATCH($C1512,'Policy Characteristics'!$C:$C,0)))</f>
        <v>RnD electricity capital cost reduction</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0.4</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cost</v>
      </c>
      <c r="P1512" s="176"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6" t="str">
        <f>IF(ISBLANK(INDEX('Policy Characteristics'!K:K,MATCH($C1512,'Policy Characteristics'!$C:$C,0))),"",INDEX('Policy Characteristics'!K:K,MATCH($C1512,'Policy Characteristics'!$C:$C,0)))</f>
        <v>architectural-design.html#rnd</v>
      </c>
      <c r="R1512" s="176"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Capital Cost Reduction</v>
      </c>
      <c r="C1513" s="176" t="str">
        <f t="shared" ref="C1513:C1535" si="64">C$1512</f>
        <v>RnD Electricity Capital Cost Perc Reduction</v>
      </c>
      <c r="D1513" s="6" t="s">
        <v>2276</v>
      </c>
      <c r="E1513" s="47"/>
      <c r="F1513" s="6" t="s">
        <v>2534</v>
      </c>
      <c r="G1513" s="47"/>
      <c r="H1513" s="44">
        <v>93</v>
      </c>
      <c r="I1513" s="197" t="s">
        <v>43</v>
      </c>
      <c r="J1513" s="177" t="str">
        <f>IF(ISBLANK(INDEX('Policy Characteristics'!D:D,MATCH($C1513,'Policy Characteristics'!$C:$C,0))),"",INDEX('Policy Characteristics'!D:D,MATCH($C1513,'Policy Characteristics'!$C:$C,0)))</f>
        <v>R&amp;D Capital Cost Reductions</v>
      </c>
      <c r="K1513" s="176" t="str">
        <f>IF(ISBLANK(INDEX('Policy Characteristics'!E:E,MATCH($C1513,'Policy Characteristics'!$C:$C,0))),"",INDEX('Policy Characteristics'!E:E,MATCH($C1513,'Policy Characteristics'!$C:$C,0)))</f>
        <v>RnD electricity capital cost reduction</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0.4</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cost</v>
      </c>
      <c r="P1513" s="176"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6" t="str">
        <f>IF(ISBLANK(INDEX('Policy Characteristics'!K:K,MATCH($C1513,'Policy Characteristics'!$C:$C,0))),"",INDEX('Policy Characteristics'!K:K,MATCH($C1513,'Policy Characteristics'!$C:$C,0)))</f>
        <v>architectural-design.html#rnd</v>
      </c>
      <c r="R1513" s="176" t="str">
        <f>IF(ISBLANK(INDEX('Policy Characteristics'!L:L,MATCH($C1513,'Policy Characteristics'!$C:$C,0))),"",INDEX('Policy Characteristics'!L:L,MATCH($C1513,'Policy Characteristics'!$C:$C,0)))</f>
        <v>research-and-development.html</v>
      </c>
    </row>
    <row r="1514" spans="1:18" x14ac:dyDescent="0.35">
      <c r="A1514" s="176" t="str">
        <f>IF(ISBLANK(INDEX('Policy Characteristics'!A:A,MATCH($C1514,'Policy Characteristics'!$C:$C,0))),"",INDEX('Policy Characteristics'!A:A,MATCH($C1514,'Policy Characteristics'!$C:$C,0)))</f>
        <v>Research and Development</v>
      </c>
      <c r="B1514" s="184" t="str">
        <f>IF(ISBLANK(INDEX('Policy Characteristics'!B:B,MATCH($C1514,'Policy Characteristics'!$C:$C,0))),"",INDEX('Policy Characteristics'!B:B,MATCH($C1514,'Policy Characteristics'!$C:$C,0)))</f>
        <v>Capital Cost Reduction</v>
      </c>
      <c r="C1514" s="176" t="str">
        <f t="shared" si="64"/>
        <v>RnD Electricity Capital Cost Perc Reduction</v>
      </c>
      <c r="D1514" s="6" t="s">
        <v>2277</v>
      </c>
      <c r="E1514" s="47"/>
      <c r="F1514" s="6" t="s">
        <v>2288</v>
      </c>
      <c r="G1514" s="47"/>
      <c r="H1514" s="44">
        <v>1810</v>
      </c>
      <c r="I1514" s="197" t="s">
        <v>43</v>
      </c>
      <c r="J1514" s="177" t="str">
        <f>IF(ISBLANK(INDEX('Policy Characteristics'!D:D,MATCH($C1514,'Policy Characteristics'!$C:$C,0))),"",INDEX('Policy Characteristics'!D:D,MATCH($C1514,'Policy Characteristics'!$C:$C,0)))</f>
        <v>R&amp;D Capital Cost Reductions</v>
      </c>
      <c r="K1514" s="176" t="str">
        <f>IF(ISBLANK(INDEX('Policy Characteristics'!E:E,MATCH($C1514,'Policy Characteristics'!$C:$C,0))),"",INDEX('Policy Characteristics'!E:E,MATCH($C1514,'Policy Characteristics'!$C:$C,0)))</f>
        <v>RnD electricity capital cost reduction</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0.4</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cost</v>
      </c>
      <c r="P1514" s="176"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176" t="str">
        <f>IF(ISBLANK(INDEX('Policy Characteristics'!K:K,MATCH($C1514,'Policy Characteristics'!$C:$C,0))),"",INDEX('Policy Characteristics'!K:K,MATCH($C1514,'Policy Characteristics'!$C:$C,0)))</f>
        <v>architectural-design.html#rnd</v>
      </c>
      <c r="R1514" s="176" t="str">
        <f>IF(ISBLANK(INDEX('Policy Characteristics'!L:L,MATCH($C1514,'Policy Characteristics'!$C:$C,0))),"",INDEX('Policy Characteristics'!L:L,MATCH($C1514,'Policy Characteristics'!$C:$C,0)))</f>
        <v>research-and-development.html</v>
      </c>
    </row>
    <row r="1515" spans="1:18" x14ac:dyDescent="0.35">
      <c r="A1515" s="176" t="str">
        <f>IF(ISBLANK(INDEX('Policy Characteristics'!A:A,MATCH($C1515,'Policy Characteristics'!$C:$C,0))),"",INDEX('Policy Characteristics'!A:A,MATCH($C1515,'Policy Characteristics'!$C:$C,0)))</f>
        <v>Research and Development</v>
      </c>
      <c r="B1515" s="184" t="str">
        <f>IF(ISBLANK(INDEX('Policy Characteristics'!B:B,MATCH($C1515,'Policy Characteristics'!$C:$C,0))),"",INDEX('Policy Characteristics'!B:B,MATCH($C1515,'Policy Characteristics'!$C:$C,0)))</f>
        <v>Capital Cost Reduction</v>
      </c>
      <c r="C1515" s="176" t="str">
        <f t="shared" si="64"/>
        <v>RnD Electricity Capital Cost Perc Reduction</v>
      </c>
      <c r="D1515" s="6" t="s">
        <v>75</v>
      </c>
      <c r="E1515" s="47"/>
      <c r="F1515" s="6" t="s">
        <v>2289</v>
      </c>
      <c r="G1515" s="47"/>
      <c r="H1515" s="44">
        <v>94</v>
      </c>
      <c r="I1515" s="197" t="s">
        <v>43</v>
      </c>
      <c r="J1515" s="177" t="str">
        <f>IF(ISBLANK(INDEX('Policy Characteristics'!D:D,MATCH($C1515,'Policy Characteristics'!$C:$C,0))),"",INDEX('Policy Characteristics'!D:D,MATCH($C1515,'Policy Characteristics'!$C:$C,0)))</f>
        <v>R&amp;D Capital Cost Reductions</v>
      </c>
      <c r="K1515" s="176" t="str">
        <f>IF(ISBLANK(INDEX('Policy Characteristics'!E:E,MATCH($C1515,'Policy Characteristics'!$C:$C,0))),"",INDEX('Policy Characteristics'!E:E,MATCH($C1515,'Policy Characteristics'!$C:$C,0)))</f>
        <v>RnD electricity capital cost reduction</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0.4</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cost</v>
      </c>
      <c r="P1515" s="176"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176" t="str">
        <f>IF(ISBLANK(INDEX('Policy Characteristics'!K:K,MATCH($C1515,'Policy Characteristics'!$C:$C,0))),"",INDEX('Policy Characteristics'!K:K,MATCH($C1515,'Policy Characteristics'!$C:$C,0)))</f>
        <v>architectural-design.html#rnd</v>
      </c>
      <c r="R1515" s="176" t="str">
        <f>IF(ISBLANK(INDEX('Policy Characteristics'!L:L,MATCH($C1515,'Policy Characteristics'!$C:$C,0))),"",INDEX('Policy Characteristics'!L:L,MATCH($C1515,'Policy Characteristics'!$C:$C,0)))</f>
        <v>research-and-development.html</v>
      </c>
    </row>
    <row r="1516" spans="1:18" x14ac:dyDescent="0.35">
      <c r="A1516" s="176" t="str">
        <f>IF(ISBLANK(INDEX('Policy Characteristics'!A:A,MATCH($C1516,'Policy Characteristics'!$C:$C,0))),"",INDEX('Policy Characteristics'!A:A,MATCH($C1516,'Policy Characteristics'!$C:$C,0)))</f>
        <v>Research and Development</v>
      </c>
      <c r="B1516" s="184" t="str">
        <f>IF(ISBLANK(INDEX('Policy Characteristics'!B:B,MATCH($C1516,'Policy Characteristics'!$C:$C,0))),"",INDEX('Policy Characteristics'!B:B,MATCH($C1516,'Policy Characteristics'!$C:$C,0)))</f>
        <v>Capital Cost Reduction</v>
      </c>
      <c r="C1516" s="176" t="str">
        <f t="shared" si="64"/>
        <v>RnD Electricity Capital Cost Perc Reduction</v>
      </c>
      <c r="D1516" s="6" t="s">
        <v>76</v>
      </c>
      <c r="E1516" s="47"/>
      <c r="F1516" s="6" t="s">
        <v>314</v>
      </c>
      <c r="G1516" s="47"/>
      <c r="H1516" s="44">
        <v>95</v>
      </c>
      <c r="I1516" s="197" t="s">
        <v>43</v>
      </c>
      <c r="J1516" s="177" t="str">
        <f>IF(ISBLANK(INDEX('Policy Characteristics'!D:D,MATCH($C1516,'Policy Characteristics'!$C:$C,0))),"",INDEX('Policy Characteristics'!D:D,MATCH($C1516,'Policy Characteristics'!$C:$C,0)))</f>
        <v>R&amp;D Capital Cost Reductions</v>
      </c>
      <c r="K1516" s="176" t="str">
        <f>IF(ISBLANK(INDEX('Policy Characteristics'!E:E,MATCH($C1516,'Policy Characteristics'!$C:$C,0))),"",INDEX('Policy Characteristics'!E:E,MATCH($C1516,'Policy Characteristics'!$C:$C,0)))</f>
        <v>RnD electricity capital cost reduction</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0.4</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cost</v>
      </c>
      <c r="P1516" s="176"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176" t="str">
        <f>IF(ISBLANK(INDEX('Policy Characteristics'!K:K,MATCH($C1516,'Policy Characteristics'!$C:$C,0))),"",INDEX('Policy Characteristics'!K:K,MATCH($C1516,'Policy Characteristics'!$C:$C,0)))</f>
        <v>architectural-design.html#rnd</v>
      </c>
      <c r="R1516" s="176" t="str">
        <f>IF(ISBLANK(INDEX('Policy Characteristics'!L:L,MATCH($C1516,'Policy Characteristics'!$C:$C,0))),"",INDEX('Policy Characteristics'!L:L,MATCH($C1516,'Policy Characteristics'!$C:$C,0)))</f>
        <v>research-and-development.html</v>
      </c>
    </row>
    <row r="1517" spans="1:18" x14ac:dyDescent="0.35">
      <c r="A1517" s="176" t="str">
        <f>IF(ISBLANK(INDEX('Policy Characteristics'!A:A,MATCH($C1517,'Policy Characteristics'!$C:$C,0))),"",INDEX('Policy Characteristics'!A:A,MATCH($C1517,'Policy Characteristics'!$C:$C,0)))</f>
        <v>Research and Development</v>
      </c>
      <c r="B1517" s="184" t="str">
        <f>IF(ISBLANK(INDEX('Policy Characteristics'!B:B,MATCH($C1517,'Policy Characteristics'!$C:$C,0))),"",INDEX('Policy Characteristics'!B:B,MATCH($C1517,'Policy Characteristics'!$C:$C,0)))</f>
        <v>Capital Cost Reduction</v>
      </c>
      <c r="C1517" s="176" t="str">
        <f t="shared" si="64"/>
        <v>RnD Electricity Capital Cost Perc Reduction</v>
      </c>
      <c r="D1517" s="6" t="s">
        <v>440</v>
      </c>
      <c r="E1517" s="47"/>
      <c r="F1517" s="6" t="s">
        <v>444</v>
      </c>
      <c r="G1517" s="47"/>
      <c r="H1517" s="44">
        <v>96</v>
      </c>
      <c r="I1517" s="197" t="s">
        <v>43</v>
      </c>
      <c r="J1517" s="177" t="str">
        <f>IF(ISBLANK(INDEX('Policy Characteristics'!D:D,MATCH($C1517,'Policy Characteristics'!$C:$C,0))),"",INDEX('Policy Characteristics'!D:D,MATCH($C1517,'Policy Characteristics'!$C:$C,0)))</f>
        <v>R&amp;D Capital Cost Reductions</v>
      </c>
      <c r="K1517" s="176" t="str">
        <f>IF(ISBLANK(INDEX('Policy Characteristics'!E:E,MATCH($C1517,'Policy Characteristics'!$C:$C,0))),"",INDEX('Policy Characteristics'!E:E,MATCH($C1517,'Policy Characteristics'!$C:$C,0)))</f>
        <v>RnD electricity capital cost reduction</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0.4</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cost</v>
      </c>
      <c r="P1517" s="176"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176" t="str">
        <f>IF(ISBLANK(INDEX('Policy Characteristics'!K:K,MATCH($C1517,'Policy Characteristics'!$C:$C,0))),"",INDEX('Policy Characteristics'!K:K,MATCH($C1517,'Policy Characteristics'!$C:$C,0)))</f>
        <v>architectural-design.html#rnd</v>
      </c>
      <c r="R1517" s="176" t="str">
        <f>IF(ISBLANK(INDEX('Policy Characteristics'!L:L,MATCH($C1517,'Policy Characteristics'!$C:$C,0))),"",INDEX('Policy Characteristics'!L:L,MATCH($C1517,'Policy Characteristics'!$C:$C,0)))</f>
        <v>research-and-development.html</v>
      </c>
    </row>
    <row r="1518" spans="1:18" x14ac:dyDescent="0.35">
      <c r="A1518" s="176" t="str">
        <f>IF(ISBLANK(INDEX('Policy Characteristics'!A:A,MATCH($C1518,'Policy Characteristics'!$C:$C,0))),"",INDEX('Policy Characteristics'!A:A,MATCH($C1518,'Policy Characteristics'!$C:$C,0)))</f>
        <v>Research and Development</v>
      </c>
      <c r="B1518" s="184" t="str">
        <f>IF(ISBLANK(INDEX('Policy Characteristics'!B:B,MATCH($C1518,'Policy Characteristics'!$C:$C,0))),"",INDEX('Policy Characteristics'!B:B,MATCH($C1518,'Policy Characteristics'!$C:$C,0)))</f>
        <v>Capital Cost Reduction</v>
      </c>
      <c r="C1518" s="176" t="str">
        <f t="shared" si="64"/>
        <v>RnD Electricity Capital Cost Perc Reduction</v>
      </c>
      <c r="D1518" s="6" t="s">
        <v>77</v>
      </c>
      <c r="E1518" s="47"/>
      <c r="F1518" s="6" t="s">
        <v>315</v>
      </c>
      <c r="G1518" s="47"/>
      <c r="H1518" s="44">
        <v>97</v>
      </c>
      <c r="I1518" s="197" t="s">
        <v>43</v>
      </c>
      <c r="J1518" s="177" t="str">
        <f>IF(ISBLANK(INDEX('Policy Characteristics'!D:D,MATCH($C1518,'Policy Characteristics'!$C:$C,0))),"",INDEX('Policy Characteristics'!D:D,MATCH($C1518,'Policy Characteristics'!$C:$C,0)))</f>
        <v>R&amp;D Capital Cost Reductions</v>
      </c>
      <c r="K1518" s="176" t="str">
        <f>IF(ISBLANK(INDEX('Policy Characteristics'!E:E,MATCH($C1518,'Policy Characteristics'!$C:$C,0))),"",INDEX('Policy Characteristics'!E:E,MATCH($C1518,'Policy Characteristics'!$C:$C,0)))</f>
        <v>RnD electricity capital cost reduction</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0.4</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cost</v>
      </c>
      <c r="P1518" s="176"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176" t="str">
        <f>IF(ISBLANK(INDEX('Policy Characteristics'!K:K,MATCH($C1518,'Policy Characteristics'!$C:$C,0))),"",INDEX('Policy Characteristics'!K:K,MATCH($C1518,'Policy Characteristics'!$C:$C,0)))</f>
        <v>architectural-design.html#rnd</v>
      </c>
      <c r="R1518" s="176" t="str">
        <f>IF(ISBLANK(INDEX('Policy Characteristics'!L:L,MATCH($C1518,'Policy Characteristics'!$C:$C,0))),"",INDEX('Policy Characteristics'!L:L,MATCH($C1518,'Policy Characteristics'!$C:$C,0)))</f>
        <v>research-and-development.html</v>
      </c>
    </row>
    <row r="1519" spans="1:18" x14ac:dyDescent="0.35">
      <c r="A1519" s="176" t="str">
        <f>IF(ISBLANK(INDEX('Policy Characteristics'!A:A,MATCH($C1519,'Policy Characteristics'!$C:$C,0))),"",INDEX('Policy Characteristics'!A:A,MATCH($C1519,'Policy Characteristics'!$C:$C,0)))</f>
        <v>Research and Development</v>
      </c>
      <c r="B1519" s="184" t="str">
        <f>IF(ISBLANK(INDEX('Policy Characteristics'!B:B,MATCH($C1519,'Policy Characteristics'!$C:$C,0))),"",INDEX('Policy Characteristics'!B:B,MATCH($C1519,'Policy Characteristics'!$C:$C,0)))</f>
        <v>Capital Cost Reduction</v>
      </c>
      <c r="C1519" s="176" t="str">
        <f t="shared" si="64"/>
        <v>RnD Electricity Capital Cost Perc Reduction</v>
      </c>
      <c r="D1519" s="6" t="s">
        <v>78</v>
      </c>
      <c r="E1519" s="47"/>
      <c r="F1519" s="6" t="s">
        <v>316</v>
      </c>
      <c r="G1519" s="47"/>
      <c r="H1519" s="44">
        <v>98</v>
      </c>
      <c r="I1519" s="197" t="s">
        <v>43</v>
      </c>
      <c r="J1519" s="177" t="str">
        <f>IF(ISBLANK(INDEX('Policy Characteristics'!D:D,MATCH($C1519,'Policy Characteristics'!$C:$C,0))),"",INDEX('Policy Characteristics'!D:D,MATCH($C1519,'Policy Characteristics'!$C:$C,0)))</f>
        <v>R&amp;D Capital Cost Reductions</v>
      </c>
      <c r="K1519" s="176" t="str">
        <f>IF(ISBLANK(INDEX('Policy Characteristics'!E:E,MATCH($C1519,'Policy Characteristics'!$C:$C,0))),"",INDEX('Policy Characteristics'!E:E,MATCH($C1519,'Policy Characteristics'!$C:$C,0)))</f>
        <v>RnD electricity capital cost reduction</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0.4</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cost</v>
      </c>
      <c r="P1519" s="176"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176" t="str">
        <f>IF(ISBLANK(INDEX('Policy Characteristics'!K:K,MATCH($C1519,'Policy Characteristics'!$C:$C,0))),"",INDEX('Policy Characteristics'!K:K,MATCH($C1519,'Policy Characteristics'!$C:$C,0)))</f>
        <v>architectural-design.html#rnd</v>
      </c>
      <c r="R1519" s="176" t="str">
        <f>IF(ISBLANK(INDEX('Policy Characteristics'!L:L,MATCH($C1519,'Policy Characteristics'!$C:$C,0))),"",INDEX('Policy Characteristics'!L:L,MATCH($C1519,'Policy Characteristics'!$C:$C,0)))</f>
        <v>research-and-development.html</v>
      </c>
    </row>
    <row r="1520" spans="1:18" x14ac:dyDescent="0.35">
      <c r="A1520" s="176" t="str">
        <f>IF(ISBLANK(INDEX('Policy Characteristics'!A:A,MATCH($C1520,'Policy Characteristics'!$C:$C,0))),"",INDEX('Policy Characteristics'!A:A,MATCH($C1520,'Policy Characteristics'!$C:$C,0)))</f>
        <v>Research and Development</v>
      </c>
      <c r="B1520" s="184" t="str">
        <f>IF(ISBLANK(INDEX('Policy Characteristics'!B:B,MATCH($C1520,'Policy Characteristics'!$C:$C,0))),"",INDEX('Policy Characteristics'!B:B,MATCH($C1520,'Policy Characteristics'!$C:$C,0)))</f>
        <v>Capital Cost Reduction</v>
      </c>
      <c r="C1520" s="176" t="str">
        <f t="shared" si="64"/>
        <v>RnD Electricity Capital Cost Perc Reduction</v>
      </c>
      <c r="D1520" s="6" t="s">
        <v>79</v>
      </c>
      <c r="E1520" s="47"/>
      <c r="F1520" s="6" t="s">
        <v>317</v>
      </c>
      <c r="G1520" s="47"/>
      <c r="H1520" s="44">
        <v>99</v>
      </c>
      <c r="I1520" s="197" t="s">
        <v>43</v>
      </c>
      <c r="J1520" s="177" t="str">
        <f>IF(ISBLANK(INDEX('Policy Characteristics'!D:D,MATCH($C1520,'Policy Characteristics'!$C:$C,0))),"",INDEX('Policy Characteristics'!D:D,MATCH($C1520,'Policy Characteristics'!$C:$C,0)))</f>
        <v>R&amp;D Capital Cost Reductions</v>
      </c>
      <c r="K1520" s="176" t="str">
        <f>IF(ISBLANK(INDEX('Policy Characteristics'!E:E,MATCH($C1520,'Policy Characteristics'!$C:$C,0))),"",INDEX('Policy Characteristics'!E:E,MATCH($C1520,'Policy Characteristics'!$C:$C,0)))</f>
        <v>RnD electricity capital cost reduction</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0.4</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cost</v>
      </c>
      <c r="P1520" s="176"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176" t="str">
        <f>IF(ISBLANK(INDEX('Policy Characteristics'!K:K,MATCH($C1520,'Policy Characteristics'!$C:$C,0))),"",INDEX('Policy Characteristics'!K:K,MATCH($C1520,'Policy Characteristics'!$C:$C,0)))</f>
        <v>architectural-design.html#rnd</v>
      </c>
      <c r="R1520" s="176" t="str">
        <f>IF(ISBLANK(INDEX('Policy Characteristics'!L:L,MATCH($C1520,'Policy Characteristics'!$C:$C,0))),"",INDEX('Policy Characteristics'!L:L,MATCH($C1520,'Policy Characteristics'!$C:$C,0)))</f>
        <v>research-and-development.html</v>
      </c>
    </row>
    <row r="1521" spans="1:18" x14ac:dyDescent="0.35">
      <c r="A1521" s="176" t="str">
        <f>IF(ISBLANK(INDEX('Policy Characteristics'!A:A,MATCH($C1521,'Policy Characteristics'!$C:$C,0))),"",INDEX('Policy Characteristics'!A:A,MATCH($C1521,'Policy Characteristics'!$C:$C,0)))</f>
        <v>Research and Development</v>
      </c>
      <c r="B1521" s="184" t="str">
        <f>IF(ISBLANK(INDEX('Policy Characteristics'!B:B,MATCH($C1521,'Policy Characteristics'!$C:$C,0))),"",INDEX('Policy Characteristics'!B:B,MATCH($C1521,'Policy Characteristics'!$C:$C,0)))</f>
        <v>Capital Cost Reduction</v>
      </c>
      <c r="C1521" s="176" t="str">
        <f t="shared" si="64"/>
        <v>RnD Electricity Capital Cost Perc Reduction</v>
      </c>
      <c r="D1521" s="6" t="s">
        <v>1306</v>
      </c>
      <c r="E1521" s="47"/>
      <c r="F1521" s="6" t="s">
        <v>2290</v>
      </c>
      <c r="G1521" s="47"/>
      <c r="H1521" s="44">
        <v>192</v>
      </c>
      <c r="I1521" s="197" t="s">
        <v>43</v>
      </c>
      <c r="J1521" s="177" t="str">
        <f>IF(ISBLANK(INDEX('Policy Characteristics'!D:D,MATCH($C1521,'Policy Characteristics'!$C:$C,0))),"",INDEX('Policy Characteristics'!D:D,MATCH($C1521,'Policy Characteristics'!$C:$C,0)))</f>
        <v>R&amp;D Capital Cost Reductions</v>
      </c>
      <c r="K1521" s="176" t="str">
        <f>IF(ISBLANK(INDEX('Policy Characteristics'!E:E,MATCH($C1521,'Policy Characteristics'!$C:$C,0))),"",INDEX('Policy Characteristics'!E:E,MATCH($C1521,'Policy Characteristics'!$C:$C,0)))</f>
        <v>RnD electricity capital cost reduction</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0.4</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cost</v>
      </c>
      <c r="P1521" s="176"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176" t="str">
        <f>IF(ISBLANK(INDEX('Policy Characteristics'!K:K,MATCH($C1521,'Policy Characteristics'!$C:$C,0))),"",INDEX('Policy Characteristics'!K:K,MATCH($C1521,'Policy Characteristics'!$C:$C,0)))</f>
        <v>architectural-design.html#rnd</v>
      </c>
      <c r="R1521" s="176" t="str">
        <f>IF(ISBLANK(INDEX('Policy Characteristics'!L:L,MATCH($C1521,'Policy Characteristics'!$C:$C,0))),"",INDEX('Policy Characteristics'!L:L,MATCH($C1521,'Policy Characteristics'!$C:$C,0)))</f>
        <v>research-and-development.html</v>
      </c>
    </row>
    <row r="1522" spans="1:18" x14ac:dyDescent="0.35">
      <c r="A1522" s="176" t="str">
        <f>IF(ISBLANK(INDEX('Policy Characteristics'!A:A,MATCH($C1522,'Policy Characteristics'!$C:$C,0))),"",INDEX('Policy Characteristics'!A:A,MATCH($C1522,'Policy Characteristics'!$C:$C,0)))</f>
        <v>Research and Development</v>
      </c>
      <c r="B1522" s="184" t="str">
        <f>IF(ISBLANK(INDEX('Policy Characteristics'!B:B,MATCH($C1522,'Policy Characteristics'!$C:$C,0))),"",INDEX('Policy Characteristics'!B:B,MATCH($C1522,'Policy Characteristics'!$C:$C,0)))</f>
        <v>Capital Cost Reduction</v>
      </c>
      <c r="C1522" s="176" t="str">
        <f t="shared" si="64"/>
        <v>RnD Electricity Capital Cost Perc Reduction</v>
      </c>
      <c r="D1522" s="6" t="s">
        <v>302</v>
      </c>
      <c r="E1522" s="47"/>
      <c r="F1522" s="6" t="s">
        <v>2291</v>
      </c>
      <c r="G1522" s="47"/>
      <c r="H1522" s="44">
        <v>180</v>
      </c>
      <c r="I1522" s="197" t="s">
        <v>43</v>
      </c>
      <c r="J1522" s="177" t="str">
        <f>IF(ISBLANK(INDEX('Policy Characteristics'!D:D,MATCH($C1522,'Policy Characteristics'!$C:$C,0))),"",INDEX('Policy Characteristics'!D:D,MATCH($C1522,'Policy Characteristics'!$C:$C,0)))</f>
        <v>R&amp;D Capital Cost Reductions</v>
      </c>
      <c r="K1522" s="176" t="str">
        <f>IF(ISBLANK(INDEX('Policy Characteristics'!E:E,MATCH($C1522,'Policy Characteristics'!$C:$C,0))),"",INDEX('Policy Characteristics'!E:E,MATCH($C1522,'Policy Characteristics'!$C:$C,0)))</f>
        <v>RnD electricity capital cost reduction</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0.4</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cost</v>
      </c>
      <c r="P1522" s="176"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176" t="str">
        <f>IF(ISBLANK(INDEX('Policy Characteristics'!K:K,MATCH($C1522,'Policy Characteristics'!$C:$C,0))),"",INDEX('Policy Characteristics'!K:K,MATCH($C1522,'Policy Characteristics'!$C:$C,0)))</f>
        <v>architectural-design.html#rnd</v>
      </c>
      <c r="R1522" s="176" t="str">
        <f>IF(ISBLANK(INDEX('Policy Characteristics'!L:L,MATCH($C1522,'Policy Characteristics'!$C:$C,0))),"",INDEX('Policy Characteristics'!L:L,MATCH($C1522,'Policy Characteristics'!$C:$C,0)))</f>
        <v>research-and-development.html</v>
      </c>
    </row>
    <row r="1523" spans="1:18" x14ac:dyDescent="0.35">
      <c r="A1523" s="176" t="str">
        <f>IF(ISBLANK(INDEX('Policy Characteristics'!A:A,MATCH($C1523,'Policy Characteristics'!$C:$C,0))),"",INDEX('Policy Characteristics'!A:A,MATCH($C1523,'Policy Characteristics'!$C:$C,0)))</f>
        <v>Research and Development</v>
      </c>
      <c r="B1523" s="184" t="str">
        <f>IF(ISBLANK(INDEX('Policy Characteristics'!B:B,MATCH($C1523,'Policy Characteristics'!$C:$C,0))),"",INDEX('Policy Characteristics'!B:B,MATCH($C1523,'Policy Characteristics'!$C:$C,0)))</f>
        <v>Capital Cost Reduction</v>
      </c>
      <c r="C1523" s="176" t="str">
        <f t="shared" si="64"/>
        <v>RnD Electricity Capital Cost Perc Reduction</v>
      </c>
      <c r="D1523" s="6" t="s">
        <v>303</v>
      </c>
      <c r="E1523" s="47"/>
      <c r="F1523" s="6" t="s">
        <v>2536</v>
      </c>
      <c r="G1523" s="47"/>
      <c r="H1523" s="44">
        <v>183</v>
      </c>
      <c r="I1523" s="197" t="s">
        <v>43</v>
      </c>
      <c r="J1523" s="177" t="str">
        <f>IF(ISBLANK(INDEX('Policy Characteristics'!D:D,MATCH($C1523,'Policy Characteristics'!$C:$C,0))),"",INDEX('Policy Characteristics'!D:D,MATCH($C1523,'Policy Characteristics'!$C:$C,0)))</f>
        <v>R&amp;D Capital Cost Reductions</v>
      </c>
      <c r="K1523" s="176" t="str">
        <f>IF(ISBLANK(INDEX('Policy Characteristics'!E:E,MATCH($C1523,'Policy Characteristics'!$C:$C,0))),"",INDEX('Policy Characteristics'!E:E,MATCH($C1523,'Policy Characteristics'!$C:$C,0)))</f>
        <v>RnD electricity capital cost reduction</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0.4</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cost</v>
      </c>
      <c r="P1523" s="176"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176" t="str">
        <f>IF(ISBLANK(INDEX('Policy Characteristics'!K:K,MATCH($C1523,'Policy Characteristics'!$C:$C,0))),"",INDEX('Policy Characteristics'!K:K,MATCH($C1523,'Policy Characteristics'!$C:$C,0)))</f>
        <v>architectural-design.html#rnd</v>
      </c>
      <c r="R1523" s="176" t="str">
        <f>IF(ISBLANK(INDEX('Policy Characteristics'!L:L,MATCH($C1523,'Policy Characteristics'!$C:$C,0))),"",INDEX('Policy Characteristics'!L:L,MATCH($C1523,'Policy Characteristics'!$C:$C,0)))</f>
        <v>research-and-development.html</v>
      </c>
    </row>
    <row r="1524" spans="1:18" x14ac:dyDescent="0.35">
      <c r="A1524" s="176" t="str">
        <f>IF(ISBLANK(INDEX('Policy Characteristics'!A:A,MATCH($C1524,'Policy Characteristics'!$C:$C,0))),"",INDEX('Policy Characteristics'!A:A,MATCH($C1524,'Policy Characteristics'!$C:$C,0)))</f>
        <v>Research and Development</v>
      </c>
      <c r="B1524" s="184" t="str">
        <f>IF(ISBLANK(INDEX('Policy Characteristics'!B:B,MATCH($C1524,'Policy Characteristics'!$C:$C,0))),"",INDEX('Policy Characteristics'!B:B,MATCH($C1524,'Policy Characteristics'!$C:$C,0)))</f>
        <v>Capital Cost Reduction</v>
      </c>
      <c r="C1524" s="176" t="str">
        <f t="shared" si="64"/>
        <v>RnD Electricity Capital Cost Perc Reduction</v>
      </c>
      <c r="D1524" s="6" t="s">
        <v>436</v>
      </c>
      <c r="E1524" s="47"/>
      <c r="F1524" s="6" t="s">
        <v>437</v>
      </c>
      <c r="G1524" s="47"/>
      <c r="H1524" s="44">
        <v>1811</v>
      </c>
      <c r="I1524" s="197" t="s">
        <v>43</v>
      </c>
      <c r="J1524" s="177" t="str">
        <f>IF(ISBLANK(INDEX('Policy Characteristics'!D:D,MATCH($C1524,'Policy Characteristics'!$C:$C,0))),"",INDEX('Policy Characteristics'!D:D,MATCH($C1524,'Policy Characteristics'!$C:$C,0)))</f>
        <v>R&amp;D Capital Cost Reductions</v>
      </c>
      <c r="K1524" s="176" t="str">
        <f>IF(ISBLANK(INDEX('Policy Characteristics'!E:E,MATCH($C1524,'Policy Characteristics'!$C:$C,0))),"",INDEX('Policy Characteristics'!E:E,MATCH($C1524,'Policy Characteristics'!$C:$C,0)))</f>
        <v>RnD electricity capital cost reduction</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0.4</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cost</v>
      </c>
      <c r="P1524" s="176"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176" t="str">
        <f>IF(ISBLANK(INDEX('Policy Characteristics'!K:K,MATCH($C1524,'Policy Characteristics'!$C:$C,0))),"",INDEX('Policy Characteristics'!K:K,MATCH($C1524,'Policy Characteristics'!$C:$C,0)))</f>
        <v>architectural-design.html#rnd</v>
      </c>
      <c r="R1524" s="176" t="str">
        <f>IF(ISBLANK(INDEX('Policy Characteristics'!L:L,MATCH($C1524,'Policy Characteristics'!$C:$C,0))),"",INDEX('Policy Characteristics'!L:L,MATCH($C1524,'Policy Characteristics'!$C:$C,0)))</f>
        <v>research-and-development.html</v>
      </c>
    </row>
    <row r="1525" spans="1:18" x14ac:dyDescent="0.35">
      <c r="A1525" s="176" t="str">
        <f>IF(ISBLANK(INDEX('Policy Characteristics'!A:A,MATCH($C1525,'Policy Characteristics'!$C:$C,0))),"",INDEX('Policy Characteristics'!A:A,MATCH($C1525,'Policy Characteristics'!$C:$C,0)))</f>
        <v>Research and Development</v>
      </c>
      <c r="B1525" s="184" t="str">
        <f>IF(ISBLANK(INDEX('Policy Characteristics'!B:B,MATCH($C1525,'Policy Characteristics'!$C:$C,0))),"",INDEX('Policy Characteristics'!B:B,MATCH($C1525,'Policy Characteristics'!$C:$C,0)))</f>
        <v>Capital Cost Reduction</v>
      </c>
      <c r="C1525" s="176" t="str">
        <f t="shared" si="64"/>
        <v>RnD Electricity Capital Cost Perc Reduction</v>
      </c>
      <c r="D1525" s="6" t="s">
        <v>445</v>
      </c>
      <c r="E1525" s="47"/>
      <c r="F1525" s="6" t="s">
        <v>447</v>
      </c>
      <c r="G1525" s="47"/>
      <c r="H1525" s="44">
        <v>1812</v>
      </c>
      <c r="I1525" s="197" t="s">
        <v>43</v>
      </c>
      <c r="J1525" s="177" t="str">
        <f>IF(ISBLANK(INDEX('Policy Characteristics'!D:D,MATCH($C1525,'Policy Characteristics'!$C:$C,0))),"",INDEX('Policy Characteristics'!D:D,MATCH($C1525,'Policy Characteristics'!$C:$C,0)))</f>
        <v>R&amp;D Capital Cost Reductions</v>
      </c>
      <c r="K1525" s="176" t="str">
        <f>IF(ISBLANK(INDEX('Policy Characteristics'!E:E,MATCH($C1525,'Policy Characteristics'!$C:$C,0))),"",INDEX('Policy Characteristics'!E:E,MATCH($C1525,'Policy Characteristics'!$C:$C,0)))</f>
        <v>RnD electricity capital cost reduction</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0.4</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cost</v>
      </c>
      <c r="P1525" s="176"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176" t="str">
        <f>IF(ISBLANK(INDEX('Policy Characteristics'!K:K,MATCH($C1525,'Policy Characteristics'!$C:$C,0))),"",INDEX('Policy Characteristics'!K:K,MATCH($C1525,'Policy Characteristics'!$C:$C,0)))</f>
        <v>architectural-design.html#rnd</v>
      </c>
      <c r="R1525" s="176" t="str">
        <f>IF(ISBLANK(INDEX('Policy Characteristics'!L:L,MATCH($C1525,'Policy Characteristics'!$C:$C,0))),"",INDEX('Policy Characteristics'!L:L,MATCH($C1525,'Policy Characteristics'!$C:$C,0)))</f>
        <v>research-and-development.html</v>
      </c>
    </row>
    <row r="1526" spans="1:18" x14ac:dyDescent="0.35">
      <c r="A1526" s="176" t="str">
        <f>IF(ISBLANK(INDEX('Policy Characteristics'!A:A,MATCH($C1526,'Policy Characteristics'!$C:$C,0))),"",INDEX('Policy Characteristics'!A:A,MATCH($C1526,'Policy Characteristics'!$C:$C,0)))</f>
        <v>Research and Development</v>
      </c>
      <c r="B1526" s="184" t="str">
        <f>IF(ISBLANK(INDEX('Policy Characteristics'!B:B,MATCH($C1526,'Policy Characteristics'!$C:$C,0))),"",INDEX('Policy Characteristics'!B:B,MATCH($C1526,'Policy Characteristics'!$C:$C,0)))</f>
        <v>Capital Cost Reduction</v>
      </c>
      <c r="C1526" s="176" t="str">
        <f t="shared" si="64"/>
        <v>RnD Electricity Capital Cost Perc Reduction</v>
      </c>
      <c r="D1526" s="6" t="s">
        <v>1623</v>
      </c>
      <c r="E1526" s="47"/>
      <c r="F1526" s="6" t="s">
        <v>2292</v>
      </c>
      <c r="G1526" s="47"/>
      <c r="H1526" s="44">
        <v>1813</v>
      </c>
      <c r="I1526" s="197" t="s">
        <v>44</v>
      </c>
      <c r="J1526" s="177" t="str">
        <f>IF(ISBLANK(INDEX('Policy Characteristics'!D:D,MATCH($C1526,'Policy Characteristics'!$C:$C,0))),"",INDEX('Policy Characteristics'!D:D,MATCH($C1526,'Policy Characteristics'!$C:$C,0)))</f>
        <v>R&amp;D Capital Cost Reductions</v>
      </c>
      <c r="K1526" s="176" t="str">
        <f>IF(ISBLANK(INDEX('Policy Characteristics'!E:E,MATCH($C1526,'Policy Characteristics'!$C:$C,0))),"",INDEX('Policy Characteristics'!E:E,MATCH($C1526,'Policy Characteristics'!$C:$C,0)))</f>
        <v>RnD electricity capital cost reduction</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0.4</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cost</v>
      </c>
      <c r="P1526" s="176"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176" t="str">
        <f>IF(ISBLANK(INDEX('Policy Characteristics'!K:K,MATCH($C1526,'Policy Characteristics'!$C:$C,0))),"",INDEX('Policy Characteristics'!K:K,MATCH($C1526,'Policy Characteristics'!$C:$C,0)))</f>
        <v>architectural-design.html#rnd</v>
      </c>
      <c r="R1526" s="176" t="str">
        <f>IF(ISBLANK(INDEX('Policy Characteristics'!L:L,MATCH($C1526,'Policy Characteristics'!$C:$C,0))),"",INDEX('Policy Characteristics'!L:L,MATCH($C1526,'Policy Characteristics'!$C:$C,0)))</f>
        <v>research-and-development.html</v>
      </c>
    </row>
    <row r="1527" spans="1:18" x14ac:dyDescent="0.35">
      <c r="A1527" s="176" t="str">
        <f>IF(ISBLANK(INDEX('Policy Characteristics'!A:A,MATCH($C1527,'Policy Characteristics'!$C:$C,0))),"",INDEX('Policy Characteristics'!A:A,MATCH($C1527,'Policy Characteristics'!$C:$C,0)))</f>
        <v>Research and Development</v>
      </c>
      <c r="B1527" s="184" t="str">
        <f>IF(ISBLANK(INDEX('Policy Characteristics'!B:B,MATCH($C1527,'Policy Characteristics'!$C:$C,0))),"",INDEX('Policy Characteristics'!B:B,MATCH($C1527,'Policy Characteristics'!$C:$C,0)))</f>
        <v>Capital Cost Reduction</v>
      </c>
      <c r="C1527" s="176" t="str">
        <f t="shared" si="64"/>
        <v>RnD Electricity Capital Cost Perc Reduction</v>
      </c>
      <c r="D1527" s="6" t="s">
        <v>1624</v>
      </c>
      <c r="E1527" s="47"/>
      <c r="F1527" s="6" t="s">
        <v>2293</v>
      </c>
      <c r="G1527" s="47"/>
      <c r="H1527" s="44">
        <v>1814</v>
      </c>
      <c r="I1527" s="197" t="s">
        <v>44</v>
      </c>
      <c r="J1527" s="177" t="str">
        <f>IF(ISBLANK(INDEX('Policy Characteristics'!D:D,MATCH($C1527,'Policy Characteristics'!$C:$C,0))),"",INDEX('Policy Characteristics'!D:D,MATCH($C1527,'Policy Characteristics'!$C:$C,0)))</f>
        <v>R&amp;D Capital Cost Reductions</v>
      </c>
      <c r="K1527" s="176" t="str">
        <f>IF(ISBLANK(INDEX('Policy Characteristics'!E:E,MATCH($C1527,'Policy Characteristics'!$C:$C,0))),"",INDEX('Policy Characteristics'!E:E,MATCH($C1527,'Policy Characteristics'!$C:$C,0)))</f>
        <v>RnD electricity capital cost reduction</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0.4</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cost</v>
      </c>
      <c r="P1527" s="176"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176" t="str">
        <f>IF(ISBLANK(INDEX('Policy Characteristics'!K:K,MATCH($C1527,'Policy Characteristics'!$C:$C,0))),"",INDEX('Policy Characteristics'!K:K,MATCH($C1527,'Policy Characteristics'!$C:$C,0)))</f>
        <v>architectural-design.html#rnd</v>
      </c>
      <c r="R1527" s="176" t="str">
        <f>IF(ISBLANK(INDEX('Policy Characteristics'!L:L,MATCH($C1527,'Policy Characteristics'!$C:$C,0))),"",INDEX('Policy Characteristics'!L:L,MATCH($C1527,'Policy Characteristics'!$C:$C,0)))</f>
        <v>research-and-development.html</v>
      </c>
    </row>
    <row r="1528" spans="1:18" x14ac:dyDescent="0.35">
      <c r="A1528" s="176" t="str">
        <f>IF(ISBLANK(INDEX('Policy Characteristics'!A:A,MATCH($C1528,'Policy Characteristics'!$C:$C,0))),"",INDEX('Policy Characteristics'!A:A,MATCH($C1528,'Policy Characteristics'!$C:$C,0)))</f>
        <v>Research and Development</v>
      </c>
      <c r="B1528" s="184" t="str">
        <f>IF(ISBLANK(INDEX('Policy Characteristics'!B:B,MATCH($C1528,'Policy Characteristics'!$C:$C,0))),"",INDEX('Policy Characteristics'!B:B,MATCH($C1528,'Policy Characteristics'!$C:$C,0)))</f>
        <v>Capital Cost Reduction</v>
      </c>
      <c r="C1528" s="176" t="str">
        <f t="shared" si="64"/>
        <v>RnD Electricity Capital Cost Perc Reduction</v>
      </c>
      <c r="D1528" s="6" t="s">
        <v>1625</v>
      </c>
      <c r="E1528" s="47"/>
      <c r="F1528" s="6" t="s">
        <v>2294</v>
      </c>
      <c r="G1528" s="47"/>
      <c r="H1528" s="44">
        <v>1815</v>
      </c>
      <c r="I1528" s="197" t="s">
        <v>43</v>
      </c>
      <c r="J1528" s="177" t="str">
        <f>IF(ISBLANK(INDEX('Policy Characteristics'!D:D,MATCH($C1528,'Policy Characteristics'!$C:$C,0))),"",INDEX('Policy Characteristics'!D:D,MATCH($C1528,'Policy Characteristics'!$C:$C,0)))</f>
        <v>R&amp;D Capital Cost Reductions</v>
      </c>
      <c r="K1528" s="176" t="str">
        <f>IF(ISBLANK(INDEX('Policy Characteristics'!E:E,MATCH($C1528,'Policy Characteristics'!$C:$C,0))),"",INDEX('Policy Characteristics'!E:E,MATCH($C1528,'Policy Characteristics'!$C:$C,0)))</f>
        <v>RnD electricity capital cost reduction</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0.4</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cost</v>
      </c>
      <c r="P1528" s="176"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176" t="str">
        <f>IF(ISBLANK(INDEX('Policy Characteristics'!K:K,MATCH($C1528,'Policy Characteristics'!$C:$C,0))),"",INDEX('Policy Characteristics'!K:K,MATCH($C1528,'Policy Characteristics'!$C:$C,0)))</f>
        <v>architectural-design.html#rnd</v>
      </c>
      <c r="R1528" s="176" t="str">
        <f>IF(ISBLANK(INDEX('Policy Characteristics'!L:L,MATCH($C1528,'Policy Characteristics'!$C:$C,0))),"",INDEX('Policy Characteristics'!L:L,MATCH($C1528,'Policy Characteristics'!$C:$C,0)))</f>
        <v>research-and-development.html</v>
      </c>
    </row>
    <row r="1529" spans="1:18" x14ac:dyDescent="0.35">
      <c r="A1529" s="176" t="str">
        <f>IF(ISBLANK(INDEX('Policy Characteristics'!A:A,MATCH($C1529,'Policy Characteristics'!$C:$C,0))),"",INDEX('Policy Characteristics'!A:A,MATCH($C1529,'Policy Characteristics'!$C:$C,0)))</f>
        <v>Research and Development</v>
      </c>
      <c r="B1529" s="184" t="str">
        <f>IF(ISBLANK(INDEX('Policy Characteristics'!B:B,MATCH($C1529,'Policy Characteristics'!$C:$C,0))),"",INDEX('Policy Characteristics'!B:B,MATCH($C1529,'Policy Characteristics'!$C:$C,0)))</f>
        <v>Capital Cost Reduction</v>
      </c>
      <c r="C1529" s="176" t="str">
        <f t="shared" si="64"/>
        <v>RnD Electricity Capital Cost Perc Reduction</v>
      </c>
      <c r="D1529" s="6" t="s">
        <v>2275</v>
      </c>
      <c r="E1529" s="47"/>
      <c r="F1529" s="6" t="s">
        <v>2295</v>
      </c>
      <c r="G1529" s="47"/>
      <c r="H1529" s="44">
        <v>1816</v>
      </c>
      <c r="I1529" s="197" t="s">
        <v>43</v>
      </c>
      <c r="J1529" s="177" t="str">
        <f>IF(ISBLANK(INDEX('Policy Characteristics'!D:D,MATCH($C1529,'Policy Characteristics'!$C:$C,0))),"",INDEX('Policy Characteristics'!D:D,MATCH($C1529,'Policy Characteristics'!$C:$C,0)))</f>
        <v>R&amp;D Capital Cost Reductions</v>
      </c>
      <c r="K1529" s="176" t="str">
        <f>IF(ISBLANK(INDEX('Policy Characteristics'!E:E,MATCH($C1529,'Policy Characteristics'!$C:$C,0))),"",INDEX('Policy Characteristics'!E:E,MATCH($C1529,'Policy Characteristics'!$C:$C,0)))</f>
        <v>RnD electricity capital cost reduction</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0.4</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cost</v>
      </c>
      <c r="P1529" s="176"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176" t="str">
        <f>IF(ISBLANK(INDEX('Policy Characteristics'!K:K,MATCH($C1529,'Policy Characteristics'!$C:$C,0))),"",INDEX('Policy Characteristics'!K:K,MATCH($C1529,'Policy Characteristics'!$C:$C,0)))</f>
        <v>architectural-design.html#rnd</v>
      </c>
      <c r="R1529" s="176" t="str">
        <f>IF(ISBLANK(INDEX('Policy Characteristics'!L:L,MATCH($C1529,'Policy Characteristics'!$C:$C,0))),"",INDEX('Policy Characteristics'!L:L,MATCH($C1529,'Policy Characteristics'!$C:$C,0)))</f>
        <v>research-and-development.html</v>
      </c>
    </row>
    <row r="1530" spans="1:18" x14ac:dyDescent="0.35">
      <c r="A1530" s="176" t="str">
        <f>IF(ISBLANK(INDEX('Policy Characteristics'!A:A,MATCH($C1530,'Policy Characteristics'!$C:$C,0))),"",INDEX('Policy Characteristics'!A:A,MATCH($C1530,'Policy Characteristics'!$C:$C,0)))</f>
        <v>Research and Development</v>
      </c>
      <c r="B1530" s="184" t="str">
        <f>IF(ISBLANK(INDEX('Policy Characteristics'!B:B,MATCH($C1530,'Policy Characteristics'!$C:$C,0))),"",INDEX('Policy Characteristics'!B:B,MATCH($C1530,'Policy Characteristics'!$C:$C,0)))</f>
        <v>Capital Cost Reduction</v>
      </c>
      <c r="C1530" s="176" t="str">
        <f t="shared" si="64"/>
        <v>RnD Electricity Capital Cost Perc Reduction</v>
      </c>
      <c r="D1530" s="6" t="s">
        <v>2278</v>
      </c>
      <c r="E1530" s="47"/>
      <c r="F1530" s="6" t="s">
        <v>2296</v>
      </c>
      <c r="G1530" s="47"/>
      <c r="H1530" s="44">
        <v>1817</v>
      </c>
      <c r="I1530" s="197" t="s">
        <v>43</v>
      </c>
      <c r="J1530" s="177" t="str">
        <f>IF(ISBLANK(INDEX('Policy Characteristics'!D:D,MATCH($C1530,'Policy Characteristics'!$C:$C,0))),"",INDEX('Policy Characteristics'!D:D,MATCH($C1530,'Policy Characteristics'!$C:$C,0)))</f>
        <v>R&amp;D Capital Cost Reductions</v>
      </c>
      <c r="K1530" s="176" t="str">
        <f>IF(ISBLANK(INDEX('Policy Characteristics'!E:E,MATCH($C1530,'Policy Characteristics'!$C:$C,0))),"",INDEX('Policy Characteristics'!E:E,MATCH($C1530,'Policy Characteristics'!$C:$C,0)))</f>
        <v>RnD electricity capital cost reduction</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0.4</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cost</v>
      </c>
      <c r="P1530" s="176"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176" t="str">
        <f>IF(ISBLANK(INDEX('Policy Characteristics'!K:K,MATCH($C1530,'Policy Characteristics'!$C:$C,0))),"",INDEX('Policy Characteristics'!K:K,MATCH($C1530,'Policy Characteristics'!$C:$C,0)))</f>
        <v>architectural-design.html#rnd</v>
      </c>
      <c r="R1530" s="176" t="str">
        <f>IF(ISBLANK(INDEX('Policy Characteristics'!L:L,MATCH($C1530,'Policy Characteristics'!$C:$C,0))),"",INDEX('Policy Characteristics'!L:L,MATCH($C1530,'Policy Characteristics'!$C:$C,0)))</f>
        <v>research-and-development.html</v>
      </c>
    </row>
    <row r="1531" spans="1:18" x14ac:dyDescent="0.35">
      <c r="A1531" s="176" t="str">
        <f>IF(ISBLANK(INDEX('Policy Characteristics'!A:A,MATCH($C1531,'Policy Characteristics'!$C:$C,0))),"",INDEX('Policy Characteristics'!A:A,MATCH($C1531,'Policy Characteristics'!$C:$C,0)))</f>
        <v>Research and Development</v>
      </c>
      <c r="B1531" s="184" t="str">
        <f>IF(ISBLANK(INDEX('Policy Characteristics'!B:B,MATCH($C1531,'Policy Characteristics'!$C:$C,0))),"",INDEX('Policy Characteristics'!B:B,MATCH($C1531,'Policy Characteristics'!$C:$C,0)))</f>
        <v>Capital Cost Reduction</v>
      </c>
      <c r="C1531" s="176" t="str">
        <f t="shared" si="64"/>
        <v>RnD Electricity Capital Cost Perc Reduction</v>
      </c>
      <c r="D1531" s="6" t="s">
        <v>2279</v>
      </c>
      <c r="E1531" s="47"/>
      <c r="F1531" s="6" t="s">
        <v>2297</v>
      </c>
      <c r="G1531" s="47"/>
      <c r="H1531" s="44">
        <v>1818</v>
      </c>
      <c r="I1531" s="197" t="s">
        <v>43</v>
      </c>
      <c r="J1531" s="177" t="str">
        <f>IF(ISBLANK(INDEX('Policy Characteristics'!D:D,MATCH($C1531,'Policy Characteristics'!$C:$C,0))),"",INDEX('Policy Characteristics'!D:D,MATCH($C1531,'Policy Characteristics'!$C:$C,0)))</f>
        <v>R&amp;D Capital Cost Reductions</v>
      </c>
      <c r="K1531" s="176" t="str">
        <f>IF(ISBLANK(INDEX('Policy Characteristics'!E:E,MATCH($C1531,'Policy Characteristics'!$C:$C,0))),"",INDEX('Policy Characteristics'!E:E,MATCH($C1531,'Policy Characteristics'!$C:$C,0)))</f>
        <v>RnD electricity capital cost reduction</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0.4</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cost</v>
      </c>
      <c r="P1531" s="176"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176" t="str">
        <f>IF(ISBLANK(INDEX('Policy Characteristics'!K:K,MATCH($C1531,'Policy Characteristics'!$C:$C,0))),"",INDEX('Policy Characteristics'!K:K,MATCH($C1531,'Policy Characteristics'!$C:$C,0)))</f>
        <v>architectural-design.html#rnd</v>
      </c>
      <c r="R1531" s="176" t="str">
        <f>IF(ISBLANK(INDEX('Policy Characteristics'!L:L,MATCH($C1531,'Policy Characteristics'!$C:$C,0))),"",INDEX('Policy Characteristics'!L:L,MATCH($C1531,'Policy Characteristics'!$C:$C,0)))</f>
        <v>research-and-development.html</v>
      </c>
    </row>
    <row r="1532" spans="1:18" x14ac:dyDescent="0.35">
      <c r="A1532" s="176" t="str">
        <f>IF(ISBLANK(INDEX('Policy Characteristics'!A:A,MATCH($C1532,'Policy Characteristics'!$C:$C,0))),"",INDEX('Policy Characteristics'!A:A,MATCH($C1532,'Policy Characteristics'!$C:$C,0)))</f>
        <v>Research and Development</v>
      </c>
      <c r="B1532" s="184" t="str">
        <f>IF(ISBLANK(INDEX('Policy Characteristics'!B:B,MATCH($C1532,'Policy Characteristics'!$C:$C,0))),"",INDEX('Policy Characteristics'!B:B,MATCH($C1532,'Policy Characteristics'!$C:$C,0)))</f>
        <v>Capital Cost Reduction</v>
      </c>
      <c r="C1532" s="176" t="str">
        <f t="shared" si="64"/>
        <v>RnD Electricity Capital Cost Perc Reduction</v>
      </c>
      <c r="D1532" s="6" t="s">
        <v>2280</v>
      </c>
      <c r="E1532" s="47"/>
      <c r="F1532" s="6" t="s">
        <v>2298</v>
      </c>
      <c r="G1532" s="47"/>
      <c r="H1532" s="44">
        <v>1819</v>
      </c>
      <c r="I1532" s="197" t="s">
        <v>43</v>
      </c>
      <c r="J1532" s="177" t="str">
        <f>IF(ISBLANK(INDEX('Policy Characteristics'!D:D,MATCH($C1532,'Policy Characteristics'!$C:$C,0))),"",INDEX('Policy Characteristics'!D:D,MATCH($C1532,'Policy Characteristics'!$C:$C,0)))</f>
        <v>R&amp;D Capital Cost Reductions</v>
      </c>
      <c r="K1532" s="176" t="str">
        <f>IF(ISBLANK(INDEX('Policy Characteristics'!E:E,MATCH($C1532,'Policy Characteristics'!$C:$C,0))),"",INDEX('Policy Characteristics'!E:E,MATCH($C1532,'Policy Characteristics'!$C:$C,0)))</f>
        <v>RnD electricity capital cost reduction</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0.4</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cost</v>
      </c>
      <c r="P1532" s="176"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176" t="str">
        <f>IF(ISBLANK(INDEX('Policy Characteristics'!K:K,MATCH($C1532,'Policy Characteristics'!$C:$C,0))),"",INDEX('Policy Characteristics'!K:K,MATCH($C1532,'Policy Characteristics'!$C:$C,0)))</f>
        <v>architectural-design.html#rnd</v>
      </c>
      <c r="R1532" s="176" t="str">
        <f>IF(ISBLANK(INDEX('Policy Characteristics'!L:L,MATCH($C1532,'Policy Characteristics'!$C:$C,0))),"",INDEX('Policy Characteristics'!L:L,MATCH($C1532,'Policy Characteristics'!$C:$C,0)))</f>
        <v>research-and-development.html</v>
      </c>
    </row>
    <row r="1533" spans="1:18" x14ac:dyDescent="0.35">
      <c r="A1533" s="176" t="str">
        <f>IF(ISBLANK(INDEX('Policy Characteristics'!A:A,MATCH($C1533,'Policy Characteristics'!$C:$C,0))),"",INDEX('Policy Characteristics'!A:A,MATCH($C1533,'Policy Characteristics'!$C:$C,0)))</f>
        <v>Research and Development</v>
      </c>
      <c r="B1533" s="184" t="str">
        <f>IF(ISBLANK(INDEX('Policy Characteristics'!B:B,MATCH($C1533,'Policy Characteristics'!$C:$C,0))),"",INDEX('Policy Characteristics'!B:B,MATCH($C1533,'Policy Characteristics'!$C:$C,0)))</f>
        <v>Capital Cost Reduction</v>
      </c>
      <c r="C1533" s="176" t="str">
        <f t="shared" si="64"/>
        <v>RnD Electricity Capital Cost Perc Reduction</v>
      </c>
      <c r="D1533" s="6" t="s">
        <v>2281</v>
      </c>
      <c r="E1533" s="47"/>
      <c r="F1533" s="6" t="s">
        <v>2299</v>
      </c>
      <c r="G1533" s="47"/>
      <c r="H1533" s="44">
        <v>1820</v>
      </c>
      <c r="I1533" s="197" t="s">
        <v>43</v>
      </c>
      <c r="J1533" s="177" t="str">
        <f>IF(ISBLANK(INDEX('Policy Characteristics'!D:D,MATCH($C1533,'Policy Characteristics'!$C:$C,0))),"",INDEX('Policy Characteristics'!D:D,MATCH($C1533,'Policy Characteristics'!$C:$C,0)))</f>
        <v>R&amp;D Capital Cost Reductions</v>
      </c>
      <c r="K1533" s="176" t="str">
        <f>IF(ISBLANK(INDEX('Policy Characteristics'!E:E,MATCH($C1533,'Policy Characteristics'!$C:$C,0))),"",INDEX('Policy Characteristics'!E:E,MATCH($C1533,'Policy Characteristics'!$C:$C,0)))</f>
        <v>RnD electricity capital cost reduction</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0.4</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cost</v>
      </c>
      <c r="P1533" s="176"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176" t="str">
        <f>IF(ISBLANK(INDEX('Policy Characteristics'!K:K,MATCH($C1533,'Policy Characteristics'!$C:$C,0))),"",INDEX('Policy Characteristics'!K:K,MATCH($C1533,'Policy Characteristics'!$C:$C,0)))</f>
        <v>architectural-design.html#rnd</v>
      </c>
      <c r="R1533" s="176" t="str">
        <f>IF(ISBLANK(INDEX('Policy Characteristics'!L:L,MATCH($C1533,'Policy Characteristics'!$C:$C,0))),"",INDEX('Policy Characteristics'!L:L,MATCH($C1533,'Policy Characteristics'!$C:$C,0)))</f>
        <v>research-and-development.html</v>
      </c>
    </row>
    <row r="1534" spans="1:18" x14ac:dyDescent="0.35">
      <c r="A1534" s="176" t="str">
        <f>IF(ISBLANK(INDEX('Policy Characteristics'!A:A,MATCH($C1534,'Policy Characteristics'!$C:$C,0))),"",INDEX('Policy Characteristics'!A:A,MATCH($C1534,'Policy Characteristics'!$C:$C,0)))</f>
        <v>Research and Development</v>
      </c>
      <c r="B1534" s="184" t="str">
        <f>IF(ISBLANK(INDEX('Policy Characteristics'!B:B,MATCH($C1534,'Policy Characteristics'!$C:$C,0))),"",INDEX('Policy Characteristics'!B:B,MATCH($C1534,'Policy Characteristics'!$C:$C,0)))</f>
        <v>Capital Cost Reduction</v>
      </c>
      <c r="C1534" s="176" t="str">
        <f t="shared" si="64"/>
        <v>RnD Electricity Capital Cost Perc Reduction</v>
      </c>
      <c r="D1534" s="6" t="s">
        <v>2357</v>
      </c>
      <c r="E1534" s="47"/>
      <c r="F1534" s="6" t="s">
        <v>2359</v>
      </c>
      <c r="G1534" s="47"/>
      <c r="H1534" s="44">
        <v>1821</v>
      </c>
      <c r="I1534" s="197" t="s">
        <v>43</v>
      </c>
      <c r="J1534" s="177" t="str">
        <f>IF(ISBLANK(INDEX('Policy Characteristics'!D:D,MATCH($C1534,'Policy Characteristics'!$C:$C,0))),"",INDEX('Policy Characteristics'!D:D,MATCH($C1534,'Policy Characteristics'!$C:$C,0)))</f>
        <v>R&amp;D Capital Cost Reductions</v>
      </c>
      <c r="K1534" s="176" t="str">
        <f>IF(ISBLANK(INDEX('Policy Characteristics'!E:E,MATCH($C1534,'Policy Characteristics'!$C:$C,0))),"",INDEX('Policy Characteristics'!E:E,MATCH($C1534,'Policy Characteristics'!$C:$C,0)))</f>
        <v>RnD electricity capital cost reduction</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0.4</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cost</v>
      </c>
      <c r="P1534" s="176"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176" t="str">
        <f>IF(ISBLANK(INDEX('Policy Characteristics'!K:K,MATCH($C1534,'Policy Characteristics'!$C:$C,0))),"",INDEX('Policy Characteristics'!K:K,MATCH($C1534,'Policy Characteristics'!$C:$C,0)))</f>
        <v>architectural-design.html#rnd</v>
      </c>
      <c r="R1534" s="176" t="str">
        <f>IF(ISBLANK(INDEX('Policy Characteristics'!L:L,MATCH($C1534,'Policy Characteristics'!$C:$C,0))),"",INDEX('Policy Characteristics'!L:L,MATCH($C1534,'Policy Characteristics'!$C:$C,0)))</f>
        <v>research-and-development.html</v>
      </c>
    </row>
    <row r="1535" spans="1:18" x14ac:dyDescent="0.35">
      <c r="A1535" s="176" t="str">
        <f>IF(ISBLANK(INDEX('Policy Characteristics'!A:A,MATCH($C1535,'Policy Characteristics'!$C:$C,0))),"",INDEX('Policy Characteristics'!A:A,MATCH($C1535,'Policy Characteristics'!$C:$C,0)))</f>
        <v>Research and Development</v>
      </c>
      <c r="B1535" s="184" t="str">
        <f>IF(ISBLANK(INDEX('Policy Characteristics'!B:B,MATCH($C1535,'Policy Characteristics'!$C:$C,0))),"",INDEX('Policy Characteristics'!B:B,MATCH($C1535,'Policy Characteristics'!$C:$C,0)))</f>
        <v>Capital Cost Reduction</v>
      </c>
      <c r="C1535" s="176" t="str">
        <f t="shared" si="64"/>
        <v>RnD Electricity Capital Cost Perc Reduction</v>
      </c>
      <c r="D1535" s="6" t="s">
        <v>2358</v>
      </c>
      <c r="E1535" s="47"/>
      <c r="F1535" s="6" t="s">
        <v>2360</v>
      </c>
      <c r="G1535" s="47"/>
      <c r="H1535" s="44">
        <v>2245</v>
      </c>
      <c r="I1535" s="197" t="s">
        <v>43</v>
      </c>
      <c r="J1535" s="177" t="str">
        <f>IF(ISBLANK(INDEX('Policy Characteristics'!D:D,MATCH($C1535,'Policy Characteristics'!$C:$C,0))),"",INDEX('Policy Characteristics'!D:D,MATCH($C1535,'Policy Characteristics'!$C:$C,0)))</f>
        <v>R&amp;D Capital Cost Reductions</v>
      </c>
      <c r="K1535" s="176" t="str">
        <f>IF(ISBLANK(INDEX('Policy Characteristics'!E:E,MATCH($C1535,'Policy Characteristics'!$C:$C,0))),"",INDEX('Policy Characteristics'!E:E,MATCH($C1535,'Policy Characteristics'!$C:$C,0)))</f>
        <v>RnD electricity capital cost reduction</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0.4</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cost</v>
      </c>
      <c r="P1535" s="176"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176" t="str">
        <f>IF(ISBLANK(INDEX('Policy Characteristics'!K:K,MATCH($C1535,'Policy Characteristics'!$C:$C,0))),"",INDEX('Policy Characteristics'!K:K,MATCH($C1535,'Policy Characteristics'!$C:$C,0)))</f>
        <v>architectural-design.html#rnd</v>
      </c>
      <c r="R1535" s="176" t="str">
        <f>IF(ISBLANK(INDEX('Policy Characteristics'!L:L,MATCH($C1535,'Policy Characteristics'!$C:$C,0))),"",INDEX('Policy Characteristics'!L:L,MATCH($C1535,'Policy Characteristics'!$C:$C,0)))</f>
        <v>research-and-development.html</v>
      </c>
    </row>
    <row r="1536" spans="1:18" x14ac:dyDescent="0.35">
      <c r="A1536" s="176" t="str">
        <f>IF(ISBLANK(INDEX('Policy Characteristics'!A:A,MATCH($C1536,'Policy Characteristics'!$C:$C,0))),"",INDEX('Policy Characteristics'!A:A,MATCH($C1536,'Policy Characteristics'!$C:$C,0)))</f>
        <v>Research and Development</v>
      </c>
      <c r="B1536" s="184" t="str">
        <f>IF(ISBLANK(INDEX('Policy Characteristics'!B:B,MATCH($C1536,'Policy Characteristics'!$C:$C,0))),"",INDEX('Policy Characteristics'!B:B,MATCH($C1536,'Policy Characteristics'!$C:$C,0)))</f>
        <v>Capital Cost Reduction</v>
      </c>
      <c r="C1536" t="s">
        <v>285</v>
      </c>
      <c r="D1536" t="s">
        <v>1935</v>
      </c>
      <c r="E1536" s="47"/>
      <c r="F1536" s="6" t="s">
        <v>1962</v>
      </c>
      <c r="G1536" s="47"/>
      <c r="H1536" s="44">
        <v>1462</v>
      </c>
      <c r="I1536" s="197" t="s">
        <v>43</v>
      </c>
      <c r="J1536" s="177" t="str">
        <f>IF(ISBLANK(INDEX('Policy Characteristics'!D:D,MATCH($C1536,'Policy Characteristics'!$C:$C,0))),"",INDEX('Policy Characteristics'!D:D,MATCH($C1536,'Policy Characteristics'!$C:$C,0)))</f>
        <v>R&amp;D Capital Cost Reductions</v>
      </c>
      <c r="K1536" s="176" t="str">
        <f>IF(ISBLANK(INDEX('Policy Characteristics'!E:E,MATCH($C1536,'Policy Characteristics'!$C:$C,0))),"",INDEX('Policy Characteristics'!E:E,MATCH($C1536,'Policy Characteristics'!$C:$C,0)))</f>
        <v>RnD industry capital cost reduction</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0.4</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cost</v>
      </c>
      <c r="P1536" s="176"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176" t="str">
        <f>IF(ISBLANK(INDEX('Policy Characteristics'!K:K,MATCH($C1536,'Policy Characteristics'!$C:$C,0))),"",INDEX('Policy Characteristics'!K:K,MATCH($C1536,'Policy Characteristics'!$C:$C,0)))</f>
        <v>architectural-design.html#rnd</v>
      </c>
      <c r="R1536" s="176" t="str">
        <f>IF(ISBLANK(INDEX('Policy Characteristics'!L:L,MATCH($C1536,'Policy Characteristics'!$C:$C,0))),"",INDEX('Policy Characteristics'!L:L,MATCH($C1536,'Policy Characteristics'!$C:$C,0)))</f>
        <v>research-and-development.html</v>
      </c>
    </row>
    <row r="1537" spans="1:18" x14ac:dyDescent="0.35">
      <c r="A1537" s="176" t="str">
        <f>IF(ISBLANK(INDEX('Policy Characteristics'!A:A,MATCH($C1537,'Policy Characteristics'!$C:$C,0))),"",INDEX('Policy Characteristics'!A:A,MATCH($C1537,'Policy Characteristics'!$C:$C,0)))</f>
        <v>Research and Development</v>
      </c>
      <c r="B1537" s="184" t="str">
        <f>IF(ISBLANK(INDEX('Policy Characteristics'!B:B,MATCH($C1537,'Policy Characteristics'!$C:$C,0))),"",INDEX('Policy Characteristics'!B:B,MATCH($C1537,'Policy Characteristics'!$C:$C,0)))</f>
        <v>Capital Cost Reduction</v>
      </c>
      <c r="C1537" s="176" t="str">
        <f t="shared" ref="C1537:C1560" si="65">C$1536</f>
        <v>RnD Industry Capital Cost Perc Reduction</v>
      </c>
      <c r="D1537" t="s">
        <v>1936</v>
      </c>
      <c r="E1537" s="47"/>
      <c r="F1537" s="6" t="s">
        <v>1963</v>
      </c>
      <c r="G1537" s="47"/>
      <c r="H1537" s="44">
        <v>1463</v>
      </c>
      <c r="I1537" s="197" t="s">
        <v>43</v>
      </c>
      <c r="J1537" s="177" t="str">
        <f>IF(ISBLANK(INDEX('Policy Characteristics'!D:D,MATCH($C1537,'Policy Characteristics'!$C:$C,0))),"",INDEX('Policy Characteristics'!D:D,MATCH($C1537,'Policy Characteristics'!$C:$C,0)))</f>
        <v>R&amp;D Capital Cost Reductions</v>
      </c>
      <c r="K1537" s="176" t="str">
        <f>IF(ISBLANK(INDEX('Policy Characteristics'!E:E,MATCH($C1537,'Policy Characteristics'!$C:$C,0))),"",INDEX('Policy Characteristics'!E:E,MATCH($C1537,'Policy Characteristics'!$C:$C,0)))</f>
        <v>RnD industry capital cost reduction</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0.4</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cost</v>
      </c>
      <c r="P1537" s="176"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176" t="str">
        <f>IF(ISBLANK(INDEX('Policy Characteristics'!K:K,MATCH($C1537,'Policy Characteristics'!$C:$C,0))),"",INDEX('Policy Characteristics'!K:K,MATCH($C1537,'Policy Characteristics'!$C:$C,0)))</f>
        <v>architectural-design.html#rnd</v>
      </c>
      <c r="R1537" s="176" t="str">
        <f>IF(ISBLANK(INDEX('Policy Characteristics'!L:L,MATCH($C1537,'Policy Characteristics'!$C:$C,0))),"",INDEX('Policy Characteristics'!L:L,MATCH($C1537,'Policy Characteristics'!$C:$C,0)))</f>
        <v>research-and-development.html</v>
      </c>
    </row>
    <row r="1538" spans="1:18" x14ac:dyDescent="0.35">
      <c r="A1538" s="176" t="str">
        <f>IF(ISBLANK(INDEX('Policy Characteristics'!A:A,MATCH($C1538,'Policy Characteristics'!$C:$C,0))),"",INDEX('Policy Characteristics'!A:A,MATCH($C1538,'Policy Characteristics'!$C:$C,0)))</f>
        <v>Research and Development</v>
      </c>
      <c r="B1538" s="184" t="str">
        <f>IF(ISBLANK(INDEX('Policy Characteristics'!B:B,MATCH($C1538,'Policy Characteristics'!$C:$C,0))),"",INDEX('Policy Characteristics'!B:B,MATCH($C1538,'Policy Characteristics'!$C:$C,0)))</f>
        <v>Capital Cost Reduction</v>
      </c>
      <c r="C1538" s="176" t="str">
        <f t="shared" si="65"/>
        <v>RnD Industry Capital Cost Perc Reduction</v>
      </c>
      <c r="D1538" t="s">
        <v>1937</v>
      </c>
      <c r="E1538" s="47"/>
      <c r="F1538" s="6" t="s">
        <v>1964</v>
      </c>
      <c r="G1538" s="47"/>
      <c r="H1538" s="44">
        <v>1464</v>
      </c>
      <c r="I1538" s="197" t="s">
        <v>43</v>
      </c>
      <c r="J1538" s="177" t="str">
        <f>IF(ISBLANK(INDEX('Policy Characteristics'!D:D,MATCH($C1538,'Policy Characteristics'!$C:$C,0))),"",INDEX('Policy Characteristics'!D:D,MATCH($C1538,'Policy Characteristics'!$C:$C,0)))</f>
        <v>R&amp;D Capital Cost Reductions</v>
      </c>
      <c r="K1538" s="176" t="str">
        <f>IF(ISBLANK(INDEX('Policy Characteristics'!E:E,MATCH($C1538,'Policy Characteristics'!$C:$C,0))),"",INDEX('Policy Characteristics'!E:E,MATCH($C1538,'Policy Characteristics'!$C:$C,0)))</f>
        <v>RnD industry capital cost reduction</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0.4</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cost</v>
      </c>
      <c r="P1538" s="176"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176" t="str">
        <f>IF(ISBLANK(INDEX('Policy Characteristics'!K:K,MATCH($C1538,'Policy Characteristics'!$C:$C,0))),"",INDEX('Policy Characteristics'!K:K,MATCH($C1538,'Policy Characteristics'!$C:$C,0)))</f>
        <v>architectural-design.html#rnd</v>
      </c>
      <c r="R1538" s="176" t="str">
        <f>IF(ISBLANK(INDEX('Policy Characteristics'!L:L,MATCH($C1538,'Policy Characteristics'!$C:$C,0))),"",INDEX('Policy Characteristics'!L:L,MATCH($C1538,'Policy Characteristics'!$C:$C,0)))</f>
        <v>research-and-development.html</v>
      </c>
    </row>
    <row r="1539" spans="1:18" x14ac:dyDescent="0.35">
      <c r="A1539" s="176" t="str">
        <f>IF(ISBLANK(INDEX('Policy Characteristics'!A:A,MATCH($C1539,'Policy Characteristics'!$C:$C,0))),"",INDEX('Policy Characteristics'!A:A,MATCH($C1539,'Policy Characteristics'!$C:$C,0)))</f>
        <v>Research and Development</v>
      </c>
      <c r="B1539" s="184" t="str">
        <f>IF(ISBLANK(INDEX('Policy Characteristics'!B:B,MATCH($C1539,'Policy Characteristics'!$C:$C,0))),"",INDEX('Policy Characteristics'!B:B,MATCH($C1539,'Policy Characteristics'!$C:$C,0)))</f>
        <v>Capital Cost Reduction</v>
      </c>
      <c r="C1539" s="176" t="str">
        <f t="shared" si="65"/>
        <v>RnD Industry Capital Cost Perc Reduction</v>
      </c>
      <c r="D1539" t="s">
        <v>1938</v>
      </c>
      <c r="E1539" s="47"/>
      <c r="F1539" s="6" t="s">
        <v>1965</v>
      </c>
      <c r="G1539" s="47"/>
      <c r="H1539" s="44">
        <v>1465</v>
      </c>
      <c r="I1539" s="197" t="s">
        <v>44</v>
      </c>
      <c r="J1539" s="177" t="str">
        <f>IF(ISBLANK(INDEX('Policy Characteristics'!D:D,MATCH($C1539,'Policy Characteristics'!$C:$C,0))),"",INDEX('Policy Characteristics'!D:D,MATCH($C1539,'Policy Characteristics'!$C:$C,0)))</f>
        <v>R&amp;D Capital Cost Reductions</v>
      </c>
      <c r="K1539" s="176" t="str">
        <f>IF(ISBLANK(INDEX('Policy Characteristics'!E:E,MATCH($C1539,'Policy Characteristics'!$C:$C,0))),"",INDEX('Policy Characteristics'!E:E,MATCH($C1539,'Policy Characteristics'!$C:$C,0)))</f>
        <v>RnD industry capital cost reduction</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0.4</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reduction in cost</v>
      </c>
      <c r="P1539" s="176"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176" t="str">
        <f>IF(ISBLANK(INDEX('Policy Characteristics'!K:K,MATCH($C1539,'Policy Characteristics'!$C:$C,0))),"",INDEX('Policy Characteristics'!K:K,MATCH($C1539,'Policy Characteristics'!$C:$C,0)))</f>
        <v>architectural-design.html#rnd</v>
      </c>
      <c r="R1539" s="176" t="str">
        <f>IF(ISBLANK(INDEX('Policy Characteristics'!L:L,MATCH($C1539,'Policy Characteristics'!$C:$C,0))),"",INDEX('Policy Characteristics'!L:L,MATCH($C1539,'Policy Characteristics'!$C:$C,0)))</f>
        <v>research-and-development.html</v>
      </c>
    </row>
    <row r="1540" spans="1:18" x14ac:dyDescent="0.35">
      <c r="A1540" s="176" t="str">
        <f>IF(ISBLANK(INDEX('Policy Characteristics'!A:A,MATCH($C1540,'Policy Characteristics'!$C:$C,0))),"",INDEX('Policy Characteristics'!A:A,MATCH($C1540,'Policy Characteristics'!$C:$C,0)))</f>
        <v>Research and Development</v>
      </c>
      <c r="B1540" s="184" t="str">
        <f>IF(ISBLANK(INDEX('Policy Characteristics'!B:B,MATCH($C1540,'Policy Characteristics'!$C:$C,0))),"",INDEX('Policy Characteristics'!B:B,MATCH($C1540,'Policy Characteristics'!$C:$C,0)))</f>
        <v>Capital Cost Reduction</v>
      </c>
      <c r="C1540" s="176" t="str">
        <f t="shared" si="65"/>
        <v>RnD Industry Capital Cost Perc Reduction</v>
      </c>
      <c r="D1540" t="s">
        <v>1939</v>
      </c>
      <c r="E1540" s="47"/>
      <c r="F1540" s="6" t="s">
        <v>1966</v>
      </c>
      <c r="G1540" s="47"/>
      <c r="H1540" s="44">
        <v>1466</v>
      </c>
      <c r="I1540" s="197" t="s">
        <v>43</v>
      </c>
      <c r="J1540" s="177" t="str">
        <f>IF(ISBLANK(INDEX('Policy Characteristics'!D:D,MATCH($C1540,'Policy Characteristics'!$C:$C,0))),"",INDEX('Policy Characteristics'!D:D,MATCH($C1540,'Policy Characteristics'!$C:$C,0)))</f>
        <v>R&amp;D Capital Cost Reductions</v>
      </c>
      <c r="K1540" s="176" t="str">
        <f>IF(ISBLANK(INDEX('Policy Characteristics'!E:E,MATCH($C1540,'Policy Characteristics'!$C:$C,0))),"",INDEX('Policy Characteristics'!E:E,MATCH($C1540,'Policy Characteristics'!$C:$C,0)))</f>
        <v>RnD industry capital cost reduction</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0.4</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reduction in cost</v>
      </c>
      <c r="P1540" s="176"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176" t="str">
        <f>IF(ISBLANK(INDEX('Policy Characteristics'!K:K,MATCH($C1540,'Policy Characteristics'!$C:$C,0))),"",INDEX('Policy Characteristics'!K:K,MATCH($C1540,'Policy Characteristics'!$C:$C,0)))</f>
        <v>architectural-design.html#rnd</v>
      </c>
      <c r="R1540" s="176" t="str">
        <f>IF(ISBLANK(INDEX('Policy Characteristics'!L:L,MATCH($C1540,'Policy Characteristics'!$C:$C,0))),"",INDEX('Policy Characteristics'!L:L,MATCH($C1540,'Policy Characteristics'!$C:$C,0)))</f>
        <v>research-and-development.html</v>
      </c>
    </row>
    <row r="1541" spans="1:18" x14ac:dyDescent="0.35">
      <c r="A1541" s="176" t="str">
        <f>IF(ISBLANK(INDEX('Policy Characteristics'!A:A,MATCH($C1541,'Policy Characteristics'!$C:$C,0))),"",INDEX('Policy Characteristics'!A:A,MATCH($C1541,'Policy Characteristics'!$C:$C,0)))</f>
        <v>Research and Development</v>
      </c>
      <c r="B1541" s="184" t="str">
        <f>IF(ISBLANK(INDEX('Policy Characteristics'!B:B,MATCH($C1541,'Policy Characteristics'!$C:$C,0))),"",INDEX('Policy Characteristics'!B:B,MATCH($C1541,'Policy Characteristics'!$C:$C,0)))</f>
        <v>Capital Cost Reduction</v>
      </c>
      <c r="C1541" s="176" t="str">
        <f t="shared" si="65"/>
        <v>RnD Industry Capital Cost Perc Reduction</v>
      </c>
      <c r="D1541" t="s">
        <v>1940</v>
      </c>
      <c r="E1541" s="47"/>
      <c r="F1541" s="6" t="s">
        <v>1967</v>
      </c>
      <c r="G1541" s="47"/>
      <c r="H1541" s="44">
        <v>1467</v>
      </c>
      <c r="I1541" s="197" t="s">
        <v>43</v>
      </c>
      <c r="J1541" s="177" t="str">
        <f>IF(ISBLANK(INDEX('Policy Characteristics'!D:D,MATCH($C1541,'Policy Characteristics'!$C:$C,0))),"",INDEX('Policy Characteristics'!D:D,MATCH($C1541,'Policy Characteristics'!$C:$C,0)))</f>
        <v>R&amp;D Capital Cost Reductions</v>
      </c>
      <c r="K1541" s="176" t="str">
        <f>IF(ISBLANK(INDEX('Policy Characteristics'!E:E,MATCH($C1541,'Policy Characteristics'!$C:$C,0))),"",INDEX('Policy Characteristics'!E:E,MATCH($C1541,'Policy Characteristics'!$C:$C,0)))</f>
        <v>RnD industry capital cost reduction</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0.4</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reduction in cost</v>
      </c>
      <c r="P1541" s="176"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176" t="str">
        <f>IF(ISBLANK(INDEX('Policy Characteristics'!K:K,MATCH($C1541,'Policy Characteristics'!$C:$C,0))),"",INDEX('Policy Characteristics'!K:K,MATCH($C1541,'Policy Characteristics'!$C:$C,0)))</f>
        <v>architectural-design.html#rnd</v>
      </c>
      <c r="R1541" s="176" t="str">
        <f>IF(ISBLANK(INDEX('Policy Characteristics'!L:L,MATCH($C1541,'Policy Characteristics'!$C:$C,0))),"",INDEX('Policy Characteristics'!L:L,MATCH($C1541,'Policy Characteristics'!$C:$C,0)))</f>
        <v>research-and-development.html</v>
      </c>
    </row>
    <row r="1542" spans="1:18" x14ac:dyDescent="0.35">
      <c r="A1542" s="176" t="str">
        <f>IF(ISBLANK(INDEX('Policy Characteristics'!A:A,MATCH($C1542,'Policy Characteristics'!$C:$C,0))),"",INDEX('Policy Characteristics'!A:A,MATCH($C1542,'Policy Characteristics'!$C:$C,0)))</f>
        <v>Research and Development</v>
      </c>
      <c r="B1542" s="184" t="str">
        <f>IF(ISBLANK(INDEX('Policy Characteristics'!B:B,MATCH($C1542,'Policy Characteristics'!$C:$C,0))),"",INDEX('Policy Characteristics'!B:B,MATCH($C1542,'Policy Characteristics'!$C:$C,0)))</f>
        <v>Capital Cost Reduction</v>
      </c>
      <c r="C1542" s="176" t="str">
        <f t="shared" si="65"/>
        <v>RnD Industry Capital Cost Perc Reduction</v>
      </c>
      <c r="D1542" t="s">
        <v>1941</v>
      </c>
      <c r="E1542" s="47"/>
      <c r="F1542" s="6" t="s">
        <v>1968</v>
      </c>
      <c r="G1542" s="47"/>
      <c r="H1542" s="44">
        <v>1468</v>
      </c>
      <c r="I1542" s="197" t="s">
        <v>43</v>
      </c>
      <c r="J1542" s="177" t="str">
        <f>IF(ISBLANK(INDEX('Policy Characteristics'!D:D,MATCH($C1542,'Policy Characteristics'!$C:$C,0))),"",INDEX('Policy Characteristics'!D:D,MATCH($C1542,'Policy Characteristics'!$C:$C,0)))</f>
        <v>R&amp;D Capital Cost Reductions</v>
      </c>
      <c r="K1542" s="176" t="str">
        <f>IF(ISBLANK(INDEX('Policy Characteristics'!E:E,MATCH($C1542,'Policy Characteristics'!$C:$C,0))),"",INDEX('Policy Characteristics'!E:E,MATCH($C1542,'Policy Characteristics'!$C:$C,0)))</f>
        <v>RnD industry capital cost reduction</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0.4</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reduction in cost</v>
      </c>
      <c r="P1542" s="176"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176" t="str">
        <f>IF(ISBLANK(INDEX('Policy Characteristics'!K:K,MATCH($C1542,'Policy Characteristics'!$C:$C,0))),"",INDEX('Policy Characteristics'!K:K,MATCH($C1542,'Policy Characteristics'!$C:$C,0)))</f>
        <v>architectural-design.html#rnd</v>
      </c>
      <c r="R1542" s="176" t="str">
        <f>IF(ISBLANK(INDEX('Policy Characteristics'!L:L,MATCH($C1542,'Policy Characteristics'!$C:$C,0))),"",INDEX('Policy Characteristics'!L:L,MATCH($C1542,'Policy Characteristics'!$C:$C,0)))</f>
        <v>research-and-development.html</v>
      </c>
    </row>
    <row r="1543" spans="1:18" x14ac:dyDescent="0.35">
      <c r="A1543" s="176" t="str">
        <f>IF(ISBLANK(INDEX('Policy Characteristics'!A:A,MATCH($C1543,'Policy Characteristics'!$C:$C,0))),"",INDEX('Policy Characteristics'!A:A,MATCH($C1543,'Policy Characteristics'!$C:$C,0)))</f>
        <v>Research and Development</v>
      </c>
      <c r="B1543" s="184" t="str">
        <f>IF(ISBLANK(INDEX('Policy Characteristics'!B:B,MATCH($C1543,'Policy Characteristics'!$C:$C,0))),"",INDEX('Policy Characteristics'!B:B,MATCH($C1543,'Policy Characteristics'!$C:$C,0)))</f>
        <v>Capital Cost Reduction</v>
      </c>
      <c r="C1543" s="176" t="str">
        <f t="shared" si="65"/>
        <v>RnD Industry Capital Cost Perc Reduction</v>
      </c>
      <c r="D1543" t="s">
        <v>1942</v>
      </c>
      <c r="E1543" s="47"/>
      <c r="F1543" s="6" t="s">
        <v>1969</v>
      </c>
      <c r="G1543" s="47"/>
      <c r="H1543" s="44">
        <v>1469</v>
      </c>
      <c r="I1543" s="197" t="s">
        <v>43</v>
      </c>
      <c r="J1543" s="177" t="str">
        <f>IF(ISBLANK(INDEX('Policy Characteristics'!D:D,MATCH($C1543,'Policy Characteristics'!$C:$C,0))),"",INDEX('Policy Characteristics'!D:D,MATCH($C1543,'Policy Characteristics'!$C:$C,0)))</f>
        <v>R&amp;D Capital Cost Reductions</v>
      </c>
      <c r="K1543" s="176" t="str">
        <f>IF(ISBLANK(INDEX('Policy Characteristics'!E:E,MATCH($C1543,'Policy Characteristics'!$C:$C,0))),"",INDEX('Policy Characteristics'!E:E,MATCH($C1543,'Policy Characteristics'!$C:$C,0)))</f>
        <v>RnD industry capital cost reduction</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0.4</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reduction in cost</v>
      </c>
      <c r="P1543" s="176"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176" t="str">
        <f>IF(ISBLANK(INDEX('Policy Characteristics'!K:K,MATCH($C1543,'Policy Characteristics'!$C:$C,0))),"",INDEX('Policy Characteristics'!K:K,MATCH($C1543,'Policy Characteristics'!$C:$C,0)))</f>
        <v>architectural-design.html#rnd</v>
      </c>
      <c r="R1543" s="176" t="str">
        <f>IF(ISBLANK(INDEX('Policy Characteristics'!L:L,MATCH($C1543,'Policy Characteristics'!$C:$C,0))),"",INDEX('Policy Characteristics'!L:L,MATCH($C1543,'Policy Characteristics'!$C:$C,0)))</f>
        <v>research-and-development.html</v>
      </c>
    </row>
    <row r="1544" spans="1:18" x14ac:dyDescent="0.35">
      <c r="A1544" s="176" t="str">
        <f>IF(ISBLANK(INDEX('Policy Characteristics'!A:A,MATCH($C1544,'Policy Characteristics'!$C:$C,0))),"",INDEX('Policy Characteristics'!A:A,MATCH($C1544,'Policy Characteristics'!$C:$C,0)))</f>
        <v>Research and Development</v>
      </c>
      <c r="B1544" s="184" t="str">
        <f>IF(ISBLANK(INDEX('Policy Characteristics'!B:B,MATCH($C1544,'Policy Characteristics'!$C:$C,0))),"",INDEX('Policy Characteristics'!B:B,MATCH($C1544,'Policy Characteristics'!$C:$C,0)))</f>
        <v>Capital Cost Reduction</v>
      </c>
      <c r="C1544" s="176" t="str">
        <f t="shared" si="65"/>
        <v>RnD Industry Capital Cost Perc Reduction</v>
      </c>
      <c r="D1544" t="s">
        <v>1943</v>
      </c>
      <c r="E1544" s="47"/>
      <c r="F1544" s="6" t="s">
        <v>1970</v>
      </c>
      <c r="G1544" s="47"/>
      <c r="H1544" s="44">
        <v>1470</v>
      </c>
      <c r="I1544" s="197" t="s">
        <v>43</v>
      </c>
      <c r="J1544" s="177" t="str">
        <f>IF(ISBLANK(INDEX('Policy Characteristics'!D:D,MATCH($C1544,'Policy Characteristics'!$C:$C,0))),"",INDEX('Policy Characteristics'!D:D,MATCH($C1544,'Policy Characteristics'!$C:$C,0)))</f>
        <v>R&amp;D Capital Cost Reductions</v>
      </c>
      <c r="K1544" s="176" t="str">
        <f>IF(ISBLANK(INDEX('Policy Characteristics'!E:E,MATCH($C1544,'Policy Characteristics'!$C:$C,0))),"",INDEX('Policy Characteristics'!E:E,MATCH($C1544,'Policy Characteristics'!$C:$C,0)))</f>
        <v>RnD industry capital cost reduction</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0.4</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reduction in cost</v>
      </c>
      <c r="P1544" s="176"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176" t="str">
        <f>IF(ISBLANK(INDEX('Policy Characteristics'!K:K,MATCH($C1544,'Policy Characteristics'!$C:$C,0))),"",INDEX('Policy Characteristics'!K:K,MATCH($C1544,'Policy Characteristics'!$C:$C,0)))</f>
        <v>architectural-design.html#rnd</v>
      </c>
      <c r="R1544" s="176" t="str">
        <f>IF(ISBLANK(INDEX('Policy Characteristics'!L:L,MATCH($C1544,'Policy Characteristics'!$C:$C,0))),"",INDEX('Policy Characteristics'!L:L,MATCH($C1544,'Policy Characteristics'!$C:$C,0)))</f>
        <v>research-and-development.html</v>
      </c>
    </row>
    <row r="1545" spans="1:18" x14ac:dyDescent="0.35">
      <c r="A1545" s="176" t="str">
        <f>IF(ISBLANK(INDEX('Policy Characteristics'!A:A,MATCH($C1545,'Policy Characteristics'!$C:$C,0))),"",INDEX('Policy Characteristics'!A:A,MATCH($C1545,'Policy Characteristics'!$C:$C,0)))</f>
        <v>Research and Development</v>
      </c>
      <c r="B1545" s="184" t="str">
        <f>IF(ISBLANK(INDEX('Policy Characteristics'!B:B,MATCH($C1545,'Policy Characteristics'!$C:$C,0))),"",INDEX('Policy Characteristics'!B:B,MATCH($C1545,'Policy Characteristics'!$C:$C,0)))</f>
        <v>Capital Cost Reduction</v>
      </c>
      <c r="C1545" s="176" t="str">
        <f t="shared" si="65"/>
        <v>RnD Industry Capital Cost Perc Reduction</v>
      </c>
      <c r="D1545" t="s">
        <v>1944</v>
      </c>
      <c r="E1545" s="47"/>
      <c r="F1545" s="6" t="s">
        <v>319</v>
      </c>
      <c r="G1545" s="47"/>
      <c r="H1545" s="44">
        <v>1471</v>
      </c>
      <c r="I1545" s="197" t="s">
        <v>43</v>
      </c>
      <c r="J1545" s="177" t="str">
        <f>IF(ISBLANK(INDEX('Policy Characteristics'!D:D,MATCH($C1545,'Policy Characteristics'!$C:$C,0))),"",INDEX('Policy Characteristics'!D:D,MATCH($C1545,'Policy Characteristics'!$C:$C,0)))</f>
        <v>R&amp;D Capital Cost Reductions</v>
      </c>
      <c r="K1545" s="176" t="str">
        <f>IF(ISBLANK(INDEX('Policy Characteristics'!E:E,MATCH($C1545,'Policy Characteristics'!$C:$C,0))),"",INDEX('Policy Characteristics'!E:E,MATCH($C1545,'Policy Characteristics'!$C:$C,0)))</f>
        <v>RnD industry capital cost reduction</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0.4</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reduction in cost</v>
      </c>
      <c r="P1545" s="176"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176" t="str">
        <f>IF(ISBLANK(INDEX('Policy Characteristics'!K:K,MATCH($C1545,'Policy Characteristics'!$C:$C,0))),"",INDEX('Policy Characteristics'!K:K,MATCH($C1545,'Policy Characteristics'!$C:$C,0)))</f>
        <v>architectural-design.html#rnd</v>
      </c>
      <c r="R1545" s="176" t="str">
        <f>IF(ISBLANK(INDEX('Policy Characteristics'!L:L,MATCH($C1545,'Policy Characteristics'!$C:$C,0))),"",INDEX('Policy Characteristics'!L:L,MATCH($C1545,'Policy Characteristics'!$C:$C,0)))</f>
        <v>research-and-development.html</v>
      </c>
    </row>
    <row r="1546" spans="1:18" x14ac:dyDescent="0.35">
      <c r="A1546" s="176" t="str">
        <f>IF(ISBLANK(INDEX('Policy Characteristics'!A:A,MATCH($C1546,'Policy Characteristics'!$C:$C,0))),"",INDEX('Policy Characteristics'!A:A,MATCH($C1546,'Policy Characteristics'!$C:$C,0)))</f>
        <v>Research and Development</v>
      </c>
      <c r="B1546" s="184" t="str">
        <f>IF(ISBLANK(INDEX('Policy Characteristics'!B:B,MATCH($C1546,'Policy Characteristics'!$C:$C,0))),"",INDEX('Policy Characteristics'!B:B,MATCH($C1546,'Policy Characteristics'!$C:$C,0)))</f>
        <v>Capital Cost Reduction</v>
      </c>
      <c r="C1546" s="176" t="str">
        <f t="shared" si="65"/>
        <v>RnD Industry Capital Cost Perc Reduction</v>
      </c>
      <c r="D1546" t="s">
        <v>1945</v>
      </c>
      <c r="E1546" s="47"/>
      <c r="F1546" s="6" t="s">
        <v>1971</v>
      </c>
      <c r="G1546" s="47"/>
      <c r="H1546" s="44">
        <v>1472</v>
      </c>
      <c r="I1546" s="197" t="s">
        <v>44</v>
      </c>
      <c r="J1546" s="177" t="str">
        <f>IF(ISBLANK(INDEX('Policy Characteristics'!D:D,MATCH($C1546,'Policy Characteristics'!$C:$C,0))),"",INDEX('Policy Characteristics'!D:D,MATCH($C1546,'Policy Characteristics'!$C:$C,0)))</f>
        <v>R&amp;D Capital Cost Reductions</v>
      </c>
      <c r="K1546" s="176" t="str">
        <f>IF(ISBLANK(INDEX('Policy Characteristics'!E:E,MATCH($C1546,'Policy Characteristics'!$C:$C,0))),"",INDEX('Policy Characteristics'!E:E,MATCH($C1546,'Policy Characteristics'!$C:$C,0)))</f>
        <v>RnD industry capital cost reduction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0.4</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reduction in cost</v>
      </c>
      <c r="P1546" s="176"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176" t="str">
        <f>IF(ISBLANK(INDEX('Policy Characteristics'!K:K,MATCH($C1546,'Policy Characteristics'!$C:$C,0))),"",INDEX('Policy Characteristics'!K:K,MATCH($C1546,'Policy Characteristics'!$C:$C,0)))</f>
        <v>architectural-design.html#rnd</v>
      </c>
      <c r="R1546" s="176" t="str">
        <f>IF(ISBLANK(INDEX('Policy Characteristics'!L:L,MATCH($C1546,'Policy Characteristics'!$C:$C,0))),"",INDEX('Policy Characteristics'!L:L,MATCH($C1546,'Policy Characteristics'!$C:$C,0)))</f>
        <v>research-and-development.html</v>
      </c>
    </row>
    <row r="1547" spans="1:18" x14ac:dyDescent="0.35">
      <c r="A1547" s="176" t="str">
        <f>IF(ISBLANK(INDEX('Policy Characteristics'!A:A,MATCH($C1547,'Policy Characteristics'!$C:$C,0))),"",INDEX('Policy Characteristics'!A:A,MATCH($C1547,'Policy Characteristics'!$C:$C,0)))</f>
        <v>Research and Development</v>
      </c>
      <c r="B1547" s="184" t="str">
        <f>IF(ISBLANK(INDEX('Policy Characteristics'!B:B,MATCH($C1547,'Policy Characteristics'!$C:$C,0))),"",INDEX('Policy Characteristics'!B:B,MATCH($C1547,'Policy Characteristics'!$C:$C,0)))</f>
        <v>Capital Cost Reduction</v>
      </c>
      <c r="C1547" s="176" t="str">
        <f t="shared" si="65"/>
        <v>RnD Industry Capital Cost Perc Reduction</v>
      </c>
      <c r="D1547" t="s">
        <v>1946</v>
      </c>
      <c r="E1547" s="47"/>
      <c r="F1547" s="6" t="s">
        <v>1972</v>
      </c>
      <c r="G1547" s="47"/>
      <c r="H1547" s="44">
        <v>1473</v>
      </c>
      <c r="I1547" s="197" t="s">
        <v>43</v>
      </c>
      <c r="J1547" s="177" t="str">
        <f>IF(ISBLANK(INDEX('Policy Characteristics'!D:D,MATCH($C1547,'Policy Characteristics'!$C:$C,0))),"",INDEX('Policy Characteristics'!D:D,MATCH($C1547,'Policy Characteristics'!$C:$C,0)))</f>
        <v>R&amp;D Capital Cost Reductions</v>
      </c>
      <c r="K1547" s="176" t="str">
        <f>IF(ISBLANK(INDEX('Policy Characteristics'!E:E,MATCH($C1547,'Policy Characteristics'!$C:$C,0))),"",INDEX('Policy Characteristics'!E:E,MATCH($C1547,'Policy Characteristics'!$C:$C,0)))</f>
        <v>RnD industry capital cost reduction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0.4</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reduction in cost</v>
      </c>
      <c r="P1547" s="176"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176" t="str">
        <f>IF(ISBLANK(INDEX('Policy Characteristics'!K:K,MATCH($C1547,'Policy Characteristics'!$C:$C,0))),"",INDEX('Policy Characteristics'!K:K,MATCH($C1547,'Policy Characteristics'!$C:$C,0)))</f>
        <v>architectural-design.html#rnd</v>
      </c>
      <c r="R1547" s="176" t="str">
        <f>IF(ISBLANK(INDEX('Policy Characteristics'!L:L,MATCH($C1547,'Policy Characteristics'!$C:$C,0))),"",INDEX('Policy Characteristics'!L:L,MATCH($C1547,'Policy Characteristics'!$C:$C,0)))</f>
        <v>research-and-development.html</v>
      </c>
    </row>
    <row r="1548" spans="1:18" x14ac:dyDescent="0.35">
      <c r="A1548" s="176" t="str">
        <f>IF(ISBLANK(INDEX('Policy Characteristics'!A:A,MATCH($C1548,'Policy Characteristics'!$C:$C,0))),"",INDEX('Policy Characteristics'!A:A,MATCH($C1548,'Policy Characteristics'!$C:$C,0)))</f>
        <v>Research and Development</v>
      </c>
      <c r="B1548" s="184" t="str">
        <f>IF(ISBLANK(INDEX('Policy Characteristics'!B:B,MATCH($C1548,'Policy Characteristics'!$C:$C,0))),"",INDEX('Policy Characteristics'!B:B,MATCH($C1548,'Policy Characteristics'!$C:$C,0)))</f>
        <v>Capital Cost Reduction</v>
      </c>
      <c r="C1548" s="176" t="str">
        <f t="shared" si="65"/>
        <v>RnD Industry Capital Cost Perc Reduction</v>
      </c>
      <c r="D1548" t="s">
        <v>1947</v>
      </c>
      <c r="E1548" s="47"/>
      <c r="F1548" s="6" t="s">
        <v>1973</v>
      </c>
      <c r="G1548" s="47"/>
      <c r="H1548" s="44">
        <v>1474</v>
      </c>
      <c r="I1548" s="197" t="s">
        <v>43</v>
      </c>
      <c r="J1548" s="177" t="str">
        <f>IF(ISBLANK(INDEX('Policy Characteristics'!D:D,MATCH($C1548,'Policy Characteristics'!$C:$C,0))),"",INDEX('Policy Characteristics'!D:D,MATCH($C1548,'Policy Characteristics'!$C:$C,0)))</f>
        <v>R&amp;D Capital Cost Reductions</v>
      </c>
      <c r="K1548" s="176" t="str">
        <f>IF(ISBLANK(INDEX('Policy Characteristics'!E:E,MATCH($C1548,'Policy Characteristics'!$C:$C,0))),"",INDEX('Policy Characteristics'!E:E,MATCH($C1548,'Policy Characteristics'!$C:$C,0)))</f>
        <v>RnD industry capital cost reduction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0.4</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reduction in cost</v>
      </c>
      <c r="P1548" s="176"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176" t="str">
        <f>IF(ISBLANK(INDEX('Policy Characteristics'!K:K,MATCH($C1548,'Policy Characteristics'!$C:$C,0))),"",INDEX('Policy Characteristics'!K:K,MATCH($C1548,'Policy Characteristics'!$C:$C,0)))</f>
        <v>architectural-design.html#rnd</v>
      </c>
      <c r="R1548" s="176" t="str">
        <f>IF(ISBLANK(INDEX('Policy Characteristics'!L:L,MATCH($C1548,'Policy Characteristics'!$C:$C,0))),"",INDEX('Policy Characteristics'!L:L,MATCH($C1548,'Policy Characteristics'!$C:$C,0)))</f>
        <v>research-and-development.html</v>
      </c>
    </row>
    <row r="1549" spans="1:18" x14ac:dyDescent="0.35">
      <c r="A1549" s="176" t="str">
        <f>IF(ISBLANK(INDEX('Policy Characteristics'!A:A,MATCH($C1549,'Policy Characteristics'!$C:$C,0))),"",INDEX('Policy Characteristics'!A:A,MATCH($C1549,'Policy Characteristics'!$C:$C,0)))</f>
        <v>Research and Development</v>
      </c>
      <c r="B1549" s="184" t="str">
        <f>IF(ISBLANK(INDEX('Policy Characteristics'!B:B,MATCH($C1549,'Policy Characteristics'!$C:$C,0))),"",INDEX('Policy Characteristics'!B:B,MATCH($C1549,'Policy Characteristics'!$C:$C,0)))</f>
        <v>Capital Cost Reduction</v>
      </c>
      <c r="C1549" s="176" t="str">
        <f t="shared" si="65"/>
        <v>RnD Industry Capital Cost Perc Reduction</v>
      </c>
      <c r="D1549" t="s">
        <v>1948</v>
      </c>
      <c r="E1549" s="47"/>
      <c r="F1549" s="6" t="s">
        <v>318</v>
      </c>
      <c r="G1549" s="47"/>
      <c r="H1549" s="44">
        <v>1475</v>
      </c>
      <c r="I1549" s="197" t="s">
        <v>43</v>
      </c>
      <c r="J1549" s="177" t="str">
        <f>IF(ISBLANK(INDEX('Policy Characteristics'!D:D,MATCH($C1549,'Policy Characteristics'!$C:$C,0))),"",INDEX('Policy Characteristics'!D:D,MATCH($C1549,'Policy Characteristics'!$C:$C,0)))</f>
        <v>R&amp;D Capital Cost Reductions</v>
      </c>
      <c r="K1549" s="176" t="str">
        <f>IF(ISBLANK(INDEX('Policy Characteristics'!E:E,MATCH($C1549,'Policy Characteristics'!$C:$C,0))),"",INDEX('Policy Characteristics'!E:E,MATCH($C1549,'Policy Characteristics'!$C:$C,0)))</f>
        <v>RnD industry capital cost reduction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0.4</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reduction in cost</v>
      </c>
      <c r="P1549" s="176"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176" t="str">
        <f>IF(ISBLANK(INDEX('Policy Characteristics'!K:K,MATCH($C1549,'Policy Characteristics'!$C:$C,0))),"",INDEX('Policy Characteristics'!K:K,MATCH($C1549,'Policy Characteristics'!$C:$C,0)))</f>
        <v>architectural-design.html#rnd</v>
      </c>
      <c r="R1549" s="176" t="str">
        <f>IF(ISBLANK(INDEX('Policy Characteristics'!L:L,MATCH($C1549,'Policy Characteristics'!$C:$C,0))),"",INDEX('Policy Characteristics'!L:L,MATCH($C1549,'Policy Characteristics'!$C:$C,0)))</f>
        <v>research-and-development.html</v>
      </c>
    </row>
    <row r="1550" spans="1:18" x14ac:dyDescent="0.35">
      <c r="A1550" s="176" t="str">
        <f>IF(ISBLANK(INDEX('Policy Characteristics'!A:A,MATCH($C1550,'Policy Characteristics'!$C:$C,0))),"",INDEX('Policy Characteristics'!A:A,MATCH($C1550,'Policy Characteristics'!$C:$C,0)))</f>
        <v>Research and Development</v>
      </c>
      <c r="B1550" s="184" t="str">
        <f>IF(ISBLANK(INDEX('Policy Characteristics'!B:B,MATCH($C1550,'Policy Characteristics'!$C:$C,0))),"",INDEX('Policy Characteristics'!B:B,MATCH($C1550,'Policy Characteristics'!$C:$C,0)))</f>
        <v>Capital Cost Reduction</v>
      </c>
      <c r="C1550" s="176" t="str">
        <f t="shared" si="65"/>
        <v>RnD Industry Capital Cost Perc Reduction</v>
      </c>
      <c r="D1550" t="s">
        <v>1949</v>
      </c>
      <c r="E1550" s="47"/>
      <c r="F1550" s="6" t="s">
        <v>1974</v>
      </c>
      <c r="G1550" s="47"/>
      <c r="H1550" s="44">
        <v>1476</v>
      </c>
      <c r="I1550" s="197" t="s">
        <v>43</v>
      </c>
      <c r="J1550" s="177" t="str">
        <f>IF(ISBLANK(INDEX('Policy Characteristics'!D:D,MATCH($C1550,'Policy Characteristics'!$C:$C,0))),"",INDEX('Policy Characteristics'!D:D,MATCH($C1550,'Policy Characteristics'!$C:$C,0)))</f>
        <v>R&amp;D Capital Cost Reductions</v>
      </c>
      <c r="K1550" s="176" t="str">
        <f>IF(ISBLANK(INDEX('Policy Characteristics'!E:E,MATCH($C1550,'Policy Characteristics'!$C:$C,0))),"",INDEX('Policy Characteristics'!E:E,MATCH($C1550,'Policy Characteristics'!$C:$C,0)))</f>
        <v>RnD industry capital cost reduction</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0.4</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reduction in cost</v>
      </c>
      <c r="P1550" s="176"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176" t="str">
        <f>IF(ISBLANK(INDEX('Policy Characteristics'!K:K,MATCH($C1550,'Policy Characteristics'!$C:$C,0))),"",INDEX('Policy Characteristics'!K:K,MATCH($C1550,'Policy Characteristics'!$C:$C,0)))</f>
        <v>architectural-design.html#rnd</v>
      </c>
      <c r="R1550" s="176" t="str">
        <f>IF(ISBLANK(INDEX('Policy Characteristics'!L:L,MATCH($C1550,'Policy Characteristics'!$C:$C,0))),"",INDEX('Policy Characteristics'!L:L,MATCH($C1550,'Policy Characteristics'!$C:$C,0)))</f>
        <v>research-and-development.html</v>
      </c>
    </row>
    <row r="1551" spans="1:18" ht="29" x14ac:dyDescent="0.35">
      <c r="A1551" s="176" t="str">
        <f>IF(ISBLANK(INDEX('Policy Characteristics'!A:A,MATCH($C1551,'Policy Characteristics'!$C:$C,0))),"",INDEX('Policy Characteristics'!A:A,MATCH($C1551,'Policy Characteristics'!$C:$C,0)))</f>
        <v>Research and Development</v>
      </c>
      <c r="B1551" s="184" t="str">
        <f>IF(ISBLANK(INDEX('Policy Characteristics'!B:B,MATCH($C1551,'Policy Characteristics'!$C:$C,0))),"",INDEX('Policy Characteristics'!B:B,MATCH($C1551,'Policy Characteristics'!$C:$C,0)))</f>
        <v>Capital Cost Reduction</v>
      </c>
      <c r="C1551" s="176" t="str">
        <f t="shared" si="65"/>
        <v>RnD Industry Capital Cost Perc Reduction</v>
      </c>
      <c r="D1551" t="s">
        <v>1950</v>
      </c>
      <c r="E1551" s="47"/>
      <c r="F1551" s="6" t="s">
        <v>1975</v>
      </c>
      <c r="G1551" s="47"/>
      <c r="H1551" s="44">
        <v>1477</v>
      </c>
      <c r="I1551" s="198" t="s">
        <v>44</v>
      </c>
      <c r="J1551" s="177" t="str">
        <f>IF(ISBLANK(INDEX('Policy Characteristics'!D:D,MATCH($C1551,'Policy Characteristics'!$C:$C,0))),"",INDEX('Policy Characteristics'!D:D,MATCH($C1551,'Policy Characteristics'!$C:$C,0)))</f>
        <v>R&amp;D Capital Cost Reductions</v>
      </c>
      <c r="K1551" s="176" t="str">
        <f>IF(ISBLANK(INDEX('Policy Characteristics'!E:E,MATCH($C1551,'Policy Characteristics'!$C:$C,0))),"",INDEX('Policy Characteristics'!E:E,MATCH($C1551,'Policy Characteristics'!$C:$C,0)))</f>
        <v>RnD industry capital cost reduction</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0.4</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cost</v>
      </c>
      <c r="P1551" s="176"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176" t="str">
        <f>IF(ISBLANK(INDEX('Policy Characteristics'!K:K,MATCH($C1551,'Policy Characteristics'!$C:$C,0))),"",INDEX('Policy Characteristics'!K:K,MATCH($C1551,'Policy Characteristics'!$C:$C,0)))</f>
        <v>architectural-design.html#rnd</v>
      </c>
      <c r="R1551" s="176" t="str">
        <f>IF(ISBLANK(INDEX('Policy Characteristics'!L:L,MATCH($C1551,'Policy Characteristics'!$C:$C,0))),"",INDEX('Policy Characteristics'!L:L,MATCH($C1551,'Policy Characteristics'!$C:$C,0)))</f>
        <v>research-and-development.html</v>
      </c>
    </row>
    <row r="1552" spans="1:18" x14ac:dyDescent="0.35">
      <c r="A1552" s="176" t="str">
        <f>IF(ISBLANK(INDEX('Policy Characteristics'!A:A,MATCH($C1552,'Policy Characteristics'!$C:$C,0))),"",INDEX('Policy Characteristics'!A:A,MATCH($C1552,'Policy Characteristics'!$C:$C,0)))</f>
        <v>Research and Development</v>
      </c>
      <c r="B1552" s="184" t="str">
        <f>IF(ISBLANK(INDEX('Policy Characteristics'!B:B,MATCH($C1552,'Policy Characteristics'!$C:$C,0))),"",INDEX('Policy Characteristics'!B:B,MATCH($C1552,'Policy Characteristics'!$C:$C,0)))</f>
        <v>Capital Cost Reduction</v>
      </c>
      <c r="C1552" s="176" t="str">
        <f t="shared" si="65"/>
        <v>RnD Industry Capital Cost Perc Reduction</v>
      </c>
      <c r="D1552" t="s">
        <v>1951</v>
      </c>
      <c r="E1552" s="47"/>
      <c r="F1552" s="6" t="s">
        <v>1976</v>
      </c>
      <c r="G1552" s="47"/>
      <c r="H1552" s="44">
        <v>1478</v>
      </c>
      <c r="I1552" s="198" t="s">
        <v>44</v>
      </c>
      <c r="J1552" s="177" t="str">
        <f>IF(ISBLANK(INDEX('Policy Characteristics'!D:D,MATCH($C1552,'Policy Characteristics'!$C:$C,0))),"",INDEX('Policy Characteristics'!D:D,MATCH($C1552,'Policy Characteristics'!$C:$C,0)))</f>
        <v>R&amp;D Capital Cost Reductions</v>
      </c>
      <c r="K1552" s="176" t="str">
        <f>IF(ISBLANK(INDEX('Policy Characteristics'!E:E,MATCH($C1552,'Policy Characteristics'!$C:$C,0))),"",INDEX('Policy Characteristics'!E:E,MATCH($C1552,'Policy Characteristics'!$C:$C,0)))</f>
        <v>RnD industry capital cost reduction</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0.4</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cost</v>
      </c>
      <c r="P1552" s="176"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176" t="str">
        <f>IF(ISBLANK(INDEX('Policy Characteristics'!K:K,MATCH($C1552,'Policy Characteristics'!$C:$C,0))),"",INDEX('Policy Characteristics'!K:K,MATCH($C1552,'Policy Characteristics'!$C:$C,0)))</f>
        <v>architectural-design.html#rnd</v>
      </c>
      <c r="R1552" s="176" t="str">
        <f>IF(ISBLANK(INDEX('Policy Characteristics'!L:L,MATCH($C1552,'Policy Characteristics'!$C:$C,0))),"",INDEX('Policy Characteristics'!L:L,MATCH($C1552,'Policy Characteristics'!$C:$C,0)))</f>
        <v>research-and-development.html</v>
      </c>
    </row>
    <row r="1553" spans="1:18" x14ac:dyDescent="0.35">
      <c r="A1553" s="176" t="str">
        <f>IF(ISBLANK(INDEX('Policy Characteristics'!A:A,MATCH($C1553,'Policy Characteristics'!$C:$C,0))),"",INDEX('Policy Characteristics'!A:A,MATCH($C1553,'Policy Characteristics'!$C:$C,0)))</f>
        <v>Research and Development</v>
      </c>
      <c r="B1553" s="184" t="str">
        <f>IF(ISBLANK(INDEX('Policy Characteristics'!B:B,MATCH($C1553,'Policy Characteristics'!$C:$C,0))),"",INDEX('Policy Characteristics'!B:B,MATCH($C1553,'Policy Characteristics'!$C:$C,0)))</f>
        <v>Capital Cost Reduction</v>
      </c>
      <c r="C1553" s="176" t="str">
        <f t="shared" si="65"/>
        <v>RnD Industry Capital Cost Perc Reduction</v>
      </c>
      <c r="D1553" t="s">
        <v>1952</v>
      </c>
      <c r="E1553" s="47"/>
      <c r="F1553" s="6" t="s">
        <v>1977</v>
      </c>
      <c r="G1553" s="47"/>
      <c r="H1553" s="44">
        <v>1479</v>
      </c>
      <c r="I1553" s="197" t="s">
        <v>44</v>
      </c>
      <c r="J1553" s="177" t="str">
        <f>IF(ISBLANK(INDEX('Policy Characteristics'!D:D,MATCH($C1553,'Policy Characteristics'!$C:$C,0))),"",INDEX('Policy Characteristics'!D:D,MATCH($C1553,'Policy Characteristics'!$C:$C,0)))</f>
        <v>R&amp;D Capital Cost Reductions</v>
      </c>
      <c r="K1553" s="176" t="str">
        <f>IF(ISBLANK(INDEX('Policy Characteristics'!E:E,MATCH($C1553,'Policy Characteristics'!$C:$C,0))),"",INDEX('Policy Characteristics'!E:E,MATCH($C1553,'Policy Characteristics'!$C:$C,0)))</f>
        <v>RnD industry capital cost reduction</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0.4</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cost</v>
      </c>
      <c r="P1553" s="176"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176" t="str">
        <f>IF(ISBLANK(INDEX('Policy Characteristics'!K:K,MATCH($C1553,'Policy Characteristics'!$C:$C,0))),"",INDEX('Policy Characteristics'!K:K,MATCH($C1553,'Policy Characteristics'!$C:$C,0)))</f>
        <v>architectural-design.html#rnd</v>
      </c>
      <c r="R1553" s="176" t="str">
        <f>IF(ISBLANK(INDEX('Policy Characteristics'!L:L,MATCH($C1553,'Policy Characteristics'!$C:$C,0))),"",INDEX('Policy Characteristics'!L:L,MATCH($C1553,'Policy Characteristics'!$C:$C,0)))</f>
        <v>research-and-development.html</v>
      </c>
    </row>
    <row r="1554" spans="1:18" x14ac:dyDescent="0.35">
      <c r="A1554" s="176" t="str">
        <f>IF(ISBLANK(INDEX('Policy Characteristics'!A:A,MATCH($C1554,'Policy Characteristics'!$C:$C,0))),"",INDEX('Policy Characteristics'!A:A,MATCH($C1554,'Policy Characteristics'!$C:$C,0)))</f>
        <v>Research and Development</v>
      </c>
      <c r="B1554" s="184" t="str">
        <f>IF(ISBLANK(INDEX('Policy Characteristics'!B:B,MATCH($C1554,'Policy Characteristics'!$C:$C,0))),"",INDEX('Policy Characteristics'!B:B,MATCH($C1554,'Policy Characteristics'!$C:$C,0)))</f>
        <v>Capital Cost Reduction</v>
      </c>
      <c r="C1554" s="176" t="str">
        <f t="shared" si="65"/>
        <v>RnD Industry Capital Cost Perc Reduction</v>
      </c>
      <c r="D1554" t="s">
        <v>1953</v>
      </c>
      <c r="E1554" s="47"/>
      <c r="F1554" s="6" t="s">
        <v>1978</v>
      </c>
      <c r="G1554" s="47"/>
      <c r="H1554" s="44">
        <v>1480</v>
      </c>
      <c r="I1554" s="197" t="s">
        <v>43</v>
      </c>
      <c r="J1554" s="177" t="str">
        <f>IF(ISBLANK(INDEX('Policy Characteristics'!D:D,MATCH($C1554,'Policy Characteristics'!$C:$C,0))),"",INDEX('Policy Characteristics'!D:D,MATCH($C1554,'Policy Characteristics'!$C:$C,0)))</f>
        <v>R&amp;D Capital Cost Reductions</v>
      </c>
      <c r="K1554" s="176" t="str">
        <f>IF(ISBLANK(INDEX('Policy Characteristics'!E:E,MATCH($C1554,'Policy Characteristics'!$C:$C,0))),"",INDEX('Policy Characteristics'!E:E,MATCH($C1554,'Policy Characteristics'!$C:$C,0)))</f>
        <v>RnD industry capital cost reduction</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0.4</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cost</v>
      </c>
      <c r="P1554" s="176"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176" t="str">
        <f>IF(ISBLANK(INDEX('Policy Characteristics'!K:K,MATCH($C1554,'Policy Characteristics'!$C:$C,0))),"",INDEX('Policy Characteristics'!K:K,MATCH($C1554,'Policy Characteristics'!$C:$C,0)))</f>
        <v>architectural-design.html#rnd</v>
      </c>
      <c r="R1554" s="176" t="str">
        <f>IF(ISBLANK(INDEX('Policy Characteristics'!L:L,MATCH($C1554,'Policy Characteristics'!$C:$C,0))),"",INDEX('Policy Characteristics'!L:L,MATCH($C1554,'Policy Characteristics'!$C:$C,0)))</f>
        <v>research-and-development.html</v>
      </c>
    </row>
    <row r="1555" spans="1:18" x14ac:dyDescent="0.35">
      <c r="A1555" s="176" t="str">
        <f>IF(ISBLANK(INDEX('Policy Characteristics'!A:A,MATCH($C1555,'Policy Characteristics'!$C:$C,0))),"",INDEX('Policy Characteristics'!A:A,MATCH($C1555,'Policy Characteristics'!$C:$C,0)))</f>
        <v>Research and Development</v>
      </c>
      <c r="B1555" s="184" t="str">
        <f>IF(ISBLANK(INDEX('Policy Characteristics'!B:B,MATCH($C1555,'Policy Characteristics'!$C:$C,0))),"",INDEX('Policy Characteristics'!B:B,MATCH($C1555,'Policy Characteristics'!$C:$C,0)))</f>
        <v>Capital Cost Reduction</v>
      </c>
      <c r="C1555" s="176" t="str">
        <f t="shared" si="65"/>
        <v>RnD Industry Capital Cost Perc Reduction</v>
      </c>
      <c r="D1555" t="s">
        <v>1954</v>
      </c>
      <c r="E1555" s="47"/>
      <c r="F1555" s="6" t="s">
        <v>1979</v>
      </c>
      <c r="G1555" s="47"/>
      <c r="H1555" s="44">
        <v>1481</v>
      </c>
      <c r="I1555" s="197" t="s">
        <v>43</v>
      </c>
      <c r="J1555" s="177" t="str">
        <f>IF(ISBLANK(INDEX('Policy Characteristics'!D:D,MATCH($C1555,'Policy Characteristics'!$C:$C,0))),"",INDEX('Policy Characteristics'!D:D,MATCH($C1555,'Policy Characteristics'!$C:$C,0)))</f>
        <v>R&amp;D Capital Cost Reductions</v>
      </c>
      <c r="K1555" s="176" t="str">
        <f>IF(ISBLANK(INDEX('Policy Characteristics'!E:E,MATCH($C1555,'Policy Characteristics'!$C:$C,0))),"",INDEX('Policy Characteristics'!E:E,MATCH($C1555,'Policy Characteristics'!$C:$C,0)))</f>
        <v>RnD industry capital cost reduction</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0.4</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cost</v>
      </c>
      <c r="P1555" s="176"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176" t="str">
        <f>IF(ISBLANK(INDEX('Policy Characteristics'!K:K,MATCH($C1555,'Policy Characteristics'!$C:$C,0))),"",INDEX('Policy Characteristics'!K:K,MATCH($C1555,'Policy Characteristics'!$C:$C,0)))</f>
        <v>architectural-design.html#rnd</v>
      </c>
      <c r="R1555" s="176" t="str">
        <f>IF(ISBLANK(INDEX('Policy Characteristics'!L:L,MATCH($C1555,'Policy Characteristics'!$C:$C,0))),"",INDEX('Policy Characteristics'!L:L,MATCH($C1555,'Policy Characteristics'!$C:$C,0)))</f>
        <v>research-and-development.html</v>
      </c>
    </row>
    <row r="1556" spans="1:18" x14ac:dyDescent="0.35">
      <c r="A1556" s="176" t="str">
        <f>IF(ISBLANK(INDEX('Policy Characteristics'!A:A,MATCH($C1556,'Policy Characteristics'!$C:$C,0))),"",INDEX('Policy Characteristics'!A:A,MATCH($C1556,'Policy Characteristics'!$C:$C,0)))</f>
        <v>Research and Development</v>
      </c>
      <c r="B1556" s="184" t="str">
        <f>IF(ISBLANK(INDEX('Policy Characteristics'!B:B,MATCH($C1556,'Policy Characteristics'!$C:$C,0))),"",INDEX('Policy Characteristics'!B:B,MATCH($C1556,'Policy Characteristics'!$C:$C,0)))</f>
        <v>Capital Cost Reduction</v>
      </c>
      <c r="C1556" s="176" t="str">
        <f t="shared" si="65"/>
        <v>RnD Industry Capital Cost Perc Reduction</v>
      </c>
      <c r="D1556" t="s">
        <v>1955</v>
      </c>
      <c r="E1556" s="47"/>
      <c r="F1556" s="6" t="s">
        <v>1980</v>
      </c>
      <c r="G1556" s="47"/>
      <c r="H1556" s="44">
        <v>1482</v>
      </c>
      <c r="I1556" s="198" t="s">
        <v>44</v>
      </c>
      <c r="J1556" s="177" t="str">
        <f>IF(ISBLANK(INDEX('Policy Characteristics'!D:D,MATCH($C1556,'Policy Characteristics'!$C:$C,0))),"",INDEX('Policy Characteristics'!D:D,MATCH($C1556,'Policy Characteristics'!$C:$C,0)))</f>
        <v>R&amp;D Capital Cost Reductions</v>
      </c>
      <c r="K1556" s="176" t="str">
        <f>IF(ISBLANK(INDEX('Policy Characteristics'!E:E,MATCH($C1556,'Policy Characteristics'!$C:$C,0))),"",INDEX('Policy Characteristics'!E:E,MATCH($C1556,'Policy Characteristics'!$C:$C,0)))</f>
        <v>RnD industry capital cost reduction</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0.4</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cost</v>
      </c>
      <c r="P1556" s="176"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176" t="str">
        <f>IF(ISBLANK(INDEX('Policy Characteristics'!K:K,MATCH($C1556,'Policy Characteristics'!$C:$C,0))),"",INDEX('Policy Characteristics'!K:K,MATCH($C1556,'Policy Characteristics'!$C:$C,0)))</f>
        <v>architectural-design.html#rnd</v>
      </c>
      <c r="R1556" s="176" t="str">
        <f>IF(ISBLANK(INDEX('Policy Characteristics'!L:L,MATCH($C1556,'Policy Characteristics'!$C:$C,0))),"",INDEX('Policy Characteristics'!L:L,MATCH($C1556,'Policy Characteristics'!$C:$C,0)))</f>
        <v>research-and-development.html</v>
      </c>
    </row>
    <row r="1557" spans="1:18" x14ac:dyDescent="0.35">
      <c r="A1557" s="176" t="str">
        <f>IF(ISBLANK(INDEX('Policy Characteristics'!A:A,MATCH($C1557,'Policy Characteristics'!$C:$C,0))),"",INDEX('Policy Characteristics'!A:A,MATCH($C1557,'Policy Characteristics'!$C:$C,0)))</f>
        <v>Research and Development</v>
      </c>
      <c r="B1557" s="184" t="str">
        <f>IF(ISBLANK(INDEX('Policy Characteristics'!B:B,MATCH($C1557,'Policy Characteristics'!$C:$C,0))),"",INDEX('Policy Characteristics'!B:B,MATCH($C1557,'Policy Characteristics'!$C:$C,0)))</f>
        <v>Capital Cost Reduction</v>
      </c>
      <c r="C1557" s="176" t="str">
        <f t="shared" si="65"/>
        <v>RnD Industry Capital Cost Perc Reduction</v>
      </c>
      <c r="D1557" t="s">
        <v>1956</v>
      </c>
      <c r="E1557" s="47"/>
      <c r="F1557" s="6" t="s">
        <v>1981</v>
      </c>
      <c r="G1557" s="47"/>
      <c r="H1557" s="44">
        <v>1483</v>
      </c>
      <c r="I1557" s="197" t="s">
        <v>43</v>
      </c>
      <c r="J1557" s="177" t="str">
        <f>IF(ISBLANK(INDEX('Policy Characteristics'!D:D,MATCH($C1557,'Policy Characteristics'!$C:$C,0))),"",INDEX('Policy Characteristics'!D:D,MATCH($C1557,'Policy Characteristics'!$C:$C,0)))</f>
        <v>R&amp;D Capital Cost Reductions</v>
      </c>
      <c r="K1557" s="176" t="str">
        <f>IF(ISBLANK(INDEX('Policy Characteristics'!E:E,MATCH($C1557,'Policy Characteristics'!$C:$C,0))),"",INDEX('Policy Characteristics'!E:E,MATCH($C1557,'Policy Characteristics'!$C:$C,0)))</f>
        <v>RnD industry capital cost reduction</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0.4</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cost</v>
      </c>
      <c r="P1557" s="176"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176" t="str">
        <f>IF(ISBLANK(INDEX('Policy Characteristics'!K:K,MATCH($C1557,'Policy Characteristics'!$C:$C,0))),"",INDEX('Policy Characteristics'!K:K,MATCH($C1557,'Policy Characteristics'!$C:$C,0)))</f>
        <v>architectural-design.html#rnd</v>
      </c>
      <c r="R1557" s="176" t="str">
        <f>IF(ISBLANK(INDEX('Policy Characteristics'!L:L,MATCH($C1557,'Policy Characteristics'!$C:$C,0))),"",INDEX('Policy Characteristics'!L:L,MATCH($C1557,'Policy Characteristics'!$C:$C,0)))</f>
        <v>research-and-development.html</v>
      </c>
    </row>
    <row r="1558" spans="1:18" x14ac:dyDescent="0.35">
      <c r="A1558" s="176" t="str">
        <f>IF(ISBLANK(INDEX('Policy Characteristics'!A:A,MATCH($C1558,'Policy Characteristics'!$C:$C,0))),"",INDEX('Policy Characteristics'!A:A,MATCH($C1558,'Policy Characteristics'!$C:$C,0)))</f>
        <v>Research and Development</v>
      </c>
      <c r="B1558" s="184" t="str">
        <f>IF(ISBLANK(INDEX('Policy Characteristics'!B:B,MATCH($C1558,'Policy Characteristics'!$C:$C,0))),"",INDEX('Policy Characteristics'!B:B,MATCH($C1558,'Policy Characteristics'!$C:$C,0)))</f>
        <v>Capital Cost Reduction</v>
      </c>
      <c r="C1558" s="176" t="str">
        <f t="shared" si="65"/>
        <v>RnD Industry Capital Cost Perc Reduction</v>
      </c>
      <c r="D1558" t="s">
        <v>1957</v>
      </c>
      <c r="E1558" s="47"/>
      <c r="F1558" s="6" t="s">
        <v>1982</v>
      </c>
      <c r="G1558" s="47"/>
      <c r="H1558" s="44">
        <v>1484</v>
      </c>
      <c r="I1558" s="197" t="s">
        <v>43</v>
      </c>
      <c r="J1558" s="177" t="str">
        <f>IF(ISBLANK(INDEX('Policy Characteristics'!D:D,MATCH($C1558,'Policy Characteristics'!$C:$C,0))),"",INDEX('Policy Characteristics'!D:D,MATCH($C1558,'Policy Characteristics'!$C:$C,0)))</f>
        <v>R&amp;D Capital Cost Reductions</v>
      </c>
      <c r="K1558" s="176" t="str">
        <f>IF(ISBLANK(INDEX('Policy Characteristics'!E:E,MATCH($C1558,'Policy Characteristics'!$C:$C,0))),"",INDEX('Policy Characteristics'!E:E,MATCH($C1558,'Policy Characteristics'!$C:$C,0)))</f>
        <v>RnD industry capital cost reduction</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0.4</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cost</v>
      </c>
      <c r="P1558" s="176"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176" t="str">
        <f>IF(ISBLANK(INDEX('Policy Characteristics'!K:K,MATCH($C1558,'Policy Characteristics'!$C:$C,0))),"",INDEX('Policy Characteristics'!K:K,MATCH($C1558,'Policy Characteristics'!$C:$C,0)))</f>
        <v>architectural-design.html#rnd</v>
      </c>
      <c r="R1558" s="176" t="str">
        <f>IF(ISBLANK(INDEX('Policy Characteristics'!L:L,MATCH($C1558,'Policy Characteristics'!$C:$C,0))),"",INDEX('Policy Characteristics'!L:L,MATCH($C1558,'Policy Characteristics'!$C:$C,0)))</f>
        <v>research-and-development.html</v>
      </c>
    </row>
    <row r="1559" spans="1:18" x14ac:dyDescent="0.35">
      <c r="A1559" s="176" t="str">
        <f>IF(ISBLANK(INDEX('Policy Characteristics'!A:A,MATCH($C1559,'Policy Characteristics'!$C:$C,0))),"",INDEX('Policy Characteristics'!A:A,MATCH($C1559,'Policy Characteristics'!$C:$C,0)))</f>
        <v>Research and Development</v>
      </c>
      <c r="B1559" s="184" t="str">
        <f>IF(ISBLANK(INDEX('Policy Characteristics'!B:B,MATCH($C1559,'Policy Characteristics'!$C:$C,0))),"",INDEX('Policy Characteristics'!B:B,MATCH($C1559,'Policy Characteristics'!$C:$C,0)))</f>
        <v>Capital Cost Reduction</v>
      </c>
      <c r="C1559" s="176" t="str">
        <f t="shared" si="65"/>
        <v>RnD Industry Capital Cost Perc Reduction</v>
      </c>
      <c r="D1559" t="s">
        <v>1958</v>
      </c>
      <c r="E1559" s="47"/>
      <c r="F1559" s="6" t="s">
        <v>1983</v>
      </c>
      <c r="G1559" s="47"/>
      <c r="H1559" s="44">
        <v>1485</v>
      </c>
      <c r="I1559" s="197" t="s">
        <v>43</v>
      </c>
      <c r="J1559" s="177" t="str">
        <f>IF(ISBLANK(INDEX('Policy Characteristics'!D:D,MATCH($C1559,'Policy Characteristics'!$C:$C,0))),"",INDEX('Policy Characteristics'!D:D,MATCH($C1559,'Policy Characteristics'!$C:$C,0)))</f>
        <v>R&amp;D Capital Cost Reductions</v>
      </c>
      <c r="K1559" s="176" t="str">
        <f>IF(ISBLANK(INDEX('Policy Characteristics'!E:E,MATCH($C1559,'Policy Characteristics'!$C:$C,0))),"",INDEX('Policy Characteristics'!E:E,MATCH($C1559,'Policy Characteristics'!$C:$C,0)))</f>
        <v>RnD industry capital cost reduction</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0.4</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cost</v>
      </c>
      <c r="P1559" s="176"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176" t="str">
        <f>IF(ISBLANK(INDEX('Policy Characteristics'!K:K,MATCH($C1559,'Policy Characteristics'!$C:$C,0))),"",INDEX('Policy Characteristics'!K:K,MATCH($C1559,'Policy Characteristics'!$C:$C,0)))</f>
        <v>architectural-design.html#rnd</v>
      </c>
      <c r="R1559" s="176" t="str">
        <f>IF(ISBLANK(INDEX('Policy Characteristics'!L:L,MATCH($C1559,'Policy Characteristics'!$C:$C,0))),"",INDEX('Policy Characteristics'!L:L,MATCH($C1559,'Policy Characteristics'!$C:$C,0)))</f>
        <v>research-and-development.html</v>
      </c>
    </row>
    <row r="1560" spans="1:18" x14ac:dyDescent="0.35">
      <c r="A1560" s="176" t="str">
        <f>IF(ISBLANK(INDEX('Policy Characteristics'!A:A,MATCH($C1560,'Policy Characteristics'!$C:$C,0))),"",INDEX('Policy Characteristics'!A:A,MATCH($C1560,'Policy Characteristics'!$C:$C,0)))</f>
        <v>Research and Development</v>
      </c>
      <c r="B1560" s="184" t="str">
        <f>IF(ISBLANK(INDEX('Policy Characteristics'!B:B,MATCH($C1560,'Policy Characteristics'!$C:$C,0))),"",INDEX('Policy Characteristics'!B:B,MATCH($C1560,'Policy Characteristics'!$C:$C,0)))</f>
        <v>Capital Cost Reduction</v>
      </c>
      <c r="C1560" s="176" t="str">
        <f t="shared" si="65"/>
        <v>RnD Industry Capital Cost Perc Reduction</v>
      </c>
      <c r="D1560" t="s">
        <v>1959</v>
      </c>
      <c r="E1560" s="47"/>
      <c r="F1560" s="6" t="s">
        <v>1984</v>
      </c>
      <c r="G1560" s="47"/>
      <c r="H1560" s="44">
        <v>1486</v>
      </c>
      <c r="I1560" s="197" t="s">
        <v>44</v>
      </c>
      <c r="J1560" s="177" t="str">
        <f>IF(ISBLANK(INDEX('Policy Characteristics'!D:D,MATCH($C1560,'Policy Characteristics'!$C:$C,0))),"",INDEX('Policy Characteristics'!D:D,MATCH($C1560,'Policy Characteristics'!$C:$C,0)))</f>
        <v>R&amp;D Capital Cost Reductions</v>
      </c>
      <c r="K1560" s="176" t="str">
        <f>IF(ISBLANK(INDEX('Policy Characteristics'!E:E,MATCH($C1560,'Policy Characteristics'!$C:$C,0))),"",INDEX('Policy Characteristics'!E:E,MATCH($C1560,'Policy Characteristics'!$C:$C,0)))</f>
        <v>RnD industry capital cost reduction</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0.4</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reduction in cost</v>
      </c>
      <c r="P1560" s="176"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176" t="str">
        <f>IF(ISBLANK(INDEX('Policy Characteristics'!K:K,MATCH($C1560,'Policy Characteristics'!$C:$C,0))),"",INDEX('Policy Characteristics'!K:K,MATCH($C1560,'Policy Characteristics'!$C:$C,0)))</f>
        <v>architectural-design.html#rnd</v>
      </c>
      <c r="R1560" s="176" t="str">
        <f>IF(ISBLANK(INDEX('Policy Characteristics'!L:L,MATCH($C1560,'Policy Characteristics'!$C:$C,0))),"",INDEX('Policy Characteristics'!L:L,MATCH($C1560,'Policy Characteristics'!$C:$C,0)))</f>
        <v>research-and-development.html</v>
      </c>
    </row>
    <row r="1561" spans="1:18" x14ac:dyDescent="0.35">
      <c r="A1561" s="176" t="str">
        <f>IF(ISBLANK(INDEX('Policy Characteristics'!A:A,MATCH($C1561,'Policy Characteristics'!$C:$C,0))),"",INDEX('Policy Characteristics'!A:A,MATCH($C1561,'Policy Characteristics'!$C:$C,0)))</f>
        <v>Research and Development</v>
      </c>
      <c r="B1561" s="184" t="str">
        <f>IF(ISBLANK(INDEX('Policy Characteristics'!B:B,MATCH($C1561,'Policy Characteristics'!$C:$C,0))),"",INDEX('Policy Characteristics'!B:B,MATCH($C1561,'Policy Characteristics'!$C:$C,0)))</f>
        <v>Capital Cost Reduction</v>
      </c>
      <c r="C1561" s="191" t="s">
        <v>286</v>
      </c>
      <c r="D1561" s="47" t="s">
        <v>1136</v>
      </c>
      <c r="E1561" s="47"/>
      <c r="F1561" s="47" t="s">
        <v>461</v>
      </c>
      <c r="G1561" s="47"/>
      <c r="H1561" s="44">
        <v>108</v>
      </c>
      <c r="I1561" s="197" t="s">
        <v>43</v>
      </c>
      <c r="J1561" s="177" t="str">
        <f>IF(ISBLANK(INDEX('Policy Characteristics'!D:D,MATCH($C1561,'Policy Characteristics'!$C:$C,0))),"",INDEX('Policy Characteristics'!D:D,MATCH($C1561,'Policy Characteristics'!$C:$C,0)))</f>
        <v>R&amp;D Capital Cost Reductions</v>
      </c>
      <c r="K1561" s="176" t="str">
        <f>IF(ISBLANK(INDEX('Policy Characteristics'!E:E,MATCH($C1561,'Policy Characteristics'!$C:$C,0))),"",INDEX('Policy Characteristics'!E:E,MATCH($C1561,'Policy Characteristics'!$C:$C,0)))</f>
        <v>RnD transportation capital cost reduction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0.4</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reduction in cost</v>
      </c>
      <c r="P1561" s="176"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176" t="str">
        <f>IF(ISBLANK(INDEX('Policy Characteristics'!K:K,MATCH($C1561,'Policy Characteristics'!$C:$C,0))),"",INDEX('Policy Characteristics'!K:K,MATCH($C1561,'Policy Characteristics'!$C:$C,0)))</f>
        <v>architectural-design.html#rnd</v>
      </c>
      <c r="R1561" s="176" t="str">
        <f>IF(ISBLANK(INDEX('Policy Characteristics'!L:L,MATCH($C1561,'Policy Characteristics'!$C:$C,0))),"",INDEX('Policy Characteristics'!L:L,MATCH($C1561,'Policy Characteristics'!$C:$C,0)))</f>
        <v>research-and-development.html</v>
      </c>
    </row>
    <row r="1562" spans="1:18" x14ac:dyDescent="0.35">
      <c r="A1562" s="176" t="str">
        <f>IF(ISBLANK(INDEX('Policy Characteristics'!A:A,MATCH($C1562,'Policy Characteristics'!$C:$C,0))),"",INDEX('Policy Characteristics'!A:A,MATCH($C1562,'Policy Characteristics'!$C:$C,0)))</f>
        <v>Research and Development</v>
      </c>
      <c r="B1562" s="184" t="str">
        <f>IF(ISBLANK(INDEX('Policy Characteristics'!B:B,MATCH($C1562,'Policy Characteristics'!$C:$C,0))),"",INDEX('Policy Characteristics'!B:B,MATCH($C1562,'Policy Characteristics'!$C:$C,0)))</f>
        <v>Capital Cost Reduction</v>
      </c>
      <c r="C1562" s="176" t="str">
        <f t="shared" ref="C1562:C1567" si="66">C$1561</f>
        <v>RnD Transportation Capital Cost Perc Reduction</v>
      </c>
      <c r="D1562" s="47" t="s">
        <v>1137</v>
      </c>
      <c r="E1562" s="47"/>
      <c r="F1562" s="47" t="s">
        <v>462</v>
      </c>
      <c r="G1562" s="47"/>
      <c r="H1562" s="44">
        <v>109</v>
      </c>
      <c r="I1562" s="197" t="s">
        <v>43</v>
      </c>
      <c r="J1562" s="177" t="str">
        <f>IF(ISBLANK(INDEX('Policy Characteristics'!D:D,MATCH($C1562,'Policy Characteristics'!$C:$C,0))),"",INDEX('Policy Characteristics'!D:D,MATCH($C1562,'Policy Characteristics'!$C:$C,0)))</f>
        <v>R&amp;D Capital Cost Reductions</v>
      </c>
      <c r="K1562" s="176" t="str">
        <f>IF(ISBLANK(INDEX('Policy Characteristics'!E:E,MATCH($C1562,'Policy Characteristics'!$C:$C,0))),"",INDEX('Policy Characteristics'!E:E,MATCH($C1562,'Policy Characteristics'!$C:$C,0)))</f>
        <v>RnD transportation capital cost reduction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0.4</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reduction in cost</v>
      </c>
      <c r="P1562" s="176"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176" t="str">
        <f>IF(ISBLANK(INDEX('Policy Characteristics'!K:K,MATCH($C1562,'Policy Characteristics'!$C:$C,0))),"",INDEX('Policy Characteristics'!K:K,MATCH($C1562,'Policy Characteristics'!$C:$C,0)))</f>
        <v>architectural-design.html#rnd</v>
      </c>
      <c r="R1562" s="176" t="str">
        <f>IF(ISBLANK(INDEX('Policy Characteristics'!L:L,MATCH($C1562,'Policy Characteristics'!$C:$C,0))),"",INDEX('Policy Characteristics'!L:L,MATCH($C1562,'Policy Characteristics'!$C:$C,0)))</f>
        <v>research-and-development.html</v>
      </c>
    </row>
    <row r="1563" spans="1:18" x14ac:dyDescent="0.35">
      <c r="A1563" s="176" t="str">
        <f>IF(ISBLANK(INDEX('Policy Characteristics'!A:A,MATCH($C1563,'Policy Characteristics'!$C:$C,0))),"",INDEX('Policy Characteristics'!A:A,MATCH($C1563,'Policy Characteristics'!$C:$C,0)))</f>
        <v>Research and Development</v>
      </c>
      <c r="B1563" s="184" t="str">
        <f>IF(ISBLANK(INDEX('Policy Characteristics'!B:B,MATCH($C1563,'Policy Characteristics'!$C:$C,0))),"",INDEX('Policy Characteristics'!B:B,MATCH($C1563,'Policy Characteristics'!$C:$C,0)))</f>
        <v>Capital Cost Reduction</v>
      </c>
      <c r="C1563" s="176" t="str">
        <f t="shared" si="66"/>
        <v>RnD Transportation Capital Cost Perc Reduction</v>
      </c>
      <c r="D1563" s="47" t="s">
        <v>1138</v>
      </c>
      <c r="E1563" s="47"/>
      <c r="F1563" s="47" t="s">
        <v>463</v>
      </c>
      <c r="G1563" s="47"/>
      <c r="H1563" s="44">
        <v>110</v>
      </c>
      <c r="I1563" s="197" t="s">
        <v>43</v>
      </c>
      <c r="J1563" s="177" t="str">
        <f>IF(ISBLANK(INDEX('Policy Characteristics'!D:D,MATCH($C1563,'Policy Characteristics'!$C:$C,0))),"",INDEX('Policy Characteristics'!D:D,MATCH($C1563,'Policy Characteristics'!$C:$C,0)))</f>
        <v>R&amp;D Capital Cost Reductions</v>
      </c>
      <c r="K1563" s="176" t="str">
        <f>IF(ISBLANK(INDEX('Policy Characteristics'!E:E,MATCH($C1563,'Policy Characteristics'!$C:$C,0))),"",INDEX('Policy Characteristics'!E:E,MATCH($C1563,'Policy Characteristics'!$C:$C,0)))</f>
        <v>RnD transportation capital cost reduction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0.4</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reduction in cost</v>
      </c>
      <c r="P1563" s="176"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176" t="str">
        <f>IF(ISBLANK(INDEX('Policy Characteristics'!K:K,MATCH($C1563,'Policy Characteristics'!$C:$C,0))),"",INDEX('Policy Characteristics'!K:K,MATCH($C1563,'Policy Characteristics'!$C:$C,0)))</f>
        <v>architectural-design.html#rnd</v>
      </c>
      <c r="R1563" s="176" t="str">
        <f>IF(ISBLANK(INDEX('Policy Characteristics'!L:L,MATCH($C1563,'Policy Characteristics'!$C:$C,0))),"",INDEX('Policy Characteristics'!L:L,MATCH($C1563,'Policy Characteristics'!$C:$C,0)))</f>
        <v>research-and-development.html</v>
      </c>
    </row>
    <row r="1564" spans="1:18" x14ac:dyDescent="0.35">
      <c r="A1564" s="176" t="str">
        <f>IF(ISBLANK(INDEX('Policy Characteristics'!A:A,MATCH($C1564,'Policy Characteristics'!$C:$C,0))),"",INDEX('Policy Characteristics'!A:A,MATCH($C1564,'Policy Characteristics'!$C:$C,0)))</f>
        <v>Research and Development</v>
      </c>
      <c r="B1564" s="184" t="str">
        <f>IF(ISBLANK(INDEX('Policy Characteristics'!B:B,MATCH($C1564,'Policy Characteristics'!$C:$C,0))),"",INDEX('Policy Characteristics'!B:B,MATCH($C1564,'Policy Characteristics'!$C:$C,0)))</f>
        <v>Capital Cost Reduction</v>
      </c>
      <c r="C1564" s="176" t="str">
        <f t="shared" si="66"/>
        <v>RnD Transportation Capital Cost Perc Reduction</v>
      </c>
      <c r="D1564" s="47" t="s">
        <v>1139</v>
      </c>
      <c r="E1564" s="47"/>
      <c r="F1564" s="47" t="s">
        <v>464</v>
      </c>
      <c r="G1564" s="47"/>
      <c r="H1564" s="44">
        <v>111</v>
      </c>
      <c r="I1564" s="197" t="s">
        <v>43</v>
      </c>
      <c r="J1564" s="177" t="str">
        <f>IF(ISBLANK(INDEX('Policy Characteristics'!D:D,MATCH($C1564,'Policy Characteristics'!$C:$C,0))),"",INDEX('Policy Characteristics'!D:D,MATCH($C1564,'Policy Characteristics'!$C:$C,0)))</f>
        <v>R&amp;D Capital Cost Reductions</v>
      </c>
      <c r="K1564" s="176" t="str">
        <f>IF(ISBLANK(INDEX('Policy Characteristics'!E:E,MATCH($C1564,'Policy Characteristics'!$C:$C,0))),"",INDEX('Policy Characteristics'!E:E,MATCH($C1564,'Policy Characteristics'!$C:$C,0)))</f>
        <v>RnD transportation capital cost reduction</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0.4</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reduction in cost</v>
      </c>
      <c r="P1564" s="176"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176" t="str">
        <f>IF(ISBLANK(INDEX('Policy Characteristics'!K:K,MATCH($C1564,'Policy Characteristics'!$C:$C,0))),"",INDEX('Policy Characteristics'!K:K,MATCH($C1564,'Policy Characteristics'!$C:$C,0)))</f>
        <v>architectural-design.html#rnd</v>
      </c>
      <c r="R1564" s="176" t="str">
        <f>IF(ISBLANK(INDEX('Policy Characteristics'!L:L,MATCH($C1564,'Policy Characteristics'!$C:$C,0))),"",INDEX('Policy Characteristics'!L:L,MATCH($C1564,'Policy Characteristics'!$C:$C,0)))</f>
        <v>research-and-development.html</v>
      </c>
    </row>
    <row r="1565" spans="1:18" x14ac:dyDescent="0.35">
      <c r="A1565" s="176" t="str">
        <f>IF(ISBLANK(INDEX('Policy Characteristics'!A:A,MATCH($C1565,'Policy Characteristics'!$C:$C,0))),"",INDEX('Policy Characteristics'!A:A,MATCH($C1565,'Policy Characteristics'!$C:$C,0)))</f>
        <v>Research and Development</v>
      </c>
      <c r="B1565" s="184" t="str">
        <f>IF(ISBLANK(INDEX('Policy Characteristics'!B:B,MATCH($C1565,'Policy Characteristics'!$C:$C,0))),"",INDEX('Policy Characteristics'!B:B,MATCH($C1565,'Policy Characteristics'!$C:$C,0)))</f>
        <v>Capital Cost Reduction</v>
      </c>
      <c r="C1565" s="176" t="str">
        <f t="shared" si="66"/>
        <v>RnD Transportation Capital Cost Perc Reduction</v>
      </c>
      <c r="D1565" s="47" t="s">
        <v>1140</v>
      </c>
      <c r="E1565" s="47"/>
      <c r="F1565" s="47" t="s">
        <v>465</v>
      </c>
      <c r="G1565" s="47"/>
      <c r="H1565" s="44">
        <v>112</v>
      </c>
      <c r="I1565" s="197" t="s">
        <v>43</v>
      </c>
      <c r="J1565" s="177" t="str">
        <f>IF(ISBLANK(INDEX('Policy Characteristics'!D:D,MATCH($C1565,'Policy Characteristics'!$C:$C,0))),"",INDEX('Policy Characteristics'!D:D,MATCH($C1565,'Policy Characteristics'!$C:$C,0)))</f>
        <v>R&amp;D Capital Cost Reductions</v>
      </c>
      <c r="K1565" s="176" t="str">
        <f>IF(ISBLANK(INDEX('Policy Characteristics'!E:E,MATCH($C1565,'Policy Characteristics'!$C:$C,0))),"",INDEX('Policy Characteristics'!E:E,MATCH($C1565,'Policy Characteristics'!$C:$C,0)))</f>
        <v>RnD transportation capital cost reduction</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0.4</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reduction in cost</v>
      </c>
      <c r="P1565" s="176"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176" t="str">
        <f>IF(ISBLANK(INDEX('Policy Characteristics'!K:K,MATCH($C1565,'Policy Characteristics'!$C:$C,0))),"",INDEX('Policy Characteristics'!K:K,MATCH($C1565,'Policy Characteristics'!$C:$C,0)))</f>
        <v>architectural-design.html#rnd</v>
      </c>
      <c r="R1565" s="176" t="str">
        <f>IF(ISBLANK(INDEX('Policy Characteristics'!L:L,MATCH($C1565,'Policy Characteristics'!$C:$C,0))),"",INDEX('Policy Characteristics'!L:L,MATCH($C1565,'Policy Characteristics'!$C:$C,0)))</f>
        <v>research-and-development.html</v>
      </c>
    </row>
    <row r="1566" spans="1:18" x14ac:dyDescent="0.35">
      <c r="A1566" s="176" t="str">
        <f>IF(ISBLANK(INDEX('Policy Characteristics'!A:A,MATCH($C1566,'Policy Characteristics'!$C:$C,0))),"",INDEX('Policy Characteristics'!A:A,MATCH($C1566,'Policy Characteristics'!$C:$C,0)))</f>
        <v>Research and Development</v>
      </c>
      <c r="B1566" s="184" t="str">
        <f>IF(ISBLANK(INDEX('Policy Characteristics'!B:B,MATCH($C1566,'Policy Characteristics'!$C:$C,0))),"",INDEX('Policy Characteristics'!B:B,MATCH($C1566,'Policy Characteristics'!$C:$C,0)))</f>
        <v>Capital Cost Reduction</v>
      </c>
      <c r="C1566" s="176" t="str">
        <f t="shared" si="66"/>
        <v>RnD Transportation Capital Cost Perc Reduction</v>
      </c>
      <c r="D1566" s="47" t="s">
        <v>1387</v>
      </c>
      <c r="E1566" s="47"/>
      <c r="F1566" s="47" t="s">
        <v>1667</v>
      </c>
      <c r="G1566" s="47"/>
      <c r="H1566" s="44">
        <v>113</v>
      </c>
      <c r="I1566" s="197" t="s">
        <v>43</v>
      </c>
      <c r="J1566" s="177" t="str">
        <f>IF(ISBLANK(INDEX('Policy Characteristics'!D:D,MATCH($C1566,'Policy Characteristics'!$C:$C,0))),"",INDEX('Policy Characteristics'!D:D,MATCH($C1566,'Policy Characteristics'!$C:$C,0)))</f>
        <v>R&amp;D Capital Cost Reductions</v>
      </c>
      <c r="K1566" s="176" t="str">
        <f>IF(ISBLANK(INDEX('Policy Characteristics'!E:E,MATCH($C1566,'Policy Characteristics'!$C:$C,0))),"",INDEX('Policy Characteristics'!E:E,MATCH($C1566,'Policy Characteristics'!$C:$C,0)))</f>
        <v>RnD transportation capital cost reduction</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0.4</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reduction in cost</v>
      </c>
      <c r="P1566" s="176"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176" t="str">
        <f>IF(ISBLANK(INDEX('Policy Characteristics'!K:K,MATCH($C1566,'Policy Characteristics'!$C:$C,0))),"",INDEX('Policy Characteristics'!K:K,MATCH($C1566,'Policy Characteristics'!$C:$C,0)))</f>
        <v>architectural-design.html#rnd</v>
      </c>
      <c r="R1566" s="176" t="str">
        <f>IF(ISBLANK(INDEX('Policy Characteristics'!L:L,MATCH($C1566,'Policy Characteristics'!$C:$C,0))),"",INDEX('Policy Characteristics'!L:L,MATCH($C1566,'Policy Characteristics'!$C:$C,0)))</f>
        <v>research-and-development.html</v>
      </c>
    </row>
    <row r="1567" spans="1:18" x14ac:dyDescent="0.35">
      <c r="A1567" s="176" t="str">
        <f>IF(ISBLANK(INDEX('Policy Characteristics'!A:A,MATCH($C1567,'Policy Characteristics'!$C:$C,0))),"",INDEX('Policy Characteristics'!A:A,MATCH($C1567,'Policy Characteristics'!$C:$C,0)))</f>
        <v>Research and Development</v>
      </c>
      <c r="B1567" s="184" t="str">
        <f>IF(ISBLANK(INDEX('Policy Characteristics'!B:B,MATCH($C1567,'Policy Characteristics'!$C:$C,0))),"",INDEX('Policy Characteristics'!B:B,MATCH($C1567,'Policy Characteristics'!$C:$C,0)))</f>
        <v>Capital Cost Reduction</v>
      </c>
      <c r="C1567" s="176" t="str">
        <f t="shared" si="66"/>
        <v>RnD Transportation Capital Cost Perc Reduction</v>
      </c>
      <c r="D1567" s="47" t="s">
        <v>1386</v>
      </c>
      <c r="E1567" s="47"/>
      <c r="F1567" s="47" t="s">
        <v>1668</v>
      </c>
      <c r="G1567" s="47"/>
      <c r="H1567" s="44">
        <v>523</v>
      </c>
      <c r="I1567" s="197" t="s">
        <v>43</v>
      </c>
      <c r="J1567" s="177" t="str">
        <f>IF(ISBLANK(INDEX('Policy Characteristics'!D:D,MATCH($C1567,'Policy Characteristics'!$C:$C,0))),"",INDEX('Policy Characteristics'!D:D,MATCH($C1567,'Policy Characteristics'!$C:$C,0)))</f>
        <v>R&amp;D Capital Cost Reductions</v>
      </c>
      <c r="K1567" s="176" t="str">
        <f>IF(ISBLANK(INDEX('Policy Characteristics'!E:E,MATCH($C1567,'Policy Characteristics'!$C:$C,0))),"",INDEX('Policy Characteristics'!E:E,MATCH($C1567,'Policy Characteristics'!$C:$C,0)))</f>
        <v>RnD transportation capital cost reduction</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0.4</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reduction in cost</v>
      </c>
      <c r="P1567" s="176" t="str">
        <f>IF(ISBLANK(INDEX('Policy Characteristics'!J:J,MATCH($C1567,'Policy Characteristics'!$C:$C,0))),"",INDEX('Policy Characteristics'!J:J,MATCH($C1567,'Policy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7" s="176" t="str">
        <f>IF(ISBLANK(INDEX('Policy Characteristics'!K:K,MATCH($C1567,'Policy Characteristics'!$C:$C,0))),"",INDEX('Policy Characteristics'!K:K,MATCH($C1567,'Policy Characteristics'!$C:$C,0)))</f>
        <v>architectural-design.html#rnd</v>
      </c>
      <c r="R1567" s="176" t="str">
        <f>IF(ISBLANK(INDEX('Policy Characteristics'!L:L,MATCH($C1567,'Policy Characteristics'!$C:$C,0))),"",INDEX('Policy Characteristics'!L:L,MATCH($C1567,'Policy Characteristics'!$C:$C,0)))</f>
        <v>research-and-development.html</v>
      </c>
    </row>
    <row r="1568" spans="1:18" s="2" customFormat="1" x14ac:dyDescent="0.35">
      <c r="A1568" s="176" t="str">
        <f>IF(ISBLANK(INDEX('Policy Characteristics'!A:A,MATCH($C1568,'Policy Characteristics'!$C:$C,0))),"",INDEX('Policy Characteristics'!A:A,MATCH($C1568,'Policy Characteristics'!$C:$C,0)))</f>
        <v>Research and Development</v>
      </c>
      <c r="B1568" s="184" t="str">
        <f>IF(ISBLANK(INDEX('Policy Characteristics'!B:B,MATCH($C1568,'Policy Characteristics'!$C:$C,0))),"",INDEX('Policy Characteristics'!B:B,MATCH($C1568,'Policy Characteristics'!$C:$C,0)))</f>
        <v>Direct Air Capture</v>
      </c>
      <c r="C1568" s="191" t="s">
        <v>1678</v>
      </c>
      <c r="D1568" s="6"/>
      <c r="E1568" s="6"/>
      <c r="F1568" s="6"/>
      <c r="G1568" s="6"/>
      <c r="H1568" s="49">
        <v>525</v>
      </c>
      <c r="I1568" s="198" t="s">
        <v>43</v>
      </c>
      <c r="J1568" s="177" t="str">
        <f>IF(ISBLANK(INDEX('Policy Characteristics'!D:D,MATCH($C1568,'Policy Characteristics'!$C:$C,0))),"",INDEX('Policy Characteristics'!D:D,MATCH($C1568,'Policy Characteristics'!$C:$C,0)))</f>
        <v>Direct Air Capture</v>
      </c>
      <c r="K1568" s="176" t="str">
        <f>IF(ISBLANK(INDEX('Policy Characteristics'!E:E,MATCH($C1568,'Policy Characteristics'!$C:$C,0))),"",INDEX('Policy Characteristics'!E:E,MATCH($C1568,'Policy Characteristics'!$C:$C,0)))</f>
        <v>geoeng direct air capture</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568" s="176" t="str">
        <f>IF(ISBLANK(INDEX('Policy Characteristics'!K:K,MATCH($C1568,'Policy Characteristics'!$C:$C,0))),"",INDEX('Policy Characteristics'!K:K,MATCH($C1568,'Policy Characteristics'!$C:$C,0)))</f>
        <v>direct-air-capture.html#dac</v>
      </c>
      <c r="R1568" s="176" t="str">
        <f>IF(ISBLANK(INDEX('Policy Characteristics'!L:L,MATCH($C1568,'Policy Characteristics'!$C:$C,0))),"",INDEX('Policy Characteristics'!L:L,MATCH($C1568,'Policy Characteristics'!$C:$C,0)))</f>
        <v>direct-air-capture.html</v>
      </c>
    </row>
    <row r="1569" spans="1:18" s="2" customFormat="1" x14ac:dyDescent="0.35">
      <c r="A1569" s="176" t="str">
        <f>IF(ISBLANK(INDEX('Policy Characteristics'!A:A,MATCH($C1569,'Policy Characteristics'!$C:$C,0))),"",INDEX('Policy Characteristics'!A:A,MATCH($C1569,'Policy Characteristics'!$C:$C,0)))</f>
        <v>Research and Development</v>
      </c>
      <c r="B1569" s="184" t="str">
        <f>IF(ISBLANK(INDEX('Policy Characteristics'!B:B,MATCH($C1569,'Policy Characteristics'!$C:$C,0))),"",INDEX('Policy Characteristics'!B:B,MATCH($C1569,'Policy Characteristics'!$C:$C,0)))</f>
        <v>Enhanced Rock Weathering</v>
      </c>
      <c r="C1569" s="191" t="s">
        <v>2710</v>
      </c>
      <c r="D1569" s="6"/>
      <c r="E1569" s="6"/>
      <c r="F1569" s="6"/>
      <c r="G1569" s="6"/>
      <c r="H1569" s="49">
        <v>2313</v>
      </c>
      <c r="I1569" s="198" t="s">
        <v>43</v>
      </c>
      <c r="J1569" s="177" t="str">
        <f>IF(ISBLANK(INDEX('Policy Characteristics'!D:D,MATCH($C1569,'Policy Characteristics'!$C:$C,0))),"",INDEX('Policy Characteristics'!D:D,MATCH($C1569,'Policy Characteristics'!$C:$C,0)))</f>
        <v>Enhanced Rock Weathering</v>
      </c>
      <c r="K1569" s="176" t="str">
        <f>IF(ISBLANK(INDEX('Policy Characteristics'!E:E,MATCH($C1569,'Policy Characteristics'!$C:$C,0))),"",INDEX('Policy Characteristics'!E:E,MATCH($C1569,'Policy Characteristics'!$C:$C,0)))</f>
        <v>geoeng enhanced rock weathering</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
      </c>
    </row>
    <row r="1570" spans="1:18" x14ac:dyDescent="0.35">
      <c r="A1570" s="176" t="str">
        <f>IF(ISBLANK(INDEX('Policy Characteristics'!A:A,MATCH($C1570,'Policy Characteristics'!$C:$C,0))),"",INDEX('Policy Characteristics'!A:A,MATCH($C1570,'Policy Characteristics'!$C:$C,0)))</f>
        <v>Research and Development</v>
      </c>
      <c r="B1570" s="184" t="str">
        <f>IF(ISBLANK(INDEX('Policy Characteristics'!B:B,MATCH($C1570,'Policy Characteristics'!$C:$C,0))),"",INDEX('Policy Characteristics'!B:B,MATCH($C1570,'Policy Characteristics'!$C:$C,0)))</f>
        <v>Fuel Use Reduction</v>
      </c>
      <c r="C1570" t="s">
        <v>287</v>
      </c>
      <c r="D1570" s="47" t="s">
        <v>112</v>
      </c>
      <c r="E1570" s="47"/>
      <c r="F1570" s="47" t="s">
        <v>308</v>
      </c>
      <c r="G1570" s="47"/>
      <c r="H1570" s="44">
        <v>114</v>
      </c>
      <c r="I1570" s="197" t="s">
        <v>43</v>
      </c>
      <c r="J1570" s="177" t="str">
        <f>IF(ISBLANK(INDEX('Policy Characteristics'!D:D,MATCH($C1570,'Policy Characteristics'!$C:$C,0))),"",INDEX('Policy Characteristics'!D:D,MATCH($C1570,'Policy Characteristics'!$C:$C,0)))</f>
        <v>R&amp;D Fuel Use Reductions</v>
      </c>
      <c r="K1570" s="176" t="str">
        <f>IF(ISBLANK(INDEX('Policy Characteristics'!E:E,MATCH($C1570,'Policy Characteristics'!$C:$C,0))),"",INDEX('Policy Characteristics'!E:E,MATCH($C1570,'Policy Characteristics'!$C:$C,0)))</f>
        <v>RnD building fuel use reduction</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0.3</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fuel use</v>
      </c>
      <c r="P1570" s="176"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176" t="str">
        <f>IF(ISBLANK(INDEX('Policy Characteristics'!K:K,MATCH($C1570,'Policy Characteristics'!$C:$C,0))),"",INDEX('Policy Characteristics'!K:K,MATCH($C1570,'Policy Characteristics'!$C:$C,0)))</f>
        <v>architectural-design.html#rnd</v>
      </c>
      <c r="R1570" s="176" t="str">
        <f>IF(ISBLANK(INDEX('Policy Characteristics'!L:L,MATCH($C1570,'Policy Characteristics'!$C:$C,0))),"",INDEX('Policy Characteristics'!L:L,MATCH($C1570,'Policy Characteristics'!$C:$C,0)))</f>
        <v>research-and-development.html</v>
      </c>
    </row>
    <row r="1571" spans="1:18" x14ac:dyDescent="0.35">
      <c r="A1571" s="176" t="str">
        <f>IF(ISBLANK(INDEX('Policy Characteristics'!A:A,MATCH($C1571,'Policy Characteristics'!$C:$C,0))),"",INDEX('Policy Characteristics'!A:A,MATCH($C1571,'Policy Characteristics'!$C:$C,0)))</f>
        <v>Research and Development</v>
      </c>
      <c r="B1571" s="184" t="str">
        <f>IF(ISBLANK(INDEX('Policy Characteristics'!B:B,MATCH($C1571,'Policy Characteristics'!$C:$C,0))),"",INDEX('Policy Characteristics'!B:B,MATCH($C1571,'Policy Characteristics'!$C:$C,0)))</f>
        <v>Fuel Use Reduction</v>
      </c>
      <c r="C1571" s="176" t="str">
        <f t="shared" ref="C1571:C1575" si="67">C$1570</f>
        <v>RnD Building Fuel Use Perc Reduction</v>
      </c>
      <c r="D1571" s="47" t="s">
        <v>113</v>
      </c>
      <c r="E1571" s="47"/>
      <c r="F1571" s="47" t="s">
        <v>309</v>
      </c>
      <c r="G1571" s="47"/>
      <c r="H1571" s="44">
        <v>115</v>
      </c>
      <c r="I1571" s="197" t="s">
        <v>43</v>
      </c>
      <c r="J1571" s="177" t="str">
        <f>IF(ISBLANK(INDEX('Policy Characteristics'!D:D,MATCH($C1571,'Policy Characteristics'!$C:$C,0))),"",INDEX('Policy Characteristics'!D:D,MATCH($C1571,'Policy Characteristics'!$C:$C,0)))</f>
        <v>R&amp;D Fuel Use Reductions</v>
      </c>
      <c r="K1571" s="176" t="str">
        <f>IF(ISBLANK(INDEX('Policy Characteristics'!E:E,MATCH($C1571,'Policy Characteristics'!$C:$C,0))),"",INDEX('Policy Characteristics'!E:E,MATCH($C1571,'Policy Characteristics'!$C:$C,0)))</f>
        <v>RnD building fuel use reduction</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0.3</v>
      </c>
      <c r="N1571" s="176">
        <f>IF(ISBLANK(INDEX('Policy Characteristics'!H:H,MATCH($C1571,'Policy Characteristics'!$C:$C,0))),"",INDEX('Policy Characteristics'!H:H,MATCH($C1571,'Policy Characteristics'!$C:$C,0)))</f>
        <v>0.01</v>
      </c>
      <c r="O1571" s="176" t="str">
        <f>IF(ISBLANK(INDEX('Policy Characteristics'!I:I,MATCH($C1571,'Policy Characteristics'!$C:$C,0))),"",INDEX('Policy Characteristics'!I:I,MATCH($C1571,'Policy Characteristics'!$C:$C,0)))</f>
        <v>% reduction in fuel use</v>
      </c>
      <c r="P1571" s="176"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176" t="str">
        <f>IF(ISBLANK(INDEX('Policy Characteristics'!K:K,MATCH($C1571,'Policy Characteristics'!$C:$C,0))),"",INDEX('Policy Characteristics'!K:K,MATCH($C1571,'Policy Characteristics'!$C:$C,0)))</f>
        <v>architectural-design.html#rnd</v>
      </c>
      <c r="R1571" s="176" t="str">
        <f>IF(ISBLANK(INDEX('Policy Characteristics'!L:L,MATCH($C1571,'Policy Characteristics'!$C:$C,0))),"",INDEX('Policy Characteristics'!L:L,MATCH($C1571,'Policy Characteristics'!$C:$C,0)))</f>
        <v>research-and-development.html</v>
      </c>
    </row>
    <row r="1572" spans="1:18" x14ac:dyDescent="0.35">
      <c r="A1572" s="176" t="str">
        <f>IF(ISBLANK(INDEX('Policy Characteristics'!A:A,MATCH($C1572,'Policy Characteristics'!$C:$C,0))),"",INDEX('Policy Characteristics'!A:A,MATCH($C1572,'Policy Characteristics'!$C:$C,0)))</f>
        <v>Research and Development</v>
      </c>
      <c r="B1572" s="184" t="str">
        <f>IF(ISBLANK(INDEX('Policy Characteristics'!B:B,MATCH($C1572,'Policy Characteristics'!$C:$C,0))),"",INDEX('Policy Characteristics'!B:B,MATCH($C1572,'Policy Characteristics'!$C:$C,0)))</f>
        <v>Fuel Use Reduction</v>
      </c>
      <c r="C1572" s="176" t="str">
        <f t="shared" si="67"/>
        <v>RnD Building Fuel Use Perc Reduction</v>
      </c>
      <c r="D1572" s="47" t="s">
        <v>114</v>
      </c>
      <c r="E1572" s="47"/>
      <c r="F1572" s="47" t="s">
        <v>310</v>
      </c>
      <c r="G1572" s="47"/>
      <c r="H1572" s="44">
        <v>750</v>
      </c>
      <c r="I1572" s="197" t="s">
        <v>44</v>
      </c>
      <c r="J1572" s="177" t="str">
        <f>IF(ISBLANK(INDEX('Policy Characteristics'!D:D,MATCH($C1572,'Policy Characteristics'!$C:$C,0))),"",INDEX('Policy Characteristics'!D:D,MATCH($C1572,'Policy Characteristics'!$C:$C,0)))</f>
        <v>R&amp;D Fuel Use Reductions</v>
      </c>
      <c r="K1572" s="176" t="str">
        <f>IF(ISBLANK(INDEX('Policy Characteristics'!E:E,MATCH($C1572,'Policy Characteristics'!$C:$C,0))),"",INDEX('Policy Characteristics'!E:E,MATCH($C1572,'Policy Characteristics'!$C:$C,0)))</f>
        <v>RnD building fuel use reduction</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0.3</v>
      </c>
      <c r="N1572" s="176">
        <f>IF(ISBLANK(INDEX('Policy Characteristics'!H:H,MATCH($C1572,'Policy Characteristics'!$C:$C,0))),"",INDEX('Policy Characteristics'!H:H,MATCH($C1572,'Policy Characteristics'!$C:$C,0)))</f>
        <v>0.01</v>
      </c>
      <c r="O1572" s="176" t="str">
        <f>IF(ISBLANK(INDEX('Policy Characteristics'!I:I,MATCH($C1572,'Policy Characteristics'!$C:$C,0))),"",INDEX('Policy Characteristics'!I:I,MATCH($C1572,'Policy Characteristics'!$C:$C,0)))</f>
        <v>% reduction in fuel use</v>
      </c>
      <c r="P1572" s="176"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176" t="str">
        <f>IF(ISBLANK(INDEX('Policy Characteristics'!K:K,MATCH($C1572,'Policy Characteristics'!$C:$C,0))),"",INDEX('Policy Characteristics'!K:K,MATCH($C1572,'Policy Characteristics'!$C:$C,0)))</f>
        <v>architectural-design.html#rnd</v>
      </c>
      <c r="R1572" s="176" t="str">
        <f>IF(ISBLANK(INDEX('Policy Characteristics'!L:L,MATCH($C1572,'Policy Characteristics'!$C:$C,0))),"",INDEX('Policy Characteristics'!L:L,MATCH($C1572,'Policy Characteristics'!$C:$C,0)))</f>
        <v>research-and-development.html</v>
      </c>
    </row>
    <row r="1573" spans="1:18" x14ac:dyDescent="0.35">
      <c r="A1573" s="176" t="str">
        <f>IF(ISBLANK(INDEX('Policy Characteristics'!A:A,MATCH($C1573,'Policy Characteristics'!$C:$C,0))),"",INDEX('Policy Characteristics'!A:A,MATCH($C1573,'Policy Characteristics'!$C:$C,0)))</f>
        <v>Research and Development</v>
      </c>
      <c r="B1573" s="184" t="str">
        <f>IF(ISBLANK(INDEX('Policy Characteristics'!B:B,MATCH($C1573,'Policy Characteristics'!$C:$C,0))),"",INDEX('Policy Characteristics'!B:B,MATCH($C1573,'Policy Characteristics'!$C:$C,0)))</f>
        <v>Fuel Use Reduction</v>
      </c>
      <c r="C1573" s="176" t="str">
        <f t="shared" si="67"/>
        <v>RnD Building Fuel Use Perc Reduction</v>
      </c>
      <c r="D1573" s="47" t="s">
        <v>115</v>
      </c>
      <c r="E1573" s="47"/>
      <c r="F1573" s="47" t="s">
        <v>311</v>
      </c>
      <c r="G1573" s="47"/>
      <c r="H1573" s="44">
        <v>117</v>
      </c>
      <c r="I1573" s="197" t="s">
        <v>43</v>
      </c>
      <c r="J1573" s="177" t="str">
        <f>IF(ISBLANK(INDEX('Policy Characteristics'!D:D,MATCH($C1573,'Policy Characteristics'!$C:$C,0))),"",INDEX('Policy Characteristics'!D:D,MATCH($C1573,'Policy Characteristics'!$C:$C,0)))</f>
        <v>R&amp;D Fuel Use Reductions</v>
      </c>
      <c r="K1573" s="176" t="str">
        <f>IF(ISBLANK(INDEX('Policy Characteristics'!E:E,MATCH($C1573,'Policy Characteristics'!$C:$C,0))),"",INDEX('Policy Characteristics'!E:E,MATCH($C1573,'Policy Characteristics'!$C:$C,0)))</f>
        <v>RnD building fuel use reduction</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0.3</v>
      </c>
      <c r="N1573" s="176">
        <f>IF(ISBLANK(INDEX('Policy Characteristics'!H:H,MATCH($C1573,'Policy Characteristics'!$C:$C,0))),"",INDEX('Policy Characteristics'!H:H,MATCH($C1573,'Policy Characteristics'!$C:$C,0)))</f>
        <v>0.01</v>
      </c>
      <c r="O1573" s="176" t="str">
        <f>IF(ISBLANK(INDEX('Policy Characteristics'!I:I,MATCH($C1573,'Policy Characteristics'!$C:$C,0))),"",INDEX('Policy Characteristics'!I:I,MATCH($C1573,'Policy Characteristics'!$C:$C,0)))</f>
        <v>% reduction in fuel use</v>
      </c>
      <c r="P1573" s="176"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176" t="str">
        <f>IF(ISBLANK(INDEX('Policy Characteristics'!K:K,MATCH($C1573,'Policy Characteristics'!$C:$C,0))),"",INDEX('Policy Characteristics'!K:K,MATCH($C1573,'Policy Characteristics'!$C:$C,0)))</f>
        <v>architectural-design.html#rnd</v>
      </c>
      <c r="R1573" s="176" t="str">
        <f>IF(ISBLANK(INDEX('Policy Characteristics'!L:L,MATCH($C1573,'Policy Characteristics'!$C:$C,0))),"",INDEX('Policy Characteristics'!L:L,MATCH($C1573,'Policy Characteristics'!$C:$C,0)))</f>
        <v>research-and-development.html</v>
      </c>
    </row>
    <row r="1574" spans="1:18" x14ac:dyDescent="0.35">
      <c r="A1574" s="176" t="str">
        <f>IF(ISBLANK(INDEX('Policy Characteristics'!A:A,MATCH($C1574,'Policy Characteristics'!$C:$C,0))),"",INDEX('Policy Characteristics'!A:A,MATCH($C1574,'Policy Characteristics'!$C:$C,0)))</f>
        <v>Research and Development</v>
      </c>
      <c r="B1574" s="184" t="str">
        <f>IF(ISBLANK(INDEX('Policy Characteristics'!B:B,MATCH($C1574,'Policy Characteristics'!$C:$C,0))),"",INDEX('Policy Characteristics'!B:B,MATCH($C1574,'Policy Characteristics'!$C:$C,0)))</f>
        <v>Fuel Use Reduction</v>
      </c>
      <c r="C1574" s="176" t="str">
        <f t="shared" si="67"/>
        <v>RnD Building Fuel Use Perc Reduction</v>
      </c>
      <c r="D1574" s="47" t="s">
        <v>116</v>
      </c>
      <c r="E1574" s="47"/>
      <c r="F1574" s="47" t="s">
        <v>312</v>
      </c>
      <c r="G1574" s="47"/>
      <c r="H1574" s="44">
        <v>118</v>
      </c>
      <c r="I1574" s="197" t="s">
        <v>43</v>
      </c>
      <c r="J1574" s="177" t="str">
        <f>IF(ISBLANK(INDEX('Policy Characteristics'!D:D,MATCH($C1574,'Policy Characteristics'!$C:$C,0))),"",INDEX('Policy Characteristics'!D:D,MATCH($C1574,'Policy Characteristics'!$C:$C,0)))</f>
        <v>R&amp;D Fuel Use Reductions</v>
      </c>
      <c r="K1574" s="176" t="str">
        <f>IF(ISBLANK(INDEX('Policy Characteristics'!E:E,MATCH($C1574,'Policy Characteristics'!$C:$C,0))),"",INDEX('Policy Characteristics'!E:E,MATCH($C1574,'Policy Characteristics'!$C:$C,0)))</f>
        <v>RnD building fuel use reduction</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0.3</v>
      </c>
      <c r="N1574" s="176">
        <f>IF(ISBLANK(INDEX('Policy Characteristics'!H:H,MATCH($C1574,'Policy Characteristics'!$C:$C,0))),"",INDEX('Policy Characteristics'!H:H,MATCH($C1574,'Policy Characteristics'!$C:$C,0)))</f>
        <v>0.01</v>
      </c>
      <c r="O1574" s="176" t="str">
        <f>IF(ISBLANK(INDEX('Policy Characteristics'!I:I,MATCH($C1574,'Policy Characteristics'!$C:$C,0))),"",INDEX('Policy Characteristics'!I:I,MATCH($C1574,'Policy Characteristics'!$C:$C,0)))</f>
        <v>% reduction in fuel use</v>
      </c>
      <c r="P1574" s="176"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176" t="str">
        <f>IF(ISBLANK(INDEX('Policy Characteristics'!K:K,MATCH($C1574,'Policy Characteristics'!$C:$C,0))),"",INDEX('Policy Characteristics'!K:K,MATCH($C1574,'Policy Characteristics'!$C:$C,0)))</f>
        <v>architectural-design.html#rnd</v>
      </c>
      <c r="R1574" s="176" t="str">
        <f>IF(ISBLANK(INDEX('Policy Characteristics'!L:L,MATCH($C1574,'Policy Characteristics'!$C:$C,0))),"",INDEX('Policy Characteristics'!L:L,MATCH($C1574,'Policy Characteristics'!$C:$C,0)))</f>
        <v>research-and-development.html</v>
      </c>
    </row>
    <row r="1575" spans="1:18" x14ac:dyDescent="0.35">
      <c r="A1575" s="176" t="str">
        <f>IF(ISBLANK(INDEX('Policy Characteristics'!A:A,MATCH($C1575,'Policy Characteristics'!$C:$C,0))),"",INDEX('Policy Characteristics'!A:A,MATCH($C1575,'Policy Characteristics'!$C:$C,0)))</f>
        <v>Research and Development</v>
      </c>
      <c r="B1575" s="184" t="str">
        <f>IF(ISBLANK(INDEX('Policy Characteristics'!B:B,MATCH($C1575,'Policy Characteristics'!$C:$C,0))),"",INDEX('Policy Characteristics'!B:B,MATCH($C1575,'Policy Characteristics'!$C:$C,0)))</f>
        <v>Fuel Use Reduction</v>
      </c>
      <c r="C1575" s="176" t="str">
        <f t="shared" si="67"/>
        <v>RnD Building Fuel Use Perc Reduction</v>
      </c>
      <c r="D1575" s="47" t="s">
        <v>117</v>
      </c>
      <c r="E1575" s="47"/>
      <c r="F1575" s="47" t="s">
        <v>313</v>
      </c>
      <c r="G1575" s="47"/>
      <c r="H1575" s="44">
        <v>119</v>
      </c>
      <c r="I1575" s="197" t="s">
        <v>43</v>
      </c>
      <c r="J1575" s="177" t="str">
        <f>IF(ISBLANK(INDEX('Policy Characteristics'!D:D,MATCH($C1575,'Policy Characteristics'!$C:$C,0))),"",INDEX('Policy Characteristics'!D:D,MATCH($C1575,'Policy Characteristics'!$C:$C,0)))</f>
        <v>R&amp;D Fuel Use Reductions</v>
      </c>
      <c r="K1575" s="176" t="str">
        <f>IF(ISBLANK(INDEX('Policy Characteristics'!E:E,MATCH($C1575,'Policy Characteristics'!$C:$C,0))),"",INDEX('Policy Characteristics'!E:E,MATCH($C1575,'Policy Characteristics'!$C:$C,0)))</f>
        <v>RnD building fuel use reduction</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0.3</v>
      </c>
      <c r="N1575" s="176">
        <f>IF(ISBLANK(INDEX('Policy Characteristics'!H:H,MATCH($C1575,'Policy Characteristics'!$C:$C,0))),"",INDEX('Policy Characteristics'!H:H,MATCH($C1575,'Policy Characteristics'!$C:$C,0)))</f>
        <v>0.01</v>
      </c>
      <c r="O1575" s="176" t="str">
        <f>IF(ISBLANK(INDEX('Policy Characteristics'!I:I,MATCH($C1575,'Policy Characteristics'!$C:$C,0))),"",INDEX('Policy Characteristics'!I:I,MATCH($C1575,'Policy Characteristics'!$C:$C,0)))</f>
        <v>% reduction in fuel use</v>
      </c>
      <c r="P1575" s="176"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176" t="str">
        <f>IF(ISBLANK(INDEX('Policy Characteristics'!K:K,MATCH($C1575,'Policy Characteristics'!$C:$C,0))),"",INDEX('Policy Characteristics'!K:K,MATCH($C1575,'Policy Characteristics'!$C:$C,0)))</f>
        <v>architectural-design.html#rnd</v>
      </c>
      <c r="R1575" s="176" t="str">
        <f>IF(ISBLANK(INDEX('Policy Characteristics'!L:L,MATCH($C1575,'Policy Characteristics'!$C:$C,0))),"",INDEX('Policy Characteristics'!L:L,MATCH($C1575,'Policy Characteristics'!$C:$C,0)))</f>
        <v>research-and-development.html</v>
      </c>
    </row>
    <row r="1576" spans="1:18" x14ac:dyDescent="0.35">
      <c r="A1576" s="176" t="str">
        <f>IF(ISBLANK(INDEX('Policy Characteristics'!A:A,MATCH($C1576,'Policy Characteristics'!$C:$C,0))),"",INDEX('Policy Characteristics'!A:A,MATCH($C1576,'Policy Characteristics'!$C:$C,0)))</f>
        <v>Research and Development</v>
      </c>
      <c r="B1576" s="184" t="str">
        <f>IF(ISBLANK(INDEX('Policy Characteristics'!B:B,MATCH($C1576,'Policy Characteristics'!$C:$C,0))),"",INDEX('Policy Characteristics'!B:B,MATCH($C1576,'Policy Characteristics'!$C:$C,0)))</f>
        <v>Fuel Use Reduction</v>
      </c>
      <c r="C1576" t="s">
        <v>288</v>
      </c>
      <c r="D1576" s="47"/>
      <c r="E1576" s="47"/>
      <c r="F1576" s="47" t="s">
        <v>26</v>
      </c>
      <c r="G1576" s="47"/>
      <c r="H1576" s="44">
        <v>120</v>
      </c>
      <c r="I1576" s="197" t="s">
        <v>43</v>
      </c>
      <c r="J1576" s="177" t="str">
        <f>IF(ISBLANK(INDEX('Policy Characteristics'!D:D,MATCH($C1576,'Policy Characteristics'!$C:$C,0))),"",INDEX('Policy Characteristics'!D:D,MATCH($C1576,'Policy Characteristics'!$C:$C,0)))</f>
        <v>R&amp;D Fuel Use Reductions</v>
      </c>
      <c r="K1576" s="176" t="str">
        <f>IF(ISBLANK(INDEX('Policy Characteristics'!E:E,MATCH($C1576,'Policy Characteristics'!$C:$C,0))),"",INDEX('Policy Characteristics'!E:E,MATCH($C1576,'Policy Characteristics'!$C:$C,0)))</f>
        <v>RnD CCS fuel use reduction</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0.3</v>
      </c>
      <c r="N1576" s="176">
        <f>IF(ISBLANK(INDEX('Policy Characteristics'!H:H,MATCH($C1576,'Policy Characteristics'!$C:$C,0))),"",INDEX('Policy Characteristics'!H:H,MATCH($C1576,'Policy Characteristics'!$C:$C,0)))</f>
        <v>0.01</v>
      </c>
      <c r="O1576" s="176" t="str">
        <f>IF(ISBLANK(INDEX('Policy Characteristics'!I:I,MATCH($C1576,'Policy Characteristics'!$C:$C,0))),"",INDEX('Policy Characteristics'!I:I,MATCH($C1576,'Policy Characteristics'!$C:$C,0)))</f>
        <v>% reduction in fuel use</v>
      </c>
      <c r="P1576" s="176"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176" t="str">
        <f>IF(ISBLANK(INDEX('Policy Characteristics'!K:K,MATCH($C1576,'Policy Characteristics'!$C:$C,0))),"",INDEX('Policy Characteristics'!K:K,MATCH($C1576,'Policy Characteristics'!$C:$C,0)))</f>
        <v>architectural-design.html#rnd</v>
      </c>
      <c r="R1576" s="176" t="str">
        <f>IF(ISBLANK(INDEX('Policy Characteristics'!L:L,MATCH($C1576,'Policy Characteristics'!$C:$C,0))),"",INDEX('Policy Characteristics'!L:L,MATCH($C1576,'Policy Characteristics'!$C:$C,0)))</f>
        <v>research-and-development.html</v>
      </c>
    </row>
    <row r="1577" spans="1:18" x14ac:dyDescent="0.35">
      <c r="A1577" s="176" t="str">
        <f>IF(ISBLANK(INDEX('Policy Characteristics'!A:A,MATCH($C1577,'Policy Characteristics'!$C:$C,0))),"",INDEX('Policy Characteristics'!A:A,MATCH($C1577,'Policy Characteristics'!$C:$C,0)))</f>
        <v>Research and Development</v>
      </c>
      <c r="B1577" s="184" t="str">
        <f>IF(ISBLANK(INDEX('Policy Characteristics'!B:B,MATCH($C1577,'Policy Characteristics'!$C:$C,0))),"",INDEX('Policy Characteristics'!B:B,MATCH($C1577,'Policy Characteristics'!$C:$C,0)))</f>
        <v>Fuel Use Reduction</v>
      </c>
      <c r="C1577" t="s">
        <v>289</v>
      </c>
      <c r="D1577" s="47" t="s">
        <v>439</v>
      </c>
      <c r="E1577" s="47"/>
      <c r="F1577" s="47" t="s">
        <v>442</v>
      </c>
      <c r="G1577" s="47"/>
      <c r="H1577" s="44">
        <v>121</v>
      </c>
      <c r="I1577" s="197" t="s">
        <v>43</v>
      </c>
      <c r="J1577" s="177" t="str">
        <f>IF(ISBLANK(INDEX('Policy Characteristics'!D:D,MATCH($C1577,'Policy Characteristics'!$C:$C,0))),"",INDEX('Policy Characteristics'!D:D,MATCH($C1577,'Policy Characteristics'!$C:$C,0)))</f>
        <v>R&amp;D Fuel Use Reductions</v>
      </c>
      <c r="K1577" s="176" t="str">
        <f>IF(ISBLANK(INDEX('Policy Characteristics'!E:E,MATCH($C1577,'Policy Characteristics'!$C:$C,0))),"",INDEX('Policy Characteristics'!E:E,MATCH($C1577,'Policy Characteristics'!$C:$C,0)))</f>
        <v>RnD electricity fuel use reduction</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0.3</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fuel use</v>
      </c>
      <c r="P1577" s="176"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176" t="str">
        <f>IF(ISBLANK(INDEX('Policy Characteristics'!K:K,MATCH($C1577,'Policy Characteristics'!$C:$C,0))),"",INDEX('Policy Characteristics'!K:K,MATCH($C1577,'Policy Characteristics'!$C:$C,0)))</f>
        <v>architectural-design.html#rnd</v>
      </c>
      <c r="R1577" s="176" t="str">
        <f>IF(ISBLANK(INDEX('Policy Characteristics'!L:L,MATCH($C1577,'Policy Characteristics'!$C:$C,0))),"",INDEX('Policy Characteristics'!L:L,MATCH($C1577,'Policy Characteristics'!$C:$C,0)))</f>
        <v>research-and-development.html</v>
      </c>
    </row>
    <row r="1578" spans="1:18" x14ac:dyDescent="0.35">
      <c r="A1578" s="176" t="str">
        <f>IF(ISBLANK(INDEX('Policy Characteristics'!A:A,MATCH($C1578,'Policy Characteristics'!$C:$C,0))),"",INDEX('Policy Characteristics'!A:A,MATCH($C1578,'Policy Characteristics'!$C:$C,0)))</f>
        <v>Research and Development</v>
      </c>
      <c r="B1578" s="184" t="str">
        <f>IF(ISBLANK(INDEX('Policy Characteristics'!B:B,MATCH($C1578,'Policy Characteristics'!$C:$C,0))),"",INDEX('Policy Characteristics'!B:B,MATCH($C1578,'Policy Characteristics'!$C:$C,0)))</f>
        <v>Fuel Use Reduction</v>
      </c>
      <c r="C1578" s="176" t="str">
        <f t="shared" ref="C1578:C1585" si="68">C$1577</f>
        <v>RnD Electricity Fuel Use Perc Reduction</v>
      </c>
      <c r="D1578" s="6" t="s">
        <v>2276</v>
      </c>
      <c r="E1578" s="47"/>
      <c r="F1578" s="6" t="s">
        <v>2534</v>
      </c>
      <c r="G1578" s="47"/>
      <c r="H1578" s="44">
        <v>122</v>
      </c>
      <c r="I1578" s="197" t="s">
        <v>43</v>
      </c>
      <c r="J1578" s="177" t="str">
        <f>IF(ISBLANK(INDEX('Policy Characteristics'!D:D,MATCH($C1578,'Policy Characteristics'!$C:$C,0))),"",INDEX('Policy Characteristics'!D:D,MATCH($C1578,'Policy Characteristics'!$C:$C,0)))</f>
        <v>R&amp;D Fuel Use Reductions</v>
      </c>
      <c r="K1578" s="176" t="str">
        <f>IF(ISBLANK(INDEX('Policy Characteristics'!E:E,MATCH($C1578,'Policy Characteristics'!$C:$C,0))),"",INDEX('Policy Characteristics'!E:E,MATCH($C1578,'Policy Characteristics'!$C:$C,0)))</f>
        <v>RnD electricity fuel use reduction</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0.3</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fuel use</v>
      </c>
      <c r="P1578" s="176"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176" t="str">
        <f>IF(ISBLANK(INDEX('Policy Characteristics'!K:K,MATCH($C1578,'Policy Characteristics'!$C:$C,0))),"",INDEX('Policy Characteristics'!K:K,MATCH($C1578,'Policy Characteristics'!$C:$C,0)))</f>
        <v>architectural-design.html#rnd</v>
      </c>
      <c r="R1578" s="176" t="str">
        <f>IF(ISBLANK(INDEX('Policy Characteristics'!L:L,MATCH($C1578,'Policy Characteristics'!$C:$C,0))),"",INDEX('Policy Characteristics'!L:L,MATCH($C1578,'Policy Characteristics'!$C:$C,0)))</f>
        <v>research-and-development.html</v>
      </c>
    </row>
    <row r="1579" spans="1:18" x14ac:dyDescent="0.35">
      <c r="A1579" s="176" t="str">
        <f>IF(ISBLANK(INDEX('Policy Characteristics'!A:A,MATCH($C1579,'Policy Characteristics'!$C:$C,0))),"",INDEX('Policy Characteristics'!A:A,MATCH($C1579,'Policy Characteristics'!$C:$C,0)))</f>
        <v>Research and Development</v>
      </c>
      <c r="B1579" s="184" t="str">
        <f>IF(ISBLANK(INDEX('Policy Characteristics'!B:B,MATCH($C1579,'Policy Characteristics'!$C:$C,0))),"",INDEX('Policy Characteristics'!B:B,MATCH($C1579,'Policy Characteristics'!$C:$C,0)))</f>
        <v>Fuel Use Reduction</v>
      </c>
      <c r="C1579" s="176" t="str">
        <f t="shared" si="68"/>
        <v>RnD Electricity Fuel Use Perc Reduction</v>
      </c>
      <c r="D1579" s="6" t="s">
        <v>2277</v>
      </c>
      <c r="E1579" s="47"/>
      <c r="F1579" s="6" t="s">
        <v>2288</v>
      </c>
      <c r="G1579" s="47"/>
      <c r="H1579" s="44">
        <v>123</v>
      </c>
      <c r="I1579" s="197" t="s">
        <v>43</v>
      </c>
      <c r="J1579" s="177" t="str">
        <f>IF(ISBLANK(INDEX('Policy Characteristics'!D:D,MATCH($C1579,'Policy Characteristics'!$C:$C,0))),"",INDEX('Policy Characteristics'!D:D,MATCH($C1579,'Policy Characteristics'!$C:$C,0)))</f>
        <v>R&amp;D Fuel Use Reductions</v>
      </c>
      <c r="K1579" s="176" t="str">
        <f>IF(ISBLANK(INDEX('Policy Characteristics'!E:E,MATCH($C1579,'Policy Characteristics'!$C:$C,0))),"",INDEX('Policy Characteristics'!E:E,MATCH($C1579,'Policy Characteristics'!$C:$C,0)))</f>
        <v>RnD electricity fuel use reduction</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0.3</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fuel use</v>
      </c>
      <c r="P1579" s="176"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176" t="str">
        <f>IF(ISBLANK(INDEX('Policy Characteristics'!K:K,MATCH($C1579,'Policy Characteristics'!$C:$C,0))),"",INDEX('Policy Characteristics'!K:K,MATCH($C1579,'Policy Characteristics'!$C:$C,0)))</f>
        <v>architectural-design.html#rnd</v>
      </c>
      <c r="R1579" s="176" t="str">
        <f>IF(ISBLANK(INDEX('Policy Characteristics'!L:L,MATCH($C1579,'Policy Characteristics'!$C:$C,0))),"",INDEX('Policy Characteristics'!L:L,MATCH($C1579,'Policy Characteristics'!$C:$C,0)))</f>
        <v>research-and-development.html</v>
      </c>
    </row>
    <row r="1580" spans="1:18" x14ac:dyDescent="0.35">
      <c r="A1580" s="176" t="str">
        <f>IF(ISBLANK(INDEX('Policy Characteristics'!A:A,MATCH($C1580,'Policy Characteristics'!$C:$C,0))),"",INDEX('Policy Characteristics'!A:A,MATCH($C1580,'Policy Characteristics'!$C:$C,0)))</f>
        <v>Research and Development</v>
      </c>
      <c r="B1580" s="184" t="str">
        <f>IF(ISBLANK(INDEX('Policy Characteristics'!B:B,MATCH($C1580,'Policy Characteristics'!$C:$C,0))),"",INDEX('Policy Characteristics'!B:B,MATCH($C1580,'Policy Characteristics'!$C:$C,0)))</f>
        <v>Fuel Use Reduction</v>
      </c>
      <c r="C1580" s="176" t="str">
        <f t="shared" si="68"/>
        <v>RnD Electricity Fuel Use Perc Reduction</v>
      </c>
      <c r="D1580" s="6" t="s">
        <v>75</v>
      </c>
      <c r="E1580" s="47"/>
      <c r="F1580" s="6" t="s">
        <v>2289</v>
      </c>
      <c r="G1580" s="47"/>
      <c r="H1580" s="44">
        <v>751</v>
      </c>
      <c r="I1580" s="197" t="s">
        <v>44</v>
      </c>
      <c r="J1580" s="177" t="str">
        <f>IF(ISBLANK(INDEX('Policy Characteristics'!D:D,MATCH($C1580,'Policy Characteristics'!$C:$C,0))),"",INDEX('Policy Characteristics'!D:D,MATCH($C1580,'Policy Characteristics'!$C:$C,0)))</f>
        <v>R&amp;D Fuel Use Reductions</v>
      </c>
      <c r="K1580" s="176" t="str">
        <f>IF(ISBLANK(INDEX('Policy Characteristics'!E:E,MATCH($C1580,'Policy Characteristics'!$C:$C,0))),"",INDEX('Policy Characteristics'!E:E,MATCH($C1580,'Policy Characteristics'!$C:$C,0)))</f>
        <v>RnD electricity fuel use reduction</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0.3</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fuel use</v>
      </c>
      <c r="P1580" s="176"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176" t="str">
        <f>IF(ISBLANK(INDEX('Policy Characteristics'!K:K,MATCH($C1580,'Policy Characteristics'!$C:$C,0))),"",INDEX('Policy Characteristics'!K:K,MATCH($C1580,'Policy Characteristics'!$C:$C,0)))</f>
        <v>architectural-design.html#rnd</v>
      </c>
      <c r="R1580" s="176" t="str">
        <f>IF(ISBLANK(INDEX('Policy Characteristics'!L:L,MATCH($C1580,'Policy Characteristics'!$C:$C,0))),"",INDEX('Policy Characteristics'!L:L,MATCH($C1580,'Policy Characteristics'!$C:$C,0)))</f>
        <v>research-and-development.html</v>
      </c>
    </row>
    <row r="1581" spans="1:18" x14ac:dyDescent="0.35">
      <c r="A1581" s="176" t="str">
        <f>IF(ISBLANK(INDEX('Policy Characteristics'!A:A,MATCH($C1581,'Policy Characteristics'!$C:$C,0))),"",INDEX('Policy Characteristics'!A:A,MATCH($C1581,'Policy Characteristics'!$C:$C,0)))</f>
        <v>Research and Development</v>
      </c>
      <c r="B1581" s="184" t="str">
        <f>IF(ISBLANK(INDEX('Policy Characteristics'!B:B,MATCH($C1581,'Policy Characteristics'!$C:$C,0))),"",INDEX('Policy Characteristics'!B:B,MATCH($C1581,'Policy Characteristics'!$C:$C,0)))</f>
        <v>Fuel Use Reduction</v>
      </c>
      <c r="C1581" s="176" t="str">
        <f t="shared" si="68"/>
        <v>RnD Electricity Fuel Use Perc Reduction</v>
      </c>
      <c r="D1581" s="6" t="s">
        <v>76</v>
      </c>
      <c r="E1581" s="47"/>
      <c r="F1581" s="6" t="s">
        <v>314</v>
      </c>
      <c r="G1581" s="47"/>
      <c r="H1581" s="44">
        <v>752</v>
      </c>
      <c r="I1581" s="197" t="s">
        <v>44</v>
      </c>
      <c r="J1581" s="177" t="str">
        <f>IF(ISBLANK(INDEX('Policy Characteristics'!D:D,MATCH($C1581,'Policy Characteristics'!$C:$C,0))),"",INDEX('Policy Characteristics'!D:D,MATCH($C1581,'Policy Characteristics'!$C:$C,0)))</f>
        <v>R&amp;D Fuel Use Reductions</v>
      </c>
      <c r="K1581" s="176" t="str">
        <f>IF(ISBLANK(INDEX('Policy Characteristics'!E:E,MATCH($C1581,'Policy Characteristics'!$C:$C,0))),"",INDEX('Policy Characteristics'!E:E,MATCH($C1581,'Policy Characteristics'!$C:$C,0)))</f>
        <v>RnD electricity fuel use reduction</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0.3</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fuel use</v>
      </c>
      <c r="P1581" s="176"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176" t="str">
        <f>IF(ISBLANK(INDEX('Policy Characteristics'!K:K,MATCH($C1581,'Policy Characteristics'!$C:$C,0))),"",INDEX('Policy Characteristics'!K:K,MATCH($C1581,'Policy Characteristics'!$C:$C,0)))</f>
        <v>architectural-design.html#rnd</v>
      </c>
      <c r="R1581" s="176" t="str">
        <f>IF(ISBLANK(INDEX('Policy Characteristics'!L:L,MATCH($C1581,'Policy Characteristics'!$C:$C,0))),"",INDEX('Policy Characteristics'!L:L,MATCH($C1581,'Policy Characteristics'!$C:$C,0)))</f>
        <v>research-and-development.html</v>
      </c>
    </row>
    <row r="1582" spans="1:18" x14ac:dyDescent="0.35">
      <c r="A1582" s="176" t="str">
        <f>IF(ISBLANK(INDEX('Policy Characteristics'!A:A,MATCH($C1582,'Policy Characteristics'!$C:$C,0))),"",INDEX('Policy Characteristics'!A:A,MATCH($C1582,'Policy Characteristics'!$C:$C,0)))</f>
        <v>Research and Development</v>
      </c>
      <c r="B1582" s="184" t="str">
        <f>IF(ISBLANK(INDEX('Policy Characteristics'!B:B,MATCH($C1582,'Policy Characteristics'!$C:$C,0))),"",INDEX('Policy Characteristics'!B:B,MATCH($C1582,'Policy Characteristics'!$C:$C,0)))</f>
        <v>Fuel Use Reduction</v>
      </c>
      <c r="C1582" s="176" t="str">
        <f t="shared" si="68"/>
        <v>RnD Electricity Fuel Use Perc Reduction</v>
      </c>
      <c r="D1582" s="6" t="s">
        <v>440</v>
      </c>
      <c r="E1582" s="47"/>
      <c r="F1582" s="6" t="s">
        <v>444</v>
      </c>
      <c r="G1582" s="47"/>
      <c r="H1582" s="44">
        <v>753</v>
      </c>
      <c r="I1582" s="197" t="s">
        <v>44</v>
      </c>
      <c r="J1582" s="177" t="str">
        <f>IF(ISBLANK(INDEX('Policy Characteristics'!D:D,MATCH($C1582,'Policy Characteristics'!$C:$C,0))),"",INDEX('Policy Characteristics'!D:D,MATCH($C1582,'Policy Characteristics'!$C:$C,0)))</f>
        <v>R&amp;D Fuel Use Reductions</v>
      </c>
      <c r="K1582" s="176" t="str">
        <f>IF(ISBLANK(INDEX('Policy Characteristics'!E:E,MATCH($C1582,'Policy Characteristics'!$C:$C,0))),"",INDEX('Policy Characteristics'!E:E,MATCH($C1582,'Policy Characteristics'!$C:$C,0)))</f>
        <v>RnD electricity fuel use reduction</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0.3</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fuel use</v>
      </c>
      <c r="P1582" s="176"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176" t="str">
        <f>IF(ISBLANK(INDEX('Policy Characteristics'!K:K,MATCH($C1582,'Policy Characteristics'!$C:$C,0))),"",INDEX('Policy Characteristics'!K:K,MATCH($C1582,'Policy Characteristics'!$C:$C,0)))</f>
        <v>architectural-design.html#rnd</v>
      </c>
      <c r="R1582" s="176" t="str">
        <f>IF(ISBLANK(INDEX('Policy Characteristics'!L:L,MATCH($C1582,'Policy Characteristics'!$C:$C,0))),"",INDEX('Policy Characteristics'!L:L,MATCH($C1582,'Policy Characteristics'!$C:$C,0)))</f>
        <v>research-and-development.html</v>
      </c>
    </row>
    <row r="1583" spans="1:18" x14ac:dyDescent="0.35">
      <c r="A1583" s="176" t="str">
        <f>IF(ISBLANK(INDEX('Policy Characteristics'!A:A,MATCH($C1583,'Policy Characteristics'!$C:$C,0))),"",INDEX('Policy Characteristics'!A:A,MATCH($C1583,'Policy Characteristics'!$C:$C,0)))</f>
        <v>Research and Development</v>
      </c>
      <c r="B1583" s="184" t="str">
        <f>IF(ISBLANK(INDEX('Policy Characteristics'!B:B,MATCH($C1583,'Policy Characteristics'!$C:$C,0))),"",INDEX('Policy Characteristics'!B:B,MATCH($C1583,'Policy Characteristics'!$C:$C,0)))</f>
        <v>Fuel Use Reduction</v>
      </c>
      <c r="C1583" s="176" t="str">
        <f t="shared" si="68"/>
        <v>RnD Electricity Fuel Use Perc Reduction</v>
      </c>
      <c r="D1583" s="6" t="s">
        <v>77</v>
      </c>
      <c r="E1583" s="47"/>
      <c r="F1583" s="6" t="s">
        <v>315</v>
      </c>
      <c r="G1583" s="47"/>
      <c r="H1583" s="44">
        <v>754</v>
      </c>
      <c r="I1583" s="197" t="s">
        <v>44</v>
      </c>
      <c r="J1583" s="177" t="str">
        <f>IF(ISBLANK(INDEX('Policy Characteristics'!D:D,MATCH($C1583,'Policy Characteristics'!$C:$C,0))),"",INDEX('Policy Characteristics'!D:D,MATCH($C1583,'Policy Characteristics'!$C:$C,0)))</f>
        <v>R&amp;D Fuel Use Reductions</v>
      </c>
      <c r="K1583" s="176" t="str">
        <f>IF(ISBLANK(INDEX('Policy Characteristics'!E:E,MATCH($C1583,'Policy Characteristics'!$C:$C,0))),"",INDEX('Policy Characteristics'!E:E,MATCH($C1583,'Policy Characteristics'!$C:$C,0)))</f>
        <v>RnD electricity fuel use reduction</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0.3</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fuel use</v>
      </c>
      <c r="P1583" s="176"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176" t="str">
        <f>IF(ISBLANK(INDEX('Policy Characteristics'!K:K,MATCH($C1583,'Policy Characteristics'!$C:$C,0))),"",INDEX('Policy Characteristics'!K:K,MATCH($C1583,'Policy Characteristics'!$C:$C,0)))</f>
        <v>architectural-design.html#rnd</v>
      </c>
      <c r="R1583" s="176" t="str">
        <f>IF(ISBLANK(INDEX('Policy Characteristics'!L:L,MATCH($C1583,'Policy Characteristics'!$C:$C,0))),"",INDEX('Policy Characteristics'!L:L,MATCH($C1583,'Policy Characteristics'!$C:$C,0)))</f>
        <v>research-and-development.html</v>
      </c>
    </row>
    <row r="1584" spans="1:18" x14ac:dyDescent="0.35">
      <c r="A1584" s="176" t="str">
        <f>IF(ISBLANK(INDEX('Policy Characteristics'!A:A,MATCH($C1584,'Policy Characteristics'!$C:$C,0))),"",INDEX('Policy Characteristics'!A:A,MATCH($C1584,'Policy Characteristics'!$C:$C,0)))</f>
        <v>Research and Development</v>
      </c>
      <c r="B1584" s="184" t="str">
        <f>IF(ISBLANK(INDEX('Policy Characteristics'!B:B,MATCH($C1584,'Policy Characteristics'!$C:$C,0))),"",INDEX('Policy Characteristics'!B:B,MATCH($C1584,'Policy Characteristics'!$C:$C,0)))</f>
        <v>Fuel Use Reduction</v>
      </c>
      <c r="C1584" s="176" t="str">
        <f t="shared" si="68"/>
        <v>RnD Electricity Fuel Use Perc Reduction</v>
      </c>
      <c r="D1584" s="6" t="s">
        <v>78</v>
      </c>
      <c r="E1584" s="47"/>
      <c r="F1584" s="6" t="s">
        <v>316</v>
      </c>
      <c r="G1584" s="47"/>
      <c r="H1584" s="44">
        <v>124</v>
      </c>
      <c r="I1584" s="197" t="s">
        <v>44</v>
      </c>
      <c r="J1584" s="177" t="str">
        <f>IF(ISBLANK(INDEX('Policy Characteristics'!D:D,MATCH($C1584,'Policy Characteristics'!$C:$C,0))),"",INDEX('Policy Characteristics'!D:D,MATCH($C1584,'Policy Characteristics'!$C:$C,0)))</f>
        <v>R&amp;D Fuel Use Reductions</v>
      </c>
      <c r="K1584" s="176" t="str">
        <f>IF(ISBLANK(INDEX('Policy Characteristics'!E:E,MATCH($C1584,'Policy Characteristics'!$C:$C,0))),"",INDEX('Policy Characteristics'!E:E,MATCH($C1584,'Policy Characteristics'!$C:$C,0)))</f>
        <v>RnD electricity fuel use reduction</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0.3</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fuel use</v>
      </c>
      <c r="P1584" s="176"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176" t="str">
        <f>IF(ISBLANK(INDEX('Policy Characteristics'!K:K,MATCH($C1584,'Policy Characteristics'!$C:$C,0))),"",INDEX('Policy Characteristics'!K:K,MATCH($C1584,'Policy Characteristics'!$C:$C,0)))</f>
        <v>architectural-design.html#rnd</v>
      </c>
      <c r="R1584" s="176" t="str">
        <f>IF(ISBLANK(INDEX('Policy Characteristics'!L:L,MATCH($C1584,'Policy Characteristics'!$C:$C,0))),"",INDEX('Policy Characteristics'!L:L,MATCH($C1584,'Policy Characteristics'!$C:$C,0)))</f>
        <v>research-and-development.html</v>
      </c>
    </row>
    <row r="1585" spans="1:18" x14ac:dyDescent="0.35">
      <c r="A1585" s="176" t="str">
        <f>IF(ISBLANK(INDEX('Policy Characteristics'!A:A,MATCH($C1585,'Policy Characteristics'!$C:$C,0))),"",INDEX('Policy Characteristics'!A:A,MATCH($C1585,'Policy Characteristics'!$C:$C,0)))</f>
        <v>Research and Development</v>
      </c>
      <c r="B1585" s="184" t="str">
        <f>IF(ISBLANK(INDEX('Policy Characteristics'!B:B,MATCH($C1585,'Policy Characteristics'!$C:$C,0))),"",INDEX('Policy Characteristics'!B:B,MATCH($C1585,'Policy Characteristics'!$C:$C,0)))</f>
        <v>Fuel Use Reduction</v>
      </c>
      <c r="C1585" s="176" t="str">
        <f t="shared" si="68"/>
        <v>RnD Electricity Fuel Use Perc Reduction</v>
      </c>
      <c r="D1585" s="6" t="s">
        <v>79</v>
      </c>
      <c r="E1585" s="47"/>
      <c r="F1585" s="6" t="s">
        <v>317</v>
      </c>
      <c r="G1585" s="47"/>
      <c r="H1585" s="44">
        <v>193</v>
      </c>
      <c r="I1585" s="197" t="s">
        <v>43</v>
      </c>
      <c r="J1585" s="177" t="str">
        <f>IF(ISBLANK(INDEX('Policy Characteristics'!D:D,MATCH($C1585,'Policy Characteristics'!$C:$C,0))),"",INDEX('Policy Characteristics'!D:D,MATCH($C1585,'Policy Characteristics'!$C:$C,0)))</f>
        <v>R&amp;D Fuel Use Reductions</v>
      </c>
      <c r="K1585" s="176" t="str">
        <f>IF(ISBLANK(INDEX('Policy Characteristics'!E:E,MATCH($C1585,'Policy Characteristics'!$C:$C,0))),"",INDEX('Policy Characteristics'!E:E,MATCH($C1585,'Policy Characteristics'!$C:$C,0)))</f>
        <v>RnD electricity fuel use reduction</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0.3</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fuel use</v>
      </c>
      <c r="P1585" s="176"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176" t="str">
        <f>IF(ISBLANK(INDEX('Policy Characteristics'!K:K,MATCH($C1585,'Policy Characteristics'!$C:$C,0))),"",INDEX('Policy Characteristics'!K:K,MATCH($C1585,'Policy Characteristics'!$C:$C,0)))</f>
        <v>architectural-design.html#rnd</v>
      </c>
      <c r="R1585" s="176" t="str">
        <f>IF(ISBLANK(INDEX('Policy Characteristics'!L:L,MATCH($C1585,'Policy Characteristics'!$C:$C,0))),"",INDEX('Policy Characteristics'!L:L,MATCH($C1585,'Policy Characteristics'!$C:$C,0)))</f>
        <v>research-and-development.html</v>
      </c>
    </row>
    <row r="1586" spans="1:18" x14ac:dyDescent="0.35">
      <c r="A1586" s="176" t="str">
        <f>IF(ISBLANK(INDEX('Policy Characteristics'!A:A,MATCH($C1586,'Policy Characteristics'!$C:$C,0))),"",INDEX('Policy Characteristics'!A:A,MATCH($C1586,'Policy Characteristics'!$C:$C,0)))</f>
        <v>Research and Development</v>
      </c>
      <c r="B1586" s="184" t="str">
        <f>IF(ISBLANK(INDEX('Policy Characteristics'!B:B,MATCH($C1586,'Policy Characteristics'!$C:$C,0))),"",INDEX('Policy Characteristics'!B:B,MATCH($C1586,'Policy Characteristics'!$C:$C,0)))</f>
        <v>Fuel Use Reduction</v>
      </c>
      <c r="C1586" s="176" t="str">
        <f t="shared" ref="C1586:C1600" si="69">C$1577</f>
        <v>RnD Electricity Fuel Use Perc Reduction</v>
      </c>
      <c r="D1586" s="6" t="s">
        <v>1306</v>
      </c>
      <c r="E1586" s="47"/>
      <c r="F1586" s="6" t="s">
        <v>2290</v>
      </c>
      <c r="G1586" s="47"/>
      <c r="H1586" s="44">
        <v>181</v>
      </c>
      <c r="I1586" s="197" t="s">
        <v>44</v>
      </c>
      <c r="J1586" s="177" t="str">
        <f>IF(ISBLANK(INDEX('Policy Characteristics'!D:D,MATCH($C1586,'Policy Characteristics'!$C:$C,0))),"",INDEX('Policy Characteristics'!D:D,MATCH($C1586,'Policy Characteristics'!$C:$C,0)))</f>
        <v>R&amp;D Fuel Use Reductions</v>
      </c>
      <c r="K1586" s="176" t="str">
        <f>IF(ISBLANK(INDEX('Policy Characteristics'!E:E,MATCH($C1586,'Policy Characteristics'!$C:$C,0))),"",INDEX('Policy Characteristics'!E:E,MATCH($C1586,'Policy Characteristics'!$C:$C,0)))</f>
        <v>RnD electricity fuel use reduction</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0.3</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fuel use</v>
      </c>
      <c r="P1586" s="176"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176" t="str">
        <f>IF(ISBLANK(INDEX('Policy Characteristics'!K:K,MATCH($C1586,'Policy Characteristics'!$C:$C,0))),"",INDEX('Policy Characteristics'!K:K,MATCH($C1586,'Policy Characteristics'!$C:$C,0)))</f>
        <v>architectural-design.html#rnd</v>
      </c>
      <c r="R1586" s="176" t="str">
        <f>IF(ISBLANK(INDEX('Policy Characteristics'!L:L,MATCH($C1586,'Policy Characteristics'!$C:$C,0))),"",INDEX('Policy Characteristics'!L:L,MATCH($C1586,'Policy Characteristics'!$C:$C,0)))</f>
        <v>research-and-development.html</v>
      </c>
    </row>
    <row r="1587" spans="1:18" x14ac:dyDescent="0.35">
      <c r="A1587" s="176" t="str">
        <f>IF(ISBLANK(INDEX('Policy Characteristics'!A:A,MATCH($C1587,'Policy Characteristics'!$C:$C,0))),"",INDEX('Policy Characteristics'!A:A,MATCH($C1587,'Policy Characteristics'!$C:$C,0)))</f>
        <v>Research and Development</v>
      </c>
      <c r="B1587" s="184" t="str">
        <f>IF(ISBLANK(INDEX('Policy Characteristics'!B:B,MATCH($C1587,'Policy Characteristics'!$C:$C,0))),"",INDEX('Policy Characteristics'!B:B,MATCH($C1587,'Policy Characteristics'!$C:$C,0)))</f>
        <v>Fuel Use Reduction</v>
      </c>
      <c r="C1587" s="176" t="str">
        <f t="shared" si="69"/>
        <v>RnD Electricity Fuel Use Perc Reduction</v>
      </c>
      <c r="D1587" s="6" t="s">
        <v>302</v>
      </c>
      <c r="E1587" s="47"/>
      <c r="F1587" s="6" t="s">
        <v>2291</v>
      </c>
      <c r="G1587" s="47"/>
      <c r="H1587" s="44">
        <v>755</v>
      </c>
      <c r="I1587" s="197" t="s">
        <v>44</v>
      </c>
      <c r="J1587" s="177" t="str">
        <f>IF(ISBLANK(INDEX('Policy Characteristics'!D:D,MATCH($C1587,'Policy Characteristics'!$C:$C,0))),"",INDEX('Policy Characteristics'!D:D,MATCH($C1587,'Policy Characteristics'!$C:$C,0)))</f>
        <v>R&amp;D Fuel Use Reductions</v>
      </c>
      <c r="K1587" s="176" t="str">
        <f>IF(ISBLANK(INDEX('Policy Characteristics'!E:E,MATCH($C1587,'Policy Characteristics'!$C:$C,0))),"",INDEX('Policy Characteristics'!E:E,MATCH($C1587,'Policy Characteristics'!$C:$C,0)))</f>
        <v>RnD electricity fuel use reduction</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0.3</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fuel use</v>
      </c>
      <c r="P1587" s="176"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176" t="str">
        <f>IF(ISBLANK(INDEX('Policy Characteristics'!K:K,MATCH($C1587,'Policy Characteristics'!$C:$C,0))),"",INDEX('Policy Characteristics'!K:K,MATCH($C1587,'Policy Characteristics'!$C:$C,0)))</f>
        <v>architectural-design.html#rnd</v>
      </c>
      <c r="R1587" s="176" t="str">
        <f>IF(ISBLANK(INDEX('Policy Characteristics'!L:L,MATCH($C1587,'Policy Characteristics'!$C:$C,0))),"",INDEX('Policy Characteristics'!L:L,MATCH($C1587,'Policy Characteristics'!$C:$C,0)))</f>
        <v>research-and-development.html</v>
      </c>
    </row>
    <row r="1588" spans="1:18" x14ac:dyDescent="0.35">
      <c r="A1588" s="176" t="str">
        <f>IF(ISBLANK(INDEX('Policy Characteristics'!A:A,MATCH($C1588,'Policy Characteristics'!$C:$C,0))),"",INDEX('Policy Characteristics'!A:A,MATCH($C1588,'Policy Characteristics'!$C:$C,0)))</f>
        <v>Research and Development</v>
      </c>
      <c r="B1588" s="184" t="str">
        <f>IF(ISBLANK(INDEX('Policy Characteristics'!B:B,MATCH($C1588,'Policy Characteristics'!$C:$C,0))),"",INDEX('Policy Characteristics'!B:B,MATCH($C1588,'Policy Characteristics'!$C:$C,0)))</f>
        <v>Fuel Use Reduction</v>
      </c>
      <c r="C1588" s="176" t="str">
        <f t="shared" si="69"/>
        <v>RnD Electricity Fuel Use Perc Reduction</v>
      </c>
      <c r="D1588" s="6" t="s">
        <v>303</v>
      </c>
      <c r="E1588" s="47"/>
      <c r="F1588" s="6" t="s">
        <v>2536</v>
      </c>
      <c r="G1588" s="47"/>
      <c r="H1588" s="44">
        <v>1822</v>
      </c>
      <c r="I1588" s="197" t="s">
        <v>43</v>
      </c>
      <c r="J1588" s="177" t="str">
        <f>IF(ISBLANK(INDEX('Policy Characteristics'!D:D,MATCH($C1588,'Policy Characteristics'!$C:$C,0))),"",INDEX('Policy Characteristics'!D:D,MATCH($C1588,'Policy Characteristics'!$C:$C,0)))</f>
        <v>R&amp;D Fuel Use Reductions</v>
      </c>
      <c r="K1588" s="176" t="str">
        <f>IF(ISBLANK(INDEX('Policy Characteristics'!E:E,MATCH($C1588,'Policy Characteristics'!$C:$C,0))),"",INDEX('Policy Characteristics'!E:E,MATCH($C1588,'Policy Characteristics'!$C:$C,0)))</f>
        <v>RnD electricity fuel use reduction</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0.3</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fuel use</v>
      </c>
      <c r="P1588" s="176"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176" t="str">
        <f>IF(ISBLANK(INDEX('Policy Characteristics'!K:K,MATCH($C1588,'Policy Characteristics'!$C:$C,0))),"",INDEX('Policy Characteristics'!K:K,MATCH($C1588,'Policy Characteristics'!$C:$C,0)))</f>
        <v>architectural-design.html#rnd</v>
      </c>
      <c r="R1588" s="176" t="str">
        <f>IF(ISBLANK(INDEX('Policy Characteristics'!L:L,MATCH($C1588,'Policy Characteristics'!$C:$C,0))),"",INDEX('Policy Characteristics'!L:L,MATCH($C1588,'Policy Characteristics'!$C:$C,0)))</f>
        <v>research-and-development.html</v>
      </c>
    </row>
    <row r="1589" spans="1:18" x14ac:dyDescent="0.35">
      <c r="A1589" s="176" t="str">
        <f>IF(ISBLANK(INDEX('Policy Characteristics'!A:A,MATCH($C1589,'Policy Characteristics'!$C:$C,0))),"",INDEX('Policy Characteristics'!A:A,MATCH($C1589,'Policy Characteristics'!$C:$C,0)))</f>
        <v>Research and Development</v>
      </c>
      <c r="B1589" s="184" t="str">
        <f>IF(ISBLANK(INDEX('Policy Characteristics'!B:B,MATCH($C1589,'Policy Characteristics'!$C:$C,0))),"",INDEX('Policy Characteristics'!B:B,MATCH($C1589,'Policy Characteristics'!$C:$C,0)))</f>
        <v>Fuel Use Reduction</v>
      </c>
      <c r="C1589" s="176" t="str">
        <f t="shared" si="69"/>
        <v>RnD Electricity Fuel Use Perc Reduction</v>
      </c>
      <c r="D1589" s="6" t="s">
        <v>436</v>
      </c>
      <c r="E1589" s="47"/>
      <c r="F1589" s="6" t="s">
        <v>437</v>
      </c>
      <c r="G1589" s="47"/>
      <c r="H1589" s="44">
        <v>1823</v>
      </c>
      <c r="I1589" s="197" t="s">
        <v>43</v>
      </c>
      <c r="J1589" s="177" t="str">
        <f>IF(ISBLANK(INDEX('Policy Characteristics'!D:D,MATCH($C1589,'Policy Characteristics'!$C:$C,0))),"",INDEX('Policy Characteristics'!D:D,MATCH($C1589,'Policy Characteristics'!$C:$C,0)))</f>
        <v>R&amp;D Fuel Use Reductions</v>
      </c>
      <c r="K1589" s="176" t="str">
        <f>IF(ISBLANK(INDEX('Policy Characteristics'!E:E,MATCH($C1589,'Policy Characteristics'!$C:$C,0))),"",INDEX('Policy Characteristics'!E:E,MATCH($C1589,'Policy Characteristics'!$C:$C,0)))</f>
        <v>RnD electricity fuel use reduction</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0.3</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fuel use</v>
      </c>
      <c r="P1589" s="176"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176" t="str">
        <f>IF(ISBLANK(INDEX('Policy Characteristics'!K:K,MATCH($C1589,'Policy Characteristics'!$C:$C,0))),"",INDEX('Policy Characteristics'!K:K,MATCH($C1589,'Policy Characteristics'!$C:$C,0)))</f>
        <v>architectural-design.html#rnd</v>
      </c>
      <c r="R1589" s="176" t="str">
        <f>IF(ISBLANK(INDEX('Policy Characteristics'!L:L,MATCH($C1589,'Policy Characteristics'!$C:$C,0))),"",INDEX('Policy Characteristics'!L:L,MATCH($C1589,'Policy Characteristics'!$C:$C,0)))</f>
        <v>research-and-development.html</v>
      </c>
    </row>
    <row r="1590" spans="1:18" x14ac:dyDescent="0.35">
      <c r="A1590" s="176" t="str">
        <f>IF(ISBLANK(INDEX('Policy Characteristics'!A:A,MATCH($C1590,'Policy Characteristics'!$C:$C,0))),"",INDEX('Policy Characteristics'!A:A,MATCH($C1590,'Policy Characteristics'!$C:$C,0)))</f>
        <v>Research and Development</v>
      </c>
      <c r="B1590" s="184" t="str">
        <f>IF(ISBLANK(INDEX('Policy Characteristics'!B:B,MATCH($C1590,'Policy Characteristics'!$C:$C,0))),"",INDEX('Policy Characteristics'!B:B,MATCH($C1590,'Policy Characteristics'!$C:$C,0)))</f>
        <v>Fuel Use Reduction</v>
      </c>
      <c r="C1590" s="176" t="str">
        <f t="shared" si="69"/>
        <v>RnD Electricity Fuel Use Perc Reduction</v>
      </c>
      <c r="D1590" s="6" t="s">
        <v>445</v>
      </c>
      <c r="E1590" s="47"/>
      <c r="F1590" s="6" t="s">
        <v>447</v>
      </c>
      <c r="G1590" s="47"/>
      <c r="H1590" s="44">
        <v>1824</v>
      </c>
      <c r="I1590" s="197" t="s">
        <v>44</v>
      </c>
      <c r="J1590" s="177" t="str">
        <f>IF(ISBLANK(INDEX('Policy Characteristics'!D:D,MATCH($C1590,'Policy Characteristics'!$C:$C,0))),"",INDEX('Policy Characteristics'!D:D,MATCH($C1590,'Policy Characteristics'!$C:$C,0)))</f>
        <v>R&amp;D Fuel Use Reductions</v>
      </c>
      <c r="K1590" s="176" t="str">
        <f>IF(ISBLANK(INDEX('Policy Characteristics'!E:E,MATCH($C1590,'Policy Characteristics'!$C:$C,0))),"",INDEX('Policy Characteristics'!E:E,MATCH($C1590,'Policy Characteristics'!$C:$C,0)))</f>
        <v>RnD electricity fuel use reduction</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0.3</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fuel use</v>
      </c>
      <c r="P1590" s="176"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176" t="str">
        <f>IF(ISBLANK(INDEX('Policy Characteristics'!K:K,MATCH($C1590,'Policy Characteristics'!$C:$C,0))),"",INDEX('Policy Characteristics'!K:K,MATCH($C1590,'Policy Characteristics'!$C:$C,0)))</f>
        <v>architectural-design.html#rnd</v>
      </c>
      <c r="R1590" s="176" t="str">
        <f>IF(ISBLANK(INDEX('Policy Characteristics'!L:L,MATCH($C1590,'Policy Characteristics'!$C:$C,0))),"",INDEX('Policy Characteristics'!L:L,MATCH($C1590,'Policy Characteristics'!$C:$C,0)))</f>
        <v>research-and-development.html</v>
      </c>
    </row>
    <row r="1591" spans="1:18" x14ac:dyDescent="0.35">
      <c r="A1591" s="176" t="str">
        <f>IF(ISBLANK(INDEX('Policy Characteristics'!A:A,MATCH($C1591,'Policy Characteristics'!$C:$C,0))),"",INDEX('Policy Characteristics'!A:A,MATCH($C1591,'Policy Characteristics'!$C:$C,0)))</f>
        <v>Research and Development</v>
      </c>
      <c r="B1591" s="184" t="str">
        <f>IF(ISBLANK(INDEX('Policy Characteristics'!B:B,MATCH($C1591,'Policy Characteristics'!$C:$C,0))),"",INDEX('Policy Characteristics'!B:B,MATCH($C1591,'Policy Characteristics'!$C:$C,0)))</f>
        <v>Fuel Use Reduction</v>
      </c>
      <c r="C1591" s="176" t="str">
        <f t="shared" si="69"/>
        <v>RnD Electricity Fuel Use Perc Reduction</v>
      </c>
      <c r="D1591" s="6" t="s">
        <v>1623</v>
      </c>
      <c r="E1591" s="47"/>
      <c r="F1591" s="6" t="s">
        <v>2292</v>
      </c>
      <c r="G1591" s="47"/>
      <c r="H1591" s="44">
        <v>1825</v>
      </c>
      <c r="I1591" s="197" t="s">
        <v>44</v>
      </c>
      <c r="J1591" s="177" t="str">
        <f>IF(ISBLANK(INDEX('Policy Characteristics'!D:D,MATCH($C1591,'Policy Characteristics'!$C:$C,0))),"",INDEX('Policy Characteristics'!D:D,MATCH($C1591,'Policy Characteristics'!$C:$C,0)))</f>
        <v>R&amp;D Fuel Use Reductions</v>
      </c>
      <c r="K1591" s="176" t="str">
        <f>IF(ISBLANK(INDEX('Policy Characteristics'!E:E,MATCH($C1591,'Policy Characteristics'!$C:$C,0))),"",INDEX('Policy Characteristics'!E:E,MATCH($C1591,'Policy Characteristics'!$C:$C,0)))</f>
        <v>RnD electricity fuel use reduction</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0.3</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fuel use</v>
      </c>
      <c r="P1591" s="176"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176" t="str">
        <f>IF(ISBLANK(INDEX('Policy Characteristics'!K:K,MATCH($C1591,'Policy Characteristics'!$C:$C,0))),"",INDEX('Policy Characteristics'!K:K,MATCH($C1591,'Policy Characteristics'!$C:$C,0)))</f>
        <v>architectural-design.html#rnd</v>
      </c>
      <c r="R1591" s="176" t="str">
        <f>IF(ISBLANK(INDEX('Policy Characteristics'!L:L,MATCH($C1591,'Policy Characteristics'!$C:$C,0))),"",INDEX('Policy Characteristics'!L:L,MATCH($C1591,'Policy Characteristics'!$C:$C,0)))</f>
        <v>research-and-development.html</v>
      </c>
    </row>
    <row r="1592" spans="1:18" x14ac:dyDescent="0.35">
      <c r="A1592" s="176" t="str">
        <f>IF(ISBLANK(INDEX('Policy Characteristics'!A:A,MATCH($C1592,'Policy Characteristics'!$C:$C,0))),"",INDEX('Policy Characteristics'!A:A,MATCH($C1592,'Policy Characteristics'!$C:$C,0)))</f>
        <v>Research and Development</v>
      </c>
      <c r="B1592" s="184" t="str">
        <f>IF(ISBLANK(INDEX('Policy Characteristics'!B:B,MATCH($C1592,'Policy Characteristics'!$C:$C,0))),"",INDEX('Policy Characteristics'!B:B,MATCH($C1592,'Policy Characteristics'!$C:$C,0)))</f>
        <v>Fuel Use Reduction</v>
      </c>
      <c r="C1592" s="176" t="str">
        <f t="shared" si="69"/>
        <v>RnD Electricity Fuel Use Perc Reduction</v>
      </c>
      <c r="D1592" s="6" t="s">
        <v>1624</v>
      </c>
      <c r="E1592" s="47"/>
      <c r="F1592" s="6" t="s">
        <v>2293</v>
      </c>
      <c r="G1592" s="47"/>
      <c r="H1592" s="44">
        <v>1826</v>
      </c>
      <c r="I1592" s="197" t="s">
        <v>44</v>
      </c>
      <c r="J1592" s="177" t="str">
        <f>IF(ISBLANK(INDEX('Policy Characteristics'!D:D,MATCH($C1592,'Policy Characteristics'!$C:$C,0))),"",INDEX('Policy Characteristics'!D:D,MATCH($C1592,'Policy Characteristics'!$C:$C,0)))</f>
        <v>R&amp;D Fuel Use Reductions</v>
      </c>
      <c r="K1592" s="176" t="str">
        <f>IF(ISBLANK(INDEX('Policy Characteristics'!E:E,MATCH($C1592,'Policy Characteristics'!$C:$C,0))),"",INDEX('Policy Characteristics'!E:E,MATCH($C1592,'Policy Characteristics'!$C:$C,0)))</f>
        <v>RnD electricity fuel use reduction</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0.3</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fuel use</v>
      </c>
      <c r="P1592" s="176"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176" t="str">
        <f>IF(ISBLANK(INDEX('Policy Characteristics'!K:K,MATCH($C1592,'Policy Characteristics'!$C:$C,0))),"",INDEX('Policy Characteristics'!K:K,MATCH($C1592,'Policy Characteristics'!$C:$C,0)))</f>
        <v>architectural-design.html#rnd</v>
      </c>
      <c r="R1592" s="176" t="str">
        <f>IF(ISBLANK(INDEX('Policy Characteristics'!L:L,MATCH($C1592,'Policy Characteristics'!$C:$C,0))),"",INDEX('Policy Characteristics'!L:L,MATCH($C1592,'Policy Characteristics'!$C:$C,0)))</f>
        <v>research-and-development.html</v>
      </c>
    </row>
    <row r="1593" spans="1:18" x14ac:dyDescent="0.35">
      <c r="A1593" s="176" t="str">
        <f>IF(ISBLANK(INDEX('Policy Characteristics'!A:A,MATCH($C1593,'Policy Characteristics'!$C:$C,0))),"",INDEX('Policy Characteristics'!A:A,MATCH($C1593,'Policy Characteristics'!$C:$C,0)))</f>
        <v>Research and Development</v>
      </c>
      <c r="B1593" s="184" t="str">
        <f>IF(ISBLANK(INDEX('Policy Characteristics'!B:B,MATCH($C1593,'Policy Characteristics'!$C:$C,0))),"",INDEX('Policy Characteristics'!B:B,MATCH($C1593,'Policy Characteristics'!$C:$C,0)))</f>
        <v>Fuel Use Reduction</v>
      </c>
      <c r="C1593" s="176" t="str">
        <f t="shared" si="69"/>
        <v>RnD Electricity Fuel Use Perc Reduction</v>
      </c>
      <c r="D1593" s="6" t="s">
        <v>1625</v>
      </c>
      <c r="E1593" s="47"/>
      <c r="F1593" s="6" t="s">
        <v>2294</v>
      </c>
      <c r="G1593" s="47"/>
      <c r="H1593" s="44">
        <v>1827</v>
      </c>
      <c r="I1593" s="197" t="s">
        <v>43</v>
      </c>
      <c r="J1593" s="177" t="str">
        <f>IF(ISBLANK(INDEX('Policy Characteristics'!D:D,MATCH($C1593,'Policy Characteristics'!$C:$C,0))),"",INDEX('Policy Characteristics'!D:D,MATCH($C1593,'Policy Characteristics'!$C:$C,0)))</f>
        <v>R&amp;D Fuel Use Reductions</v>
      </c>
      <c r="K1593" s="176" t="str">
        <f>IF(ISBLANK(INDEX('Policy Characteristics'!E:E,MATCH($C1593,'Policy Characteristics'!$C:$C,0))),"",INDEX('Policy Characteristics'!E:E,MATCH($C1593,'Policy Characteristics'!$C:$C,0)))</f>
        <v>RnD electricity fuel use reduction</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0.3</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fuel use</v>
      </c>
      <c r="P1593" s="176"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176" t="str">
        <f>IF(ISBLANK(INDEX('Policy Characteristics'!K:K,MATCH($C1593,'Policy Characteristics'!$C:$C,0))),"",INDEX('Policy Characteristics'!K:K,MATCH($C1593,'Policy Characteristics'!$C:$C,0)))</f>
        <v>architectural-design.html#rnd</v>
      </c>
      <c r="R1593" s="176" t="str">
        <f>IF(ISBLANK(INDEX('Policy Characteristics'!L:L,MATCH($C1593,'Policy Characteristics'!$C:$C,0))),"",INDEX('Policy Characteristics'!L:L,MATCH($C1593,'Policy Characteristics'!$C:$C,0)))</f>
        <v>research-and-development.html</v>
      </c>
    </row>
    <row r="1594" spans="1:18" x14ac:dyDescent="0.35">
      <c r="A1594" s="176" t="str">
        <f>IF(ISBLANK(INDEX('Policy Characteristics'!A:A,MATCH($C1594,'Policy Characteristics'!$C:$C,0))),"",INDEX('Policy Characteristics'!A:A,MATCH($C1594,'Policy Characteristics'!$C:$C,0)))</f>
        <v>Research and Development</v>
      </c>
      <c r="B1594" s="184" t="str">
        <f>IF(ISBLANK(INDEX('Policy Characteristics'!B:B,MATCH($C1594,'Policy Characteristics'!$C:$C,0))),"",INDEX('Policy Characteristics'!B:B,MATCH($C1594,'Policy Characteristics'!$C:$C,0)))</f>
        <v>Fuel Use Reduction</v>
      </c>
      <c r="C1594" s="176" t="str">
        <f t="shared" si="69"/>
        <v>RnD Electricity Fuel Use Perc Reduction</v>
      </c>
      <c r="D1594" s="6" t="s">
        <v>2275</v>
      </c>
      <c r="E1594" s="47"/>
      <c r="F1594" s="6" t="s">
        <v>2295</v>
      </c>
      <c r="G1594" s="47"/>
      <c r="H1594" s="44">
        <v>1828</v>
      </c>
      <c r="I1594" s="197" t="s">
        <v>43</v>
      </c>
      <c r="J1594" s="177" t="str">
        <f>IF(ISBLANK(INDEX('Policy Characteristics'!D:D,MATCH($C1594,'Policy Characteristics'!$C:$C,0))),"",INDEX('Policy Characteristics'!D:D,MATCH($C1594,'Policy Characteristics'!$C:$C,0)))</f>
        <v>R&amp;D Fuel Use Reductions</v>
      </c>
      <c r="K1594" s="176" t="str">
        <f>IF(ISBLANK(INDEX('Policy Characteristics'!E:E,MATCH($C1594,'Policy Characteristics'!$C:$C,0))),"",INDEX('Policy Characteristics'!E:E,MATCH($C1594,'Policy Characteristics'!$C:$C,0)))</f>
        <v>RnD electricity fuel use reduction</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0.3</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fuel use</v>
      </c>
      <c r="P1594" s="176"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176" t="str">
        <f>IF(ISBLANK(INDEX('Policy Characteristics'!K:K,MATCH($C1594,'Policy Characteristics'!$C:$C,0))),"",INDEX('Policy Characteristics'!K:K,MATCH($C1594,'Policy Characteristics'!$C:$C,0)))</f>
        <v>architectural-design.html#rnd</v>
      </c>
      <c r="R1594" s="176" t="str">
        <f>IF(ISBLANK(INDEX('Policy Characteristics'!L:L,MATCH($C1594,'Policy Characteristics'!$C:$C,0))),"",INDEX('Policy Characteristics'!L:L,MATCH($C1594,'Policy Characteristics'!$C:$C,0)))</f>
        <v>research-and-development.html</v>
      </c>
    </row>
    <row r="1595" spans="1:18" x14ac:dyDescent="0.35">
      <c r="A1595" s="176" t="str">
        <f>IF(ISBLANK(INDEX('Policy Characteristics'!A:A,MATCH($C1595,'Policy Characteristics'!$C:$C,0))),"",INDEX('Policy Characteristics'!A:A,MATCH($C1595,'Policy Characteristics'!$C:$C,0)))</f>
        <v>Research and Development</v>
      </c>
      <c r="B1595" s="184" t="str">
        <f>IF(ISBLANK(INDEX('Policy Characteristics'!B:B,MATCH($C1595,'Policy Characteristics'!$C:$C,0))),"",INDEX('Policy Characteristics'!B:B,MATCH($C1595,'Policy Characteristics'!$C:$C,0)))</f>
        <v>Fuel Use Reduction</v>
      </c>
      <c r="C1595" s="176" t="str">
        <f t="shared" si="69"/>
        <v>RnD Electricity Fuel Use Perc Reduction</v>
      </c>
      <c r="D1595" s="6" t="s">
        <v>2278</v>
      </c>
      <c r="E1595" s="47"/>
      <c r="F1595" s="6" t="s">
        <v>2296</v>
      </c>
      <c r="G1595" s="47"/>
      <c r="H1595" s="44">
        <v>1829</v>
      </c>
      <c r="I1595" s="197" t="s">
        <v>43</v>
      </c>
      <c r="J1595" s="177" t="str">
        <f>IF(ISBLANK(INDEX('Policy Characteristics'!D:D,MATCH($C1595,'Policy Characteristics'!$C:$C,0))),"",INDEX('Policy Characteristics'!D:D,MATCH($C1595,'Policy Characteristics'!$C:$C,0)))</f>
        <v>R&amp;D Fuel Use Reductions</v>
      </c>
      <c r="K1595" s="176" t="str">
        <f>IF(ISBLANK(INDEX('Policy Characteristics'!E:E,MATCH($C1595,'Policy Characteristics'!$C:$C,0))),"",INDEX('Policy Characteristics'!E:E,MATCH($C1595,'Policy Characteristics'!$C:$C,0)))</f>
        <v>RnD electricity fuel use reduction</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0.3</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fuel use</v>
      </c>
      <c r="P1595" s="176"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176" t="str">
        <f>IF(ISBLANK(INDEX('Policy Characteristics'!K:K,MATCH($C1595,'Policy Characteristics'!$C:$C,0))),"",INDEX('Policy Characteristics'!K:K,MATCH($C1595,'Policy Characteristics'!$C:$C,0)))</f>
        <v>architectural-design.html#rnd</v>
      </c>
      <c r="R1595" s="176" t="str">
        <f>IF(ISBLANK(INDEX('Policy Characteristics'!L:L,MATCH($C1595,'Policy Characteristics'!$C:$C,0))),"",INDEX('Policy Characteristics'!L:L,MATCH($C1595,'Policy Characteristics'!$C:$C,0)))</f>
        <v>research-and-development.html</v>
      </c>
    </row>
    <row r="1596" spans="1:18" x14ac:dyDescent="0.35">
      <c r="A1596" s="176" t="str">
        <f>IF(ISBLANK(INDEX('Policy Characteristics'!A:A,MATCH($C1596,'Policy Characteristics'!$C:$C,0))),"",INDEX('Policy Characteristics'!A:A,MATCH($C1596,'Policy Characteristics'!$C:$C,0)))</f>
        <v>Research and Development</v>
      </c>
      <c r="B1596" s="184" t="str">
        <f>IF(ISBLANK(INDEX('Policy Characteristics'!B:B,MATCH($C1596,'Policy Characteristics'!$C:$C,0))),"",INDEX('Policy Characteristics'!B:B,MATCH($C1596,'Policy Characteristics'!$C:$C,0)))</f>
        <v>Fuel Use Reduction</v>
      </c>
      <c r="C1596" s="176" t="str">
        <f t="shared" si="69"/>
        <v>RnD Electricity Fuel Use Perc Reduction</v>
      </c>
      <c r="D1596" s="6" t="s">
        <v>2279</v>
      </c>
      <c r="E1596" s="47"/>
      <c r="F1596" s="6" t="s">
        <v>2297</v>
      </c>
      <c r="G1596" s="47"/>
      <c r="H1596" s="44">
        <v>1830</v>
      </c>
      <c r="I1596" s="197" t="s">
        <v>43</v>
      </c>
      <c r="J1596" s="177" t="str">
        <f>IF(ISBLANK(INDEX('Policy Characteristics'!D:D,MATCH($C1596,'Policy Characteristics'!$C:$C,0))),"",INDEX('Policy Characteristics'!D:D,MATCH($C1596,'Policy Characteristics'!$C:$C,0)))</f>
        <v>R&amp;D Fuel Use Reductions</v>
      </c>
      <c r="K1596" s="176" t="str">
        <f>IF(ISBLANK(INDEX('Policy Characteristics'!E:E,MATCH($C1596,'Policy Characteristics'!$C:$C,0))),"",INDEX('Policy Characteristics'!E:E,MATCH($C1596,'Policy Characteristics'!$C:$C,0)))</f>
        <v>RnD electricity fuel use reduction</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0.3</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fuel use</v>
      </c>
      <c r="P1596" s="176"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176" t="str">
        <f>IF(ISBLANK(INDEX('Policy Characteristics'!K:K,MATCH($C1596,'Policy Characteristics'!$C:$C,0))),"",INDEX('Policy Characteristics'!K:K,MATCH($C1596,'Policy Characteristics'!$C:$C,0)))</f>
        <v>architectural-design.html#rnd</v>
      </c>
      <c r="R1596" s="176" t="str">
        <f>IF(ISBLANK(INDEX('Policy Characteristics'!L:L,MATCH($C1596,'Policy Characteristics'!$C:$C,0))),"",INDEX('Policy Characteristics'!L:L,MATCH($C1596,'Policy Characteristics'!$C:$C,0)))</f>
        <v>research-and-development.html</v>
      </c>
    </row>
    <row r="1597" spans="1:18" x14ac:dyDescent="0.35">
      <c r="A1597" s="176" t="str">
        <f>IF(ISBLANK(INDEX('Policy Characteristics'!A:A,MATCH($C1597,'Policy Characteristics'!$C:$C,0))),"",INDEX('Policy Characteristics'!A:A,MATCH($C1597,'Policy Characteristics'!$C:$C,0)))</f>
        <v>Research and Development</v>
      </c>
      <c r="B1597" s="184" t="str">
        <f>IF(ISBLANK(INDEX('Policy Characteristics'!B:B,MATCH($C1597,'Policy Characteristics'!$C:$C,0))),"",INDEX('Policy Characteristics'!B:B,MATCH($C1597,'Policy Characteristics'!$C:$C,0)))</f>
        <v>Fuel Use Reduction</v>
      </c>
      <c r="C1597" s="176" t="str">
        <f t="shared" si="69"/>
        <v>RnD Electricity Fuel Use Perc Reduction</v>
      </c>
      <c r="D1597" s="6" t="s">
        <v>2280</v>
      </c>
      <c r="E1597" s="47"/>
      <c r="F1597" s="6" t="s">
        <v>2298</v>
      </c>
      <c r="G1597" s="47"/>
      <c r="H1597" s="44">
        <v>1831</v>
      </c>
      <c r="I1597" s="197" t="s">
        <v>43</v>
      </c>
      <c r="J1597" s="177" t="str">
        <f>IF(ISBLANK(INDEX('Policy Characteristics'!D:D,MATCH($C1597,'Policy Characteristics'!$C:$C,0))),"",INDEX('Policy Characteristics'!D:D,MATCH($C1597,'Policy Characteristics'!$C:$C,0)))</f>
        <v>R&amp;D Fuel Use Reductions</v>
      </c>
      <c r="K1597" s="176" t="str">
        <f>IF(ISBLANK(INDEX('Policy Characteristics'!E:E,MATCH($C1597,'Policy Characteristics'!$C:$C,0))),"",INDEX('Policy Characteristics'!E:E,MATCH($C1597,'Policy Characteristics'!$C:$C,0)))</f>
        <v>RnD electricity fuel use reduction</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0.3</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fuel use</v>
      </c>
      <c r="P1597" s="176"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176" t="str">
        <f>IF(ISBLANK(INDEX('Policy Characteristics'!K:K,MATCH($C1597,'Policy Characteristics'!$C:$C,0))),"",INDEX('Policy Characteristics'!K:K,MATCH($C1597,'Policy Characteristics'!$C:$C,0)))</f>
        <v>architectural-design.html#rnd</v>
      </c>
      <c r="R1597" s="176" t="str">
        <f>IF(ISBLANK(INDEX('Policy Characteristics'!L:L,MATCH($C1597,'Policy Characteristics'!$C:$C,0))),"",INDEX('Policy Characteristics'!L:L,MATCH($C1597,'Policy Characteristics'!$C:$C,0)))</f>
        <v>research-and-development.html</v>
      </c>
    </row>
    <row r="1598" spans="1:18" x14ac:dyDescent="0.35">
      <c r="A1598" s="176" t="str">
        <f>IF(ISBLANK(INDEX('Policy Characteristics'!A:A,MATCH($C1598,'Policy Characteristics'!$C:$C,0))),"",INDEX('Policy Characteristics'!A:A,MATCH($C1598,'Policy Characteristics'!$C:$C,0)))</f>
        <v>Research and Development</v>
      </c>
      <c r="B1598" s="184" t="str">
        <f>IF(ISBLANK(INDEX('Policy Characteristics'!B:B,MATCH($C1598,'Policy Characteristics'!$C:$C,0))),"",INDEX('Policy Characteristics'!B:B,MATCH($C1598,'Policy Characteristics'!$C:$C,0)))</f>
        <v>Fuel Use Reduction</v>
      </c>
      <c r="C1598" s="176" t="str">
        <f t="shared" si="69"/>
        <v>RnD Electricity Fuel Use Perc Reduction</v>
      </c>
      <c r="D1598" s="6" t="s">
        <v>2281</v>
      </c>
      <c r="E1598" s="47"/>
      <c r="F1598" s="6" t="s">
        <v>2299</v>
      </c>
      <c r="G1598" s="47"/>
      <c r="H1598" s="44">
        <v>1832</v>
      </c>
      <c r="I1598" s="197" t="s">
        <v>43</v>
      </c>
      <c r="J1598" s="177" t="str">
        <f>IF(ISBLANK(INDEX('Policy Characteristics'!D:D,MATCH($C1598,'Policy Characteristics'!$C:$C,0))),"",INDEX('Policy Characteristics'!D:D,MATCH($C1598,'Policy Characteristics'!$C:$C,0)))</f>
        <v>R&amp;D Fuel Use Reductions</v>
      </c>
      <c r="K1598" s="176" t="str">
        <f>IF(ISBLANK(INDEX('Policy Characteristics'!E:E,MATCH($C1598,'Policy Characteristics'!$C:$C,0))),"",INDEX('Policy Characteristics'!E:E,MATCH($C1598,'Policy Characteristics'!$C:$C,0)))</f>
        <v>RnD electricity fuel use reduction</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0.3</v>
      </c>
      <c r="N1598" s="176">
        <f>IF(ISBLANK(INDEX('Policy Characteristics'!H:H,MATCH($C1598,'Policy Characteristics'!$C:$C,0))),"",INDEX('Policy Characteristics'!H:H,MATCH($C1598,'Policy Characteristics'!$C:$C,0)))</f>
        <v>0.01</v>
      </c>
      <c r="O1598" s="176" t="str">
        <f>IF(ISBLANK(INDEX('Policy Characteristics'!I:I,MATCH($C1598,'Policy Characteristics'!$C:$C,0))),"",INDEX('Policy Characteristics'!I:I,MATCH($C1598,'Policy Characteristics'!$C:$C,0)))</f>
        <v>% reduction in fuel use</v>
      </c>
      <c r="P1598" s="176"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176" t="str">
        <f>IF(ISBLANK(INDEX('Policy Characteristics'!K:K,MATCH($C1598,'Policy Characteristics'!$C:$C,0))),"",INDEX('Policy Characteristics'!K:K,MATCH($C1598,'Policy Characteristics'!$C:$C,0)))</f>
        <v>architectural-design.html#rnd</v>
      </c>
      <c r="R1598" s="176" t="str">
        <f>IF(ISBLANK(INDEX('Policy Characteristics'!L:L,MATCH($C1598,'Policy Characteristics'!$C:$C,0))),"",INDEX('Policy Characteristics'!L:L,MATCH($C1598,'Policy Characteristics'!$C:$C,0)))</f>
        <v>research-and-development.html</v>
      </c>
    </row>
    <row r="1599" spans="1:18" x14ac:dyDescent="0.35">
      <c r="A1599" s="176" t="str">
        <f>IF(ISBLANK(INDEX('Policy Characteristics'!A:A,MATCH($C1599,'Policy Characteristics'!$C:$C,0))),"",INDEX('Policy Characteristics'!A:A,MATCH($C1599,'Policy Characteristics'!$C:$C,0)))</f>
        <v>Research and Development</v>
      </c>
      <c r="B1599" s="184" t="str">
        <f>IF(ISBLANK(INDEX('Policy Characteristics'!B:B,MATCH($C1599,'Policy Characteristics'!$C:$C,0))),"",INDEX('Policy Characteristics'!B:B,MATCH($C1599,'Policy Characteristics'!$C:$C,0)))</f>
        <v>Fuel Use Reduction</v>
      </c>
      <c r="C1599" s="176" t="str">
        <f t="shared" si="69"/>
        <v>RnD Electricity Fuel Use Perc Reduction</v>
      </c>
      <c r="D1599" s="6" t="s">
        <v>2357</v>
      </c>
      <c r="E1599" s="47"/>
      <c r="F1599" s="6" t="s">
        <v>2359</v>
      </c>
      <c r="G1599" s="47"/>
      <c r="H1599" s="44">
        <v>1833</v>
      </c>
      <c r="I1599" s="197" t="s">
        <v>43</v>
      </c>
      <c r="J1599" s="177" t="str">
        <f>IF(ISBLANK(INDEX('Policy Characteristics'!D:D,MATCH($C1599,'Policy Characteristics'!$C:$C,0))),"",INDEX('Policy Characteristics'!D:D,MATCH($C1599,'Policy Characteristics'!$C:$C,0)))</f>
        <v>R&amp;D Fuel Use Reductions</v>
      </c>
      <c r="K1599" s="176" t="str">
        <f>IF(ISBLANK(INDEX('Policy Characteristics'!E:E,MATCH($C1599,'Policy Characteristics'!$C:$C,0))),"",INDEX('Policy Characteristics'!E:E,MATCH($C1599,'Policy Characteristics'!$C:$C,0)))</f>
        <v>RnD electricity fuel use reduction</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0.3</v>
      </c>
      <c r="N1599" s="176">
        <f>IF(ISBLANK(INDEX('Policy Characteristics'!H:H,MATCH($C1599,'Policy Characteristics'!$C:$C,0))),"",INDEX('Policy Characteristics'!H:H,MATCH($C1599,'Policy Characteristics'!$C:$C,0)))</f>
        <v>0.01</v>
      </c>
      <c r="O1599" s="176" t="str">
        <f>IF(ISBLANK(INDEX('Policy Characteristics'!I:I,MATCH($C1599,'Policy Characteristics'!$C:$C,0))),"",INDEX('Policy Characteristics'!I:I,MATCH($C1599,'Policy Characteristics'!$C:$C,0)))</f>
        <v>% reduction in fuel use</v>
      </c>
      <c r="P1599" s="176"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176" t="str">
        <f>IF(ISBLANK(INDEX('Policy Characteristics'!K:K,MATCH($C1599,'Policy Characteristics'!$C:$C,0))),"",INDEX('Policy Characteristics'!K:K,MATCH($C1599,'Policy Characteristics'!$C:$C,0)))</f>
        <v>architectural-design.html#rnd</v>
      </c>
      <c r="R1599" s="176" t="str">
        <f>IF(ISBLANK(INDEX('Policy Characteristics'!L:L,MATCH($C1599,'Policy Characteristics'!$C:$C,0))),"",INDEX('Policy Characteristics'!L:L,MATCH($C1599,'Policy Characteristics'!$C:$C,0)))</f>
        <v>research-and-development.html</v>
      </c>
    </row>
    <row r="1600" spans="1:18" x14ac:dyDescent="0.35">
      <c r="A1600" s="176" t="str">
        <f>IF(ISBLANK(INDEX('Policy Characteristics'!A:A,MATCH($C1600,'Policy Characteristics'!$C:$C,0))),"",INDEX('Policy Characteristics'!A:A,MATCH($C1600,'Policy Characteristics'!$C:$C,0)))</f>
        <v>Research and Development</v>
      </c>
      <c r="B1600" s="184" t="str">
        <f>IF(ISBLANK(INDEX('Policy Characteristics'!B:B,MATCH($C1600,'Policy Characteristics'!$C:$C,0))),"",INDEX('Policy Characteristics'!B:B,MATCH($C1600,'Policy Characteristics'!$C:$C,0)))</f>
        <v>Fuel Use Reduction</v>
      </c>
      <c r="C1600" s="176" t="str">
        <f t="shared" si="69"/>
        <v>RnD Electricity Fuel Use Perc Reduction</v>
      </c>
      <c r="D1600" s="6" t="s">
        <v>2358</v>
      </c>
      <c r="E1600" s="47"/>
      <c r="F1600" s="6" t="s">
        <v>2360</v>
      </c>
      <c r="G1600" s="47"/>
      <c r="H1600" s="44">
        <v>2246</v>
      </c>
      <c r="I1600" s="197" t="s">
        <v>43</v>
      </c>
      <c r="J1600" s="177" t="str">
        <f>IF(ISBLANK(INDEX('Policy Characteristics'!D:D,MATCH($C1600,'Policy Characteristics'!$C:$C,0))),"",INDEX('Policy Characteristics'!D:D,MATCH($C1600,'Policy Characteristics'!$C:$C,0)))</f>
        <v>R&amp;D Fuel Use Reductions</v>
      </c>
      <c r="K1600" s="176" t="str">
        <f>IF(ISBLANK(INDEX('Policy Characteristics'!E:E,MATCH($C1600,'Policy Characteristics'!$C:$C,0))),"",INDEX('Policy Characteristics'!E:E,MATCH($C1600,'Policy Characteristics'!$C:$C,0)))</f>
        <v>RnD electricity fuel use reduction</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0.3</v>
      </c>
      <c r="N1600" s="176">
        <f>IF(ISBLANK(INDEX('Policy Characteristics'!H:H,MATCH($C1600,'Policy Characteristics'!$C:$C,0))),"",INDEX('Policy Characteristics'!H:H,MATCH($C1600,'Policy Characteristics'!$C:$C,0)))</f>
        <v>0.01</v>
      </c>
      <c r="O1600" s="176" t="str">
        <f>IF(ISBLANK(INDEX('Policy Characteristics'!I:I,MATCH($C1600,'Policy Characteristics'!$C:$C,0))),"",INDEX('Policy Characteristics'!I:I,MATCH($C1600,'Policy Characteristics'!$C:$C,0)))</f>
        <v>% reduction in fuel use</v>
      </c>
      <c r="P1600" s="176"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176" t="str">
        <f>IF(ISBLANK(INDEX('Policy Characteristics'!K:K,MATCH($C1600,'Policy Characteristics'!$C:$C,0))),"",INDEX('Policy Characteristics'!K:K,MATCH($C1600,'Policy Characteristics'!$C:$C,0)))</f>
        <v>architectural-design.html#rnd</v>
      </c>
      <c r="R1600" s="176" t="str">
        <f>IF(ISBLANK(INDEX('Policy Characteristics'!L:L,MATCH($C1600,'Policy Characteristics'!$C:$C,0))),"",INDEX('Policy Characteristics'!L:L,MATCH($C1600,'Policy Characteristics'!$C:$C,0)))</f>
        <v>research-and-development.html</v>
      </c>
    </row>
    <row r="1601" spans="1:18" x14ac:dyDescent="0.35">
      <c r="A1601" s="176" t="str">
        <f>IF(ISBLANK(INDEX('Policy Characteristics'!A:A,MATCH($C1601,'Policy Characteristics'!$C:$C,0))),"",INDEX('Policy Characteristics'!A:A,MATCH($C1601,'Policy Characteristics'!$C:$C,0)))</f>
        <v>Research and Development</v>
      </c>
      <c r="B1601" s="184" t="str">
        <f>IF(ISBLANK(INDEX('Policy Characteristics'!B:B,MATCH($C1601,'Policy Characteristics'!$C:$C,0))),"",INDEX('Policy Characteristics'!B:B,MATCH($C1601,'Policy Characteristics'!$C:$C,0)))</f>
        <v>Fuel Use Reduction</v>
      </c>
      <c r="C1601" t="s">
        <v>290</v>
      </c>
      <c r="D1601" t="s">
        <v>1935</v>
      </c>
      <c r="E1601" s="47"/>
      <c r="F1601" s="6" t="s">
        <v>1962</v>
      </c>
      <c r="G1601" s="47"/>
      <c r="H1601" s="44">
        <v>1487</v>
      </c>
      <c r="I1601" s="197" t="s">
        <v>43</v>
      </c>
      <c r="J1601" s="177" t="str">
        <f>IF(ISBLANK(INDEX('Policy Characteristics'!D:D,MATCH($C1601,'Policy Characteristics'!$C:$C,0))),"",INDEX('Policy Characteristics'!D:D,MATCH($C1601,'Policy Characteristics'!$C:$C,0)))</f>
        <v>R&amp;D Fuel Use Reductions</v>
      </c>
      <c r="K1601" s="176" t="str">
        <f>IF(ISBLANK(INDEX('Policy Characteristics'!E:E,MATCH($C1601,'Policy Characteristics'!$C:$C,0))),"",INDEX('Policy Characteristics'!E:E,MATCH($C1601,'Policy Characteristics'!$C:$C,0)))</f>
        <v>RnD industry fuel use reduction</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0.3</v>
      </c>
      <c r="N1601" s="176">
        <f>IF(ISBLANK(INDEX('Policy Characteristics'!H:H,MATCH($C1601,'Policy Characteristics'!$C:$C,0))),"",INDEX('Policy Characteristics'!H:H,MATCH($C1601,'Policy Characteristics'!$C:$C,0)))</f>
        <v>0.01</v>
      </c>
      <c r="O1601" s="176" t="str">
        <f>IF(ISBLANK(INDEX('Policy Characteristics'!I:I,MATCH($C1601,'Policy Characteristics'!$C:$C,0))),"",INDEX('Policy Characteristics'!I:I,MATCH($C1601,'Policy Characteristics'!$C:$C,0)))</f>
        <v>% reduction in fuel use</v>
      </c>
      <c r="P1601" s="176"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176" t="str">
        <f>IF(ISBLANK(INDEX('Policy Characteristics'!K:K,MATCH($C1601,'Policy Characteristics'!$C:$C,0))),"",INDEX('Policy Characteristics'!K:K,MATCH($C1601,'Policy Characteristics'!$C:$C,0)))</f>
        <v>architectural-design.html#rnd</v>
      </c>
      <c r="R1601" s="176" t="str">
        <f>IF(ISBLANK(INDEX('Policy Characteristics'!L:L,MATCH($C1601,'Policy Characteristics'!$C:$C,0))),"",INDEX('Policy Characteristics'!L:L,MATCH($C1601,'Policy Characteristics'!$C:$C,0)))</f>
        <v>research-and-development.html</v>
      </c>
    </row>
    <row r="1602" spans="1:18" x14ac:dyDescent="0.35">
      <c r="A1602" s="176" t="str">
        <f>IF(ISBLANK(INDEX('Policy Characteristics'!A:A,MATCH($C1602,'Policy Characteristics'!$C:$C,0))),"",INDEX('Policy Characteristics'!A:A,MATCH($C1602,'Policy Characteristics'!$C:$C,0)))</f>
        <v>Research and Development</v>
      </c>
      <c r="B1602" s="184" t="str">
        <f>IF(ISBLANK(INDEX('Policy Characteristics'!B:B,MATCH($C1602,'Policy Characteristics'!$C:$C,0))),"",INDEX('Policy Characteristics'!B:B,MATCH($C1602,'Policy Characteristics'!$C:$C,0)))</f>
        <v>Fuel Use Reduction</v>
      </c>
      <c r="C1602" s="176" t="str">
        <f t="shared" ref="C1602:C1625" si="70">C$1601</f>
        <v>RnD Industry Fuel Use Perc Reduction</v>
      </c>
      <c r="D1602" t="s">
        <v>1936</v>
      </c>
      <c r="E1602" s="47"/>
      <c r="F1602" s="6" t="s">
        <v>1963</v>
      </c>
      <c r="G1602" s="47"/>
      <c r="H1602" s="44">
        <v>1488</v>
      </c>
      <c r="I1602" s="197" t="s">
        <v>43</v>
      </c>
      <c r="J1602" s="177" t="str">
        <f>IF(ISBLANK(INDEX('Policy Characteristics'!D:D,MATCH($C1602,'Policy Characteristics'!$C:$C,0))),"",INDEX('Policy Characteristics'!D:D,MATCH($C1602,'Policy Characteristics'!$C:$C,0)))</f>
        <v>R&amp;D Fuel Use Reductions</v>
      </c>
      <c r="K1602" s="176" t="str">
        <f>IF(ISBLANK(INDEX('Policy Characteristics'!E:E,MATCH($C1602,'Policy Characteristics'!$C:$C,0))),"",INDEX('Policy Characteristics'!E:E,MATCH($C1602,'Policy Characteristics'!$C:$C,0)))</f>
        <v>RnD industry fuel use reduction</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0.3</v>
      </c>
      <c r="N1602" s="176">
        <f>IF(ISBLANK(INDEX('Policy Characteristics'!H:H,MATCH($C1602,'Policy Characteristics'!$C:$C,0))),"",INDEX('Policy Characteristics'!H:H,MATCH($C1602,'Policy Characteristics'!$C:$C,0)))</f>
        <v>0.01</v>
      </c>
      <c r="O1602" s="176" t="str">
        <f>IF(ISBLANK(INDEX('Policy Characteristics'!I:I,MATCH($C1602,'Policy Characteristics'!$C:$C,0))),"",INDEX('Policy Characteristics'!I:I,MATCH($C1602,'Policy Characteristics'!$C:$C,0)))</f>
        <v>% reduction in fuel use</v>
      </c>
      <c r="P1602" s="176"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176" t="str">
        <f>IF(ISBLANK(INDEX('Policy Characteristics'!K:K,MATCH($C1602,'Policy Characteristics'!$C:$C,0))),"",INDEX('Policy Characteristics'!K:K,MATCH($C1602,'Policy Characteristics'!$C:$C,0)))</f>
        <v>architectural-design.html#rnd</v>
      </c>
      <c r="R1602" s="176" t="str">
        <f>IF(ISBLANK(INDEX('Policy Characteristics'!L:L,MATCH($C1602,'Policy Characteristics'!$C:$C,0))),"",INDEX('Policy Characteristics'!L:L,MATCH($C1602,'Policy Characteristics'!$C:$C,0)))</f>
        <v>research-and-development.html</v>
      </c>
    </row>
    <row r="1603" spans="1:18" x14ac:dyDescent="0.35">
      <c r="A1603" s="176" t="str">
        <f>IF(ISBLANK(INDEX('Policy Characteristics'!A:A,MATCH($C1603,'Policy Characteristics'!$C:$C,0))),"",INDEX('Policy Characteristics'!A:A,MATCH($C1603,'Policy Characteristics'!$C:$C,0)))</f>
        <v>Research and Development</v>
      </c>
      <c r="B1603" s="184" t="str">
        <f>IF(ISBLANK(INDEX('Policy Characteristics'!B:B,MATCH($C1603,'Policy Characteristics'!$C:$C,0))),"",INDEX('Policy Characteristics'!B:B,MATCH($C1603,'Policy Characteristics'!$C:$C,0)))</f>
        <v>Fuel Use Reduction</v>
      </c>
      <c r="C1603" s="176" t="str">
        <f t="shared" si="70"/>
        <v>RnD Industry Fuel Use Perc Reduction</v>
      </c>
      <c r="D1603" t="s">
        <v>1937</v>
      </c>
      <c r="E1603" s="47"/>
      <c r="F1603" s="6" t="s">
        <v>1964</v>
      </c>
      <c r="G1603" s="47"/>
      <c r="H1603" s="44">
        <v>1489</v>
      </c>
      <c r="I1603" s="197" t="s">
        <v>43</v>
      </c>
      <c r="J1603" s="177" t="str">
        <f>IF(ISBLANK(INDEX('Policy Characteristics'!D:D,MATCH($C1603,'Policy Characteristics'!$C:$C,0))),"",INDEX('Policy Characteristics'!D:D,MATCH($C1603,'Policy Characteristics'!$C:$C,0)))</f>
        <v>R&amp;D Fuel Use Reductions</v>
      </c>
      <c r="K1603" s="176" t="str">
        <f>IF(ISBLANK(INDEX('Policy Characteristics'!E:E,MATCH($C1603,'Policy Characteristics'!$C:$C,0))),"",INDEX('Policy Characteristics'!E:E,MATCH($C1603,'Policy Characteristics'!$C:$C,0)))</f>
        <v>RnD industry fuel use reduction</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0.3</v>
      </c>
      <c r="N1603" s="176">
        <f>IF(ISBLANK(INDEX('Policy Characteristics'!H:H,MATCH($C1603,'Policy Characteristics'!$C:$C,0))),"",INDEX('Policy Characteristics'!H:H,MATCH($C1603,'Policy Characteristics'!$C:$C,0)))</f>
        <v>0.01</v>
      </c>
      <c r="O1603" s="176" t="str">
        <f>IF(ISBLANK(INDEX('Policy Characteristics'!I:I,MATCH($C1603,'Policy Characteristics'!$C:$C,0))),"",INDEX('Policy Characteristics'!I:I,MATCH($C1603,'Policy Characteristics'!$C:$C,0)))</f>
        <v>% reduction in fuel use</v>
      </c>
      <c r="P1603" s="176"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176" t="str">
        <f>IF(ISBLANK(INDEX('Policy Characteristics'!K:K,MATCH($C1603,'Policy Characteristics'!$C:$C,0))),"",INDEX('Policy Characteristics'!K:K,MATCH($C1603,'Policy Characteristics'!$C:$C,0)))</f>
        <v>architectural-design.html#rnd</v>
      </c>
      <c r="R1603" s="176" t="str">
        <f>IF(ISBLANK(INDEX('Policy Characteristics'!L:L,MATCH($C1603,'Policy Characteristics'!$C:$C,0))),"",INDEX('Policy Characteristics'!L:L,MATCH($C1603,'Policy Characteristics'!$C:$C,0)))</f>
        <v>research-and-development.html</v>
      </c>
    </row>
    <row r="1604" spans="1:18" x14ac:dyDescent="0.35">
      <c r="A1604" s="176" t="str">
        <f>IF(ISBLANK(INDEX('Policy Characteristics'!A:A,MATCH($C1604,'Policy Characteristics'!$C:$C,0))),"",INDEX('Policy Characteristics'!A:A,MATCH($C1604,'Policy Characteristics'!$C:$C,0)))</f>
        <v>Research and Development</v>
      </c>
      <c r="B1604" s="184" t="str">
        <f>IF(ISBLANK(INDEX('Policy Characteristics'!B:B,MATCH($C1604,'Policy Characteristics'!$C:$C,0))),"",INDEX('Policy Characteristics'!B:B,MATCH($C1604,'Policy Characteristics'!$C:$C,0)))</f>
        <v>Fuel Use Reduction</v>
      </c>
      <c r="C1604" s="176" t="str">
        <f t="shared" si="70"/>
        <v>RnD Industry Fuel Use Perc Reduction</v>
      </c>
      <c r="D1604" t="s">
        <v>1938</v>
      </c>
      <c r="E1604" s="47"/>
      <c r="F1604" s="6" t="s">
        <v>1965</v>
      </c>
      <c r="G1604" s="47"/>
      <c r="H1604" s="44">
        <v>1490</v>
      </c>
      <c r="I1604" s="197" t="s">
        <v>44</v>
      </c>
      <c r="J1604" s="177" t="str">
        <f>IF(ISBLANK(INDEX('Policy Characteristics'!D:D,MATCH($C1604,'Policy Characteristics'!$C:$C,0))),"",INDEX('Policy Characteristics'!D:D,MATCH($C1604,'Policy Characteristics'!$C:$C,0)))</f>
        <v>R&amp;D Fuel Use Reductions</v>
      </c>
      <c r="K1604" s="176" t="str">
        <f>IF(ISBLANK(INDEX('Policy Characteristics'!E:E,MATCH($C1604,'Policy Characteristics'!$C:$C,0))),"",INDEX('Policy Characteristics'!E:E,MATCH($C1604,'Policy Characteristics'!$C:$C,0)))</f>
        <v>RnD industry fuel use reduction</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0.3</v>
      </c>
      <c r="N1604" s="176">
        <f>IF(ISBLANK(INDEX('Policy Characteristics'!H:H,MATCH($C1604,'Policy Characteristics'!$C:$C,0))),"",INDEX('Policy Characteristics'!H:H,MATCH($C1604,'Policy Characteristics'!$C:$C,0)))</f>
        <v>0.01</v>
      </c>
      <c r="O1604" s="176" t="str">
        <f>IF(ISBLANK(INDEX('Policy Characteristics'!I:I,MATCH($C1604,'Policy Characteristics'!$C:$C,0))),"",INDEX('Policy Characteristics'!I:I,MATCH($C1604,'Policy Characteristics'!$C:$C,0)))</f>
        <v>% reduction in fuel use</v>
      </c>
      <c r="P1604" s="176"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176" t="str">
        <f>IF(ISBLANK(INDEX('Policy Characteristics'!K:K,MATCH($C1604,'Policy Characteristics'!$C:$C,0))),"",INDEX('Policy Characteristics'!K:K,MATCH($C1604,'Policy Characteristics'!$C:$C,0)))</f>
        <v>architectural-design.html#rnd</v>
      </c>
      <c r="R1604" s="176" t="str">
        <f>IF(ISBLANK(INDEX('Policy Characteristics'!L:L,MATCH($C1604,'Policy Characteristics'!$C:$C,0))),"",INDEX('Policy Characteristics'!L:L,MATCH($C1604,'Policy Characteristics'!$C:$C,0)))</f>
        <v>research-and-development.html</v>
      </c>
    </row>
    <row r="1605" spans="1:18" x14ac:dyDescent="0.35">
      <c r="A1605" s="176" t="str">
        <f>IF(ISBLANK(INDEX('Policy Characteristics'!A:A,MATCH($C1605,'Policy Characteristics'!$C:$C,0))),"",INDEX('Policy Characteristics'!A:A,MATCH($C1605,'Policy Characteristics'!$C:$C,0)))</f>
        <v>Research and Development</v>
      </c>
      <c r="B1605" s="184" t="str">
        <f>IF(ISBLANK(INDEX('Policy Characteristics'!B:B,MATCH($C1605,'Policy Characteristics'!$C:$C,0))),"",INDEX('Policy Characteristics'!B:B,MATCH($C1605,'Policy Characteristics'!$C:$C,0)))</f>
        <v>Fuel Use Reduction</v>
      </c>
      <c r="C1605" s="176" t="str">
        <f t="shared" si="70"/>
        <v>RnD Industry Fuel Use Perc Reduction</v>
      </c>
      <c r="D1605" t="s">
        <v>1939</v>
      </c>
      <c r="E1605" s="47"/>
      <c r="F1605" s="6" t="s">
        <v>1966</v>
      </c>
      <c r="G1605" s="47"/>
      <c r="H1605" s="44">
        <v>1491</v>
      </c>
      <c r="I1605" s="197" t="s">
        <v>43</v>
      </c>
      <c r="J1605" s="177" t="str">
        <f>IF(ISBLANK(INDEX('Policy Characteristics'!D:D,MATCH($C1605,'Policy Characteristics'!$C:$C,0))),"",INDEX('Policy Characteristics'!D:D,MATCH($C1605,'Policy Characteristics'!$C:$C,0)))</f>
        <v>R&amp;D Fuel Use Reductions</v>
      </c>
      <c r="K1605" s="176" t="str">
        <f>IF(ISBLANK(INDEX('Policy Characteristics'!E:E,MATCH($C1605,'Policy Characteristics'!$C:$C,0))),"",INDEX('Policy Characteristics'!E:E,MATCH($C1605,'Policy Characteristics'!$C:$C,0)))</f>
        <v>RnD industry fuel use reduction</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0.3</v>
      </c>
      <c r="N1605" s="176">
        <f>IF(ISBLANK(INDEX('Policy Characteristics'!H:H,MATCH($C1605,'Policy Characteristics'!$C:$C,0))),"",INDEX('Policy Characteristics'!H:H,MATCH($C1605,'Policy Characteristics'!$C:$C,0)))</f>
        <v>0.01</v>
      </c>
      <c r="O1605" s="176" t="str">
        <f>IF(ISBLANK(INDEX('Policy Characteristics'!I:I,MATCH($C1605,'Policy Characteristics'!$C:$C,0))),"",INDEX('Policy Characteristics'!I:I,MATCH($C1605,'Policy Characteristics'!$C:$C,0)))</f>
        <v>% reduction in fuel use</v>
      </c>
      <c r="P1605" s="176"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176" t="str">
        <f>IF(ISBLANK(INDEX('Policy Characteristics'!K:K,MATCH($C1605,'Policy Characteristics'!$C:$C,0))),"",INDEX('Policy Characteristics'!K:K,MATCH($C1605,'Policy Characteristics'!$C:$C,0)))</f>
        <v>architectural-design.html#rnd</v>
      </c>
      <c r="R1605" s="176" t="str">
        <f>IF(ISBLANK(INDEX('Policy Characteristics'!L:L,MATCH($C1605,'Policy Characteristics'!$C:$C,0))),"",INDEX('Policy Characteristics'!L:L,MATCH($C1605,'Policy Characteristics'!$C:$C,0)))</f>
        <v>research-and-development.html</v>
      </c>
    </row>
    <row r="1606" spans="1:18" x14ac:dyDescent="0.35">
      <c r="A1606" s="176" t="str">
        <f>IF(ISBLANK(INDEX('Policy Characteristics'!A:A,MATCH($C1606,'Policy Characteristics'!$C:$C,0))),"",INDEX('Policy Characteristics'!A:A,MATCH($C1606,'Policy Characteristics'!$C:$C,0)))</f>
        <v>Research and Development</v>
      </c>
      <c r="B1606" s="184" t="str">
        <f>IF(ISBLANK(INDEX('Policy Characteristics'!B:B,MATCH($C1606,'Policy Characteristics'!$C:$C,0))),"",INDEX('Policy Characteristics'!B:B,MATCH($C1606,'Policy Characteristics'!$C:$C,0)))</f>
        <v>Fuel Use Reduction</v>
      </c>
      <c r="C1606" s="176" t="str">
        <f t="shared" si="70"/>
        <v>RnD Industry Fuel Use Perc Reduction</v>
      </c>
      <c r="D1606" t="s">
        <v>1940</v>
      </c>
      <c r="E1606" s="47"/>
      <c r="F1606" s="6" t="s">
        <v>1967</v>
      </c>
      <c r="G1606" s="47"/>
      <c r="H1606" s="44">
        <v>1492</v>
      </c>
      <c r="I1606" s="197" t="s">
        <v>43</v>
      </c>
      <c r="J1606" s="177" t="str">
        <f>IF(ISBLANK(INDEX('Policy Characteristics'!D:D,MATCH($C1606,'Policy Characteristics'!$C:$C,0))),"",INDEX('Policy Characteristics'!D:D,MATCH($C1606,'Policy Characteristics'!$C:$C,0)))</f>
        <v>R&amp;D Fuel Use Reductions</v>
      </c>
      <c r="K1606" s="176" t="str">
        <f>IF(ISBLANK(INDEX('Policy Characteristics'!E:E,MATCH($C1606,'Policy Characteristics'!$C:$C,0))),"",INDEX('Policy Characteristics'!E:E,MATCH($C1606,'Policy Characteristics'!$C:$C,0)))</f>
        <v>RnD industry fuel use reduction</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0.3</v>
      </c>
      <c r="N1606" s="176">
        <f>IF(ISBLANK(INDEX('Policy Characteristics'!H:H,MATCH($C1606,'Policy Characteristics'!$C:$C,0))),"",INDEX('Policy Characteristics'!H:H,MATCH($C1606,'Policy Characteristics'!$C:$C,0)))</f>
        <v>0.01</v>
      </c>
      <c r="O1606" s="176" t="str">
        <f>IF(ISBLANK(INDEX('Policy Characteristics'!I:I,MATCH($C1606,'Policy Characteristics'!$C:$C,0))),"",INDEX('Policy Characteristics'!I:I,MATCH($C1606,'Policy Characteristics'!$C:$C,0)))</f>
        <v>% reduction in fuel use</v>
      </c>
      <c r="P1606" s="176"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176" t="str">
        <f>IF(ISBLANK(INDEX('Policy Characteristics'!K:K,MATCH($C1606,'Policy Characteristics'!$C:$C,0))),"",INDEX('Policy Characteristics'!K:K,MATCH($C1606,'Policy Characteristics'!$C:$C,0)))</f>
        <v>architectural-design.html#rnd</v>
      </c>
      <c r="R1606" s="176" t="str">
        <f>IF(ISBLANK(INDEX('Policy Characteristics'!L:L,MATCH($C1606,'Policy Characteristics'!$C:$C,0))),"",INDEX('Policy Characteristics'!L:L,MATCH($C1606,'Policy Characteristics'!$C:$C,0)))</f>
        <v>research-and-development.html</v>
      </c>
    </row>
    <row r="1607" spans="1:18" x14ac:dyDescent="0.35">
      <c r="A1607" s="176" t="str">
        <f>IF(ISBLANK(INDEX('Policy Characteristics'!A:A,MATCH($C1607,'Policy Characteristics'!$C:$C,0))),"",INDEX('Policy Characteristics'!A:A,MATCH($C1607,'Policy Characteristics'!$C:$C,0)))</f>
        <v>Research and Development</v>
      </c>
      <c r="B1607" s="184" t="str">
        <f>IF(ISBLANK(INDEX('Policy Characteristics'!B:B,MATCH($C1607,'Policy Characteristics'!$C:$C,0))),"",INDEX('Policy Characteristics'!B:B,MATCH($C1607,'Policy Characteristics'!$C:$C,0)))</f>
        <v>Fuel Use Reduction</v>
      </c>
      <c r="C1607" s="176" t="str">
        <f t="shared" si="70"/>
        <v>RnD Industry Fuel Use Perc Reduction</v>
      </c>
      <c r="D1607" t="s">
        <v>1941</v>
      </c>
      <c r="E1607" s="47"/>
      <c r="F1607" s="6" t="s">
        <v>1968</v>
      </c>
      <c r="G1607" s="47"/>
      <c r="H1607" s="44">
        <v>1493</v>
      </c>
      <c r="I1607" s="197" t="s">
        <v>43</v>
      </c>
      <c r="J1607" s="177" t="str">
        <f>IF(ISBLANK(INDEX('Policy Characteristics'!D:D,MATCH($C1607,'Policy Characteristics'!$C:$C,0))),"",INDEX('Policy Characteristics'!D:D,MATCH($C1607,'Policy Characteristics'!$C:$C,0)))</f>
        <v>R&amp;D Fuel Use Reductions</v>
      </c>
      <c r="K1607" s="176" t="str">
        <f>IF(ISBLANK(INDEX('Policy Characteristics'!E:E,MATCH($C1607,'Policy Characteristics'!$C:$C,0))),"",INDEX('Policy Characteristics'!E:E,MATCH($C1607,'Policy Characteristics'!$C:$C,0)))</f>
        <v>RnD industry fuel use reduction</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0.3</v>
      </c>
      <c r="N1607" s="176">
        <f>IF(ISBLANK(INDEX('Policy Characteristics'!H:H,MATCH($C1607,'Policy Characteristics'!$C:$C,0))),"",INDEX('Policy Characteristics'!H:H,MATCH($C1607,'Policy Characteristics'!$C:$C,0)))</f>
        <v>0.01</v>
      </c>
      <c r="O1607" s="176" t="str">
        <f>IF(ISBLANK(INDEX('Policy Characteristics'!I:I,MATCH($C1607,'Policy Characteristics'!$C:$C,0))),"",INDEX('Policy Characteristics'!I:I,MATCH($C1607,'Policy Characteristics'!$C:$C,0)))</f>
        <v>% reduction in fuel use</v>
      </c>
      <c r="P1607" s="176"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176" t="str">
        <f>IF(ISBLANK(INDEX('Policy Characteristics'!K:K,MATCH($C1607,'Policy Characteristics'!$C:$C,0))),"",INDEX('Policy Characteristics'!K:K,MATCH($C1607,'Policy Characteristics'!$C:$C,0)))</f>
        <v>architectural-design.html#rnd</v>
      </c>
      <c r="R1607" s="176" t="str">
        <f>IF(ISBLANK(INDEX('Policy Characteristics'!L:L,MATCH($C1607,'Policy Characteristics'!$C:$C,0))),"",INDEX('Policy Characteristics'!L:L,MATCH($C1607,'Policy Characteristics'!$C:$C,0)))</f>
        <v>research-and-development.html</v>
      </c>
    </row>
    <row r="1608" spans="1:18" x14ac:dyDescent="0.35">
      <c r="A1608" s="176" t="str">
        <f>IF(ISBLANK(INDEX('Policy Characteristics'!A:A,MATCH($C1608,'Policy Characteristics'!$C:$C,0))),"",INDEX('Policy Characteristics'!A:A,MATCH($C1608,'Policy Characteristics'!$C:$C,0)))</f>
        <v>Research and Development</v>
      </c>
      <c r="B1608" s="184" t="str">
        <f>IF(ISBLANK(INDEX('Policy Characteristics'!B:B,MATCH($C1608,'Policy Characteristics'!$C:$C,0))),"",INDEX('Policy Characteristics'!B:B,MATCH($C1608,'Policy Characteristics'!$C:$C,0)))</f>
        <v>Fuel Use Reduction</v>
      </c>
      <c r="C1608" s="176" t="str">
        <f t="shared" si="70"/>
        <v>RnD Industry Fuel Use Perc Reduction</v>
      </c>
      <c r="D1608" t="s">
        <v>1942</v>
      </c>
      <c r="E1608" s="47"/>
      <c r="F1608" s="6" t="s">
        <v>1969</v>
      </c>
      <c r="G1608" s="47"/>
      <c r="H1608" s="44">
        <v>1494</v>
      </c>
      <c r="I1608" s="197" t="s">
        <v>43</v>
      </c>
      <c r="J1608" s="177" t="str">
        <f>IF(ISBLANK(INDEX('Policy Characteristics'!D:D,MATCH($C1608,'Policy Characteristics'!$C:$C,0))),"",INDEX('Policy Characteristics'!D:D,MATCH($C1608,'Policy Characteristics'!$C:$C,0)))</f>
        <v>R&amp;D Fuel Use Reductions</v>
      </c>
      <c r="K1608" s="176" t="str">
        <f>IF(ISBLANK(INDEX('Policy Characteristics'!E:E,MATCH($C1608,'Policy Characteristics'!$C:$C,0))),"",INDEX('Policy Characteristics'!E:E,MATCH($C1608,'Policy Characteristics'!$C:$C,0)))</f>
        <v>RnD industry fuel use reduction</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0.3</v>
      </c>
      <c r="N1608" s="176">
        <f>IF(ISBLANK(INDEX('Policy Characteristics'!H:H,MATCH($C1608,'Policy Characteristics'!$C:$C,0))),"",INDEX('Policy Characteristics'!H:H,MATCH($C1608,'Policy Characteristics'!$C:$C,0)))</f>
        <v>0.01</v>
      </c>
      <c r="O1608" s="176" t="str">
        <f>IF(ISBLANK(INDEX('Policy Characteristics'!I:I,MATCH($C1608,'Policy Characteristics'!$C:$C,0))),"",INDEX('Policy Characteristics'!I:I,MATCH($C1608,'Policy Characteristics'!$C:$C,0)))</f>
        <v>% reduction in fuel use</v>
      </c>
      <c r="P1608" s="176"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176" t="str">
        <f>IF(ISBLANK(INDEX('Policy Characteristics'!K:K,MATCH($C1608,'Policy Characteristics'!$C:$C,0))),"",INDEX('Policy Characteristics'!K:K,MATCH($C1608,'Policy Characteristics'!$C:$C,0)))</f>
        <v>architectural-design.html#rnd</v>
      </c>
      <c r="R1608" s="176" t="str">
        <f>IF(ISBLANK(INDEX('Policy Characteristics'!L:L,MATCH($C1608,'Policy Characteristics'!$C:$C,0))),"",INDEX('Policy Characteristics'!L:L,MATCH($C1608,'Policy Characteristics'!$C:$C,0)))</f>
        <v>research-and-development.html</v>
      </c>
    </row>
    <row r="1609" spans="1:18" x14ac:dyDescent="0.35">
      <c r="A1609" s="176" t="str">
        <f>IF(ISBLANK(INDEX('Policy Characteristics'!A:A,MATCH($C1609,'Policy Characteristics'!$C:$C,0))),"",INDEX('Policy Characteristics'!A:A,MATCH($C1609,'Policy Characteristics'!$C:$C,0)))</f>
        <v>Research and Development</v>
      </c>
      <c r="B1609" s="184" t="str">
        <f>IF(ISBLANK(INDEX('Policy Characteristics'!B:B,MATCH($C1609,'Policy Characteristics'!$C:$C,0))),"",INDEX('Policy Characteristics'!B:B,MATCH($C1609,'Policy Characteristics'!$C:$C,0)))</f>
        <v>Fuel Use Reduction</v>
      </c>
      <c r="C1609" s="176" t="str">
        <f t="shared" si="70"/>
        <v>RnD Industry Fuel Use Perc Reduction</v>
      </c>
      <c r="D1609" t="s">
        <v>1943</v>
      </c>
      <c r="E1609" s="47"/>
      <c r="F1609" s="6" t="s">
        <v>1970</v>
      </c>
      <c r="G1609" s="47"/>
      <c r="H1609" s="44">
        <v>1495</v>
      </c>
      <c r="I1609" s="197" t="s">
        <v>43</v>
      </c>
      <c r="J1609" s="177" t="str">
        <f>IF(ISBLANK(INDEX('Policy Characteristics'!D:D,MATCH($C1609,'Policy Characteristics'!$C:$C,0))),"",INDEX('Policy Characteristics'!D:D,MATCH($C1609,'Policy Characteristics'!$C:$C,0)))</f>
        <v>R&amp;D Fuel Use Reductions</v>
      </c>
      <c r="K1609" s="176" t="str">
        <f>IF(ISBLANK(INDEX('Policy Characteristics'!E:E,MATCH($C1609,'Policy Characteristics'!$C:$C,0))),"",INDEX('Policy Characteristics'!E:E,MATCH($C1609,'Policy Characteristics'!$C:$C,0)))</f>
        <v>RnD industry fuel use reduction</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0.3</v>
      </c>
      <c r="N1609" s="176">
        <f>IF(ISBLANK(INDEX('Policy Characteristics'!H:H,MATCH($C1609,'Policy Characteristics'!$C:$C,0))),"",INDEX('Policy Characteristics'!H:H,MATCH($C1609,'Policy Characteristics'!$C:$C,0)))</f>
        <v>0.01</v>
      </c>
      <c r="O1609" s="176" t="str">
        <f>IF(ISBLANK(INDEX('Policy Characteristics'!I:I,MATCH($C1609,'Policy Characteristics'!$C:$C,0))),"",INDEX('Policy Characteristics'!I:I,MATCH($C1609,'Policy Characteristics'!$C:$C,0)))</f>
        <v>% reduction in fuel use</v>
      </c>
      <c r="P1609" s="176"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176" t="str">
        <f>IF(ISBLANK(INDEX('Policy Characteristics'!K:K,MATCH($C1609,'Policy Characteristics'!$C:$C,0))),"",INDEX('Policy Characteristics'!K:K,MATCH($C1609,'Policy Characteristics'!$C:$C,0)))</f>
        <v>architectural-design.html#rnd</v>
      </c>
      <c r="R1609" s="176" t="str">
        <f>IF(ISBLANK(INDEX('Policy Characteristics'!L:L,MATCH($C1609,'Policy Characteristics'!$C:$C,0))),"",INDEX('Policy Characteristics'!L:L,MATCH($C1609,'Policy Characteristics'!$C:$C,0)))</f>
        <v>research-and-development.html</v>
      </c>
    </row>
    <row r="1610" spans="1:18" x14ac:dyDescent="0.35">
      <c r="A1610" s="176" t="str">
        <f>IF(ISBLANK(INDEX('Policy Characteristics'!A:A,MATCH($C1610,'Policy Characteristics'!$C:$C,0))),"",INDEX('Policy Characteristics'!A:A,MATCH($C1610,'Policy Characteristics'!$C:$C,0)))</f>
        <v>Research and Development</v>
      </c>
      <c r="B1610" s="184" t="str">
        <f>IF(ISBLANK(INDEX('Policy Characteristics'!B:B,MATCH($C1610,'Policy Characteristics'!$C:$C,0))),"",INDEX('Policy Characteristics'!B:B,MATCH($C1610,'Policy Characteristics'!$C:$C,0)))</f>
        <v>Fuel Use Reduction</v>
      </c>
      <c r="C1610" s="176" t="str">
        <f t="shared" si="70"/>
        <v>RnD Industry Fuel Use Perc Reduction</v>
      </c>
      <c r="D1610" t="s">
        <v>1944</v>
      </c>
      <c r="E1610" s="47"/>
      <c r="F1610" s="6" t="s">
        <v>319</v>
      </c>
      <c r="G1610" s="47"/>
      <c r="H1610" s="44">
        <v>1496</v>
      </c>
      <c r="I1610" s="197" t="s">
        <v>43</v>
      </c>
      <c r="J1610" s="177" t="str">
        <f>IF(ISBLANK(INDEX('Policy Characteristics'!D:D,MATCH($C1610,'Policy Characteristics'!$C:$C,0))),"",INDEX('Policy Characteristics'!D:D,MATCH($C1610,'Policy Characteristics'!$C:$C,0)))</f>
        <v>R&amp;D Fuel Use Reductions</v>
      </c>
      <c r="K1610" s="176" t="str">
        <f>IF(ISBLANK(INDEX('Policy Characteristics'!E:E,MATCH($C1610,'Policy Characteristics'!$C:$C,0))),"",INDEX('Policy Characteristics'!E:E,MATCH($C1610,'Policy Characteristics'!$C:$C,0)))</f>
        <v>RnD industry fuel use reduction</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0.3</v>
      </c>
      <c r="N1610" s="176">
        <f>IF(ISBLANK(INDEX('Policy Characteristics'!H:H,MATCH($C1610,'Policy Characteristics'!$C:$C,0))),"",INDEX('Policy Characteristics'!H:H,MATCH($C1610,'Policy Characteristics'!$C:$C,0)))</f>
        <v>0.01</v>
      </c>
      <c r="O1610" s="176" t="str">
        <f>IF(ISBLANK(INDEX('Policy Characteristics'!I:I,MATCH($C1610,'Policy Characteristics'!$C:$C,0))),"",INDEX('Policy Characteristics'!I:I,MATCH($C1610,'Policy Characteristics'!$C:$C,0)))</f>
        <v>% reduction in fuel use</v>
      </c>
      <c r="P1610" s="176"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176" t="str">
        <f>IF(ISBLANK(INDEX('Policy Characteristics'!K:K,MATCH($C1610,'Policy Characteristics'!$C:$C,0))),"",INDEX('Policy Characteristics'!K:K,MATCH($C1610,'Policy Characteristics'!$C:$C,0)))</f>
        <v>architectural-design.html#rnd</v>
      </c>
      <c r="R1610" s="176" t="str">
        <f>IF(ISBLANK(INDEX('Policy Characteristics'!L:L,MATCH($C1610,'Policy Characteristics'!$C:$C,0))),"",INDEX('Policy Characteristics'!L:L,MATCH($C1610,'Policy Characteristics'!$C:$C,0)))</f>
        <v>research-and-development.html</v>
      </c>
    </row>
    <row r="1611" spans="1:18" x14ac:dyDescent="0.35">
      <c r="A1611" s="176" t="str">
        <f>IF(ISBLANK(INDEX('Policy Characteristics'!A:A,MATCH($C1611,'Policy Characteristics'!$C:$C,0))),"",INDEX('Policy Characteristics'!A:A,MATCH($C1611,'Policy Characteristics'!$C:$C,0)))</f>
        <v>Research and Development</v>
      </c>
      <c r="B1611" s="184" t="str">
        <f>IF(ISBLANK(INDEX('Policy Characteristics'!B:B,MATCH($C1611,'Policy Characteristics'!$C:$C,0))),"",INDEX('Policy Characteristics'!B:B,MATCH($C1611,'Policy Characteristics'!$C:$C,0)))</f>
        <v>Fuel Use Reduction</v>
      </c>
      <c r="C1611" s="176" t="str">
        <f t="shared" si="70"/>
        <v>RnD Industry Fuel Use Perc Reduction</v>
      </c>
      <c r="D1611" t="s">
        <v>1945</v>
      </c>
      <c r="E1611" s="47"/>
      <c r="F1611" s="6" t="s">
        <v>1971</v>
      </c>
      <c r="G1611" s="47"/>
      <c r="H1611" s="44">
        <v>1497</v>
      </c>
      <c r="I1611" s="197" t="s">
        <v>44</v>
      </c>
      <c r="J1611" s="177" t="str">
        <f>IF(ISBLANK(INDEX('Policy Characteristics'!D:D,MATCH($C1611,'Policy Characteristics'!$C:$C,0))),"",INDEX('Policy Characteristics'!D:D,MATCH($C1611,'Policy Characteristics'!$C:$C,0)))</f>
        <v>R&amp;D Fuel Use Reductions</v>
      </c>
      <c r="K1611" s="176" t="str">
        <f>IF(ISBLANK(INDEX('Policy Characteristics'!E:E,MATCH($C1611,'Policy Characteristics'!$C:$C,0))),"",INDEX('Policy Characteristics'!E:E,MATCH($C1611,'Policy Characteristics'!$C:$C,0)))</f>
        <v>RnD industry fuel use reduction</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0.3</v>
      </c>
      <c r="N1611" s="176">
        <f>IF(ISBLANK(INDEX('Policy Characteristics'!H:H,MATCH($C1611,'Policy Characteristics'!$C:$C,0))),"",INDEX('Policy Characteristics'!H:H,MATCH($C1611,'Policy Characteristics'!$C:$C,0)))</f>
        <v>0.01</v>
      </c>
      <c r="O1611" s="176" t="str">
        <f>IF(ISBLANK(INDEX('Policy Characteristics'!I:I,MATCH($C1611,'Policy Characteristics'!$C:$C,0))),"",INDEX('Policy Characteristics'!I:I,MATCH($C1611,'Policy Characteristics'!$C:$C,0)))</f>
        <v>% reduction in fuel use</v>
      </c>
      <c r="P1611" s="176"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176" t="str">
        <f>IF(ISBLANK(INDEX('Policy Characteristics'!K:K,MATCH($C1611,'Policy Characteristics'!$C:$C,0))),"",INDEX('Policy Characteristics'!K:K,MATCH($C1611,'Policy Characteristics'!$C:$C,0)))</f>
        <v>architectural-design.html#rnd</v>
      </c>
      <c r="R1611" s="176" t="str">
        <f>IF(ISBLANK(INDEX('Policy Characteristics'!L:L,MATCH($C1611,'Policy Characteristics'!$C:$C,0))),"",INDEX('Policy Characteristics'!L:L,MATCH($C1611,'Policy Characteristics'!$C:$C,0)))</f>
        <v>research-and-development.html</v>
      </c>
    </row>
    <row r="1612" spans="1:18" x14ac:dyDescent="0.35">
      <c r="A1612" s="176" t="str">
        <f>IF(ISBLANK(INDEX('Policy Characteristics'!A:A,MATCH($C1612,'Policy Characteristics'!$C:$C,0))),"",INDEX('Policy Characteristics'!A:A,MATCH($C1612,'Policy Characteristics'!$C:$C,0)))</f>
        <v>Research and Development</v>
      </c>
      <c r="B1612" s="184" t="str">
        <f>IF(ISBLANK(INDEX('Policy Characteristics'!B:B,MATCH($C1612,'Policy Characteristics'!$C:$C,0))),"",INDEX('Policy Characteristics'!B:B,MATCH($C1612,'Policy Characteristics'!$C:$C,0)))</f>
        <v>Fuel Use Reduction</v>
      </c>
      <c r="C1612" s="176" t="str">
        <f t="shared" si="70"/>
        <v>RnD Industry Fuel Use Perc Reduction</v>
      </c>
      <c r="D1612" t="s">
        <v>1946</v>
      </c>
      <c r="E1612" s="47"/>
      <c r="F1612" s="6" t="s">
        <v>1972</v>
      </c>
      <c r="G1612" s="47"/>
      <c r="H1612" s="44">
        <v>1498</v>
      </c>
      <c r="I1612" s="197" t="s">
        <v>43</v>
      </c>
      <c r="J1612" s="177" t="str">
        <f>IF(ISBLANK(INDEX('Policy Characteristics'!D:D,MATCH($C1612,'Policy Characteristics'!$C:$C,0))),"",INDEX('Policy Characteristics'!D:D,MATCH($C1612,'Policy Characteristics'!$C:$C,0)))</f>
        <v>R&amp;D Fuel Use Reductions</v>
      </c>
      <c r="K1612" s="176" t="str">
        <f>IF(ISBLANK(INDEX('Policy Characteristics'!E:E,MATCH($C1612,'Policy Characteristics'!$C:$C,0))),"",INDEX('Policy Characteristics'!E:E,MATCH($C1612,'Policy Characteristics'!$C:$C,0)))</f>
        <v>RnD industry fuel use reduction</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0.3</v>
      </c>
      <c r="N1612" s="176">
        <f>IF(ISBLANK(INDEX('Policy Characteristics'!H:H,MATCH($C1612,'Policy Characteristics'!$C:$C,0))),"",INDEX('Policy Characteristics'!H:H,MATCH($C1612,'Policy Characteristics'!$C:$C,0)))</f>
        <v>0.01</v>
      </c>
      <c r="O1612" s="176" t="str">
        <f>IF(ISBLANK(INDEX('Policy Characteristics'!I:I,MATCH($C1612,'Policy Characteristics'!$C:$C,0))),"",INDEX('Policy Characteristics'!I:I,MATCH($C1612,'Policy Characteristics'!$C:$C,0)))</f>
        <v>% reduction in fuel use</v>
      </c>
      <c r="P1612" s="176"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176" t="str">
        <f>IF(ISBLANK(INDEX('Policy Characteristics'!K:K,MATCH($C1612,'Policy Characteristics'!$C:$C,0))),"",INDEX('Policy Characteristics'!K:K,MATCH($C1612,'Policy Characteristics'!$C:$C,0)))</f>
        <v>architectural-design.html#rnd</v>
      </c>
      <c r="R1612" s="176" t="str">
        <f>IF(ISBLANK(INDEX('Policy Characteristics'!L:L,MATCH($C1612,'Policy Characteristics'!$C:$C,0))),"",INDEX('Policy Characteristics'!L:L,MATCH($C1612,'Policy Characteristics'!$C:$C,0)))</f>
        <v>research-and-development.html</v>
      </c>
    </row>
    <row r="1613" spans="1:18" x14ac:dyDescent="0.35">
      <c r="A1613" s="176" t="str">
        <f>IF(ISBLANK(INDEX('Policy Characteristics'!A:A,MATCH($C1613,'Policy Characteristics'!$C:$C,0))),"",INDEX('Policy Characteristics'!A:A,MATCH($C1613,'Policy Characteristics'!$C:$C,0)))</f>
        <v>Research and Development</v>
      </c>
      <c r="B1613" s="184" t="str">
        <f>IF(ISBLANK(INDEX('Policy Characteristics'!B:B,MATCH($C1613,'Policy Characteristics'!$C:$C,0))),"",INDEX('Policy Characteristics'!B:B,MATCH($C1613,'Policy Characteristics'!$C:$C,0)))</f>
        <v>Fuel Use Reduction</v>
      </c>
      <c r="C1613" s="176" t="str">
        <f t="shared" si="70"/>
        <v>RnD Industry Fuel Use Perc Reduction</v>
      </c>
      <c r="D1613" t="s">
        <v>1947</v>
      </c>
      <c r="E1613" s="47"/>
      <c r="F1613" s="6" t="s">
        <v>1973</v>
      </c>
      <c r="G1613" s="47"/>
      <c r="H1613" s="44">
        <v>1499</v>
      </c>
      <c r="I1613" s="197" t="s">
        <v>43</v>
      </c>
      <c r="J1613" s="177" t="str">
        <f>IF(ISBLANK(INDEX('Policy Characteristics'!D:D,MATCH($C1613,'Policy Characteristics'!$C:$C,0))),"",INDEX('Policy Characteristics'!D:D,MATCH($C1613,'Policy Characteristics'!$C:$C,0)))</f>
        <v>R&amp;D Fuel Use Reductions</v>
      </c>
      <c r="K1613" s="176" t="str">
        <f>IF(ISBLANK(INDEX('Policy Characteristics'!E:E,MATCH($C1613,'Policy Characteristics'!$C:$C,0))),"",INDEX('Policy Characteristics'!E:E,MATCH($C1613,'Policy Characteristics'!$C:$C,0)))</f>
        <v>RnD industry fuel use reduction</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0.3</v>
      </c>
      <c r="N1613" s="176">
        <f>IF(ISBLANK(INDEX('Policy Characteristics'!H:H,MATCH($C1613,'Policy Characteristics'!$C:$C,0))),"",INDEX('Policy Characteristics'!H:H,MATCH($C1613,'Policy Characteristics'!$C:$C,0)))</f>
        <v>0.01</v>
      </c>
      <c r="O1613" s="176" t="str">
        <f>IF(ISBLANK(INDEX('Policy Characteristics'!I:I,MATCH($C1613,'Policy Characteristics'!$C:$C,0))),"",INDEX('Policy Characteristics'!I:I,MATCH($C1613,'Policy Characteristics'!$C:$C,0)))</f>
        <v>% reduction in fuel use</v>
      </c>
      <c r="P1613" s="176"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176" t="str">
        <f>IF(ISBLANK(INDEX('Policy Characteristics'!K:K,MATCH($C1613,'Policy Characteristics'!$C:$C,0))),"",INDEX('Policy Characteristics'!K:K,MATCH($C1613,'Policy Characteristics'!$C:$C,0)))</f>
        <v>architectural-design.html#rnd</v>
      </c>
      <c r="R1613" s="176" t="str">
        <f>IF(ISBLANK(INDEX('Policy Characteristics'!L:L,MATCH($C1613,'Policy Characteristics'!$C:$C,0))),"",INDEX('Policy Characteristics'!L:L,MATCH($C1613,'Policy Characteristics'!$C:$C,0)))</f>
        <v>research-and-development.html</v>
      </c>
    </row>
    <row r="1614" spans="1:18" x14ac:dyDescent="0.35">
      <c r="A1614" s="176" t="str">
        <f>IF(ISBLANK(INDEX('Policy Characteristics'!A:A,MATCH($C1614,'Policy Characteristics'!$C:$C,0))),"",INDEX('Policy Characteristics'!A:A,MATCH($C1614,'Policy Characteristics'!$C:$C,0)))</f>
        <v>Research and Development</v>
      </c>
      <c r="B1614" s="184" t="str">
        <f>IF(ISBLANK(INDEX('Policy Characteristics'!B:B,MATCH($C1614,'Policy Characteristics'!$C:$C,0))),"",INDEX('Policy Characteristics'!B:B,MATCH($C1614,'Policy Characteristics'!$C:$C,0)))</f>
        <v>Fuel Use Reduction</v>
      </c>
      <c r="C1614" s="176" t="str">
        <f t="shared" si="70"/>
        <v>RnD Industry Fuel Use Perc Reduction</v>
      </c>
      <c r="D1614" t="s">
        <v>1948</v>
      </c>
      <c r="E1614" s="47"/>
      <c r="F1614" s="6" t="s">
        <v>318</v>
      </c>
      <c r="G1614" s="47"/>
      <c r="H1614" s="44">
        <v>1500</v>
      </c>
      <c r="I1614" s="197" t="s">
        <v>43</v>
      </c>
      <c r="J1614" s="177" t="str">
        <f>IF(ISBLANK(INDEX('Policy Characteristics'!D:D,MATCH($C1614,'Policy Characteristics'!$C:$C,0))),"",INDEX('Policy Characteristics'!D:D,MATCH($C1614,'Policy Characteristics'!$C:$C,0)))</f>
        <v>R&amp;D Fuel Use Reductions</v>
      </c>
      <c r="K1614" s="176" t="str">
        <f>IF(ISBLANK(INDEX('Policy Characteristics'!E:E,MATCH($C1614,'Policy Characteristics'!$C:$C,0))),"",INDEX('Policy Characteristics'!E:E,MATCH($C1614,'Policy Characteristics'!$C:$C,0)))</f>
        <v>RnD industry fuel use reduction</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0.3</v>
      </c>
      <c r="N1614" s="176">
        <f>IF(ISBLANK(INDEX('Policy Characteristics'!H:H,MATCH($C1614,'Policy Characteristics'!$C:$C,0))),"",INDEX('Policy Characteristics'!H:H,MATCH($C1614,'Policy Characteristics'!$C:$C,0)))</f>
        <v>0.01</v>
      </c>
      <c r="O1614" s="176" t="str">
        <f>IF(ISBLANK(INDEX('Policy Characteristics'!I:I,MATCH($C1614,'Policy Characteristics'!$C:$C,0))),"",INDEX('Policy Characteristics'!I:I,MATCH($C1614,'Policy Characteristics'!$C:$C,0)))</f>
        <v>% reduction in fuel use</v>
      </c>
      <c r="P1614" s="176"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176" t="str">
        <f>IF(ISBLANK(INDEX('Policy Characteristics'!K:K,MATCH($C1614,'Policy Characteristics'!$C:$C,0))),"",INDEX('Policy Characteristics'!K:K,MATCH($C1614,'Policy Characteristics'!$C:$C,0)))</f>
        <v>architectural-design.html#rnd</v>
      </c>
      <c r="R1614" s="176" t="str">
        <f>IF(ISBLANK(INDEX('Policy Characteristics'!L:L,MATCH($C1614,'Policy Characteristics'!$C:$C,0))),"",INDEX('Policy Characteristics'!L:L,MATCH($C1614,'Policy Characteristics'!$C:$C,0)))</f>
        <v>research-and-development.html</v>
      </c>
    </row>
    <row r="1615" spans="1:18" x14ac:dyDescent="0.35">
      <c r="A1615" s="176" t="str">
        <f>IF(ISBLANK(INDEX('Policy Characteristics'!A:A,MATCH($C1615,'Policy Characteristics'!$C:$C,0))),"",INDEX('Policy Characteristics'!A:A,MATCH($C1615,'Policy Characteristics'!$C:$C,0)))</f>
        <v>Research and Development</v>
      </c>
      <c r="B1615" s="184" t="str">
        <f>IF(ISBLANK(INDEX('Policy Characteristics'!B:B,MATCH($C1615,'Policy Characteristics'!$C:$C,0))),"",INDEX('Policy Characteristics'!B:B,MATCH($C1615,'Policy Characteristics'!$C:$C,0)))</f>
        <v>Fuel Use Reduction</v>
      </c>
      <c r="C1615" s="176" t="str">
        <f t="shared" si="70"/>
        <v>RnD Industry Fuel Use Perc Reduction</v>
      </c>
      <c r="D1615" t="s">
        <v>1949</v>
      </c>
      <c r="E1615" s="47"/>
      <c r="F1615" s="6" t="s">
        <v>1974</v>
      </c>
      <c r="G1615" s="47"/>
      <c r="H1615" s="44">
        <v>1501</v>
      </c>
      <c r="I1615" s="197" t="s">
        <v>43</v>
      </c>
      <c r="J1615" s="177" t="str">
        <f>IF(ISBLANK(INDEX('Policy Characteristics'!D:D,MATCH($C1615,'Policy Characteristics'!$C:$C,0))),"",INDEX('Policy Characteristics'!D:D,MATCH($C1615,'Policy Characteristics'!$C:$C,0)))</f>
        <v>R&amp;D Fuel Use Reductions</v>
      </c>
      <c r="K1615" s="176" t="str">
        <f>IF(ISBLANK(INDEX('Policy Characteristics'!E:E,MATCH($C1615,'Policy Characteristics'!$C:$C,0))),"",INDEX('Policy Characteristics'!E:E,MATCH($C1615,'Policy Characteristics'!$C:$C,0)))</f>
        <v>RnD industry fuel use reduction</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0.3</v>
      </c>
      <c r="N1615" s="176">
        <f>IF(ISBLANK(INDEX('Policy Characteristics'!H:H,MATCH($C1615,'Policy Characteristics'!$C:$C,0))),"",INDEX('Policy Characteristics'!H:H,MATCH($C1615,'Policy Characteristics'!$C:$C,0)))</f>
        <v>0.01</v>
      </c>
      <c r="O1615" s="176" t="str">
        <f>IF(ISBLANK(INDEX('Policy Characteristics'!I:I,MATCH($C1615,'Policy Characteristics'!$C:$C,0))),"",INDEX('Policy Characteristics'!I:I,MATCH($C1615,'Policy Characteristics'!$C:$C,0)))</f>
        <v>% reduction in fuel use</v>
      </c>
      <c r="P1615" s="176"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176" t="str">
        <f>IF(ISBLANK(INDEX('Policy Characteristics'!K:K,MATCH($C1615,'Policy Characteristics'!$C:$C,0))),"",INDEX('Policy Characteristics'!K:K,MATCH($C1615,'Policy Characteristics'!$C:$C,0)))</f>
        <v>architectural-design.html#rnd</v>
      </c>
      <c r="R1615" s="176" t="str">
        <f>IF(ISBLANK(INDEX('Policy Characteristics'!L:L,MATCH($C1615,'Policy Characteristics'!$C:$C,0))),"",INDEX('Policy Characteristics'!L:L,MATCH($C1615,'Policy Characteristics'!$C:$C,0)))</f>
        <v>research-and-development.html</v>
      </c>
    </row>
    <row r="1616" spans="1:18" ht="29" x14ac:dyDescent="0.35">
      <c r="A1616" s="176" t="str">
        <f>IF(ISBLANK(INDEX('Policy Characteristics'!A:A,MATCH($C1616,'Policy Characteristics'!$C:$C,0))),"",INDEX('Policy Characteristics'!A:A,MATCH($C1616,'Policy Characteristics'!$C:$C,0)))</f>
        <v>Research and Development</v>
      </c>
      <c r="B1616" s="184" t="str">
        <f>IF(ISBLANK(INDEX('Policy Characteristics'!B:B,MATCH($C1616,'Policy Characteristics'!$C:$C,0))),"",INDEX('Policy Characteristics'!B:B,MATCH($C1616,'Policy Characteristics'!$C:$C,0)))</f>
        <v>Fuel Use Reduction</v>
      </c>
      <c r="C1616" s="176" t="str">
        <f t="shared" si="70"/>
        <v>RnD Industry Fuel Use Perc Reduction</v>
      </c>
      <c r="D1616" t="s">
        <v>1950</v>
      </c>
      <c r="E1616" s="47"/>
      <c r="F1616" s="6" t="s">
        <v>1975</v>
      </c>
      <c r="G1616" s="47"/>
      <c r="H1616" s="44">
        <v>1502</v>
      </c>
      <c r="I1616" s="198" t="s">
        <v>44</v>
      </c>
      <c r="J1616" s="177" t="str">
        <f>IF(ISBLANK(INDEX('Policy Characteristics'!D:D,MATCH($C1616,'Policy Characteristics'!$C:$C,0))),"",INDEX('Policy Characteristics'!D:D,MATCH($C1616,'Policy Characteristics'!$C:$C,0)))</f>
        <v>R&amp;D Fuel Use Reductions</v>
      </c>
      <c r="K1616" s="176" t="str">
        <f>IF(ISBLANK(INDEX('Policy Characteristics'!E:E,MATCH($C1616,'Policy Characteristics'!$C:$C,0))),"",INDEX('Policy Characteristics'!E:E,MATCH($C1616,'Policy Characteristics'!$C:$C,0)))</f>
        <v>RnD industry fuel use reduction</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0.3</v>
      </c>
      <c r="N1616" s="176">
        <f>IF(ISBLANK(INDEX('Policy Characteristics'!H:H,MATCH($C1616,'Policy Characteristics'!$C:$C,0))),"",INDEX('Policy Characteristics'!H:H,MATCH($C1616,'Policy Characteristics'!$C:$C,0)))</f>
        <v>0.01</v>
      </c>
      <c r="O1616" s="176" t="str">
        <f>IF(ISBLANK(INDEX('Policy Characteristics'!I:I,MATCH($C1616,'Policy Characteristics'!$C:$C,0))),"",INDEX('Policy Characteristics'!I:I,MATCH($C1616,'Policy Characteristics'!$C:$C,0)))</f>
        <v>% reduction in fuel use</v>
      </c>
      <c r="P1616" s="176"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176" t="str">
        <f>IF(ISBLANK(INDEX('Policy Characteristics'!K:K,MATCH($C1616,'Policy Characteristics'!$C:$C,0))),"",INDEX('Policy Characteristics'!K:K,MATCH($C1616,'Policy Characteristics'!$C:$C,0)))</f>
        <v>architectural-design.html#rnd</v>
      </c>
      <c r="R1616" s="176" t="str">
        <f>IF(ISBLANK(INDEX('Policy Characteristics'!L:L,MATCH($C1616,'Policy Characteristics'!$C:$C,0))),"",INDEX('Policy Characteristics'!L:L,MATCH($C1616,'Policy Characteristics'!$C:$C,0)))</f>
        <v>research-and-development.html</v>
      </c>
    </row>
    <row r="1617" spans="1:18" x14ac:dyDescent="0.35">
      <c r="A1617" s="176" t="str">
        <f>IF(ISBLANK(INDEX('Policy Characteristics'!A:A,MATCH($C1617,'Policy Characteristics'!$C:$C,0))),"",INDEX('Policy Characteristics'!A:A,MATCH($C1617,'Policy Characteristics'!$C:$C,0)))</f>
        <v>Research and Development</v>
      </c>
      <c r="B1617" s="184" t="str">
        <f>IF(ISBLANK(INDEX('Policy Characteristics'!B:B,MATCH($C1617,'Policy Characteristics'!$C:$C,0))),"",INDEX('Policy Characteristics'!B:B,MATCH($C1617,'Policy Characteristics'!$C:$C,0)))</f>
        <v>Fuel Use Reduction</v>
      </c>
      <c r="C1617" s="176" t="str">
        <f t="shared" si="70"/>
        <v>RnD Industry Fuel Use Perc Reduction</v>
      </c>
      <c r="D1617" t="s">
        <v>1951</v>
      </c>
      <c r="E1617" s="47"/>
      <c r="F1617" s="6" t="s">
        <v>1976</v>
      </c>
      <c r="G1617" s="47"/>
      <c r="H1617" s="44">
        <v>1503</v>
      </c>
      <c r="I1617" s="198" t="s">
        <v>44</v>
      </c>
      <c r="J1617" s="177" t="str">
        <f>IF(ISBLANK(INDEX('Policy Characteristics'!D:D,MATCH($C1617,'Policy Characteristics'!$C:$C,0))),"",INDEX('Policy Characteristics'!D:D,MATCH($C1617,'Policy Characteristics'!$C:$C,0)))</f>
        <v>R&amp;D Fuel Use Reductions</v>
      </c>
      <c r="K1617" s="176" t="str">
        <f>IF(ISBLANK(INDEX('Policy Characteristics'!E:E,MATCH($C1617,'Policy Characteristics'!$C:$C,0))),"",INDEX('Policy Characteristics'!E:E,MATCH($C1617,'Policy Characteristics'!$C:$C,0)))</f>
        <v>RnD industry fuel use reduction</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0.3</v>
      </c>
      <c r="N1617" s="176">
        <f>IF(ISBLANK(INDEX('Policy Characteristics'!H:H,MATCH($C1617,'Policy Characteristics'!$C:$C,0))),"",INDEX('Policy Characteristics'!H:H,MATCH($C1617,'Policy Characteristics'!$C:$C,0)))</f>
        <v>0.01</v>
      </c>
      <c r="O1617" s="176" t="str">
        <f>IF(ISBLANK(INDEX('Policy Characteristics'!I:I,MATCH($C1617,'Policy Characteristics'!$C:$C,0))),"",INDEX('Policy Characteristics'!I:I,MATCH($C1617,'Policy Characteristics'!$C:$C,0)))</f>
        <v>% reduction in fuel use</v>
      </c>
      <c r="P1617" s="176"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176" t="str">
        <f>IF(ISBLANK(INDEX('Policy Characteristics'!K:K,MATCH($C1617,'Policy Characteristics'!$C:$C,0))),"",INDEX('Policy Characteristics'!K:K,MATCH($C1617,'Policy Characteristics'!$C:$C,0)))</f>
        <v>architectural-design.html#rnd</v>
      </c>
      <c r="R1617" s="176" t="str">
        <f>IF(ISBLANK(INDEX('Policy Characteristics'!L:L,MATCH($C1617,'Policy Characteristics'!$C:$C,0))),"",INDEX('Policy Characteristics'!L:L,MATCH($C1617,'Policy Characteristics'!$C:$C,0)))</f>
        <v>research-and-development.html</v>
      </c>
    </row>
    <row r="1618" spans="1:18" x14ac:dyDescent="0.35">
      <c r="A1618" s="176" t="str">
        <f>IF(ISBLANK(INDEX('Policy Characteristics'!A:A,MATCH($C1618,'Policy Characteristics'!$C:$C,0))),"",INDEX('Policy Characteristics'!A:A,MATCH($C1618,'Policy Characteristics'!$C:$C,0)))</f>
        <v>Research and Development</v>
      </c>
      <c r="B1618" s="184" t="str">
        <f>IF(ISBLANK(INDEX('Policy Characteristics'!B:B,MATCH($C1618,'Policy Characteristics'!$C:$C,0))),"",INDEX('Policy Characteristics'!B:B,MATCH($C1618,'Policy Characteristics'!$C:$C,0)))</f>
        <v>Fuel Use Reduction</v>
      </c>
      <c r="C1618" s="176" t="str">
        <f t="shared" si="70"/>
        <v>RnD Industry Fuel Use Perc Reduction</v>
      </c>
      <c r="D1618" t="s">
        <v>1952</v>
      </c>
      <c r="E1618" s="47"/>
      <c r="F1618" s="6" t="s">
        <v>1977</v>
      </c>
      <c r="G1618" s="47"/>
      <c r="H1618" s="44">
        <v>1504</v>
      </c>
      <c r="I1618" s="197" t="s">
        <v>44</v>
      </c>
      <c r="J1618" s="177" t="str">
        <f>IF(ISBLANK(INDEX('Policy Characteristics'!D:D,MATCH($C1618,'Policy Characteristics'!$C:$C,0))),"",INDEX('Policy Characteristics'!D:D,MATCH($C1618,'Policy Characteristics'!$C:$C,0)))</f>
        <v>R&amp;D Fuel Use Reductions</v>
      </c>
      <c r="K1618" s="176" t="str">
        <f>IF(ISBLANK(INDEX('Policy Characteristics'!E:E,MATCH($C1618,'Policy Characteristics'!$C:$C,0))),"",INDEX('Policy Characteristics'!E:E,MATCH($C1618,'Policy Characteristics'!$C:$C,0)))</f>
        <v>RnD industry fuel use reduction</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0.3</v>
      </c>
      <c r="N1618" s="176">
        <f>IF(ISBLANK(INDEX('Policy Characteristics'!H:H,MATCH($C1618,'Policy Characteristics'!$C:$C,0))),"",INDEX('Policy Characteristics'!H:H,MATCH($C1618,'Policy Characteristics'!$C:$C,0)))</f>
        <v>0.01</v>
      </c>
      <c r="O1618" s="176" t="str">
        <f>IF(ISBLANK(INDEX('Policy Characteristics'!I:I,MATCH($C1618,'Policy Characteristics'!$C:$C,0))),"",INDEX('Policy Characteristics'!I:I,MATCH($C1618,'Policy Characteristics'!$C:$C,0)))</f>
        <v>% reduction in fuel use</v>
      </c>
      <c r="P1618" s="176"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176" t="str">
        <f>IF(ISBLANK(INDEX('Policy Characteristics'!K:K,MATCH($C1618,'Policy Characteristics'!$C:$C,0))),"",INDEX('Policy Characteristics'!K:K,MATCH($C1618,'Policy Characteristics'!$C:$C,0)))</f>
        <v>architectural-design.html#rnd</v>
      </c>
      <c r="R1618" s="176" t="str">
        <f>IF(ISBLANK(INDEX('Policy Characteristics'!L:L,MATCH($C1618,'Policy Characteristics'!$C:$C,0))),"",INDEX('Policy Characteristics'!L:L,MATCH($C1618,'Policy Characteristics'!$C:$C,0)))</f>
        <v>research-and-development.html</v>
      </c>
    </row>
    <row r="1619" spans="1:18" x14ac:dyDescent="0.35">
      <c r="A1619" s="176" t="str">
        <f>IF(ISBLANK(INDEX('Policy Characteristics'!A:A,MATCH($C1619,'Policy Characteristics'!$C:$C,0))),"",INDEX('Policy Characteristics'!A:A,MATCH($C1619,'Policy Characteristics'!$C:$C,0)))</f>
        <v>Research and Development</v>
      </c>
      <c r="B1619" s="184" t="str">
        <f>IF(ISBLANK(INDEX('Policy Characteristics'!B:B,MATCH($C1619,'Policy Characteristics'!$C:$C,0))),"",INDEX('Policy Characteristics'!B:B,MATCH($C1619,'Policy Characteristics'!$C:$C,0)))</f>
        <v>Fuel Use Reduction</v>
      </c>
      <c r="C1619" s="176" t="str">
        <f t="shared" si="70"/>
        <v>RnD Industry Fuel Use Perc Reduction</v>
      </c>
      <c r="D1619" t="s">
        <v>1953</v>
      </c>
      <c r="E1619" s="47"/>
      <c r="F1619" s="6" t="s">
        <v>1978</v>
      </c>
      <c r="G1619" s="47"/>
      <c r="H1619" s="44">
        <v>1505</v>
      </c>
      <c r="I1619" s="197" t="s">
        <v>43</v>
      </c>
      <c r="J1619" s="177" t="str">
        <f>IF(ISBLANK(INDEX('Policy Characteristics'!D:D,MATCH($C1619,'Policy Characteristics'!$C:$C,0))),"",INDEX('Policy Characteristics'!D:D,MATCH($C1619,'Policy Characteristics'!$C:$C,0)))</f>
        <v>R&amp;D Fuel Use Reductions</v>
      </c>
      <c r="K1619" s="176" t="str">
        <f>IF(ISBLANK(INDEX('Policy Characteristics'!E:E,MATCH($C1619,'Policy Characteristics'!$C:$C,0))),"",INDEX('Policy Characteristics'!E:E,MATCH($C1619,'Policy Characteristics'!$C:$C,0)))</f>
        <v>RnD industry fuel use reduction</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0.3</v>
      </c>
      <c r="N1619" s="176">
        <f>IF(ISBLANK(INDEX('Policy Characteristics'!H:H,MATCH($C1619,'Policy Characteristics'!$C:$C,0))),"",INDEX('Policy Characteristics'!H:H,MATCH($C1619,'Policy Characteristics'!$C:$C,0)))</f>
        <v>0.01</v>
      </c>
      <c r="O1619" s="176" t="str">
        <f>IF(ISBLANK(INDEX('Policy Characteristics'!I:I,MATCH($C1619,'Policy Characteristics'!$C:$C,0))),"",INDEX('Policy Characteristics'!I:I,MATCH($C1619,'Policy Characteristics'!$C:$C,0)))</f>
        <v>% reduction in fuel use</v>
      </c>
      <c r="P1619" s="176"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176" t="str">
        <f>IF(ISBLANK(INDEX('Policy Characteristics'!K:K,MATCH($C1619,'Policy Characteristics'!$C:$C,0))),"",INDEX('Policy Characteristics'!K:K,MATCH($C1619,'Policy Characteristics'!$C:$C,0)))</f>
        <v>architectural-design.html#rnd</v>
      </c>
      <c r="R1619" s="176" t="str">
        <f>IF(ISBLANK(INDEX('Policy Characteristics'!L:L,MATCH($C1619,'Policy Characteristics'!$C:$C,0))),"",INDEX('Policy Characteristics'!L:L,MATCH($C1619,'Policy Characteristics'!$C:$C,0)))</f>
        <v>research-and-development.html</v>
      </c>
    </row>
    <row r="1620" spans="1:18" x14ac:dyDescent="0.35">
      <c r="A1620" s="176" t="str">
        <f>IF(ISBLANK(INDEX('Policy Characteristics'!A:A,MATCH($C1620,'Policy Characteristics'!$C:$C,0))),"",INDEX('Policy Characteristics'!A:A,MATCH($C1620,'Policy Characteristics'!$C:$C,0)))</f>
        <v>Research and Development</v>
      </c>
      <c r="B1620" s="184" t="str">
        <f>IF(ISBLANK(INDEX('Policy Characteristics'!B:B,MATCH($C1620,'Policy Characteristics'!$C:$C,0))),"",INDEX('Policy Characteristics'!B:B,MATCH($C1620,'Policy Characteristics'!$C:$C,0)))</f>
        <v>Fuel Use Reduction</v>
      </c>
      <c r="C1620" s="176" t="str">
        <f t="shared" si="70"/>
        <v>RnD Industry Fuel Use Perc Reduction</v>
      </c>
      <c r="D1620" t="s">
        <v>1954</v>
      </c>
      <c r="E1620" s="47"/>
      <c r="F1620" s="6" t="s">
        <v>1979</v>
      </c>
      <c r="G1620" s="47"/>
      <c r="H1620" s="44">
        <v>1506</v>
      </c>
      <c r="I1620" s="197" t="s">
        <v>43</v>
      </c>
      <c r="J1620" s="177" t="str">
        <f>IF(ISBLANK(INDEX('Policy Characteristics'!D:D,MATCH($C1620,'Policy Characteristics'!$C:$C,0))),"",INDEX('Policy Characteristics'!D:D,MATCH($C1620,'Policy Characteristics'!$C:$C,0)))</f>
        <v>R&amp;D Fuel Use Reductions</v>
      </c>
      <c r="K1620" s="176" t="str">
        <f>IF(ISBLANK(INDEX('Policy Characteristics'!E:E,MATCH($C1620,'Policy Characteristics'!$C:$C,0))),"",INDEX('Policy Characteristics'!E:E,MATCH($C1620,'Policy Characteristics'!$C:$C,0)))</f>
        <v>RnD industry fuel use reduction</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0.3</v>
      </c>
      <c r="N1620" s="176">
        <f>IF(ISBLANK(INDEX('Policy Characteristics'!H:H,MATCH($C1620,'Policy Characteristics'!$C:$C,0))),"",INDEX('Policy Characteristics'!H:H,MATCH($C1620,'Policy Characteristics'!$C:$C,0)))</f>
        <v>0.01</v>
      </c>
      <c r="O1620" s="176" t="str">
        <f>IF(ISBLANK(INDEX('Policy Characteristics'!I:I,MATCH($C1620,'Policy Characteristics'!$C:$C,0))),"",INDEX('Policy Characteristics'!I:I,MATCH($C1620,'Policy Characteristics'!$C:$C,0)))</f>
        <v>% reduction in fuel use</v>
      </c>
      <c r="P1620" s="176"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176" t="str">
        <f>IF(ISBLANK(INDEX('Policy Characteristics'!K:K,MATCH($C1620,'Policy Characteristics'!$C:$C,0))),"",INDEX('Policy Characteristics'!K:K,MATCH($C1620,'Policy Characteristics'!$C:$C,0)))</f>
        <v>architectural-design.html#rnd</v>
      </c>
      <c r="R1620" s="176" t="str">
        <f>IF(ISBLANK(INDEX('Policy Characteristics'!L:L,MATCH($C1620,'Policy Characteristics'!$C:$C,0))),"",INDEX('Policy Characteristics'!L:L,MATCH($C1620,'Policy Characteristics'!$C:$C,0)))</f>
        <v>research-and-development.html</v>
      </c>
    </row>
    <row r="1621" spans="1:18" x14ac:dyDescent="0.35">
      <c r="A1621" s="176" t="str">
        <f>IF(ISBLANK(INDEX('Policy Characteristics'!A:A,MATCH($C1621,'Policy Characteristics'!$C:$C,0))),"",INDEX('Policy Characteristics'!A:A,MATCH($C1621,'Policy Characteristics'!$C:$C,0)))</f>
        <v>Research and Development</v>
      </c>
      <c r="B1621" s="184" t="str">
        <f>IF(ISBLANK(INDEX('Policy Characteristics'!B:B,MATCH($C1621,'Policy Characteristics'!$C:$C,0))),"",INDEX('Policy Characteristics'!B:B,MATCH($C1621,'Policy Characteristics'!$C:$C,0)))</f>
        <v>Fuel Use Reduction</v>
      </c>
      <c r="C1621" s="176" t="str">
        <f t="shared" si="70"/>
        <v>RnD Industry Fuel Use Perc Reduction</v>
      </c>
      <c r="D1621" t="s">
        <v>1955</v>
      </c>
      <c r="E1621" s="47"/>
      <c r="F1621" s="6" t="s">
        <v>1980</v>
      </c>
      <c r="G1621" s="47"/>
      <c r="H1621" s="44">
        <v>1507</v>
      </c>
      <c r="I1621" s="198" t="s">
        <v>44</v>
      </c>
      <c r="J1621" s="177" t="str">
        <f>IF(ISBLANK(INDEX('Policy Characteristics'!D:D,MATCH($C1621,'Policy Characteristics'!$C:$C,0))),"",INDEX('Policy Characteristics'!D:D,MATCH($C1621,'Policy Characteristics'!$C:$C,0)))</f>
        <v>R&amp;D Fuel Use Reductions</v>
      </c>
      <c r="K1621" s="176" t="str">
        <f>IF(ISBLANK(INDEX('Policy Characteristics'!E:E,MATCH($C1621,'Policy Characteristics'!$C:$C,0))),"",INDEX('Policy Characteristics'!E:E,MATCH($C1621,'Policy Characteristics'!$C:$C,0)))</f>
        <v>RnD industry fuel use reduction</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0.3</v>
      </c>
      <c r="N1621" s="176">
        <f>IF(ISBLANK(INDEX('Policy Characteristics'!H:H,MATCH($C1621,'Policy Characteristics'!$C:$C,0))),"",INDEX('Policy Characteristics'!H:H,MATCH($C1621,'Policy Characteristics'!$C:$C,0)))</f>
        <v>0.01</v>
      </c>
      <c r="O1621" s="176" t="str">
        <f>IF(ISBLANK(INDEX('Policy Characteristics'!I:I,MATCH($C1621,'Policy Characteristics'!$C:$C,0))),"",INDEX('Policy Characteristics'!I:I,MATCH($C1621,'Policy Characteristics'!$C:$C,0)))</f>
        <v>% reduction in fuel use</v>
      </c>
      <c r="P1621" s="176"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176" t="str">
        <f>IF(ISBLANK(INDEX('Policy Characteristics'!K:K,MATCH($C1621,'Policy Characteristics'!$C:$C,0))),"",INDEX('Policy Characteristics'!K:K,MATCH($C1621,'Policy Characteristics'!$C:$C,0)))</f>
        <v>architectural-design.html#rnd</v>
      </c>
      <c r="R1621" s="176" t="str">
        <f>IF(ISBLANK(INDEX('Policy Characteristics'!L:L,MATCH($C1621,'Policy Characteristics'!$C:$C,0))),"",INDEX('Policy Characteristics'!L:L,MATCH($C1621,'Policy Characteristics'!$C:$C,0)))</f>
        <v>research-and-development.html</v>
      </c>
    </row>
    <row r="1622" spans="1:18" x14ac:dyDescent="0.35">
      <c r="A1622" s="176" t="str">
        <f>IF(ISBLANK(INDEX('Policy Characteristics'!A:A,MATCH($C1622,'Policy Characteristics'!$C:$C,0))),"",INDEX('Policy Characteristics'!A:A,MATCH($C1622,'Policy Characteristics'!$C:$C,0)))</f>
        <v>Research and Development</v>
      </c>
      <c r="B1622" s="184" t="str">
        <f>IF(ISBLANK(INDEX('Policy Characteristics'!B:B,MATCH($C1622,'Policy Characteristics'!$C:$C,0))),"",INDEX('Policy Characteristics'!B:B,MATCH($C1622,'Policy Characteristics'!$C:$C,0)))</f>
        <v>Fuel Use Reduction</v>
      </c>
      <c r="C1622" s="176" t="str">
        <f t="shared" si="70"/>
        <v>RnD Industry Fuel Use Perc Reduction</v>
      </c>
      <c r="D1622" t="s">
        <v>1956</v>
      </c>
      <c r="E1622" s="47"/>
      <c r="F1622" s="6" t="s">
        <v>1981</v>
      </c>
      <c r="G1622" s="47"/>
      <c r="H1622" s="44">
        <v>1508</v>
      </c>
      <c r="I1622" s="197" t="s">
        <v>43</v>
      </c>
      <c r="J1622" s="177" t="str">
        <f>IF(ISBLANK(INDEX('Policy Characteristics'!D:D,MATCH($C1622,'Policy Characteristics'!$C:$C,0))),"",INDEX('Policy Characteristics'!D:D,MATCH($C1622,'Policy Characteristics'!$C:$C,0)))</f>
        <v>R&amp;D Fuel Use Reductions</v>
      </c>
      <c r="K1622" s="176" t="str">
        <f>IF(ISBLANK(INDEX('Policy Characteristics'!E:E,MATCH($C1622,'Policy Characteristics'!$C:$C,0))),"",INDEX('Policy Characteristics'!E:E,MATCH($C1622,'Policy Characteristics'!$C:$C,0)))</f>
        <v>RnD industry fuel use reduction</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0.3</v>
      </c>
      <c r="N1622" s="176">
        <f>IF(ISBLANK(INDEX('Policy Characteristics'!H:H,MATCH($C1622,'Policy Characteristics'!$C:$C,0))),"",INDEX('Policy Characteristics'!H:H,MATCH($C1622,'Policy Characteristics'!$C:$C,0)))</f>
        <v>0.01</v>
      </c>
      <c r="O1622" s="176" t="str">
        <f>IF(ISBLANK(INDEX('Policy Characteristics'!I:I,MATCH($C1622,'Policy Characteristics'!$C:$C,0))),"",INDEX('Policy Characteristics'!I:I,MATCH($C1622,'Policy Characteristics'!$C:$C,0)))</f>
        <v>% reduction in fuel use</v>
      </c>
      <c r="P1622" s="176"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176" t="str">
        <f>IF(ISBLANK(INDEX('Policy Characteristics'!K:K,MATCH($C1622,'Policy Characteristics'!$C:$C,0))),"",INDEX('Policy Characteristics'!K:K,MATCH($C1622,'Policy Characteristics'!$C:$C,0)))</f>
        <v>architectural-design.html#rnd</v>
      </c>
      <c r="R1622" s="176" t="str">
        <f>IF(ISBLANK(INDEX('Policy Characteristics'!L:L,MATCH($C1622,'Policy Characteristics'!$C:$C,0))),"",INDEX('Policy Characteristics'!L:L,MATCH($C1622,'Policy Characteristics'!$C:$C,0)))</f>
        <v>research-and-development.html</v>
      </c>
    </row>
    <row r="1623" spans="1:18" x14ac:dyDescent="0.35">
      <c r="A1623" s="176" t="str">
        <f>IF(ISBLANK(INDEX('Policy Characteristics'!A:A,MATCH($C1623,'Policy Characteristics'!$C:$C,0))),"",INDEX('Policy Characteristics'!A:A,MATCH($C1623,'Policy Characteristics'!$C:$C,0)))</f>
        <v>Research and Development</v>
      </c>
      <c r="B1623" s="184" t="str">
        <f>IF(ISBLANK(INDEX('Policy Characteristics'!B:B,MATCH($C1623,'Policy Characteristics'!$C:$C,0))),"",INDEX('Policy Characteristics'!B:B,MATCH($C1623,'Policy Characteristics'!$C:$C,0)))</f>
        <v>Fuel Use Reduction</v>
      </c>
      <c r="C1623" s="176" t="str">
        <f t="shared" si="70"/>
        <v>RnD Industry Fuel Use Perc Reduction</v>
      </c>
      <c r="D1623" t="s">
        <v>1957</v>
      </c>
      <c r="E1623" s="47"/>
      <c r="F1623" s="6" t="s">
        <v>1982</v>
      </c>
      <c r="G1623" s="47"/>
      <c r="H1623" s="44">
        <v>1509</v>
      </c>
      <c r="I1623" s="197" t="s">
        <v>43</v>
      </c>
      <c r="J1623" s="177" t="str">
        <f>IF(ISBLANK(INDEX('Policy Characteristics'!D:D,MATCH($C1623,'Policy Characteristics'!$C:$C,0))),"",INDEX('Policy Characteristics'!D:D,MATCH($C1623,'Policy Characteristics'!$C:$C,0)))</f>
        <v>R&amp;D Fuel Use Reductions</v>
      </c>
      <c r="K1623" s="176" t="str">
        <f>IF(ISBLANK(INDEX('Policy Characteristics'!E:E,MATCH($C1623,'Policy Characteristics'!$C:$C,0))),"",INDEX('Policy Characteristics'!E:E,MATCH($C1623,'Policy Characteristics'!$C:$C,0)))</f>
        <v>RnD industry fuel use reduction</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0.3</v>
      </c>
      <c r="N1623" s="176">
        <f>IF(ISBLANK(INDEX('Policy Characteristics'!H:H,MATCH($C1623,'Policy Characteristics'!$C:$C,0))),"",INDEX('Policy Characteristics'!H:H,MATCH($C1623,'Policy Characteristics'!$C:$C,0)))</f>
        <v>0.01</v>
      </c>
      <c r="O1623" s="176" t="str">
        <f>IF(ISBLANK(INDEX('Policy Characteristics'!I:I,MATCH($C1623,'Policy Characteristics'!$C:$C,0))),"",INDEX('Policy Characteristics'!I:I,MATCH($C1623,'Policy Characteristics'!$C:$C,0)))</f>
        <v>% reduction in fuel use</v>
      </c>
      <c r="P1623" s="176"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176" t="str">
        <f>IF(ISBLANK(INDEX('Policy Characteristics'!K:K,MATCH($C1623,'Policy Characteristics'!$C:$C,0))),"",INDEX('Policy Characteristics'!K:K,MATCH($C1623,'Policy Characteristics'!$C:$C,0)))</f>
        <v>architectural-design.html#rnd</v>
      </c>
      <c r="R1623" s="176" t="str">
        <f>IF(ISBLANK(INDEX('Policy Characteristics'!L:L,MATCH($C1623,'Policy Characteristics'!$C:$C,0))),"",INDEX('Policy Characteristics'!L:L,MATCH($C1623,'Policy Characteristics'!$C:$C,0)))</f>
        <v>research-and-development.html</v>
      </c>
    </row>
    <row r="1624" spans="1:18" x14ac:dyDescent="0.35">
      <c r="A1624" s="176" t="str">
        <f>IF(ISBLANK(INDEX('Policy Characteristics'!A:A,MATCH($C1624,'Policy Characteristics'!$C:$C,0))),"",INDEX('Policy Characteristics'!A:A,MATCH($C1624,'Policy Characteristics'!$C:$C,0)))</f>
        <v>Research and Development</v>
      </c>
      <c r="B1624" s="184" t="str">
        <f>IF(ISBLANK(INDEX('Policy Characteristics'!B:B,MATCH($C1624,'Policy Characteristics'!$C:$C,0))),"",INDEX('Policy Characteristics'!B:B,MATCH($C1624,'Policy Characteristics'!$C:$C,0)))</f>
        <v>Fuel Use Reduction</v>
      </c>
      <c r="C1624" s="176" t="str">
        <f t="shared" si="70"/>
        <v>RnD Industry Fuel Use Perc Reduction</v>
      </c>
      <c r="D1624" t="s">
        <v>1958</v>
      </c>
      <c r="E1624" s="47"/>
      <c r="F1624" s="6" t="s">
        <v>1983</v>
      </c>
      <c r="G1624" s="47"/>
      <c r="H1624" s="44">
        <v>1510</v>
      </c>
      <c r="I1624" s="197" t="s">
        <v>43</v>
      </c>
      <c r="J1624" s="177" t="str">
        <f>IF(ISBLANK(INDEX('Policy Characteristics'!D:D,MATCH($C1624,'Policy Characteristics'!$C:$C,0))),"",INDEX('Policy Characteristics'!D:D,MATCH($C1624,'Policy Characteristics'!$C:$C,0)))</f>
        <v>R&amp;D Fuel Use Reductions</v>
      </c>
      <c r="K1624" s="176" t="str">
        <f>IF(ISBLANK(INDEX('Policy Characteristics'!E:E,MATCH($C1624,'Policy Characteristics'!$C:$C,0))),"",INDEX('Policy Characteristics'!E:E,MATCH($C1624,'Policy Characteristics'!$C:$C,0)))</f>
        <v>RnD industry fuel use reduction</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0.3</v>
      </c>
      <c r="N1624" s="176">
        <f>IF(ISBLANK(INDEX('Policy Characteristics'!H:H,MATCH($C1624,'Policy Characteristics'!$C:$C,0))),"",INDEX('Policy Characteristics'!H:H,MATCH($C1624,'Policy Characteristics'!$C:$C,0)))</f>
        <v>0.01</v>
      </c>
      <c r="O1624" s="176" t="str">
        <f>IF(ISBLANK(INDEX('Policy Characteristics'!I:I,MATCH($C1624,'Policy Characteristics'!$C:$C,0))),"",INDEX('Policy Characteristics'!I:I,MATCH($C1624,'Policy Characteristics'!$C:$C,0)))</f>
        <v>% reduction in fuel use</v>
      </c>
      <c r="P1624" s="176"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176" t="str">
        <f>IF(ISBLANK(INDEX('Policy Characteristics'!K:K,MATCH($C1624,'Policy Characteristics'!$C:$C,0))),"",INDEX('Policy Characteristics'!K:K,MATCH($C1624,'Policy Characteristics'!$C:$C,0)))</f>
        <v>architectural-design.html#rnd</v>
      </c>
      <c r="R1624" s="176" t="str">
        <f>IF(ISBLANK(INDEX('Policy Characteristics'!L:L,MATCH($C1624,'Policy Characteristics'!$C:$C,0))),"",INDEX('Policy Characteristics'!L:L,MATCH($C1624,'Policy Characteristics'!$C:$C,0)))</f>
        <v>research-and-development.html</v>
      </c>
    </row>
    <row r="1625" spans="1:18" x14ac:dyDescent="0.35">
      <c r="A1625" s="176" t="str">
        <f>IF(ISBLANK(INDEX('Policy Characteristics'!A:A,MATCH($C1625,'Policy Characteristics'!$C:$C,0))),"",INDEX('Policy Characteristics'!A:A,MATCH($C1625,'Policy Characteristics'!$C:$C,0)))</f>
        <v>Research and Development</v>
      </c>
      <c r="B1625" s="184" t="str">
        <f>IF(ISBLANK(INDEX('Policy Characteristics'!B:B,MATCH($C1625,'Policy Characteristics'!$C:$C,0))),"",INDEX('Policy Characteristics'!B:B,MATCH($C1625,'Policy Characteristics'!$C:$C,0)))</f>
        <v>Fuel Use Reduction</v>
      </c>
      <c r="C1625" s="176" t="str">
        <f t="shared" si="70"/>
        <v>RnD Industry Fuel Use Perc Reduction</v>
      </c>
      <c r="D1625" t="s">
        <v>1959</v>
      </c>
      <c r="E1625" s="47"/>
      <c r="F1625" s="6" t="s">
        <v>1984</v>
      </c>
      <c r="G1625" s="47"/>
      <c r="H1625" s="44">
        <v>1511</v>
      </c>
      <c r="I1625" s="197" t="s">
        <v>44</v>
      </c>
      <c r="J1625" s="177" t="str">
        <f>IF(ISBLANK(INDEX('Policy Characteristics'!D:D,MATCH($C1625,'Policy Characteristics'!$C:$C,0))),"",INDEX('Policy Characteristics'!D:D,MATCH($C1625,'Policy Characteristics'!$C:$C,0)))</f>
        <v>R&amp;D Fuel Use Reductions</v>
      </c>
      <c r="K1625" s="176" t="str">
        <f>IF(ISBLANK(INDEX('Policy Characteristics'!E:E,MATCH($C1625,'Policy Characteristics'!$C:$C,0))),"",INDEX('Policy Characteristics'!E:E,MATCH($C1625,'Policy Characteristics'!$C:$C,0)))</f>
        <v>RnD industry fuel use reduction</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0.3</v>
      </c>
      <c r="N1625" s="176">
        <f>IF(ISBLANK(INDEX('Policy Characteristics'!H:H,MATCH($C1625,'Policy Characteristics'!$C:$C,0))),"",INDEX('Policy Characteristics'!H:H,MATCH($C1625,'Policy Characteristics'!$C:$C,0)))</f>
        <v>0.01</v>
      </c>
      <c r="O1625" s="176" t="str">
        <f>IF(ISBLANK(INDEX('Policy Characteristics'!I:I,MATCH($C1625,'Policy Characteristics'!$C:$C,0))),"",INDEX('Policy Characteristics'!I:I,MATCH($C1625,'Policy Characteristics'!$C:$C,0)))</f>
        <v>% reduction in fuel use</v>
      </c>
      <c r="P1625" s="176"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176" t="str">
        <f>IF(ISBLANK(INDEX('Policy Characteristics'!K:K,MATCH($C1625,'Policy Characteristics'!$C:$C,0))),"",INDEX('Policy Characteristics'!K:K,MATCH($C1625,'Policy Characteristics'!$C:$C,0)))</f>
        <v>architectural-design.html#rnd</v>
      </c>
      <c r="R1625" s="176" t="str">
        <f>IF(ISBLANK(INDEX('Policy Characteristics'!L:L,MATCH($C1625,'Policy Characteristics'!$C:$C,0))),"",INDEX('Policy Characteristics'!L:L,MATCH($C1625,'Policy Characteristics'!$C:$C,0)))</f>
        <v>research-and-development.html</v>
      </c>
    </row>
    <row r="1626" spans="1:18" x14ac:dyDescent="0.35">
      <c r="A1626" s="176" t="str">
        <f>IF(ISBLANK(INDEX('Policy Characteristics'!A:A,MATCH($C1626,'Policy Characteristics'!$C:$C,0))),"",INDEX('Policy Characteristics'!A:A,MATCH($C1626,'Policy Characteristics'!$C:$C,0)))</f>
        <v>Research and Development</v>
      </c>
      <c r="B1626" s="184" t="str">
        <f>IF(ISBLANK(INDEX('Policy Characteristics'!B:B,MATCH($C1626,'Policy Characteristics'!$C:$C,0))),"",INDEX('Policy Characteristics'!B:B,MATCH($C1626,'Policy Characteristics'!$C:$C,0)))</f>
        <v>Fuel Use Reduction</v>
      </c>
      <c r="C1626" t="s">
        <v>291</v>
      </c>
      <c r="D1626" s="47" t="s">
        <v>1136</v>
      </c>
      <c r="E1626" s="47"/>
      <c r="F1626" s="47" t="s">
        <v>461</v>
      </c>
      <c r="G1626" s="47"/>
      <c r="H1626" s="44">
        <v>133</v>
      </c>
      <c r="I1626" s="197" t="s">
        <v>43</v>
      </c>
      <c r="J1626" s="177" t="str">
        <f>IF(ISBLANK(INDEX('Policy Characteristics'!D:D,MATCH($C1626,'Policy Characteristics'!$C:$C,0))),"",INDEX('Policy Characteristics'!D:D,MATCH($C1626,'Policy Characteristics'!$C:$C,0)))</f>
        <v>R&amp;D Fuel Use Reductions</v>
      </c>
      <c r="K1626" s="176" t="str">
        <f>IF(ISBLANK(INDEX('Policy Characteristics'!E:E,MATCH($C1626,'Policy Characteristics'!$C:$C,0))),"",INDEX('Policy Characteristics'!E:E,MATCH($C1626,'Policy Characteristics'!$C:$C,0)))</f>
        <v>RnD transportation fuel use reduction</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0.3</v>
      </c>
      <c r="N1626" s="176">
        <f>IF(ISBLANK(INDEX('Policy Characteristics'!H:H,MATCH($C1626,'Policy Characteristics'!$C:$C,0))),"",INDEX('Policy Characteristics'!H:H,MATCH($C1626,'Policy Characteristics'!$C:$C,0)))</f>
        <v>0.01</v>
      </c>
      <c r="O1626" s="176" t="str">
        <f>IF(ISBLANK(INDEX('Policy Characteristics'!I:I,MATCH($C1626,'Policy Characteristics'!$C:$C,0))),"",INDEX('Policy Characteristics'!I:I,MATCH($C1626,'Policy Characteristics'!$C:$C,0)))</f>
        <v>% reduction in fuel use</v>
      </c>
      <c r="P1626" s="176"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176" t="str">
        <f>IF(ISBLANK(INDEX('Policy Characteristics'!K:K,MATCH($C1626,'Policy Characteristics'!$C:$C,0))),"",INDEX('Policy Characteristics'!K:K,MATCH($C1626,'Policy Characteristics'!$C:$C,0)))</f>
        <v>architectural-design.html#rnd</v>
      </c>
      <c r="R1626" s="176" t="str">
        <f>IF(ISBLANK(INDEX('Policy Characteristics'!L:L,MATCH($C1626,'Policy Characteristics'!$C:$C,0))),"",INDEX('Policy Characteristics'!L:L,MATCH($C1626,'Policy Characteristics'!$C:$C,0)))</f>
        <v>research-and-development.html</v>
      </c>
    </row>
    <row r="1627" spans="1:18" x14ac:dyDescent="0.35">
      <c r="A1627" s="176" t="str">
        <f>IF(ISBLANK(INDEX('Policy Characteristics'!A:A,MATCH($C1627,'Policy Characteristics'!$C:$C,0))),"",INDEX('Policy Characteristics'!A:A,MATCH($C1627,'Policy Characteristics'!$C:$C,0)))</f>
        <v>Research and Development</v>
      </c>
      <c r="B1627" s="184" t="str">
        <f>IF(ISBLANK(INDEX('Policy Characteristics'!B:B,MATCH($C1627,'Policy Characteristics'!$C:$C,0))),"",INDEX('Policy Characteristics'!B:B,MATCH($C1627,'Policy Characteristics'!$C:$C,0)))</f>
        <v>Fuel Use Reduction</v>
      </c>
      <c r="C1627" s="176" t="str">
        <f t="shared" ref="C1627:C1632" si="71">C$1626</f>
        <v>RnD Transportation Fuel Use Perc Reduction</v>
      </c>
      <c r="D1627" s="47" t="s">
        <v>1137</v>
      </c>
      <c r="E1627" s="47"/>
      <c r="F1627" s="47" t="s">
        <v>462</v>
      </c>
      <c r="G1627" s="47"/>
      <c r="H1627" s="44">
        <v>134</v>
      </c>
      <c r="I1627" s="197" t="s">
        <v>43</v>
      </c>
      <c r="J1627" s="177" t="str">
        <f>IF(ISBLANK(INDEX('Policy Characteristics'!D:D,MATCH($C1627,'Policy Characteristics'!$C:$C,0))),"",INDEX('Policy Characteristics'!D:D,MATCH($C1627,'Policy Characteristics'!$C:$C,0)))</f>
        <v>R&amp;D Fuel Use Reductions</v>
      </c>
      <c r="K1627" s="176" t="str">
        <f>IF(ISBLANK(INDEX('Policy Characteristics'!E:E,MATCH($C1627,'Policy Characteristics'!$C:$C,0))),"",INDEX('Policy Characteristics'!E:E,MATCH($C1627,'Policy Characteristics'!$C:$C,0)))</f>
        <v>RnD transportation fuel use reduction</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0.3</v>
      </c>
      <c r="N1627" s="176">
        <f>IF(ISBLANK(INDEX('Policy Characteristics'!H:H,MATCH($C1627,'Policy Characteristics'!$C:$C,0))),"",INDEX('Policy Characteristics'!H:H,MATCH($C1627,'Policy Characteristics'!$C:$C,0)))</f>
        <v>0.01</v>
      </c>
      <c r="O1627" s="176" t="str">
        <f>IF(ISBLANK(INDEX('Policy Characteristics'!I:I,MATCH($C1627,'Policy Characteristics'!$C:$C,0))),"",INDEX('Policy Characteristics'!I:I,MATCH($C1627,'Policy Characteristics'!$C:$C,0)))</f>
        <v>% reduction in fuel use</v>
      </c>
      <c r="P1627" s="176"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176" t="str">
        <f>IF(ISBLANK(INDEX('Policy Characteristics'!K:K,MATCH($C1627,'Policy Characteristics'!$C:$C,0))),"",INDEX('Policy Characteristics'!K:K,MATCH($C1627,'Policy Characteristics'!$C:$C,0)))</f>
        <v>architectural-design.html#rnd</v>
      </c>
      <c r="R1627" s="176" t="str">
        <f>IF(ISBLANK(INDEX('Policy Characteristics'!L:L,MATCH($C1627,'Policy Characteristics'!$C:$C,0))),"",INDEX('Policy Characteristics'!L:L,MATCH($C1627,'Policy Characteristics'!$C:$C,0)))</f>
        <v>research-and-development.html</v>
      </c>
    </row>
    <row r="1628" spans="1:18" x14ac:dyDescent="0.35">
      <c r="A1628" s="176" t="str">
        <f>IF(ISBLANK(INDEX('Policy Characteristics'!A:A,MATCH($C1628,'Policy Characteristics'!$C:$C,0))),"",INDEX('Policy Characteristics'!A:A,MATCH($C1628,'Policy Characteristics'!$C:$C,0)))</f>
        <v>Research and Development</v>
      </c>
      <c r="B1628" s="184" t="str">
        <f>IF(ISBLANK(INDEX('Policy Characteristics'!B:B,MATCH($C1628,'Policy Characteristics'!$C:$C,0))),"",INDEX('Policy Characteristics'!B:B,MATCH($C1628,'Policy Characteristics'!$C:$C,0)))</f>
        <v>Fuel Use Reduction</v>
      </c>
      <c r="C1628" s="176" t="str">
        <f t="shared" si="71"/>
        <v>RnD Transportation Fuel Use Perc Reduction</v>
      </c>
      <c r="D1628" s="47" t="s">
        <v>1138</v>
      </c>
      <c r="E1628" s="47"/>
      <c r="F1628" s="47" t="s">
        <v>463</v>
      </c>
      <c r="G1628" s="47"/>
      <c r="H1628" s="44">
        <v>135</v>
      </c>
      <c r="I1628" s="197" t="s">
        <v>43</v>
      </c>
      <c r="J1628" s="177" t="str">
        <f>IF(ISBLANK(INDEX('Policy Characteristics'!D:D,MATCH($C1628,'Policy Characteristics'!$C:$C,0))),"",INDEX('Policy Characteristics'!D:D,MATCH($C1628,'Policy Characteristics'!$C:$C,0)))</f>
        <v>R&amp;D Fuel Use Reductions</v>
      </c>
      <c r="K1628" s="176" t="str">
        <f>IF(ISBLANK(INDEX('Policy Characteristics'!E:E,MATCH($C1628,'Policy Characteristics'!$C:$C,0))),"",INDEX('Policy Characteristics'!E:E,MATCH($C1628,'Policy Characteristics'!$C:$C,0)))</f>
        <v>RnD transportation fuel use reduction</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0.3</v>
      </c>
      <c r="N1628" s="176">
        <f>IF(ISBLANK(INDEX('Policy Characteristics'!H:H,MATCH($C1628,'Policy Characteristics'!$C:$C,0))),"",INDEX('Policy Characteristics'!H:H,MATCH($C1628,'Policy Characteristics'!$C:$C,0)))</f>
        <v>0.01</v>
      </c>
      <c r="O1628" s="176" t="str">
        <f>IF(ISBLANK(INDEX('Policy Characteristics'!I:I,MATCH($C1628,'Policy Characteristics'!$C:$C,0))),"",INDEX('Policy Characteristics'!I:I,MATCH($C1628,'Policy Characteristics'!$C:$C,0)))</f>
        <v>% reduction in fuel use</v>
      </c>
      <c r="P1628" s="176"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176" t="str">
        <f>IF(ISBLANK(INDEX('Policy Characteristics'!K:K,MATCH($C1628,'Policy Characteristics'!$C:$C,0))),"",INDEX('Policy Characteristics'!K:K,MATCH($C1628,'Policy Characteristics'!$C:$C,0)))</f>
        <v>architectural-design.html#rnd</v>
      </c>
      <c r="R1628" s="176" t="str">
        <f>IF(ISBLANK(INDEX('Policy Characteristics'!L:L,MATCH($C1628,'Policy Characteristics'!$C:$C,0))),"",INDEX('Policy Characteristics'!L:L,MATCH($C1628,'Policy Characteristics'!$C:$C,0)))</f>
        <v>research-and-development.html</v>
      </c>
    </row>
    <row r="1629" spans="1:18" x14ac:dyDescent="0.35">
      <c r="A1629" s="176" t="str">
        <f>IF(ISBLANK(INDEX('Policy Characteristics'!A:A,MATCH($C1629,'Policy Characteristics'!$C:$C,0))),"",INDEX('Policy Characteristics'!A:A,MATCH($C1629,'Policy Characteristics'!$C:$C,0)))</f>
        <v>Research and Development</v>
      </c>
      <c r="B1629" s="184" t="str">
        <f>IF(ISBLANK(INDEX('Policy Characteristics'!B:B,MATCH($C1629,'Policy Characteristics'!$C:$C,0))),"",INDEX('Policy Characteristics'!B:B,MATCH($C1629,'Policy Characteristics'!$C:$C,0)))</f>
        <v>Fuel Use Reduction</v>
      </c>
      <c r="C1629" s="176" t="str">
        <f t="shared" si="71"/>
        <v>RnD Transportation Fuel Use Perc Reduction</v>
      </c>
      <c r="D1629" s="47" t="s">
        <v>1139</v>
      </c>
      <c r="E1629" s="47"/>
      <c r="F1629" s="47" t="s">
        <v>464</v>
      </c>
      <c r="G1629" s="47"/>
      <c r="H1629" s="44">
        <v>136</v>
      </c>
      <c r="I1629" s="197" t="s">
        <v>43</v>
      </c>
      <c r="J1629" s="177" t="str">
        <f>IF(ISBLANK(INDEX('Policy Characteristics'!D:D,MATCH($C1629,'Policy Characteristics'!$C:$C,0))),"",INDEX('Policy Characteristics'!D:D,MATCH($C1629,'Policy Characteristics'!$C:$C,0)))</f>
        <v>R&amp;D Fuel Use Reductions</v>
      </c>
      <c r="K1629" s="176" t="str">
        <f>IF(ISBLANK(INDEX('Policy Characteristics'!E:E,MATCH($C1629,'Policy Characteristics'!$C:$C,0))),"",INDEX('Policy Characteristics'!E:E,MATCH($C1629,'Policy Characteristics'!$C:$C,0)))</f>
        <v>RnD transportation fuel use reduction</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0.3</v>
      </c>
      <c r="N1629" s="176">
        <f>IF(ISBLANK(INDEX('Policy Characteristics'!H:H,MATCH($C1629,'Policy Characteristics'!$C:$C,0))),"",INDEX('Policy Characteristics'!H:H,MATCH($C1629,'Policy Characteristics'!$C:$C,0)))</f>
        <v>0.01</v>
      </c>
      <c r="O1629" s="176" t="str">
        <f>IF(ISBLANK(INDEX('Policy Characteristics'!I:I,MATCH($C1629,'Policy Characteristics'!$C:$C,0))),"",INDEX('Policy Characteristics'!I:I,MATCH($C1629,'Policy Characteristics'!$C:$C,0)))</f>
        <v>% reduction in fuel use</v>
      </c>
      <c r="P1629" s="176"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176" t="str">
        <f>IF(ISBLANK(INDEX('Policy Characteristics'!K:K,MATCH($C1629,'Policy Characteristics'!$C:$C,0))),"",INDEX('Policy Characteristics'!K:K,MATCH($C1629,'Policy Characteristics'!$C:$C,0)))</f>
        <v>architectural-design.html#rnd</v>
      </c>
      <c r="R1629" s="176" t="str">
        <f>IF(ISBLANK(INDEX('Policy Characteristics'!L:L,MATCH($C1629,'Policy Characteristics'!$C:$C,0))),"",INDEX('Policy Characteristics'!L:L,MATCH($C1629,'Policy Characteristics'!$C:$C,0)))</f>
        <v>research-and-development.html</v>
      </c>
    </row>
    <row r="1630" spans="1:18" x14ac:dyDescent="0.35">
      <c r="A1630" s="176" t="str">
        <f>IF(ISBLANK(INDEX('Policy Characteristics'!A:A,MATCH($C1630,'Policy Characteristics'!$C:$C,0))),"",INDEX('Policy Characteristics'!A:A,MATCH($C1630,'Policy Characteristics'!$C:$C,0)))</f>
        <v>Research and Development</v>
      </c>
      <c r="B1630" s="184" t="str">
        <f>IF(ISBLANK(INDEX('Policy Characteristics'!B:B,MATCH($C1630,'Policy Characteristics'!$C:$C,0))),"",INDEX('Policy Characteristics'!B:B,MATCH($C1630,'Policy Characteristics'!$C:$C,0)))</f>
        <v>Fuel Use Reduction</v>
      </c>
      <c r="C1630" s="176" t="str">
        <f t="shared" si="71"/>
        <v>RnD Transportation Fuel Use Perc Reduction</v>
      </c>
      <c r="D1630" s="47" t="s">
        <v>1140</v>
      </c>
      <c r="E1630" s="47"/>
      <c r="F1630" s="47" t="s">
        <v>465</v>
      </c>
      <c r="G1630" s="47"/>
      <c r="H1630" s="44">
        <v>137</v>
      </c>
      <c r="I1630" s="197" t="s">
        <v>43</v>
      </c>
      <c r="J1630" s="177" t="str">
        <f>IF(ISBLANK(INDEX('Policy Characteristics'!D:D,MATCH($C1630,'Policy Characteristics'!$C:$C,0))),"",INDEX('Policy Characteristics'!D:D,MATCH($C1630,'Policy Characteristics'!$C:$C,0)))</f>
        <v>R&amp;D Fuel Use Reductions</v>
      </c>
      <c r="K1630" s="176" t="str">
        <f>IF(ISBLANK(INDEX('Policy Characteristics'!E:E,MATCH($C1630,'Policy Characteristics'!$C:$C,0))),"",INDEX('Policy Characteristics'!E:E,MATCH($C1630,'Policy Characteristics'!$C:$C,0)))</f>
        <v>RnD transportation fuel use reduction</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0.3</v>
      </c>
      <c r="N1630" s="176">
        <f>IF(ISBLANK(INDEX('Policy Characteristics'!H:H,MATCH($C1630,'Policy Characteristics'!$C:$C,0))),"",INDEX('Policy Characteristics'!H:H,MATCH($C1630,'Policy Characteristics'!$C:$C,0)))</f>
        <v>0.01</v>
      </c>
      <c r="O1630" s="176" t="str">
        <f>IF(ISBLANK(INDEX('Policy Characteristics'!I:I,MATCH($C1630,'Policy Characteristics'!$C:$C,0))),"",INDEX('Policy Characteristics'!I:I,MATCH($C1630,'Policy Characteristics'!$C:$C,0)))</f>
        <v>% reduction in fuel use</v>
      </c>
      <c r="P1630" s="176"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176" t="str">
        <f>IF(ISBLANK(INDEX('Policy Characteristics'!K:K,MATCH($C1630,'Policy Characteristics'!$C:$C,0))),"",INDEX('Policy Characteristics'!K:K,MATCH($C1630,'Policy Characteristics'!$C:$C,0)))</f>
        <v>architectural-design.html#rnd</v>
      </c>
      <c r="R1630" s="176" t="str">
        <f>IF(ISBLANK(INDEX('Policy Characteristics'!L:L,MATCH($C1630,'Policy Characteristics'!$C:$C,0))),"",INDEX('Policy Characteristics'!L:L,MATCH($C1630,'Policy Characteristics'!$C:$C,0)))</f>
        <v>research-and-development.html</v>
      </c>
    </row>
    <row r="1631" spans="1:18" x14ac:dyDescent="0.35">
      <c r="A1631" s="176" t="str">
        <f>IF(ISBLANK(INDEX('Policy Characteristics'!A:A,MATCH($C1631,'Policy Characteristics'!$C:$C,0))),"",INDEX('Policy Characteristics'!A:A,MATCH($C1631,'Policy Characteristics'!$C:$C,0)))</f>
        <v>Research and Development</v>
      </c>
      <c r="B1631" s="184" t="str">
        <f>IF(ISBLANK(INDEX('Policy Characteristics'!B:B,MATCH($C1631,'Policy Characteristics'!$C:$C,0))),"",INDEX('Policy Characteristics'!B:B,MATCH($C1631,'Policy Characteristics'!$C:$C,0)))</f>
        <v>Fuel Use Reduction</v>
      </c>
      <c r="C1631" s="176" t="str">
        <f t="shared" si="71"/>
        <v>RnD Transportation Fuel Use Perc Reduction</v>
      </c>
      <c r="D1631" s="47" t="s">
        <v>1387</v>
      </c>
      <c r="E1631" s="47"/>
      <c r="F1631" s="47" t="s">
        <v>1667</v>
      </c>
      <c r="G1631" s="47"/>
      <c r="H1631" s="44">
        <v>138</v>
      </c>
      <c r="I1631" s="197" t="s">
        <v>43</v>
      </c>
      <c r="J1631" s="177" t="str">
        <f>IF(ISBLANK(INDEX('Policy Characteristics'!D:D,MATCH($C1631,'Policy Characteristics'!$C:$C,0))),"",INDEX('Policy Characteristics'!D:D,MATCH($C1631,'Policy Characteristics'!$C:$C,0)))</f>
        <v>R&amp;D Fuel Use Reductions</v>
      </c>
      <c r="K1631" s="176" t="str">
        <f>IF(ISBLANK(INDEX('Policy Characteristics'!E:E,MATCH($C1631,'Policy Characteristics'!$C:$C,0))),"",INDEX('Policy Characteristics'!E:E,MATCH($C1631,'Policy Characteristics'!$C:$C,0)))</f>
        <v>RnD transportation fuel use reduction</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0.3</v>
      </c>
      <c r="N1631" s="176">
        <f>IF(ISBLANK(INDEX('Policy Characteristics'!H:H,MATCH($C1631,'Policy Characteristics'!$C:$C,0))),"",INDEX('Policy Characteristics'!H:H,MATCH($C1631,'Policy Characteristics'!$C:$C,0)))</f>
        <v>0.01</v>
      </c>
      <c r="O1631" s="176" t="str">
        <f>IF(ISBLANK(INDEX('Policy Characteristics'!I:I,MATCH($C1631,'Policy Characteristics'!$C:$C,0))),"",INDEX('Policy Characteristics'!I:I,MATCH($C1631,'Policy Characteristics'!$C:$C,0)))</f>
        <v>% reduction in fuel use</v>
      </c>
      <c r="P1631" s="176"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176" t="str">
        <f>IF(ISBLANK(INDEX('Policy Characteristics'!K:K,MATCH($C1631,'Policy Characteristics'!$C:$C,0))),"",INDEX('Policy Characteristics'!K:K,MATCH($C1631,'Policy Characteristics'!$C:$C,0)))</f>
        <v>architectural-design.html#rnd</v>
      </c>
      <c r="R1631" s="176" t="str">
        <f>IF(ISBLANK(INDEX('Policy Characteristics'!L:L,MATCH($C1631,'Policy Characteristics'!$C:$C,0))),"",INDEX('Policy Characteristics'!L:L,MATCH($C1631,'Policy Characteristics'!$C:$C,0)))</f>
        <v>research-and-development.html</v>
      </c>
    </row>
    <row r="1632" spans="1:18" x14ac:dyDescent="0.35">
      <c r="A1632" s="176" t="str">
        <f>IF(ISBLANK(INDEX('Policy Characteristics'!A:A,MATCH($C1632,'Policy Characteristics'!$C:$C,0))),"",INDEX('Policy Characteristics'!A:A,MATCH($C1632,'Policy Characteristics'!$C:$C,0)))</f>
        <v>Research and Development</v>
      </c>
      <c r="B1632" s="184" t="str">
        <f>IF(ISBLANK(INDEX('Policy Characteristics'!B:B,MATCH($C1632,'Policy Characteristics'!$C:$C,0))),"",INDEX('Policy Characteristics'!B:B,MATCH($C1632,'Policy Characteristics'!$C:$C,0)))</f>
        <v>Fuel Use Reduction</v>
      </c>
      <c r="C1632" s="176" t="str">
        <f t="shared" si="71"/>
        <v>RnD Transportation Fuel Use Perc Reduction</v>
      </c>
      <c r="D1632" s="47" t="s">
        <v>1386</v>
      </c>
      <c r="E1632" s="47"/>
      <c r="F1632" s="47" t="s">
        <v>1668</v>
      </c>
      <c r="G1632" s="47"/>
      <c r="H1632" s="44">
        <v>524</v>
      </c>
      <c r="I1632" s="197" t="s">
        <v>43</v>
      </c>
      <c r="J1632" s="177" t="str">
        <f>IF(ISBLANK(INDEX('Policy Characteristics'!D:D,MATCH($C1632,'Policy Characteristics'!$C:$C,0))),"",INDEX('Policy Characteristics'!D:D,MATCH($C1632,'Policy Characteristics'!$C:$C,0)))</f>
        <v>R&amp;D Fuel Use Reductions</v>
      </c>
      <c r="K1632" s="176" t="str">
        <f>IF(ISBLANK(INDEX('Policy Characteristics'!E:E,MATCH($C1632,'Policy Characteristics'!$C:$C,0))),"",INDEX('Policy Characteristics'!E:E,MATCH($C1632,'Policy Characteristics'!$C:$C,0)))</f>
        <v>RnD transportation fuel use reduction</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0.3</v>
      </c>
      <c r="N1632" s="176">
        <f>IF(ISBLANK(INDEX('Policy Characteristics'!H:H,MATCH($C1632,'Policy Characteristics'!$C:$C,0))),"",INDEX('Policy Characteristics'!H:H,MATCH($C1632,'Policy Characteristics'!$C:$C,0)))</f>
        <v>0.01</v>
      </c>
      <c r="O1632" s="176" t="str">
        <f>IF(ISBLANK(INDEX('Policy Characteristics'!I:I,MATCH($C1632,'Policy Characteristics'!$C:$C,0))),"",INDEX('Policy Characteristics'!I:I,MATCH($C1632,'Policy Characteristics'!$C:$C,0)))</f>
        <v>% reduction in fuel use</v>
      </c>
      <c r="P1632" s="176" t="str">
        <f>IF(ISBLANK(INDEX('Policy Characteristics'!J:J,MATCH($C1632,'Policy Characteristics'!$C:$C,0))),"",INDEX('Policy Characteristics'!J:J,MATCH($C1632,'Policy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2" s="176" t="str">
        <f>IF(ISBLANK(INDEX('Policy Characteristics'!K:K,MATCH($C1632,'Policy Characteristics'!$C:$C,0))),"",INDEX('Policy Characteristics'!K:K,MATCH($C1632,'Policy Characteristics'!$C:$C,0)))</f>
        <v>architectural-design.html#rnd</v>
      </c>
      <c r="R1632" s="176" t="str">
        <f>IF(ISBLANK(INDEX('Policy Characteristics'!L:L,MATCH($C1632,'Policy Characteristics'!$C:$C,0))),"",INDEX('Policy Characteristics'!L:L,MATCH($C1632,'Policy Characteristics'!$C:$C,0)))</f>
        <v>research-and-development.html</v>
      </c>
    </row>
    <row r="1633" spans="1:18" x14ac:dyDescent="0.35">
      <c r="A1633" s="176" t="str">
        <f>IF(ISBLANK(INDEX('Policy Characteristics'!A:A,MATCH($C1633,'Policy Characteristics'!$C:$C,0))),"",INDEX('Policy Characteristics'!A:A,MATCH($C1633,'Policy Characteristics'!$C:$C,0)))</f>
        <v>Government Revenue Accounting</v>
      </c>
      <c r="B1633" s="184" t="str">
        <f>IF(ISBLANK(INDEX('Policy Characteristics'!B:B,MATCH($C1633,'Policy Characteristics'!$C:$C,0))),"",INDEX('Policy Characteristics'!B:B,MATCH($C1633,'Policy Characteristics'!$C:$C,0)))</f>
        <v>Carbon Tax Revenue</v>
      </c>
      <c r="C1633" t="s">
        <v>1825</v>
      </c>
      <c r="D1633" s="1" t="s">
        <v>1833</v>
      </c>
      <c r="F1633" s="1" t="s">
        <v>1838</v>
      </c>
      <c r="H1633" s="44">
        <v>545</v>
      </c>
      <c r="I1633" s="196" t="s">
        <v>43</v>
      </c>
      <c r="J1633" s="177" t="str">
        <f>IF(ISBLANK(INDEX('Policy Characteristics'!D:D,MATCH($C1633,'Policy Characteristics'!$C:$C,0))),"",INDEX('Policy Characteristics'!D:D,MATCH($C1633,'Policy Characteristics'!$C:$C,0)))</f>
        <v/>
      </c>
      <c r="K1633" s="176" t="str">
        <f>IF(ISBLANK(INDEX('Policy Characteristics'!E:E,MATCH($C1633,'Policy Characteristics'!$C:$C,0))),"",INDEX('Policy Characteristics'!E:E,MATCH($C1633,'Policy Characteristics'!$C:$C,0)))</f>
        <v>GRA carbon tax revenue</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10</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weight</v>
      </c>
      <c r="P1633" s="176"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176" t="str">
        <f>IF(ISBLANK(INDEX('Policy Characteristics'!K:K,MATCH($C1633,'Policy Characteristics'!$C:$C,0))),"",INDEX('Policy Characteristics'!K:K,MATCH($C1633,'Policy Characteristics'!$C:$C,0)))</f>
        <v>io-model.html</v>
      </c>
      <c r="R1633" s="176" t="str">
        <f>IF(ISBLANK(INDEX('Policy Characteristics'!L:L,MATCH($C1633,'Policy Characteristics'!$C:$C,0))),"",INDEX('Policy Characteristics'!L:L,MATCH($C1633,'Policy Characteristics'!$C:$C,0)))</f>
        <v/>
      </c>
    </row>
    <row r="1634" spans="1:18" x14ac:dyDescent="0.35">
      <c r="A1634" s="176" t="str">
        <f>IF(ISBLANK(INDEX('Policy Characteristics'!A:A,MATCH($C1634,'Policy Characteristics'!$C:$C,0))),"",INDEX('Policy Characteristics'!A:A,MATCH($C1634,'Policy Characteristics'!$C:$C,0)))</f>
        <v>Government Revenue Accounting</v>
      </c>
      <c r="B1634" s="184" t="str">
        <f>IF(ISBLANK(INDEX('Policy Characteristics'!B:B,MATCH($C1634,'Policy Characteristics'!$C:$C,0))),"",INDEX('Policy Characteristics'!B:B,MATCH($C1634,'Policy Characteristics'!$C:$C,0)))</f>
        <v>Carbon Tax Revenue</v>
      </c>
      <c r="C1634" s="176" t="str">
        <f t="shared" ref="C1634" si="72">C$1633</f>
        <v>GRA for Carbon Tax Revenue</v>
      </c>
      <c r="D1634" s="1" t="s">
        <v>1834</v>
      </c>
      <c r="F1634" s="1" t="s">
        <v>1849</v>
      </c>
      <c r="H1634" s="44">
        <v>546</v>
      </c>
      <c r="I1634" s="199" t="str">
        <f t="shared" ref="I1634:I1637" si="73">I$1633</f>
        <v>Yes</v>
      </c>
      <c r="J1634" s="177" t="str">
        <f>IF(ISBLANK(INDEX('Policy Characteristics'!D:D,MATCH($C1634,'Policy Characteristics'!$C:$C,0))),"",INDEX('Policy Characteristics'!D:D,MATCH($C1634,'Policy Characteristics'!$C:$C,0)))</f>
        <v/>
      </c>
      <c r="K1634" s="176" t="str">
        <f>IF(ISBLANK(INDEX('Policy Characteristics'!E:E,MATCH($C1634,'Policy Characteristics'!$C:$C,0))),"",INDEX('Policy Characteristics'!E:E,MATCH($C1634,'Policy Characteristics'!$C:$C,0)))</f>
        <v>GRA carbon tax revenue</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10</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weight</v>
      </c>
      <c r="P1634" s="176"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176" t="str">
        <f>IF(ISBLANK(INDEX('Policy Characteristics'!K:K,MATCH($C1634,'Policy Characteristics'!$C:$C,0))),"",INDEX('Policy Characteristics'!K:K,MATCH($C1634,'Policy Characteristics'!$C:$C,0)))</f>
        <v>io-model.html</v>
      </c>
      <c r="R1634" s="176" t="str">
        <f>IF(ISBLANK(INDEX('Policy Characteristics'!L:L,MATCH($C1634,'Policy Characteristics'!$C:$C,0))),"",INDEX('Policy Characteristics'!L:L,MATCH($C1634,'Policy Characteristics'!$C:$C,0)))</f>
        <v/>
      </c>
    </row>
    <row r="1635" spans="1:18" x14ac:dyDescent="0.35">
      <c r="A1635" s="176" t="str">
        <f>IF(ISBLANK(INDEX('Policy Characteristics'!A:A,MATCH($C1635,'Policy Characteristics'!$C:$C,0))),"",INDEX('Policy Characteristics'!A:A,MATCH($C1635,'Policy Characteristics'!$C:$C,0)))</f>
        <v>Government Revenue Accounting</v>
      </c>
      <c r="B1635" s="184" t="str">
        <f>IF(ISBLANK(INDEX('Policy Characteristics'!B:B,MATCH($C1635,'Policy Characteristics'!$C:$C,0))),"",INDEX('Policy Characteristics'!B:B,MATCH($C1635,'Policy Characteristics'!$C:$C,0)))</f>
        <v>Carbon Tax Revenue</v>
      </c>
      <c r="C1635" s="176" t="str">
        <f t="shared" ref="C1635:C1637" si="74">C$1633</f>
        <v>GRA for Carbon Tax Revenue</v>
      </c>
      <c r="D1635" s="1" t="s">
        <v>1835</v>
      </c>
      <c r="F1635" s="1" t="s">
        <v>1839</v>
      </c>
      <c r="H1635" s="44">
        <v>547</v>
      </c>
      <c r="I1635" s="199" t="str">
        <f t="shared" si="73"/>
        <v>Yes</v>
      </c>
      <c r="J1635" s="177" t="str">
        <f>IF(ISBLANK(INDEX('Policy Characteristics'!D:D,MATCH($C1635,'Policy Characteristics'!$C:$C,0))),"",INDEX('Policy Characteristics'!D:D,MATCH($C1635,'Policy Characteristics'!$C:$C,0)))</f>
        <v/>
      </c>
      <c r="K1635" s="176" t="str">
        <f>IF(ISBLANK(INDEX('Policy Characteristics'!E:E,MATCH($C1635,'Policy Characteristics'!$C:$C,0))),"",INDEX('Policy Characteristics'!E:E,MATCH($C1635,'Policy Characteristics'!$C:$C,0)))</f>
        <v>GRA carbon tax revenue</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10</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weight</v>
      </c>
      <c r="P1635" s="176"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176" t="str">
        <f>IF(ISBLANK(INDEX('Policy Characteristics'!K:K,MATCH($C1635,'Policy Characteristics'!$C:$C,0))),"",INDEX('Policy Characteristics'!K:K,MATCH($C1635,'Policy Characteristics'!$C:$C,0)))</f>
        <v>io-model.html</v>
      </c>
      <c r="R1635" s="176" t="str">
        <f>IF(ISBLANK(INDEX('Policy Characteristics'!L:L,MATCH($C1635,'Policy Characteristics'!$C:$C,0))),"",INDEX('Policy Characteristics'!L:L,MATCH($C1635,'Policy Characteristics'!$C:$C,0)))</f>
        <v/>
      </c>
    </row>
    <row r="1636" spans="1:18" x14ac:dyDescent="0.35">
      <c r="A1636" s="176" t="str">
        <f>IF(ISBLANK(INDEX('Policy Characteristics'!A:A,MATCH($C1636,'Policy Characteristics'!$C:$C,0))),"",INDEX('Policy Characteristics'!A:A,MATCH($C1636,'Policy Characteristics'!$C:$C,0)))</f>
        <v>Government Revenue Accounting</v>
      </c>
      <c r="B1636" s="184" t="str">
        <f>IF(ISBLANK(INDEX('Policy Characteristics'!B:B,MATCH($C1636,'Policy Characteristics'!$C:$C,0))),"",INDEX('Policy Characteristics'!B:B,MATCH($C1636,'Policy Characteristics'!$C:$C,0)))</f>
        <v>Carbon Tax Revenue</v>
      </c>
      <c r="C1636" s="176" t="str">
        <f t="shared" si="74"/>
        <v>GRA for Carbon Tax Revenue</v>
      </c>
      <c r="D1636" s="1" t="s">
        <v>1836</v>
      </c>
      <c r="F1636" s="1" t="s">
        <v>1840</v>
      </c>
      <c r="H1636" s="44">
        <v>548</v>
      </c>
      <c r="I1636" s="199" t="str">
        <f t="shared" si="73"/>
        <v>Yes</v>
      </c>
      <c r="J1636" s="177" t="str">
        <f>IF(ISBLANK(INDEX('Policy Characteristics'!D:D,MATCH($C1636,'Policy Characteristics'!$C:$C,0))),"",INDEX('Policy Characteristics'!D:D,MATCH($C1636,'Policy Characteristics'!$C:$C,0)))</f>
        <v/>
      </c>
      <c r="K1636" s="176" t="str">
        <f>IF(ISBLANK(INDEX('Policy Characteristics'!E:E,MATCH($C1636,'Policy Characteristics'!$C:$C,0))),"",INDEX('Policy Characteristics'!E:E,MATCH($C1636,'Policy Characteristics'!$C:$C,0)))</f>
        <v>GRA carbon tax revenue</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10</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weight</v>
      </c>
      <c r="P1636" s="176"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176" t="str">
        <f>IF(ISBLANK(INDEX('Policy Characteristics'!K:K,MATCH($C1636,'Policy Characteristics'!$C:$C,0))),"",INDEX('Policy Characteristics'!K:K,MATCH($C1636,'Policy Characteristics'!$C:$C,0)))</f>
        <v>io-model.html</v>
      </c>
      <c r="R1636" s="176" t="str">
        <f>IF(ISBLANK(INDEX('Policy Characteristics'!L:L,MATCH($C1636,'Policy Characteristics'!$C:$C,0))),"",INDEX('Policy Characteristics'!L:L,MATCH($C1636,'Policy Characteristics'!$C:$C,0)))</f>
        <v/>
      </c>
    </row>
    <row r="1637" spans="1:18" x14ac:dyDescent="0.35">
      <c r="A1637" s="176" t="str">
        <f>IF(ISBLANK(INDEX('Policy Characteristics'!A:A,MATCH($C1637,'Policy Characteristics'!$C:$C,0))),"",INDEX('Policy Characteristics'!A:A,MATCH($C1637,'Policy Characteristics'!$C:$C,0)))</f>
        <v>Government Revenue Accounting</v>
      </c>
      <c r="B1637" s="184" t="str">
        <f>IF(ISBLANK(INDEX('Policy Characteristics'!B:B,MATCH($C1637,'Policy Characteristics'!$C:$C,0))),"",INDEX('Policy Characteristics'!B:B,MATCH($C1637,'Policy Characteristics'!$C:$C,0)))</f>
        <v>Carbon Tax Revenue</v>
      </c>
      <c r="C1637" s="176" t="str">
        <f t="shared" si="74"/>
        <v>GRA for Carbon Tax Revenue</v>
      </c>
      <c r="D1637" s="1" t="s">
        <v>1837</v>
      </c>
      <c r="F1637" s="1" t="s">
        <v>1841</v>
      </c>
      <c r="H1637" s="44">
        <v>549</v>
      </c>
      <c r="I1637" s="199" t="str">
        <f t="shared" si="73"/>
        <v>Yes</v>
      </c>
      <c r="J1637" s="177" t="str">
        <f>IF(ISBLANK(INDEX('Policy Characteristics'!D:D,MATCH($C1637,'Policy Characteristics'!$C:$C,0))),"",INDEX('Policy Characteristics'!D:D,MATCH($C1637,'Policy Characteristics'!$C:$C,0)))</f>
        <v/>
      </c>
      <c r="K1637" s="176" t="str">
        <f>IF(ISBLANK(INDEX('Policy Characteristics'!E:E,MATCH($C1637,'Policy Characteristics'!$C:$C,0))),"",INDEX('Policy Characteristics'!E:E,MATCH($C1637,'Policy Characteristics'!$C:$C,0)))</f>
        <v>GRA carbon tax revenue</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10</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weight</v>
      </c>
      <c r="P1637" s="176"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176" t="str">
        <f>IF(ISBLANK(INDEX('Policy Characteristics'!K:K,MATCH($C1637,'Policy Characteristics'!$C:$C,0))),"",INDEX('Policy Characteristics'!K:K,MATCH($C1637,'Policy Characteristics'!$C:$C,0)))</f>
        <v>io-model.html</v>
      </c>
      <c r="R1637" s="176" t="str">
        <f>IF(ISBLANK(INDEX('Policy Characteristics'!L:L,MATCH($C1637,'Policy Characteristics'!$C:$C,0))),"",INDEX('Policy Characteristics'!L:L,MATCH($C1637,'Policy Characteristics'!$C:$C,0)))</f>
        <v/>
      </c>
    </row>
    <row r="1638" spans="1:18" x14ac:dyDescent="0.35">
      <c r="A1638" s="176" t="str">
        <f>IF(ISBLANK(INDEX('Policy Characteristics'!A:A,MATCH($C1638,'Policy Characteristics'!$C:$C,0))),"",INDEX('Policy Characteristics'!A:A,MATCH($C1638,'Policy Characteristics'!$C:$C,0)))</f>
        <v>Government Revenue Accounting</v>
      </c>
      <c r="B1638" s="184" t="str">
        <f>IF(ISBLANK(INDEX('Policy Characteristics'!B:B,MATCH($C1638,'Policy Characteristics'!$C:$C,0))),"",INDEX('Policy Characteristics'!B:B,MATCH($C1638,'Policy Characteristics'!$C:$C,0)))</f>
        <v>Fuel Tax Revenue</v>
      </c>
      <c r="C1638" t="s">
        <v>1826</v>
      </c>
      <c r="D1638" s="1" t="s">
        <v>1833</v>
      </c>
      <c r="F1638" s="1" t="s">
        <v>1838</v>
      </c>
      <c r="H1638" s="44">
        <v>550</v>
      </c>
      <c r="I1638" s="196" t="s">
        <v>43</v>
      </c>
      <c r="J1638" s="177" t="str">
        <f>IF(ISBLANK(INDEX('Policy Characteristics'!D:D,MATCH($C1638,'Policy Characteristics'!$C:$C,0))),"",INDEX('Policy Characteristics'!D:D,MATCH($C1638,'Policy Characteristics'!$C:$C,0)))</f>
        <v/>
      </c>
      <c r="K1638" s="176" t="str">
        <f>IF(ISBLANK(INDEX('Policy Characteristics'!E:E,MATCH($C1638,'Policy Characteristics'!$C:$C,0))),"",INDEX('Policy Characteristics'!E:E,MATCH($C1638,'Policy Characteristics'!$C:$C,0)))</f>
        <v>GRA fuel tax revenue</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10</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weight</v>
      </c>
      <c r="P1638" s="176"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176" t="str">
        <f>IF(ISBLANK(INDEX('Policy Characteristics'!K:K,MATCH($C1638,'Policy Characteristics'!$C:$C,0))),"",INDEX('Policy Characteristics'!K:K,MATCH($C1638,'Policy Characteristics'!$C:$C,0)))</f>
        <v>io-model.html</v>
      </c>
      <c r="R1638" s="176" t="str">
        <f>IF(ISBLANK(INDEX('Policy Characteristics'!L:L,MATCH($C1638,'Policy Characteristics'!$C:$C,0))),"",INDEX('Policy Characteristics'!L:L,MATCH($C1638,'Policy Characteristics'!$C:$C,0)))</f>
        <v/>
      </c>
    </row>
    <row r="1639" spans="1:18" x14ac:dyDescent="0.35">
      <c r="A1639" s="176" t="str">
        <f>IF(ISBLANK(INDEX('Policy Characteristics'!A:A,MATCH($C1639,'Policy Characteristics'!$C:$C,0))),"",INDEX('Policy Characteristics'!A:A,MATCH($C1639,'Policy Characteristics'!$C:$C,0)))</f>
        <v>Government Revenue Accounting</v>
      </c>
      <c r="B1639" s="184" t="str">
        <f>IF(ISBLANK(INDEX('Policy Characteristics'!B:B,MATCH($C1639,'Policy Characteristics'!$C:$C,0))),"",INDEX('Policy Characteristics'!B:B,MATCH($C1639,'Policy Characteristics'!$C:$C,0)))</f>
        <v>Fuel Tax Revenue</v>
      </c>
      <c r="C1639" s="176" t="str">
        <f t="shared" ref="C1639:C1642" si="75">C$1638</f>
        <v>GRA for Fuel Tax Revenue</v>
      </c>
      <c r="D1639" s="1" t="s">
        <v>1834</v>
      </c>
      <c r="F1639" s="1" t="s">
        <v>1849</v>
      </c>
      <c r="H1639" s="44">
        <v>551</v>
      </c>
      <c r="I1639" s="199" t="str">
        <f t="shared" ref="I1639:I1642" si="76">I$1638</f>
        <v>Yes</v>
      </c>
      <c r="J1639" s="177" t="str">
        <f>IF(ISBLANK(INDEX('Policy Characteristics'!D:D,MATCH($C1639,'Policy Characteristics'!$C:$C,0))),"",INDEX('Policy Characteristics'!D:D,MATCH($C1639,'Policy Characteristics'!$C:$C,0)))</f>
        <v/>
      </c>
      <c r="K1639" s="176" t="str">
        <f>IF(ISBLANK(INDEX('Policy Characteristics'!E:E,MATCH($C1639,'Policy Characteristics'!$C:$C,0))),"",INDEX('Policy Characteristics'!E:E,MATCH($C1639,'Policy Characteristics'!$C:$C,0)))</f>
        <v>GRA fuel tax revenue</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10</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weight</v>
      </c>
      <c r="P1639" s="176"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176" t="str">
        <f>IF(ISBLANK(INDEX('Policy Characteristics'!K:K,MATCH($C1639,'Policy Characteristics'!$C:$C,0))),"",INDEX('Policy Characteristics'!K:K,MATCH($C1639,'Policy Characteristics'!$C:$C,0)))</f>
        <v>io-model.html</v>
      </c>
      <c r="R1639" s="176" t="str">
        <f>IF(ISBLANK(INDEX('Policy Characteristics'!L:L,MATCH($C1639,'Policy Characteristics'!$C:$C,0))),"",INDEX('Policy Characteristics'!L:L,MATCH($C1639,'Policy Characteristics'!$C:$C,0)))</f>
        <v/>
      </c>
    </row>
    <row r="1640" spans="1:18" x14ac:dyDescent="0.35">
      <c r="A1640" s="176" t="str">
        <f>IF(ISBLANK(INDEX('Policy Characteristics'!A:A,MATCH($C1640,'Policy Characteristics'!$C:$C,0))),"",INDEX('Policy Characteristics'!A:A,MATCH($C1640,'Policy Characteristics'!$C:$C,0)))</f>
        <v>Government Revenue Accounting</v>
      </c>
      <c r="B1640" s="184" t="str">
        <f>IF(ISBLANK(INDEX('Policy Characteristics'!B:B,MATCH($C1640,'Policy Characteristics'!$C:$C,0))),"",INDEX('Policy Characteristics'!B:B,MATCH($C1640,'Policy Characteristics'!$C:$C,0)))</f>
        <v>Fuel Tax Revenue</v>
      </c>
      <c r="C1640" s="176" t="str">
        <f t="shared" si="75"/>
        <v>GRA for Fuel Tax Revenue</v>
      </c>
      <c r="D1640" s="1" t="s">
        <v>1835</v>
      </c>
      <c r="F1640" s="1" t="s">
        <v>1839</v>
      </c>
      <c r="H1640" s="44">
        <v>552</v>
      </c>
      <c r="I1640" s="199" t="str">
        <f t="shared" si="76"/>
        <v>Yes</v>
      </c>
      <c r="J1640" s="177" t="str">
        <f>IF(ISBLANK(INDEX('Policy Characteristics'!D:D,MATCH($C1640,'Policy Characteristics'!$C:$C,0))),"",INDEX('Policy Characteristics'!D:D,MATCH($C1640,'Policy Characteristics'!$C:$C,0)))</f>
        <v/>
      </c>
      <c r="K1640" s="176" t="str">
        <f>IF(ISBLANK(INDEX('Policy Characteristics'!E:E,MATCH($C1640,'Policy Characteristics'!$C:$C,0))),"",INDEX('Policy Characteristics'!E:E,MATCH($C1640,'Policy Characteristics'!$C:$C,0)))</f>
        <v>GRA fuel tax revenue</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10</v>
      </c>
      <c r="N1640" s="176">
        <f>IF(ISBLANK(INDEX('Policy Characteristics'!H:H,MATCH($C1640,'Policy Characteristics'!$C:$C,0))),"",INDEX('Policy Characteristics'!H:H,MATCH($C1640,'Policy Characteristics'!$C:$C,0)))</f>
        <v>1</v>
      </c>
      <c r="O1640" s="176" t="str">
        <f>IF(ISBLANK(INDEX('Policy Characteristics'!I:I,MATCH($C1640,'Policy Characteristics'!$C:$C,0))),"",INDEX('Policy Characteristics'!I:I,MATCH($C1640,'Policy Characteristics'!$C:$C,0)))</f>
        <v>weight</v>
      </c>
      <c r="P1640" s="176"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176" t="str">
        <f>IF(ISBLANK(INDEX('Policy Characteristics'!K:K,MATCH($C1640,'Policy Characteristics'!$C:$C,0))),"",INDEX('Policy Characteristics'!K:K,MATCH($C1640,'Policy Characteristics'!$C:$C,0)))</f>
        <v>io-model.html</v>
      </c>
      <c r="R1640" s="176" t="str">
        <f>IF(ISBLANK(INDEX('Policy Characteristics'!L:L,MATCH($C1640,'Policy Characteristics'!$C:$C,0))),"",INDEX('Policy Characteristics'!L:L,MATCH($C1640,'Policy Characteristics'!$C:$C,0)))</f>
        <v/>
      </c>
    </row>
    <row r="1641" spans="1:18" x14ac:dyDescent="0.35">
      <c r="A1641" s="176" t="str">
        <f>IF(ISBLANK(INDEX('Policy Characteristics'!A:A,MATCH($C1641,'Policy Characteristics'!$C:$C,0))),"",INDEX('Policy Characteristics'!A:A,MATCH($C1641,'Policy Characteristics'!$C:$C,0)))</f>
        <v>Government Revenue Accounting</v>
      </c>
      <c r="B1641" s="184" t="str">
        <f>IF(ISBLANK(INDEX('Policy Characteristics'!B:B,MATCH($C1641,'Policy Characteristics'!$C:$C,0))),"",INDEX('Policy Characteristics'!B:B,MATCH($C1641,'Policy Characteristics'!$C:$C,0)))</f>
        <v>Fuel Tax Revenue</v>
      </c>
      <c r="C1641" s="176" t="str">
        <f t="shared" si="75"/>
        <v>GRA for Fuel Tax Revenue</v>
      </c>
      <c r="D1641" s="1" t="s">
        <v>1836</v>
      </c>
      <c r="F1641" s="1" t="s">
        <v>1840</v>
      </c>
      <c r="H1641" s="44">
        <v>553</v>
      </c>
      <c r="I1641" s="199" t="str">
        <f t="shared" si="76"/>
        <v>Yes</v>
      </c>
      <c r="J1641" s="177" t="str">
        <f>IF(ISBLANK(INDEX('Policy Characteristics'!D:D,MATCH($C1641,'Policy Characteristics'!$C:$C,0))),"",INDEX('Policy Characteristics'!D:D,MATCH($C1641,'Policy Characteristics'!$C:$C,0)))</f>
        <v/>
      </c>
      <c r="K1641" s="176" t="str">
        <f>IF(ISBLANK(INDEX('Policy Characteristics'!E:E,MATCH($C1641,'Policy Characteristics'!$C:$C,0))),"",INDEX('Policy Characteristics'!E:E,MATCH($C1641,'Policy Characteristics'!$C:$C,0)))</f>
        <v>GRA fuel tax revenue</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10</v>
      </c>
      <c r="N1641" s="176">
        <f>IF(ISBLANK(INDEX('Policy Characteristics'!H:H,MATCH($C1641,'Policy Characteristics'!$C:$C,0))),"",INDEX('Policy Characteristics'!H:H,MATCH($C1641,'Policy Characteristics'!$C:$C,0)))</f>
        <v>1</v>
      </c>
      <c r="O1641" s="176" t="str">
        <f>IF(ISBLANK(INDEX('Policy Characteristics'!I:I,MATCH($C1641,'Policy Characteristics'!$C:$C,0))),"",INDEX('Policy Characteristics'!I:I,MATCH($C1641,'Policy Characteristics'!$C:$C,0)))</f>
        <v>weight</v>
      </c>
      <c r="P1641" s="176"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176" t="str">
        <f>IF(ISBLANK(INDEX('Policy Characteristics'!K:K,MATCH($C1641,'Policy Characteristics'!$C:$C,0))),"",INDEX('Policy Characteristics'!K:K,MATCH($C1641,'Policy Characteristics'!$C:$C,0)))</f>
        <v>io-model.html</v>
      </c>
      <c r="R1641" s="176" t="str">
        <f>IF(ISBLANK(INDEX('Policy Characteristics'!L:L,MATCH($C1641,'Policy Characteristics'!$C:$C,0))),"",INDEX('Policy Characteristics'!L:L,MATCH($C1641,'Policy Characteristics'!$C:$C,0)))</f>
        <v/>
      </c>
    </row>
    <row r="1642" spans="1:18" x14ac:dyDescent="0.35">
      <c r="A1642" s="176" t="str">
        <f>IF(ISBLANK(INDEX('Policy Characteristics'!A:A,MATCH($C1642,'Policy Characteristics'!$C:$C,0))),"",INDEX('Policy Characteristics'!A:A,MATCH($C1642,'Policy Characteristics'!$C:$C,0)))</f>
        <v>Government Revenue Accounting</v>
      </c>
      <c r="B1642" s="184" t="str">
        <f>IF(ISBLANK(INDEX('Policy Characteristics'!B:B,MATCH($C1642,'Policy Characteristics'!$C:$C,0))),"",INDEX('Policy Characteristics'!B:B,MATCH($C1642,'Policy Characteristics'!$C:$C,0)))</f>
        <v>Fuel Tax Revenue</v>
      </c>
      <c r="C1642" s="176" t="str">
        <f t="shared" si="75"/>
        <v>GRA for Fuel Tax Revenue</v>
      </c>
      <c r="D1642" s="1" t="s">
        <v>1837</v>
      </c>
      <c r="F1642" s="1" t="s">
        <v>1841</v>
      </c>
      <c r="H1642" s="44">
        <v>554</v>
      </c>
      <c r="I1642" s="199" t="str">
        <f t="shared" si="76"/>
        <v>Yes</v>
      </c>
      <c r="J1642" s="177" t="str">
        <f>IF(ISBLANK(INDEX('Policy Characteristics'!D:D,MATCH($C1642,'Policy Characteristics'!$C:$C,0))),"",INDEX('Policy Characteristics'!D:D,MATCH($C1642,'Policy Characteristics'!$C:$C,0)))</f>
        <v/>
      </c>
      <c r="K1642" s="176" t="str">
        <f>IF(ISBLANK(INDEX('Policy Characteristics'!E:E,MATCH($C1642,'Policy Characteristics'!$C:$C,0))),"",INDEX('Policy Characteristics'!E:E,MATCH($C1642,'Policy Characteristics'!$C:$C,0)))</f>
        <v>GRA fuel tax revenue</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10</v>
      </c>
      <c r="N1642" s="176">
        <f>IF(ISBLANK(INDEX('Policy Characteristics'!H:H,MATCH($C1642,'Policy Characteristics'!$C:$C,0))),"",INDEX('Policy Characteristics'!H:H,MATCH($C1642,'Policy Characteristics'!$C:$C,0)))</f>
        <v>1</v>
      </c>
      <c r="O1642" s="176" t="str">
        <f>IF(ISBLANK(INDEX('Policy Characteristics'!I:I,MATCH($C1642,'Policy Characteristics'!$C:$C,0))),"",INDEX('Policy Characteristics'!I:I,MATCH($C1642,'Policy Characteristics'!$C:$C,0)))</f>
        <v>weight</v>
      </c>
      <c r="P1642" s="176"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176" t="str">
        <f>IF(ISBLANK(INDEX('Policy Characteristics'!K:K,MATCH($C1642,'Policy Characteristics'!$C:$C,0))),"",INDEX('Policy Characteristics'!K:K,MATCH($C1642,'Policy Characteristics'!$C:$C,0)))</f>
        <v>io-model.html</v>
      </c>
      <c r="R1642" s="176" t="str">
        <f>IF(ISBLANK(INDEX('Policy Characteristics'!L:L,MATCH($C1642,'Policy Characteristics'!$C:$C,0))),"",INDEX('Policy Characteristics'!L:L,MATCH($C1642,'Policy Characteristics'!$C:$C,0)))</f>
        <v/>
      </c>
    </row>
    <row r="1643" spans="1:18" x14ac:dyDescent="0.35">
      <c r="A1643" s="176" t="str">
        <f>IF(ISBLANK(INDEX('Policy Characteristics'!A:A,MATCH($C1643,'Policy Characteristics'!$C:$C,0))),"",INDEX('Policy Characteristics'!A:A,MATCH($C1643,'Policy Characteristics'!$C:$C,0)))</f>
        <v>Government Revenue Accounting</v>
      </c>
      <c r="B1643" s="184" t="str">
        <f>IF(ISBLANK(INDEX('Policy Characteristics'!B:B,MATCH($C1643,'Policy Characteristics'!$C:$C,0))),"",INDEX('Policy Characteristics'!B:B,MATCH($C1643,'Policy Characteristics'!$C:$C,0)))</f>
        <v>Vehicle Subsidy</v>
      </c>
      <c r="C1643" t="s">
        <v>2393</v>
      </c>
      <c r="D1643" s="1" t="s">
        <v>1833</v>
      </c>
      <c r="F1643" s="1" t="s">
        <v>1838</v>
      </c>
      <c r="H1643" s="44">
        <v>555</v>
      </c>
      <c r="I1643" s="196" t="s">
        <v>43</v>
      </c>
      <c r="J1643" s="177" t="str">
        <f>IF(ISBLANK(INDEX('Policy Characteristics'!D:D,MATCH($C1643,'Policy Characteristics'!$C:$C,0))),"",INDEX('Policy Characteristics'!D:D,MATCH($C1643,'Policy Characteristics'!$C:$C,0)))</f>
        <v/>
      </c>
      <c r="K1643" s="176" t="str">
        <f>IF(ISBLANK(INDEX('Policy Characteristics'!E:E,MATCH($C1643,'Policy Characteristics'!$C:$C,0))),"",INDEX('Policy Characteristics'!E:E,MATCH($C1643,'Policy Characteristics'!$C:$C,0)))</f>
        <v>GRA EV subsidy</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10</v>
      </c>
      <c r="N1643" s="176">
        <f>IF(ISBLANK(INDEX('Policy Characteristics'!H:H,MATCH($C1643,'Policy Characteristics'!$C:$C,0))),"",INDEX('Policy Characteristics'!H:H,MATCH($C1643,'Policy Characteristics'!$C:$C,0)))</f>
        <v>1</v>
      </c>
      <c r="O1643" s="176" t="str">
        <f>IF(ISBLANK(INDEX('Policy Characteristics'!I:I,MATCH($C1643,'Policy Characteristics'!$C:$C,0))),"",INDEX('Policy Characteristics'!I:I,MATCH($C1643,'Policy Characteristics'!$C:$C,0)))</f>
        <v>weight</v>
      </c>
      <c r="P1643" s="176"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176" t="str">
        <f>IF(ISBLANK(INDEX('Policy Characteristics'!K:K,MATCH($C1643,'Policy Characteristics'!$C:$C,0))),"",INDEX('Policy Characteristics'!K:K,MATCH($C1643,'Policy Characteristics'!$C:$C,0)))</f>
        <v>io-model.html</v>
      </c>
      <c r="R1643" s="176" t="str">
        <f>IF(ISBLANK(INDEX('Policy Characteristics'!L:L,MATCH($C1643,'Policy Characteristics'!$C:$C,0))),"",INDEX('Policy Characteristics'!L:L,MATCH($C1643,'Policy Characteristics'!$C:$C,0)))</f>
        <v/>
      </c>
    </row>
    <row r="1644" spans="1:18" x14ac:dyDescent="0.35">
      <c r="A1644" s="176" t="str">
        <f>IF(ISBLANK(INDEX('Policy Characteristics'!A:A,MATCH($C1644,'Policy Characteristics'!$C:$C,0))),"",INDEX('Policy Characteristics'!A:A,MATCH($C1644,'Policy Characteristics'!$C:$C,0)))</f>
        <v>Government Revenue Accounting</v>
      </c>
      <c r="B1644" s="184" t="str">
        <f>IF(ISBLANK(INDEX('Policy Characteristics'!B:B,MATCH($C1644,'Policy Characteristics'!$C:$C,0))),"",INDEX('Policy Characteristics'!B:B,MATCH($C1644,'Policy Characteristics'!$C:$C,0)))</f>
        <v>Vehicle Subsidy</v>
      </c>
      <c r="C1644" s="176" t="str">
        <f t="shared" ref="C1644:C1647" si="77">C$1643</f>
        <v>GRA for Vehicle Subsidy</v>
      </c>
      <c r="D1644" s="1" t="s">
        <v>1834</v>
      </c>
      <c r="F1644" s="1" t="s">
        <v>1849</v>
      </c>
      <c r="H1644" s="44">
        <v>556</v>
      </c>
      <c r="I1644" s="199" t="str">
        <f t="shared" ref="I1644:I1652" si="78">I$1643</f>
        <v>Yes</v>
      </c>
      <c r="J1644" s="177" t="str">
        <f>IF(ISBLANK(INDEX('Policy Characteristics'!D:D,MATCH($C1644,'Policy Characteristics'!$C:$C,0))),"",INDEX('Policy Characteristics'!D:D,MATCH($C1644,'Policy Characteristics'!$C:$C,0)))</f>
        <v/>
      </c>
      <c r="K1644" s="176" t="str">
        <f>IF(ISBLANK(INDEX('Policy Characteristics'!E:E,MATCH($C1644,'Policy Characteristics'!$C:$C,0))),"",INDEX('Policy Characteristics'!E:E,MATCH($C1644,'Policy Characteristics'!$C:$C,0)))</f>
        <v>GRA EV subsidy</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10</v>
      </c>
      <c r="N1644" s="176">
        <f>IF(ISBLANK(INDEX('Policy Characteristics'!H:H,MATCH($C1644,'Policy Characteristics'!$C:$C,0))),"",INDEX('Policy Characteristics'!H:H,MATCH($C1644,'Policy Characteristics'!$C:$C,0)))</f>
        <v>1</v>
      </c>
      <c r="O1644" s="176" t="str">
        <f>IF(ISBLANK(INDEX('Policy Characteristics'!I:I,MATCH($C1644,'Policy Characteristics'!$C:$C,0))),"",INDEX('Policy Characteristics'!I:I,MATCH($C1644,'Policy Characteristics'!$C:$C,0)))</f>
        <v>weight</v>
      </c>
      <c r="P1644" s="176"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176" t="str">
        <f>IF(ISBLANK(INDEX('Policy Characteristics'!K:K,MATCH($C1644,'Policy Characteristics'!$C:$C,0))),"",INDEX('Policy Characteristics'!K:K,MATCH($C1644,'Policy Characteristics'!$C:$C,0)))</f>
        <v>io-model.html</v>
      </c>
      <c r="R1644" s="176" t="str">
        <f>IF(ISBLANK(INDEX('Policy Characteristics'!L:L,MATCH($C1644,'Policy Characteristics'!$C:$C,0))),"",INDEX('Policy Characteristics'!L:L,MATCH($C1644,'Policy Characteristics'!$C:$C,0)))</f>
        <v/>
      </c>
    </row>
    <row r="1645" spans="1:18" x14ac:dyDescent="0.35">
      <c r="A1645" s="176" t="str">
        <f>IF(ISBLANK(INDEX('Policy Characteristics'!A:A,MATCH($C1645,'Policy Characteristics'!$C:$C,0))),"",INDEX('Policy Characteristics'!A:A,MATCH($C1645,'Policy Characteristics'!$C:$C,0)))</f>
        <v>Government Revenue Accounting</v>
      </c>
      <c r="B1645" s="184" t="str">
        <f>IF(ISBLANK(INDEX('Policy Characteristics'!B:B,MATCH($C1645,'Policy Characteristics'!$C:$C,0))),"",INDEX('Policy Characteristics'!B:B,MATCH($C1645,'Policy Characteristics'!$C:$C,0)))</f>
        <v>Vehicle Subsidy</v>
      </c>
      <c r="C1645" s="176" t="str">
        <f t="shared" si="77"/>
        <v>GRA for Vehicle Subsidy</v>
      </c>
      <c r="D1645" s="1" t="s">
        <v>1835</v>
      </c>
      <c r="F1645" s="1" t="s">
        <v>1839</v>
      </c>
      <c r="H1645" s="44">
        <v>557</v>
      </c>
      <c r="I1645" s="199" t="str">
        <f t="shared" si="78"/>
        <v>Yes</v>
      </c>
      <c r="J1645" s="177" t="str">
        <f>IF(ISBLANK(INDEX('Policy Characteristics'!D:D,MATCH($C1645,'Policy Characteristics'!$C:$C,0))),"",INDEX('Policy Characteristics'!D:D,MATCH($C1645,'Policy Characteristics'!$C:$C,0)))</f>
        <v/>
      </c>
      <c r="K1645" s="176" t="str">
        <f>IF(ISBLANK(INDEX('Policy Characteristics'!E:E,MATCH($C1645,'Policy Characteristics'!$C:$C,0))),"",INDEX('Policy Characteristics'!E:E,MATCH($C1645,'Policy Characteristics'!$C:$C,0)))</f>
        <v>GRA EV subsidy</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10</v>
      </c>
      <c r="N1645" s="176">
        <f>IF(ISBLANK(INDEX('Policy Characteristics'!H:H,MATCH($C1645,'Policy Characteristics'!$C:$C,0))),"",INDEX('Policy Characteristics'!H:H,MATCH($C1645,'Policy Characteristics'!$C:$C,0)))</f>
        <v>1</v>
      </c>
      <c r="O1645" s="176" t="str">
        <f>IF(ISBLANK(INDEX('Policy Characteristics'!I:I,MATCH($C1645,'Policy Characteristics'!$C:$C,0))),"",INDEX('Policy Characteristics'!I:I,MATCH($C1645,'Policy Characteristics'!$C:$C,0)))</f>
        <v>weight</v>
      </c>
      <c r="P1645" s="176"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176" t="str">
        <f>IF(ISBLANK(INDEX('Policy Characteristics'!K:K,MATCH($C1645,'Policy Characteristics'!$C:$C,0))),"",INDEX('Policy Characteristics'!K:K,MATCH($C1645,'Policy Characteristics'!$C:$C,0)))</f>
        <v>io-model.html</v>
      </c>
      <c r="R1645" s="176" t="str">
        <f>IF(ISBLANK(INDEX('Policy Characteristics'!L:L,MATCH($C1645,'Policy Characteristics'!$C:$C,0))),"",INDEX('Policy Characteristics'!L:L,MATCH($C1645,'Policy Characteristics'!$C:$C,0)))</f>
        <v/>
      </c>
    </row>
    <row r="1646" spans="1:18" x14ac:dyDescent="0.35">
      <c r="A1646" s="176" t="str">
        <f>IF(ISBLANK(INDEX('Policy Characteristics'!A:A,MATCH($C1646,'Policy Characteristics'!$C:$C,0))),"",INDEX('Policy Characteristics'!A:A,MATCH($C1646,'Policy Characteristics'!$C:$C,0)))</f>
        <v>Government Revenue Accounting</v>
      </c>
      <c r="B1646" s="184" t="str">
        <f>IF(ISBLANK(INDEX('Policy Characteristics'!B:B,MATCH($C1646,'Policy Characteristics'!$C:$C,0))),"",INDEX('Policy Characteristics'!B:B,MATCH($C1646,'Policy Characteristics'!$C:$C,0)))</f>
        <v>Vehicle Subsidy</v>
      </c>
      <c r="C1646" s="176" t="str">
        <f t="shared" si="77"/>
        <v>GRA for Vehicle Subsidy</v>
      </c>
      <c r="D1646" s="1" t="s">
        <v>1836</v>
      </c>
      <c r="F1646" s="1" t="s">
        <v>1840</v>
      </c>
      <c r="H1646" s="44">
        <v>558</v>
      </c>
      <c r="I1646" s="199" t="str">
        <f t="shared" si="78"/>
        <v>Yes</v>
      </c>
      <c r="J1646" s="177" t="str">
        <f>IF(ISBLANK(INDEX('Policy Characteristics'!D:D,MATCH($C1646,'Policy Characteristics'!$C:$C,0))),"",INDEX('Policy Characteristics'!D:D,MATCH($C1646,'Policy Characteristics'!$C:$C,0)))</f>
        <v/>
      </c>
      <c r="K1646" s="176" t="str">
        <f>IF(ISBLANK(INDEX('Policy Characteristics'!E:E,MATCH($C1646,'Policy Characteristics'!$C:$C,0))),"",INDEX('Policy Characteristics'!E:E,MATCH($C1646,'Policy Characteristics'!$C:$C,0)))</f>
        <v>GRA EV subsidy</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10</v>
      </c>
      <c r="N1646" s="176">
        <f>IF(ISBLANK(INDEX('Policy Characteristics'!H:H,MATCH($C1646,'Policy Characteristics'!$C:$C,0))),"",INDEX('Policy Characteristics'!H:H,MATCH($C1646,'Policy Characteristics'!$C:$C,0)))</f>
        <v>1</v>
      </c>
      <c r="O1646" s="176" t="str">
        <f>IF(ISBLANK(INDEX('Policy Characteristics'!I:I,MATCH($C1646,'Policy Characteristics'!$C:$C,0))),"",INDEX('Policy Characteristics'!I:I,MATCH($C1646,'Policy Characteristics'!$C:$C,0)))</f>
        <v>weight</v>
      </c>
      <c r="P1646" s="176"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176" t="str">
        <f>IF(ISBLANK(INDEX('Policy Characteristics'!K:K,MATCH($C1646,'Policy Characteristics'!$C:$C,0))),"",INDEX('Policy Characteristics'!K:K,MATCH($C1646,'Policy Characteristics'!$C:$C,0)))</f>
        <v>io-model.html</v>
      </c>
      <c r="R1646" s="176" t="str">
        <f>IF(ISBLANK(INDEX('Policy Characteristics'!L:L,MATCH($C1646,'Policy Characteristics'!$C:$C,0))),"",INDEX('Policy Characteristics'!L:L,MATCH($C1646,'Policy Characteristics'!$C:$C,0)))</f>
        <v/>
      </c>
    </row>
    <row r="1647" spans="1:18" x14ac:dyDescent="0.35">
      <c r="A1647" s="176" t="str">
        <f>IF(ISBLANK(INDEX('Policy Characteristics'!A:A,MATCH($C1647,'Policy Characteristics'!$C:$C,0))),"",INDEX('Policy Characteristics'!A:A,MATCH($C1647,'Policy Characteristics'!$C:$C,0)))</f>
        <v>Government Revenue Accounting</v>
      </c>
      <c r="B1647" s="184" t="str">
        <f>IF(ISBLANK(INDEX('Policy Characteristics'!B:B,MATCH($C1647,'Policy Characteristics'!$C:$C,0))),"",INDEX('Policy Characteristics'!B:B,MATCH($C1647,'Policy Characteristics'!$C:$C,0)))</f>
        <v>Vehicle Subsidy</v>
      </c>
      <c r="C1647" s="176" t="str">
        <f t="shared" si="77"/>
        <v>GRA for Vehicle Subsidy</v>
      </c>
      <c r="D1647" s="1" t="s">
        <v>1837</v>
      </c>
      <c r="F1647" s="1" t="s">
        <v>1841</v>
      </c>
      <c r="H1647" s="44">
        <v>559</v>
      </c>
      <c r="I1647" s="199" t="str">
        <f t="shared" si="78"/>
        <v>Yes</v>
      </c>
      <c r="J1647" s="177" t="str">
        <f>IF(ISBLANK(INDEX('Policy Characteristics'!D:D,MATCH($C1647,'Policy Characteristics'!$C:$C,0))),"",INDEX('Policy Characteristics'!D:D,MATCH($C1647,'Policy Characteristics'!$C:$C,0)))</f>
        <v/>
      </c>
      <c r="K1647" s="176" t="str">
        <f>IF(ISBLANK(INDEX('Policy Characteristics'!E:E,MATCH($C1647,'Policy Characteristics'!$C:$C,0))),"",INDEX('Policy Characteristics'!E:E,MATCH($C1647,'Policy Characteristics'!$C:$C,0)))</f>
        <v>GRA EV subsidy</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10</v>
      </c>
      <c r="N1647" s="176">
        <f>IF(ISBLANK(INDEX('Policy Characteristics'!H:H,MATCH($C1647,'Policy Characteristics'!$C:$C,0))),"",INDEX('Policy Characteristics'!H:H,MATCH($C1647,'Policy Characteristics'!$C:$C,0)))</f>
        <v>1</v>
      </c>
      <c r="O1647" s="176" t="str">
        <f>IF(ISBLANK(INDEX('Policy Characteristics'!I:I,MATCH($C1647,'Policy Characteristics'!$C:$C,0))),"",INDEX('Policy Characteristics'!I:I,MATCH($C1647,'Policy Characteristics'!$C:$C,0)))</f>
        <v>weight</v>
      </c>
      <c r="P1647" s="176"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176" t="str">
        <f>IF(ISBLANK(INDEX('Policy Characteristics'!K:K,MATCH($C1647,'Policy Characteristics'!$C:$C,0))),"",INDEX('Policy Characteristics'!K:K,MATCH($C1647,'Policy Characteristics'!$C:$C,0)))</f>
        <v>io-model.html</v>
      </c>
      <c r="R1647" s="176" t="str">
        <f>IF(ISBLANK(INDEX('Policy Characteristics'!L:L,MATCH($C1647,'Policy Characteristics'!$C:$C,0))),"",INDEX('Policy Characteristics'!L:L,MATCH($C1647,'Policy Characteristics'!$C:$C,0)))</f>
        <v/>
      </c>
    </row>
    <row r="1648" spans="1:18" x14ac:dyDescent="0.35">
      <c r="A1648" s="176" t="str">
        <f>IF(ISBLANK(INDEX('Policy Characteristics'!A:A,MATCH($C1648,'Policy Characteristics'!$C:$C,0))),"",INDEX('Policy Characteristics'!A:A,MATCH($C1648,'Policy Characteristics'!$C:$C,0)))</f>
        <v>Government Revenue Accounting</v>
      </c>
      <c r="B1648" s="184" t="str">
        <f>IF(ISBLANK(INDEX('Policy Characteristics'!B:B,MATCH($C1648,'Policy Characteristics'!$C:$C,0))),"",INDEX('Policy Characteristics'!B:B,MATCH($C1648,'Policy Characteristics'!$C:$C,0)))</f>
        <v>Vehicle Battery Subsidy</v>
      </c>
      <c r="C1648" t="s">
        <v>2395</v>
      </c>
      <c r="D1648" s="1" t="s">
        <v>1833</v>
      </c>
      <c r="F1648" s="1" t="s">
        <v>1838</v>
      </c>
      <c r="H1648" s="44">
        <v>2247</v>
      </c>
      <c r="I1648" s="196" t="s">
        <v>43</v>
      </c>
      <c r="J1648" s="177" t="str">
        <f>IF(ISBLANK(INDEX('Policy Characteristics'!D:D,MATCH($C1648,'Policy Characteristics'!$C:$C,0))),"",INDEX('Policy Characteristics'!D:D,MATCH($C1648,'Policy Characteristics'!$C:$C,0)))</f>
        <v/>
      </c>
      <c r="K1648" s="176" t="str">
        <f>IF(ISBLANK(INDEX('Policy Characteristics'!E:E,MATCH($C1648,'Policy Characteristics'!$C:$C,0))),"",INDEX('Policy Characteristics'!E:E,MATCH($C1648,'Policy Characteristics'!$C:$C,0)))</f>
        <v>GRA trans battery subsidy</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10</v>
      </c>
      <c r="N1648" s="176">
        <f>IF(ISBLANK(INDEX('Policy Characteristics'!H:H,MATCH($C1648,'Policy Characteristics'!$C:$C,0))),"",INDEX('Policy Characteristics'!H:H,MATCH($C1648,'Policy Characteristics'!$C:$C,0)))</f>
        <v>1</v>
      </c>
      <c r="O1648" s="176" t="str">
        <f>IF(ISBLANK(INDEX('Policy Characteristics'!I:I,MATCH($C1648,'Policy Characteristics'!$C:$C,0))),"",INDEX('Policy Characteristics'!I:I,MATCH($C1648,'Policy Characteristics'!$C:$C,0)))</f>
        <v>weight</v>
      </c>
      <c r="P1648" s="176"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176" t="str">
        <f>IF(ISBLANK(INDEX('Policy Characteristics'!K:K,MATCH($C1648,'Policy Characteristics'!$C:$C,0))),"",INDEX('Policy Characteristics'!K:K,MATCH($C1648,'Policy Characteristics'!$C:$C,0)))</f>
        <v>io-model.html</v>
      </c>
      <c r="R1648" s="176" t="str">
        <f>IF(ISBLANK(INDEX('Policy Characteristics'!L:L,MATCH($C1648,'Policy Characteristics'!$C:$C,0))),"",INDEX('Policy Characteristics'!L:L,MATCH($C1648,'Policy Characteristics'!$C:$C,0)))</f>
        <v/>
      </c>
    </row>
    <row r="1649" spans="1:18" x14ac:dyDescent="0.35">
      <c r="A1649" s="176" t="str">
        <f>IF(ISBLANK(INDEX('Policy Characteristics'!A:A,MATCH($C1649,'Policy Characteristics'!$C:$C,0))),"",INDEX('Policy Characteristics'!A:A,MATCH($C1649,'Policy Characteristics'!$C:$C,0)))</f>
        <v>Government Revenue Accounting</v>
      </c>
      <c r="B1649" s="184" t="str">
        <f>IF(ISBLANK(INDEX('Policy Characteristics'!B:B,MATCH($C1649,'Policy Characteristics'!$C:$C,0))),"",INDEX('Policy Characteristics'!B:B,MATCH($C1649,'Policy Characteristics'!$C:$C,0)))</f>
        <v>Vehicle Battery Subsidy</v>
      </c>
      <c r="C1649" s="176" t="str">
        <f>C$1648</f>
        <v>GRA for Vehicle Battery Subsidy</v>
      </c>
      <c r="D1649" s="1" t="s">
        <v>1834</v>
      </c>
      <c r="F1649" s="1" t="s">
        <v>1849</v>
      </c>
      <c r="H1649" s="44">
        <v>2248</v>
      </c>
      <c r="I1649" s="199" t="str">
        <f t="shared" si="78"/>
        <v>Yes</v>
      </c>
      <c r="J1649" s="177" t="str">
        <f>IF(ISBLANK(INDEX('Policy Characteristics'!D:D,MATCH($C1649,'Policy Characteristics'!$C:$C,0))),"",INDEX('Policy Characteristics'!D:D,MATCH($C1649,'Policy Characteristics'!$C:$C,0)))</f>
        <v/>
      </c>
      <c r="K1649" s="176" t="str">
        <f>IF(ISBLANK(INDEX('Policy Characteristics'!E:E,MATCH($C1649,'Policy Characteristics'!$C:$C,0))),"",INDEX('Policy Characteristics'!E:E,MATCH($C1649,'Policy Characteristics'!$C:$C,0)))</f>
        <v>GRA trans battery subsidy</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10</v>
      </c>
      <c r="N1649" s="176">
        <f>IF(ISBLANK(INDEX('Policy Characteristics'!H:H,MATCH($C1649,'Policy Characteristics'!$C:$C,0))),"",INDEX('Policy Characteristics'!H:H,MATCH($C1649,'Policy Characteristics'!$C:$C,0)))</f>
        <v>1</v>
      </c>
      <c r="O1649" s="176" t="str">
        <f>IF(ISBLANK(INDEX('Policy Characteristics'!I:I,MATCH($C1649,'Policy Characteristics'!$C:$C,0))),"",INDEX('Policy Characteristics'!I:I,MATCH($C1649,'Policy Characteristics'!$C:$C,0)))</f>
        <v>weight</v>
      </c>
      <c r="P1649" s="176"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176" t="str">
        <f>IF(ISBLANK(INDEX('Policy Characteristics'!K:K,MATCH($C1649,'Policy Characteristics'!$C:$C,0))),"",INDEX('Policy Characteristics'!K:K,MATCH($C1649,'Policy Characteristics'!$C:$C,0)))</f>
        <v>io-model.html</v>
      </c>
      <c r="R1649" s="176" t="str">
        <f>IF(ISBLANK(INDEX('Policy Characteristics'!L:L,MATCH($C1649,'Policy Characteristics'!$C:$C,0))),"",INDEX('Policy Characteristics'!L:L,MATCH($C1649,'Policy Characteristics'!$C:$C,0)))</f>
        <v/>
      </c>
    </row>
    <row r="1650" spans="1:18" x14ac:dyDescent="0.35">
      <c r="A1650" s="176" t="str">
        <f>IF(ISBLANK(INDEX('Policy Characteristics'!A:A,MATCH($C1650,'Policy Characteristics'!$C:$C,0))),"",INDEX('Policy Characteristics'!A:A,MATCH($C1650,'Policy Characteristics'!$C:$C,0)))</f>
        <v>Government Revenue Accounting</v>
      </c>
      <c r="B1650" s="184" t="str">
        <f>IF(ISBLANK(INDEX('Policy Characteristics'!B:B,MATCH($C1650,'Policy Characteristics'!$C:$C,0))),"",INDEX('Policy Characteristics'!B:B,MATCH($C1650,'Policy Characteristics'!$C:$C,0)))</f>
        <v>Vehicle Battery Subsidy</v>
      </c>
      <c r="C1650" s="176" t="str">
        <f t="shared" ref="C1650:C1652" si="79">C$1648</f>
        <v>GRA for Vehicle Battery Subsidy</v>
      </c>
      <c r="D1650" s="1" t="s">
        <v>1835</v>
      </c>
      <c r="F1650" s="1" t="s">
        <v>1839</v>
      </c>
      <c r="H1650" s="44">
        <v>2249</v>
      </c>
      <c r="I1650" s="199" t="str">
        <f t="shared" si="78"/>
        <v>Yes</v>
      </c>
      <c r="J1650" s="177" t="str">
        <f>IF(ISBLANK(INDEX('Policy Characteristics'!D:D,MATCH($C1650,'Policy Characteristics'!$C:$C,0))),"",INDEX('Policy Characteristics'!D:D,MATCH($C1650,'Policy Characteristics'!$C:$C,0)))</f>
        <v/>
      </c>
      <c r="K1650" s="176" t="str">
        <f>IF(ISBLANK(INDEX('Policy Characteristics'!E:E,MATCH($C1650,'Policy Characteristics'!$C:$C,0))),"",INDEX('Policy Characteristics'!E:E,MATCH($C1650,'Policy Characteristics'!$C:$C,0)))</f>
        <v>GRA trans battery subsidy</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10</v>
      </c>
      <c r="N1650" s="176">
        <f>IF(ISBLANK(INDEX('Policy Characteristics'!H:H,MATCH($C1650,'Policy Characteristics'!$C:$C,0))),"",INDEX('Policy Characteristics'!H:H,MATCH($C1650,'Policy Characteristics'!$C:$C,0)))</f>
        <v>1</v>
      </c>
      <c r="O1650" s="176" t="str">
        <f>IF(ISBLANK(INDEX('Policy Characteristics'!I:I,MATCH($C1650,'Policy Characteristics'!$C:$C,0))),"",INDEX('Policy Characteristics'!I:I,MATCH($C1650,'Policy Characteristics'!$C:$C,0)))</f>
        <v>weight</v>
      </c>
      <c r="P1650" s="176"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176" t="str">
        <f>IF(ISBLANK(INDEX('Policy Characteristics'!K:K,MATCH($C1650,'Policy Characteristics'!$C:$C,0))),"",INDEX('Policy Characteristics'!K:K,MATCH($C1650,'Policy Characteristics'!$C:$C,0)))</f>
        <v>io-model.html</v>
      </c>
      <c r="R1650" s="176" t="str">
        <f>IF(ISBLANK(INDEX('Policy Characteristics'!L:L,MATCH($C1650,'Policy Characteristics'!$C:$C,0))),"",INDEX('Policy Characteristics'!L:L,MATCH($C1650,'Policy Characteristics'!$C:$C,0)))</f>
        <v/>
      </c>
    </row>
    <row r="1651" spans="1:18" x14ac:dyDescent="0.35">
      <c r="A1651" s="176" t="str">
        <f>IF(ISBLANK(INDEX('Policy Characteristics'!A:A,MATCH($C1651,'Policy Characteristics'!$C:$C,0))),"",INDEX('Policy Characteristics'!A:A,MATCH($C1651,'Policy Characteristics'!$C:$C,0)))</f>
        <v>Government Revenue Accounting</v>
      </c>
      <c r="B1651" s="184" t="str">
        <f>IF(ISBLANK(INDEX('Policy Characteristics'!B:B,MATCH($C1651,'Policy Characteristics'!$C:$C,0))),"",INDEX('Policy Characteristics'!B:B,MATCH($C1651,'Policy Characteristics'!$C:$C,0)))</f>
        <v>Vehicle Battery Subsidy</v>
      </c>
      <c r="C1651" s="176" t="str">
        <f t="shared" si="79"/>
        <v>GRA for Vehicle Battery Subsidy</v>
      </c>
      <c r="D1651" s="1" t="s">
        <v>1836</v>
      </c>
      <c r="F1651" s="1" t="s">
        <v>1840</v>
      </c>
      <c r="H1651" s="44">
        <v>2250</v>
      </c>
      <c r="I1651" s="199" t="str">
        <f t="shared" si="78"/>
        <v>Yes</v>
      </c>
      <c r="J1651" s="177" t="str">
        <f>IF(ISBLANK(INDEX('Policy Characteristics'!D:D,MATCH($C1651,'Policy Characteristics'!$C:$C,0))),"",INDEX('Policy Characteristics'!D:D,MATCH($C1651,'Policy Characteristics'!$C:$C,0)))</f>
        <v/>
      </c>
      <c r="K1651" s="176" t="str">
        <f>IF(ISBLANK(INDEX('Policy Characteristics'!E:E,MATCH($C1651,'Policy Characteristics'!$C:$C,0))),"",INDEX('Policy Characteristics'!E:E,MATCH($C1651,'Policy Characteristics'!$C:$C,0)))</f>
        <v>GRA trans battery subsidy</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10</v>
      </c>
      <c r="N1651" s="176">
        <f>IF(ISBLANK(INDEX('Policy Characteristics'!H:H,MATCH($C1651,'Policy Characteristics'!$C:$C,0))),"",INDEX('Policy Characteristics'!H:H,MATCH($C1651,'Policy Characteristics'!$C:$C,0)))</f>
        <v>1</v>
      </c>
      <c r="O1651" s="176" t="str">
        <f>IF(ISBLANK(INDEX('Policy Characteristics'!I:I,MATCH($C1651,'Policy Characteristics'!$C:$C,0))),"",INDEX('Policy Characteristics'!I:I,MATCH($C1651,'Policy Characteristics'!$C:$C,0)))</f>
        <v>weight</v>
      </c>
      <c r="P1651" s="176"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176" t="str">
        <f>IF(ISBLANK(INDEX('Policy Characteristics'!K:K,MATCH($C1651,'Policy Characteristics'!$C:$C,0))),"",INDEX('Policy Characteristics'!K:K,MATCH($C1651,'Policy Characteristics'!$C:$C,0)))</f>
        <v>io-model.html</v>
      </c>
      <c r="R1651" s="176" t="str">
        <f>IF(ISBLANK(INDEX('Policy Characteristics'!L:L,MATCH($C1651,'Policy Characteristics'!$C:$C,0))),"",INDEX('Policy Characteristics'!L:L,MATCH($C1651,'Policy Characteristics'!$C:$C,0)))</f>
        <v/>
      </c>
    </row>
    <row r="1652" spans="1:18" x14ac:dyDescent="0.35">
      <c r="A1652" s="176" t="str">
        <f>IF(ISBLANK(INDEX('Policy Characteristics'!A:A,MATCH($C1652,'Policy Characteristics'!$C:$C,0))),"",INDEX('Policy Characteristics'!A:A,MATCH($C1652,'Policy Characteristics'!$C:$C,0)))</f>
        <v>Government Revenue Accounting</v>
      </c>
      <c r="B1652" s="184" t="str">
        <f>IF(ISBLANK(INDEX('Policy Characteristics'!B:B,MATCH($C1652,'Policy Characteristics'!$C:$C,0))),"",INDEX('Policy Characteristics'!B:B,MATCH($C1652,'Policy Characteristics'!$C:$C,0)))</f>
        <v>Vehicle Battery Subsidy</v>
      </c>
      <c r="C1652" s="176" t="str">
        <f t="shared" si="79"/>
        <v>GRA for Vehicle Battery Subsidy</v>
      </c>
      <c r="D1652" s="1" t="s">
        <v>1837</v>
      </c>
      <c r="F1652" s="1" t="s">
        <v>1841</v>
      </c>
      <c r="H1652" s="44">
        <v>2251</v>
      </c>
      <c r="I1652" s="199" t="str">
        <f t="shared" si="78"/>
        <v>Yes</v>
      </c>
      <c r="J1652" s="177" t="str">
        <f>IF(ISBLANK(INDEX('Policy Characteristics'!D:D,MATCH($C1652,'Policy Characteristics'!$C:$C,0))),"",INDEX('Policy Characteristics'!D:D,MATCH($C1652,'Policy Characteristics'!$C:$C,0)))</f>
        <v/>
      </c>
      <c r="K1652" s="176" t="str">
        <f>IF(ISBLANK(INDEX('Policy Characteristics'!E:E,MATCH($C1652,'Policy Characteristics'!$C:$C,0))),"",INDEX('Policy Characteristics'!E:E,MATCH($C1652,'Policy Characteristics'!$C:$C,0)))</f>
        <v>GRA trans battery subsidy</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10</v>
      </c>
      <c r="N1652" s="176">
        <f>IF(ISBLANK(INDEX('Policy Characteristics'!H:H,MATCH($C1652,'Policy Characteristics'!$C:$C,0))),"",INDEX('Policy Characteristics'!H:H,MATCH($C1652,'Policy Characteristics'!$C:$C,0)))</f>
        <v>1</v>
      </c>
      <c r="O1652" s="176" t="str">
        <f>IF(ISBLANK(INDEX('Policy Characteristics'!I:I,MATCH($C1652,'Policy Characteristics'!$C:$C,0))),"",INDEX('Policy Characteristics'!I:I,MATCH($C1652,'Policy Characteristics'!$C:$C,0)))</f>
        <v>weight</v>
      </c>
      <c r="P1652" s="176"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176" t="str">
        <f>IF(ISBLANK(INDEX('Policy Characteristics'!K:K,MATCH($C1652,'Policy Characteristics'!$C:$C,0))),"",INDEX('Policy Characteristics'!K:K,MATCH($C1652,'Policy Characteristics'!$C:$C,0)))</f>
        <v>io-model.html</v>
      </c>
      <c r="R1652" s="176" t="str">
        <f>IF(ISBLANK(INDEX('Policy Characteristics'!L:L,MATCH($C1652,'Policy Characteristics'!$C:$C,0))),"",INDEX('Policy Characteristics'!L:L,MATCH($C1652,'Policy Characteristics'!$C:$C,0)))</f>
        <v/>
      </c>
    </row>
    <row r="1653" spans="1:18" x14ac:dyDescent="0.35">
      <c r="A1653" s="176" t="str">
        <f>IF(ISBLANK(INDEX('Policy Characteristics'!A:A,MATCH($C1653,'Policy Characteristics'!$C:$C,0))),"",INDEX('Policy Characteristics'!A:A,MATCH($C1653,'Policy Characteristics'!$C:$C,0)))</f>
        <v>Government Revenue Accounting</v>
      </c>
      <c r="B1653" s="184" t="str">
        <f>IF(ISBLANK(INDEX('Policy Characteristics'!B:B,MATCH($C1653,'Policy Characteristics'!$C:$C,0))),"",INDEX('Policy Characteristics'!B:B,MATCH($C1653,'Policy Characteristics'!$C:$C,0)))</f>
        <v>Electricity Generation Subsidy</v>
      </c>
      <c r="C1653" t="s">
        <v>1827</v>
      </c>
      <c r="D1653" s="1" t="s">
        <v>1833</v>
      </c>
      <c r="F1653" s="1" t="s">
        <v>1838</v>
      </c>
      <c r="H1653" s="44">
        <v>560</v>
      </c>
      <c r="I1653" s="196" t="s">
        <v>43</v>
      </c>
      <c r="J1653" s="177" t="str">
        <f>IF(ISBLANK(INDEX('Policy Characteristics'!D:D,MATCH($C1653,'Policy Characteristics'!$C:$C,0))),"",INDEX('Policy Characteristics'!D:D,MATCH($C1653,'Policy Characteristics'!$C:$C,0)))</f>
        <v/>
      </c>
      <c r="K1653" s="176" t="str">
        <f>IF(ISBLANK(INDEX('Policy Characteristics'!E:E,MATCH($C1653,'Policy Characteristics'!$C:$C,0))),"",INDEX('Policy Characteristics'!E:E,MATCH($C1653,'Policy Characteristics'!$C:$C,0)))</f>
        <v>GRA elec gen subsidy</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10</v>
      </c>
      <c r="N1653" s="176">
        <f>IF(ISBLANK(INDEX('Policy Characteristics'!H:H,MATCH($C1653,'Policy Characteristics'!$C:$C,0))),"",INDEX('Policy Characteristics'!H:H,MATCH($C1653,'Policy Characteristics'!$C:$C,0)))</f>
        <v>1</v>
      </c>
      <c r="O1653" s="176" t="str">
        <f>IF(ISBLANK(INDEX('Policy Characteristics'!I:I,MATCH($C1653,'Policy Characteristics'!$C:$C,0))),"",INDEX('Policy Characteristics'!I:I,MATCH($C1653,'Policy Characteristics'!$C:$C,0)))</f>
        <v>weight</v>
      </c>
      <c r="P1653" s="176"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176" t="str">
        <f>IF(ISBLANK(INDEX('Policy Characteristics'!K:K,MATCH($C1653,'Policy Characteristics'!$C:$C,0))),"",INDEX('Policy Characteristics'!K:K,MATCH($C1653,'Policy Characteristics'!$C:$C,0)))</f>
        <v>io-model.html</v>
      </c>
      <c r="R1653" s="176" t="str">
        <f>IF(ISBLANK(INDEX('Policy Characteristics'!L:L,MATCH($C1653,'Policy Characteristics'!$C:$C,0))),"",INDEX('Policy Characteristics'!L:L,MATCH($C1653,'Policy Characteristics'!$C:$C,0)))</f>
        <v/>
      </c>
    </row>
    <row r="1654" spans="1:18" x14ac:dyDescent="0.35">
      <c r="A1654" s="176" t="str">
        <f>IF(ISBLANK(INDEX('Policy Characteristics'!A:A,MATCH($C1654,'Policy Characteristics'!$C:$C,0))),"",INDEX('Policy Characteristics'!A:A,MATCH($C1654,'Policy Characteristics'!$C:$C,0)))</f>
        <v>Government Revenue Accounting</v>
      </c>
      <c r="B1654" s="184" t="str">
        <f>IF(ISBLANK(INDEX('Policy Characteristics'!B:B,MATCH($C1654,'Policy Characteristics'!$C:$C,0))),"",INDEX('Policy Characteristics'!B:B,MATCH($C1654,'Policy Characteristics'!$C:$C,0)))</f>
        <v>Electricity Generation Subsidy</v>
      </c>
      <c r="C1654" s="176" t="str">
        <f t="shared" ref="C1654:C1657" si="80">C$1653</f>
        <v>GRA for Electricity Generation Subsidies</v>
      </c>
      <c r="D1654" s="1" t="s">
        <v>1834</v>
      </c>
      <c r="F1654" s="1" t="s">
        <v>1849</v>
      </c>
      <c r="H1654" s="44">
        <v>561</v>
      </c>
      <c r="I1654" s="199" t="str">
        <f t="shared" ref="I1654:I1657" si="81">I$1653</f>
        <v>Yes</v>
      </c>
      <c r="J1654" s="177" t="str">
        <f>IF(ISBLANK(INDEX('Policy Characteristics'!D:D,MATCH($C1654,'Policy Characteristics'!$C:$C,0))),"",INDEX('Policy Characteristics'!D:D,MATCH($C1654,'Policy Characteristics'!$C:$C,0)))</f>
        <v/>
      </c>
      <c r="K1654" s="176" t="str">
        <f>IF(ISBLANK(INDEX('Policy Characteristics'!E:E,MATCH($C1654,'Policy Characteristics'!$C:$C,0))),"",INDEX('Policy Characteristics'!E:E,MATCH($C1654,'Policy Characteristics'!$C:$C,0)))</f>
        <v>GRA elec gen subsidy</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10</v>
      </c>
      <c r="N1654" s="176">
        <f>IF(ISBLANK(INDEX('Policy Characteristics'!H:H,MATCH($C1654,'Policy Characteristics'!$C:$C,0))),"",INDEX('Policy Characteristics'!H:H,MATCH($C1654,'Policy Characteristics'!$C:$C,0)))</f>
        <v>1</v>
      </c>
      <c r="O1654" s="176" t="str">
        <f>IF(ISBLANK(INDEX('Policy Characteristics'!I:I,MATCH($C1654,'Policy Characteristics'!$C:$C,0))),"",INDEX('Policy Characteristics'!I:I,MATCH($C1654,'Policy Characteristics'!$C:$C,0)))</f>
        <v>weight</v>
      </c>
      <c r="P1654" s="176"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176" t="str">
        <f>IF(ISBLANK(INDEX('Policy Characteristics'!K:K,MATCH($C1654,'Policy Characteristics'!$C:$C,0))),"",INDEX('Policy Characteristics'!K:K,MATCH($C1654,'Policy Characteristics'!$C:$C,0)))</f>
        <v>io-model.html</v>
      </c>
      <c r="R1654" s="176" t="str">
        <f>IF(ISBLANK(INDEX('Policy Characteristics'!L:L,MATCH($C1654,'Policy Characteristics'!$C:$C,0))),"",INDEX('Policy Characteristics'!L:L,MATCH($C1654,'Policy Characteristics'!$C:$C,0)))</f>
        <v/>
      </c>
    </row>
    <row r="1655" spans="1:18" x14ac:dyDescent="0.35">
      <c r="A1655" s="176" t="str">
        <f>IF(ISBLANK(INDEX('Policy Characteristics'!A:A,MATCH($C1655,'Policy Characteristics'!$C:$C,0))),"",INDEX('Policy Characteristics'!A:A,MATCH($C1655,'Policy Characteristics'!$C:$C,0)))</f>
        <v>Government Revenue Accounting</v>
      </c>
      <c r="B1655" s="184" t="str">
        <f>IF(ISBLANK(INDEX('Policy Characteristics'!B:B,MATCH($C1655,'Policy Characteristics'!$C:$C,0))),"",INDEX('Policy Characteristics'!B:B,MATCH($C1655,'Policy Characteristics'!$C:$C,0)))</f>
        <v>Electricity Generation Subsidy</v>
      </c>
      <c r="C1655" s="176" t="str">
        <f t="shared" si="80"/>
        <v>GRA for Electricity Generation Subsidies</v>
      </c>
      <c r="D1655" s="1" t="s">
        <v>1835</v>
      </c>
      <c r="F1655" s="1" t="s">
        <v>1839</v>
      </c>
      <c r="H1655" s="44">
        <v>562</v>
      </c>
      <c r="I1655" s="199" t="str">
        <f t="shared" si="81"/>
        <v>Yes</v>
      </c>
      <c r="J1655" s="177" t="str">
        <f>IF(ISBLANK(INDEX('Policy Characteristics'!D:D,MATCH($C1655,'Policy Characteristics'!$C:$C,0))),"",INDEX('Policy Characteristics'!D:D,MATCH($C1655,'Policy Characteristics'!$C:$C,0)))</f>
        <v/>
      </c>
      <c r="K1655" s="176" t="str">
        <f>IF(ISBLANK(INDEX('Policy Characteristics'!E:E,MATCH($C1655,'Policy Characteristics'!$C:$C,0))),"",INDEX('Policy Characteristics'!E:E,MATCH($C1655,'Policy Characteristics'!$C:$C,0)))</f>
        <v>GRA elec gen subsidy</v>
      </c>
      <c r="L1655" s="176">
        <f>IF(ISBLANK(INDEX('Policy Characteristics'!F:F,MATCH($C1655,'Policy Characteristics'!$C:$C,0))),"",INDEX('Policy Characteristics'!F:F,MATCH($C1655,'Policy Characteristics'!$C:$C,0)))</f>
        <v>0</v>
      </c>
      <c r="M1655" s="176">
        <f>IF(ISBLANK(INDEX('Policy Characteristics'!G:G,MATCH($C1655,'Policy Characteristics'!$C:$C,0))),"",INDEX('Policy Characteristics'!G:G,MATCH($C1655,'Policy Characteristics'!$C:$C,0)))</f>
        <v>10</v>
      </c>
      <c r="N1655" s="176">
        <f>IF(ISBLANK(INDEX('Policy Characteristics'!H:H,MATCH($C1655,'Policy Characteristics'!$C:$C,0))),"",INDEX('Policy Characteristics'!H:H,MATCH($C1655,'Policy Characteristics'!$C:$C,0)))</f>
        <v>1</v>
      </c>
      <c r="O1655" s="176" t="str">
        <f>IF(ISBLANK(INDEX('Policy Characteristics'!I:I,MATCH($C1655,'Policy Characteristics'!$C:$C,0))),"",INDEX('Policy Characteristics'!I:I,MATCH($C1655,'Policy Characteristics'!$C:$C,0)))</f>
        <v>weight</v>
      </c>
      <c r="P1655" s="176"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176" t="str">
        <f>IF(ISBLANK(INDEX('Policy Characteristics'!K:K,MATCH($C1655,'Policy Characteristics'!$C:$C,0))),"",INDEX('Policy Characteristics'!K:K,MATCH($C1655,'Policy Characteristics'!$C:$C,0)))</f>
        <v>io-model.html</v>
      </c>
      <c r="R1655" s="176" t="str">
        <f>IF(ISBLANK(INDEX('Policy Characteristics'!L:L,MATCH($C1655,'Policy Characteristics'!$C:$C,0))),"",INDEX('Policy Characteristics'!L:L,MATCH($C1655,'Policy Characteristics'!$C:$C,0)))</f>
        <v/>
      </c>
    </row>
    <row r="1656" spans="1:18" x14ac:dyDescent="0.35">
      <c r="A1656" s="176" t="str">
        <f>IF(ISBLANK(INDEX('Policy Characteristics'!A:A,MATCH($C1656,'Policy Characteristics'!$C:$C,0))),"",INDEX('Policy Characteristics'!A:A,MATCH($C1656,'Policy Characteristics'!$C:$C,0)))</f>
        <v>Government Revenue Accounting</v>
      </c>
      <c r="B1656" s="184" t="str">
        <f>IF(ISBLANK(INDEX('Policy Characteristics'!B:B,MATCH($C1656,'Policy Characteristics'!$C:$C,0))),"",INDEX('Policy Characteristics'!B:B,MATCH($C1656,'Policy Characteristics'!$C:$C,0)))</f>
        <v>Electricity Generation Subsidy</v>
      </c>
      <c r="C1656" s="176" t="str">
        <f t="shared" si="80"/>
        <v>GRA for Electricity Generation Subsidies</v>
      </c>
      <c r="D1656" s="1" t="s">
        <v>1836</v>
      </c>
      <c r="F1656" s="1" t="s">
        <v>1840</v>
      </c>
      <c r="H1656" s="44">
        <v>563</v>
      </c>
      <c r="I1656" s="199" t="str">
        <f t="shared" si="81"/>
        <v>Yes</v>
      </c>
      <c r="J1656" s="177" t="str">
        <f>IF(ISBLANK(INDEX('Policy Characteristics'!D:D,MATCH($C1656,'Policy Characteristics'!$C:$C,0))),"",INDEX('Policy Characteristics'!D:D,MATCH($C1656,'Policy Characteristics'!$C:$C,0)))</f>
        <v/>
      </c>
      <c r="K1656" s="176" t="str">
        <f>IF(ISBLANK(INDEX('Policy Characteristics'!E:E,MATCH($C1656,'Policy Characteristics'!$C:$C,0))),"",INDEX('Policy Characteristics'!E:E,MATCH($C1656,'Policy Characteristics'!$C:$C,0)))</f>
        <v>GRA elec gen subsidy</v>
      </c>
      <c r="L1656" s="176">
        <f>IF(ISBLANK(INDEX('Policy Characteristics'!F:F,MATCH($C1656,'Policy Characteristics'!$C:$C,0))),"",INDEX('Policy Characteristics'!F:F,MATCH($C1656,'Policy Characteristics'!$C:$C,0)))</f>
        <v>0</v>
      </c>
      <c r="M1656" s="176">
        <f>IF(ISBLANK(INDEX('Policy Characteristics'!G:G,MATCH($C1656,'Policy Characteristics'!$C:$C,0))),"",INDEX('Policy Characteristics'!G:G,MATCH($C1656,'Policy Characteristics'!$C:$C,0)))</f>
        <v>10</v>
      </c>
      <c r="N1656" s="176">
        <f>IF(ISBLANK(INDEX('Policy Characteristics'!H:H,MATCH($C1656,'Policy Characteristics'!$C:$C,0))),"",INDEX('Policy Characteristics'!H:H,MATCH($C1656,'Policy Characteristics'!$C:$C,0)))</f>
        <v>1</v>
      </c>
      <c r="O1656" s="176" t="str">
        <f>IF(ISBLANK(INDEX('Policy Characteristics'!I:I,MATCH($C1656,'Policy Characteristics'!$C:$C,0))),"",INDEX('Policy Characteristics'!I:I,MATCH($C1656,'Policy Characteristics'!$C:$C,0)))</f>
        <v>weight</v>
      </c>
      <c r="P1656" s="176"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176" t="str">
        <f>IF(ISBLANK(INDEX('Policy Characteristics'!K:K,MATCH($C1656,'Policy Characteristics'!$C:$C,0))),"",INDEX('Policy Characteristics'!K:K,MATCH($C1656,'Policy Characteristics'!$C:$C,0)))</f>
        <v>io-model.html</v>
      </c>
      <c r="R1656" s="176" t="str">
        <f>IF(ISBLANK(INDEX('Policy Characteristics'!L:L,MATCH($C1656,'Policy Characteristics'!$C:$C,0))),"",INDEX('Policy Characteristics'!L:L,MATCH($C1656,'Policy Characteristics'!$C:$C,0)))</f>
        <v/>
      </c>
    </row>
    <row r="1657" spans="1:18" x14ac:dyDescent="0.35">
      <c r="A1657" s="176" t="str">
        <f>IF(ISBLANK(INDEX('Policy Characteristics'!A:A,MATCH($C1657,'Policy Characteristics'!$C:$C,0))),"",INDEX('Policy Characteristics'!A:A,MATCH($C1657,'Policy Characteristics'!$C:$C,0)))</f>
        <v>Government Revenue Accounting</v>
      </c>
      <c r="B1657" s="184" t="str">
        <f>IF(ISBLANK(INDEX('Policy Characteristics'!B:B,MATCH($C1657,'Policy Characteristics'!$C:$C,0))),"",INDEX('Policy Characteristics'!B:B,MATCH($C1657,'Policy Characteristics'!$C:$C,0)))</f>
        <v>Electricity Generation Subsidy</v>
      </c>
      <c r="C1657" s="176" t="str">
        <f t="shared" si="80"/>
        <v>GRA for Electricity Generation Subsidies</v>
      </c>
      <c r="D1657" s="1" t="s">
        <v>1837</v>
      </c>
      <c r="F1657" s="1" t="s">
        <v>1841</v>
      </c>
      <c r="H1657" s="44">
        <v>564</v>
      </c>
      <c r="I1657" s="199" t="str">
        <f t="shared" si="81"/>
        <v>Yes</v>
      </c>
      <c r="J1657" s="177" t="str">
        <f>IF(ISBLANK(INDEX('Policy Characteristics'!D:D,MATCH($C1657,'Policy Characteristics'!$C:$C,0))),"",INDEX('Policy Characteristics'!D:D,MATCH($C1657,'Policy Characteristics'!$C:$C,0)))</f>
        <v/>
      </c>
      <c r="K1657" s="176" t="str">
        <f>IF(ISBLANK(INDEX('Policy Characteristics'!E:E,MATCH($C1657,'Policy Characteristics'!$C:$C,0))),"",INDEX('Policy Characteristics'!E:E,MATCH($C1657,'Policy Characteristics'!$C:$C,0)))</f>
        <v>GRA elec gen subsidy</v>
      </c>
      <c r="L1657" s="176">
        <f>IF(ISBLANK(INDEX('Policy Characteristics'!F:F,MATCH($C1657,'Policy Characteristics'!$C:$C,0))),"",INDEX('Policy Characteristics'!F:F,MATCH($C1657,'Policy Characteristics'!$C:$C,0)))</f>
        <v>0</v>
      </c>
      <c r="M1657" s="176">
        <f>IF(ISBLANK(INDEX('Policy Characteristics'!G:G,MATCH($C1657,'Policy Characteristics'!$C:$C,0))),"",INDEX('Policy Characteristics'!G:G,MATCH($C1657,'Policy Characteristics'!$C:$C,0)))</f>
        <v>10</v>
      </c>
      <c r="N1657" s="176">
        <f>IF(ISBLANK(INDEX('Policy Characteristics'!H:H,MATCH($C1657,'Policy Characteristics'!$C:$C,0))),"",INDEX('Policy Characteristics'!H:H,MATCH($C1657,'Policy Characteristics'!$C:$C,0)))</f>
        <v>1</v>
      </c>
      <c r="O1657" s="176" t="str">
        <f>IF(ISBLANK(INDEX('Policy Characteristics'!I:I,MATCH($C1657,'Policy Characteristics'!$C:$C,0))),"",INDEX('Policy Characteristics'!I:I,MATCH($C1657,'Policy Characteristics'!$C:$C,0)))</f>
        <v>weight</v>
      </c>
      <c r="P1657" s="176"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176" t="str">
        <f>IF(ISBLANK(INDEX('Policy Characteristics'!K:K,MATCH($C1657,'Policy Characteristics'!$C:$C,0))),"",INDEX('Policy Characteristics'!K:K,MATCH($C1657,'Policy Characteristics'!$C:$C,0)))</f>
        <v>io-model.html</v>
      </c>
      <c r="R1657" s="176" t="str">
        <f>IF(ISBLANK(INDEX('Policy Characteristics'!L:L,MATCH($C1657,'Policy Characteristics'!$C:$C,0))),"",INDEX('Policy Characteristics'!L:L,MATCH($C1657,'Policy Characteristics'!$C:$C,0)))</f>
        <v/>
      </c>
    </row>
    <row r="1658" spans="1:18" x14ac:dyDescent="0.35">
      <c r="A1658" s="176" t="str">
        <f>IF(ISBLANK(INDEX('Policy Characteristics'!A:A,MATCH($C1658,'Policy Characteristics'!$C:$C,0))),"",INDEX('Policy Characteristics'!A:A,MATCH($C1658,'Policy Characteristics'!$C:$C,0)))</f>
        <v>Government Revenue Accounting</v>
      </c>
      <c r="B1658" s="184" t="str">
        <f>IF(ISBLANK(INDEX('Policy Characteristics'!B:B,MATCH($C1658,'Policy Characteristics'!$C:$C,0))),"",INDEX('Policy Characteristics'!B:B,MATCH($C1658,'Policy Characteristics'!$C:$C,0)))</f>
        <v>Electricity Capacity Construction Subsidy</v>
      </c>
      <c r="C1658" t="s">
        <v>1828</v>
      </c>
      <c r="D1658" s="1" t="s">
        <v>1833</v>
      </c>
      <c r="F1658" s="1" t="s">
        <v>1838</v>
      </c>
      <c r="H1658" s="44">
        <v>565</v>
      </c>
      <c r="I1658" s="196" t="s">
        <v>43</v>
      </c>
      <c r="J1658" s="177" t="str">
        <f>IF(ISBLANK(INDEX('Policy Characteristics'!D:D,MATCH($C1658,'Policy Characteristics'!$C:$C,0))),"",INDEX('Policy Characteristics'!D:D,MATCH($C1658,'Policy Characteristics'!$C:$C,0)))</f>
        <v/>
      </c>
      <c r="K1658" s="176" t="str">
        <f>IF(ISBLANK(INDEX('Policy Characteristics'!E:E,MATCH($C1658,'Policy Characteristics'!$C:$C,0))),"",INDEX('Policy Characteristics'!E:E,MATCH($C1658,'Policy Characteristics'!$C:$C,0)))</f>
        <v>GRA elec cap const subsidy</v>
      </c>
      <c r="L1658" s="176">
        <f>IF(ISBLANK(INDEX('Policy Characteristics'!F:F,MATCH($C1658,'Policy Characteristics'!$C:$C,0))),"",INDEX('Policy Characteristics'!F:F,MATCH($C1658,'Policy Characteristics'!$C:$C,0)))</f>
        <v>0</v>
      </c>
      <c r="M1658" s="176">
        <f>IF(ISBLANK(INDEX('Policy Characteristics'!G:G,MATCH($C1658,'Policy Characteristics'!$C:$C,0))),"",INDEX('Policy Characteristics'!G:G,MATCH($C1658,'Policy Characteristics'!$C:$C,0)))</f>
        <v>10</v>
      </c>
      <c r="N1658" s="176">
        <f>IF(ISBLANK(INDEX('Policy Characteristics'!H:H,MATCH($C1658,'Policy Characteristics'!$C:$C,0))),"",INDEX('Policy Characteristics'!H:H,MATCH($C1658,'Policy Characteristics'!$C:$C,0)))</f>
        <v>1</v>
      </c>
      <c r="O1658" s="176" t="str">
        <f>IF(ISBLANK(INDEX('Policy Characteristics'!I:I,MATCH($C1658,'Policy Characteristics'!$C:$C,0))),"",INDEX('Policy Characteristics'!I:I,MATCH($C1658,'Policy Characteristics'!$C:$C,0)))</f>
        <v>weight</v>
      </c>
      <c r="P1658" s="176"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176" t="str">
        <f>IF(ISBLANK(INDEX('Policy Characteristics'!K:K,MATCH($C1658,'Policy Characteristics'!$C:$C,0))),"",INDEX('Policy Characteristics'!K:K,MATCH($C1658,'Policy Characteristics'!$C:$C,0)))</f>
        <v>io-model.html</v>
      </c>
      <c r="R1658" s="176" t="str">
        <f>IF(ISBLANK(INDEX('Policy Characteristics'!L:L,MATCH($C1658,'Policy Characteristics'!$C:$C,0))),"",INDEX('Policy Characteristics'!L:L,MATCH($C1658,'Policy Characteristics'!$C:$C,0)))</f>
        <v/>
      </c>
    </row>
    <row r="1659" spans="1:18" x14ac:dyDescent="0.35">
      <c r="A1659" s="176" t="str">
        <f>IF(ISBLANK(INDEX('Policy Characteristics'!A:A,MATCH($C1659,'Policy Characteristics'!$C:$C,0))),"",INDEX('Policy Characteristics'!A:A,MATCH($C1659,'Policy Characteristics'!$C:$C,0)))</f>
        <v>Government Revenue Accounting</v>
      </c>
      <c r="B1659" s="184" t="str">
        <f>IF(ISBLANK(INDEX('Policy Characteristics'!B:B,MATCH($C1659,'Policy Characteristics'!$C:$C,0))),"",INDEX('Policy Characteristics'!B:B,MATCH($C1659,'Policy Characteristics'!$C:$C,0)))</f>
        <v>Electricity Capacity Construction Subsidy</v>
      </c>
      <c r="C1659" s="176" t="str">
        <f t="shared" ref="C1659:C1662" si="82">C$1658</f>
        <v>GRA for Electricity Capacity Construction Subsidies</v>
      </c>
      <c r="D1659" s="1" t="s">
        <v>1834</v>
      </c>
      <c r="F1659" s="1" t="s">
        <v>1849</v>
      </c>
      <c r="H1659" s="44">
        <v>566</v>
      </c>
      <c r="I1659" s="199" t="str">
        <f t="shared" ref="I1659:I1662" si="83">I$1658</f>
        <v>Yes</v>
      </c>
      <c r="J1659" s="177" t="str">
        <f>IF(ISBLANK(INDEX('Policy Characteristics'!D:D,MATCH($C1659,'Policy Characteristics'!$C:$C,0))),"",INDEX('Policy Characteristics'!D:D,MATCH($C1659,'Policy Characteristics'!$C:$C,0)))</f>
        <v/>
      </c>
      <c r="K1659" s="176" t="str">
        <f>IF(ISBLANK(INDEX('Policy Characteristics'!E:E,MATCH($C1659,'Policy Characteristics'!$C:$C,0))),"",INDEX('Policy Characteristics'!E:E,MATCH($C1659,'Policy Characteristics'!$C:$C,0)))</f>
        <v>GRA elec cap const subsidy</v>
      </c>
      <c r="L1659" s="176">
        <f>IF(ISBLANK(INDEX('Policy Characteristics'!F:F,MATCH($C1659,'Policy Characteristics'!$C:$C,0))),"",INDEX('Policy Characteristics'!F:F,MATCH($C1659,'Policy Characteristics'!$C:$C,0)))</f>
        <v>0</v>
      </c>
      <c r="M1659" s="176">
        <f>IF(ISBLANK(INDEX('Policy Characteristics'!G:G,MATCH($C1659,'Policy Characteristics'!$C:$C,0))),"",INDEX('Policy Characteristics'!G:G,MATCH($C1659,'Policy Characteristics'!$C:$C,0)))</f>
        <v>10</v>
      </c>
      <c r="N1659" s="176">
        <f>IF(ISBLANK(INDEX('Policy Characteristics'!H:H,MATCH($C1659,'Policy Characteristics'!$C:$C,0))),"",INDEX('Policy Characteristics'!H:H,MATCH($C1659,'Policy Characteristics'!$C:$C,0)))</f>
        <v>1</v>
      </c>
      <c r="O1659" s="176" t="str">
        <f>IF(ISBLANK(INDEX('Policy Characteristics'!I:I,MATCH($C1659,'Policy Characteristics'!$C:$C,0))),"",INDEX('Policy Characteristics'!I:I,MATCH($C1659,'Policy Characteristics'!$C:$C,0)))</f>
        <v>weight</v>
      </c>
      <c r="P1659" s="176"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176" t="str">
        <f>IF(ISBLANK(INDEX('Policy Characteristics'!K:K,MATCH($C1659,'Policy Characteristics'!$C:$C,0))),"",INDEX('Policy Characteristics'!K:K,MATCH($C1659,'Policy Characteristics'!$C:$C,0)))</f>
        <v>io-model.html</v>
      </c>
      <c r="R1659" s="176" t="str">
        <f>IF(ISBLANK(INDEX('Policy Characteristics'!L:L,MATCH($C1659,'Policy Characteristics'!$C:$C,0))),"",INDEX('Policy Characteristics'!L:L,MATCH($C1659,'Policy Characteristics'!$C:$C,0)))</f>
        <v/>
      </c>
    </row>
    <row r="1660" spans="1:18" x14ac:dyDescent="0.35">
      <c r="A1660" s="176" t="str">
        <f>IF(ISBLANK(INDEX('Policy Characteristics'!A:A,MATCH($C1660,'Policy Characteristics'!$C:$C,0))),"",INDEX('Policy Characteristics'!A:A,MATCH($C1660,'Policy Characteristics'!$C:$C,0)))</f>
        <v>Government Revenue Accounting</v>
      </c>
      <c r="B1660" s="184" t="str">
        <f>IF(ISBLANK(INDEX('Policy Characteristics'!B:B,MATCH($C1660,'Policy Characteristics'!$C:$C,0))),"",INDEX('Policy Characteristics'!B:B,MATCH($C1660,'Policy Characteristics'!$C:$C,0)))</f>
        <v>Electricity Capacity Construction Subsidy</v>
      </c>
      <c r="C1660" s="176" t="str">
        <f t="shared" si="82"/>
        <v>GRA for Electricity Capacity Construction Subsidies</v>
      </c>
      <c r="D1660" s="1" t="s">
        <v>1835</v>
      </c>
      <c r="F1660" s="1" t="s">
        <v>1839</v>
      </c>
      <c r="H1660" s="44">
        <v>567</v>
      </c>
      <c r="I1660" s="199" t="str">
        <f t="shared" si="83"/>
        <v>Yes</v>
      </c>
      <c r="J1660" s="177" t="str">
        <f>IF(ISBLANK(INDEX('Policy Characteristics'!D:D,MATCH($C1660,'Policy Characteristics'!$C:$C,0))),"",INDEX('Policy Characteristics'!D:D,MATCH($C1660,'Policy Characteristics'!$C:$C,0)))</f>
        <v/>
      </c>
      <c r="K1660" s="176" t="str">
        <f>IF(ISBLANK(INDEX('Policy Characteristics'!E:E,MATCH($C1660,'Policy Characteristics'!$C:$C,0))),"",INDEX('Policy Characteristics'!E:E,MATCH($C1660,'Policy Characteristics'!$C:$C,0)))</f>
        <v>GRA elec cap const subsidy</v>
      </c>
      <c r="L1660" s="176">
        <f>IF(ISBLANK(INDEX('Policy Characteristics'!F:F,MATCH($C1660,'Policy Characteristics'!$C:$C,0))),"",INDEX('Policy Characteristics'!F:F,MATCH($C1660,'Policy Characteristics'!$C:$C,0)))</f>
        <v>0</v>
      </c>
      <c r="M1660" s="176">
        <f>IF(ISBLANK(INDEX('Policy Characteristics'!G:G,MATCH($C1660,'Policy Characteristics'!$C:$C,0))),"",INDEX('Policy Characteristics'!G:G,MATCH($C1660,'Policy Characteristics'!$C:$C,0)))</f>
        <v>10</v>
      </c>
      <c r="N1660" s="176">
        <f>IF(ISBLANK(INDEX('Policy Characteristics'!H:H,MATCH($C1660,'Policy Characteristics'!$C:$C,0))),"",INDEX('Policy Characteristics'!H:H,MATCH($C1660,'Policy Characteristics'!$C:$C,0)))</f>
        <v>1</v>
      </c>
      <c r="O1660" s="176" t="str">
        <f>IF(ISBLANK(INDEX('Policy Characteristics'!I:I,MATCH($C1660,'Policy Characteristics'!$C:$C,0))),"",INDEX('Policy Characteristics'!I:I,MATCH($C1660,'Policy Characteristics'!$C:$C,0)))</f>
        <v>weight</v>
      </c>
      <c r="P1660" s="176"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176" t="str">
        <f>IF(ISBLANK(INDEX('Policy Characteristics'!K:K,MATCH($C1660,'Policy Characteristics'!$C:$C,0))),"",INDEX('Policy Characteristics'!K:K,MATCH($C1660,'Policy Characteristics'!$C:$C,0)))</f>
        <v>io-model.html</v>
      </c>
      <c r="R1660" s="176" t="str">
        <f>IF(ISBLANK(INDEX('Policy Characteristics'!L:L,MATCH($C1660,'Policy Characteristics'!$C:$C,0))),"",INDEX('Policy Characteristics'!L:L,MATCH($C1660,'Policy Characteristics'!$C:$C,0)))</f>
        <v/>
      </c>
    </row>
    <row r="1661" spans="1:18" x14ac:dyDescent="0.35">
      <c r="A1661" s="176" t="str">
        <f>IF(ISBLANK(INDEX('Policy Characteristics'!A:A,MATCH($C1661,'Policy Characteristics'!$C:$C,0))),"",INDEX('Policy Characteristics'!A:A,MATCH($C1661,'Policy Characteristics'!$C:$C,0)))</f>
        <v>Government Revenue Accounting</v>
      </c>
      <c r="B1661" s="184" t="str">
        <f>IF(ISBLANK(INDEX('Policy Characteristics'!B:B,MATCH($C1661,'Policy Characteristics'!$C:$C,0))),"",INDEX('Policy Characteristics'!B:B,MATCH($C1661,'Policy Characteristics'!$C:$C,0)))</f>
        <v>Electricity Capacity Construction Subsidy</v>
      </c>
      <c r="C1661" s="176" t="str">
        <f t="shared" si="82"/>
        <v>GRA for Electricity Capacity Construction Subsidies</v>
      </c>
      <c r="D1661" s="1" t="s">
        <v>1836</v>
      </c>
      <c r="F1661" s="1" t="s">
        <v>1840</v>
      </c>
      <c r="H1661" s="44">
        <v>568</v>
      </c>
      <c r="I1661" s="199" t="str">
        <f t="shared" si="83"/>
        <v>Yes</v>
      </c>
      <c r="J1661" s="177" t="str">
        <f>IF(ISBLANK(INDEX('Policy Characteristics'!D:D,MATCH($C1661,'Policy Characteristics'!$C:$C,0))),"",INDEX('Policy Characteristics'!D:D,MATCH($C1661,'Policy Characteristics'!$C:$C,0)))</f>
        <v/>
      </c>
      <c r="K1661" s="176" t="str">
        <f>IF(ISBLANK(INDEX('Policy Characteristics'!E:E,MATCH($C1661,'Policy Characteristics'!$C:$C,0))),"",INDEX('Policy Characteristics'!E:E,MATCH($C1661,'Policy Characteristics'!$C:$C,0)))</f>
        <v>GRA elec cap const subsidy</v>
      </c>
      <c r="L1661" s="176">
        <f>IF(ISBLANK(INDEX('Policy Characteristics'!F:F,MATCH($C1661,'Policy Characteristics'!$C:$C,0))),"",INDEX('Policy Characteristics'!F:F,MATCH($C1661,'Policy Characteristics'!$C:$C,0)))</f>
        <v>0</v>
      </c>
      <c r="M1661" s="176">
        <f>IF(ISBLANK(INDEX('Policy Characteristics'!G:G,MATCH($C1661,'Policy Characteristics'!$C:$C,0))),"",INDEX('Policy Characteristics'!G:G,MATCH($C1661,'Policy Characteristics'!$C:$C,0)))</f>
        <v>10</v>
      </c>
      <c r="N1661" s="176">
        <f>IF(ISBLANK(INDEX('Policy Characteristics'!H:H,MATCH($C1661,'Policy Characteristics'!$C:$C,0))),"",INDEX('Policy Characteristics'!H:H,MATCH($C1661,'Policy Characteristics'!$C:$C,0)))</f>
        <v>1</v>
      </c>
      <c r="O1661" s="176" t="str">
        <f>IF(ISBLANK(INDEX('Policy Characteristics'!I:I,MATCH($C1661,'Policy Characteristics'!$C:$C,0))),"",INDEX('Policy Characteristics'!I:I,MATCH($C1661,'Policy Characteristics'!$C:$C,0)))</f>
        <v>weight</v>
      </c>
      <c r="P1661" s="176"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176" t="str">
        <f>IF(ISBLANK(INDEX('Policy Characteristics'!K:K,MATCH($C1661,'Policy Characteristics'!$C:$C,0))),"",INDEX('Policy Characteristics'!K:K,MATCH($C1661,'Policy Characteristics'!$C:$C,0)))</f>
        <v>io-model.html</v>
      </c>
      <c r="R1661" s="176" t="str">
        <f>IF(ISBLANK(INDEX('Policy Characteristics'!L:L,MATCH($C1661,'Policy Characteristics'!$C:$C,0))),"",INDEX('Policy Characteristics'!L:L,MATCH($C1661,'Policy Characteristics'!$C:$C,0)))</f>
        <v/>
      </c>
    </row>
    <row r="1662" spans="1:18" x14ac:dyDescent="0.35">
      <c r="A1662" s="176" t="str">
        <f>IF(ISBLANK(INDEX('Policy Characteristics'!A:A,MATCH($C1662,'Policy Characteristics'!$C:$C,0))),"",INDEX('Policy Characteristics'!A:A,MATCH($C1662,'Policy Characteristics'!$C:$C,0)))</f>
        <v>Government Revenue Accounting</v>
      </c>
      <c r="B1662" s="184" t="str">
        <f>IF(ISBLANK(INDEX('Policy Characteristics'!B:B,MATCH($C1662,'Policy Characteristics'!$C:$C,0))),"",INDEX('Policy Characteristics'!B:B,MATCH($C1662,'Policy Characteristics'!$C:$C,0)))</f>
        <v>Electricity Capacity Construction Subsidy</v>
      </c>
      <c r="C1662" s="176" t="str">
        <f t="shared" si="82"/>
        <v>GRA for Electricity Capacity Construction Subsidies</v>
      </c>
      <c r="D1662" s="1" t="s">
        <v>1837</v>
      </c>
      <c r="F1662" s="1" t="s">
        <v>1841</v>
      </c>
      <c r="H1662" s="44">
        <v>569</v>
      </c>
      <c r="I1662" s="199" t="str">
        <f t="shared" si="83"/>
        <v>Yes</v>
      </c>
      <c r="J1662" s="177" t="str">
        <f>IF(ISBLANK(INDEX('Policy Characteristics'!D:D,MATCH($C1662,'Policy Characteristics'!$C:$C,0))),"",INDEX('Policy Characteristics'!D:D,MATCH($C1662,'Policy Characteristics'!$C:$C,0)))</f>
        <v/>
      </c>
      <c r="K1662" s="176" t="str">
        <f>IF(ISBLANK(INDEX('Policy Characteristics'!E:E,MATCH($C1662,'Policy Characteristics'!$C:$C,0))),"",INDEX('Policy Characteristics'!E:E,MATCH($C1662,'Policy Characteristics'!$C:$C,0)))</f>
        <v>GRA elec cap const subsidy</v>
      </c>
      <c r="L1662" s="176">
        <f>IF(ISBLANK(INDEX('Policy Characteristics'!F:F,MATCH($C1662,'Policy Characteristics'!$C:$C,0))),"",INDEX('Policy Characteristics'!F:F,MATCH($C1662,'Policy Characteristics'!$C:$C,0)))</f>
        <v>0</v>
      </c>
      <c r="M1662" s="176">
        <f>IF(ISBLANK(INDEX('Policy Characteristics'!G:G,MATCH($C1662,'Policy Characteristics'!$C:$C,0))),"",INDEX('Policy Characteristics'!G:G,MATCH($C1662,'Policy Characteristics'!$C:$C,0)))</f>
        <v>10</v>
      </c>
      <c r="N1662" s="176">
        <f>IF(ISBLANK(INDEX('Policy Characteristics'!H:H,MATCH($C1662,'Policy Characteristics'!$C:$C,0))),"",INDEX('Policy Characteristics'!H:H,MATCH($C1662,'Policy Characteristics'!$C:$C,0)))</f>
        <v>1</v>
      </c>
      <c r="O1662" s="176" t="str">
        <f>IF(ISBLANK(INDEX('Policy Characteristics'!I:I,MATCH($C1662,'Policy Characteristics'!$C:$C,0))),"",INDEX('Policy Characteristics'!I:I,MATCH($C1662,'Policy Characteristics'!$C:$C,0)))</f>
        <v>weight</v>
      </c>
      <c r="P1662" s="176"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176" t="str">
        <f>IF(ISBLANK(INDEX('Policy Characteristics'!K:K,MATCH($C1662,'Policy Characteristics'!$C:$C,0))),"",INDEX('Policy Characteristics'!K:K,MATCH($C1662,'Policy Characteristics'!$C:$C,0)))</f>
        <v>io-model.html</v>
      </c>
      <c r="R1662" s="176" t="str">
        <f>IF(ISBLANK(INDEX('Policy Characteristics'!L:L,MATCH($C1662,'Policy Characteristics'!$C:$C,0))),"",INDEX('Policy Characteristics'!L:L,MATCH($C1662,'Policy Characteristics'!$C:$C,0)))</f>
        <v/>
      </c>
    </row>
    <row r="1663" spans="1:18" x14ac:dyDescent="0.35">
      <c r="A1663" s="176" t="str">
        <f>IF(ISBLANK(INDEX('Policy Characteristics'!A:A,MATCH($C1663,'Policy Characteristics'!$C:$C,0))),"",INDEX('Policy Characteristics'!A:A,MATCH($C1663,'Policy Characteristics'!$C:$C,0)))</f>
        <v>Government Revenue Accounting</v>
      </c>
      <c r="B1663" s="184" t="str">
        <f>IF(ISBLANK(INDEX('Policy Characteristics'!B:B,MATCH($C1663,'Policy Characteristics'!$C:$C,0))),"",INDEX('Policy Characteristics'!B:B,MATCH($C1663,'Policy Characteristics'!$C:$C,0)))</f>
        <v>Distributed Solar Subsidy</v>
      </c>
      <c r="C1663" t="s">
        <v>1829</v>
      </c>
      <c r="D1663" s="1" t="s">
        <v>1833</v>
      </c>
      <c r="F1663" s="1" t="s">
        <v>1838</v>
      </c>
      <c r="H1663" s="44">
        <v>570</v>
      </c>
      <c r="I1663" s="196" t="s">
        <v>43</v>
      </c>
      <c r="J1663" s="177" t="str">
        <f>IF(ISBLANK(INDEX('Policy Characteristics'!D:D,MATCH($C1663,'Policy Characteristics'!$C:$C,0))),"",INDEX('Policy Characteristics'!D:D,MATCH($C1663,'Policy Characteristics'!$C:$C,0)))</f>
        <v/>
      </c>
      <c r="K1663" s="176" t="str">
        <f>IF(ISBLANK(INDEX('Policy Characteristics'!E:E,MATCH($C1663,'Policy Characteristics'!$C:$C,0))),"",INDEX('Policy Characteristics'!E:E,MATCH($C1663,'Policy Characteristics'!$C:$C,0)))</f>
        <v>GRA dist solar subsidy</v>
      </c>
      <c r="L1663" s="176">
        <f>IF(ISBLANK(INDEX('Policy Characteristics'!F:F,MATCH($C1663,'Policy Characteristics'!$C:$C,0))),"",INDEX('Policy Characteristics'!F:F,MATCH($C1663,'Policy Characteristics'!$C:$C,0)))</f>
        <v>0</v>
      </c>
      <c r="M1663" s="176">
        <f>IF(ISBLANK(INDEX('Policy Characteristics'!G:G,MATCH($C1663,'Policy Characteristics'!$C:$C,0))),"",INDEX('Policy Characteristics'!G:G,MATCH($C1663,'Policy Characteristics'!$C:$C,0)))</f>
        <v>10</v>
      </c>
      <c r="N1663" s="176">
        <f>IF(ISBLANK(INDEX('Policy Characteristics'!H:H,MATCH($C1663,'Policy Characteristics'!$C:$C,0))),"",INDEX('Policy Characteristics'!H:H,MATCH($C1663,'Policy Characteristics'!$C:$C,0)))</f>
        <v>1</v>
      </c>
      <c r="O1663" s="176" t="str">
        <f>IF(ISBLANK(INDEX('Policy Characteristics'!I:I,MATCH($C1663,'Policy Characteristics'!$C:$C,0))),"",INDEX('Policy Characteristics'!I:I,MATCH($C1663,'Policy Characteristics'!$C:$C,0)))</f>
        <v>weight</v>
      </c>
      <c r="P1663" s="176"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176" t="str">
        <f>IF(ISBLANK(INDEX('Policy Characteristics'!K:K,MATCH($C1663,'Policy Characteristics'!$C:$C,0))),"",INDEX('Policy Characteristics'!K:K,MATCH($C1663,'Policy Characteristics'!$C:$C,0)))</f>
        <v>io-model.html</v>
      </c>
      <c r="R1663" s="176" t="str">
        <f>IF(ISBLANK(INDEX('Policy Characteristics'!L:L,MATCH($C1663,'Policy Characteristics'!$C:$C,0))),"",INDEX('Policy Characteristics'!L:L,MATCH($C1663,'Policy Characteristics'!$C:$C,0)))</f>
        <v/>
      </c>
    </row>
    <row r="1664" spans="1:18" x14ac:dyDescent="0.35">
      <c r="A1664" s="176" t="str">
        <f>IF(ISBLANK(INDEX('Policy Characteristics'!A:A,MATCH($C1664,'Policy Characteristics'!$C:$C,0))),"",INDEX('Policy Characteristics'!A:A,MATCH($C1664,'Policy Characteristics'!$C:$C,0)))</f>
        <v>Government Revenue Accounting</v>
      </c>
      <c r="B1664" s="184" t="str">
        <f>IF(ISBLANK(INDEX('Policy Characteristics'!B:B,MATCH($C1664,'Policy Characteristics'!$C:$C,0))),"",INDEX('Policy Characteristics'!B:B,MATCH($C1664,'Policy Characteristics'!$C:$C,0)))</f>
        <v>Distributed Solar Subsidy</v>
      </c>
      <c r="C1664" s="176" t="str">
        <f t="shared" ref="C1664:C1667" si="84">C$1663</f>
        <v>GRA for Distributed Solar Subsidy</v>
      </c>
      <c r="D1664" s="1" t="s">
        <v>1834</v>
      </c>
      <c r="F1664" s="1" t="s">
        <v>1849</v>
      </c>
      <c r="H1664" s="44">
        <v>571</v>
      </c>
      <c r="I1664" s="199" t="str">
        <f t="shared" ref="I1664:I1667" si="85">I$1663</f>
        <v>Yes</v>
      </c>
      <c r="J1664" s="177" t="str">
        <f>IF(ISBLANK(INDEX('Policy Characteristics'!D:D,MATCH($C1664,'Policy Characteristics'!$C:$C,0))),"",INDEX('Policy Characteristics'!D:D,MATCH($C1664,'Policy Characteristics'!$C:$C,0)))</f>
        <v/>
      </c>
      <c r="K1664" s="176" t="str">
        <f>IF(ISBLANK(INDEX('Policy Characteristics'!E:E,MATCH($C1664,'Policy Characteristics'!$C:$C,0))),"",INDEX('Policy Characteristics'!E:E,MATCH($C1664,'Policy Characteristics'!$C:$C,0)))</f>
        <v>GRA dist solar subsidy</v>
      </c>
      <c r="L1664" s="176">
        <f>IF(ISBLANK(INDEX('Policy Characteristics'!F:F,MATCH($C1664,'Policy Characteristics'!$C:$C,0))),"",INDEX('Policy Characteristics'!F:F,MATCH($C1664,'Policy Characteristics'!$C:$C,0)))</f>
        <v>0</v>
      </c>
      <c r="M1664" s="176">
        <f>IF(ISBLANK(INDEX('Policy Characteristics'!G:G,MATCH($C1664,'Policy Characteristics'!$C:$C,0))),"",INDEX('Policy Characteristics'!G:G,MATCH($C1664,'Policy Characteristics'!$C:$C,0)))</f>
        <v>10</v>
      </c>
      <c r="N1664" s="176">
        <f>IF(ISBLANK(INDEX('Policy Characteristics'!H:H,MATCH($C1664,'Policy Characteristics'!$C:$C,0))),"",INDEX('Policy Characteristics'!H:H,MATCH($C1664,'Policy Characteristics'!$C:$C,0)))</f>
        <v>1</v>
      </c>
      <c r="O1664" s="176" t="str">
        <f>IF(ISBLANK(INDEX('Policy Characteristics'!I:I,MATCH($C1664,'Policy Characteristics'!$C:$C,0))),"",INDEX('Policy Characteristics'!I:I,MATCH($C1664,'Policy Characteristics'!$C:$C,0)))</f>
        <v>weight</v>
      </c>
      <c r="P1664" s="176"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176" t="str">
        <f>IF(ISBLANK(INDEX('Policy Characteristics'!K:K,MATCH($C1664,'Policy Characteristics'!$C:$C,0))),"",INDEX('Policy Characteristics'!K:K,MATCH($C1664,'Policy Characteristics'!$C:$C,0)))</f>
        <v>io-model.html</v>
      </c>
      <c r="R1664" s="176" t="str">
        <f>IF(ISBLANK(INDEX('Policy Characteristics'!L:L,MATCH($C1664,'Policy Characteristics'!$C:$C,0))),"",INDEX('Policy Characteristics'!L:L,MATCH($C1664,'Policy Characteristics'!$C:$C,0)))</f>
        <v/>
      </c>
    </row>
    <row r="1665" spans="1:18" x14ac:dyDescent="0.35">
      <c r="A1665" s="176" t="str">
        <f>IF(ISBLANK(INDEX('Policy Characteristics'!A:A,MATCH($C1665,'Policy Characteristics'!$C:$C,0))),"",INDEX('Policy Characteristics'!A:A,MATCH($C1665,'Policy Characteristics'!$C:$C,0)))</f>
        <v>Government Revenue Accounting</v>
      </c>
      <c r="B1665" s="184" t="str">
        <f>IF(ISBLANK(INDEX('Policy Characteristics'!B:B,MATCH($C1665,'Policy Characteristics'!$C:$C,0))),"",INDEX('Policy Characteristics'!B:B,MATCH($C1665,'Policy Characteristics'!$C:$C,0)))</f>
        <v>Distributed Solar Subsidy</v>
      </c>
      <c r="C1665" s="176" t="str">
        <f t="shared" si="84"/>
        <v>GRA for Distributed Solar Subsidy</v>
      </c>
      <c r="D1665" s="1" t="s">
        <v>1835</v>
      </c>
      <c r="F1665" s="1" t="s">
        <v>1839</v>
      </c>
      <c r="H1665" s="44">
        <v>572</v>
      </c>
      <c r="I1665" s="199" t="str">
        <f t="shared" si="85"/>
        <v>Yes</v>
      </c>
      <c r="J1665" s="177" t="str">
        <f>IF(ISBLANK(INDEX('Policy Characteristics'!D:D,MATCH($C1665,'Policy Characteristics'!$C:$C,0))),"",INDEX('Policy Characteristics'!D:D,MATCH($C1665,'Policy Characteristics'!$C:$C,0)))</f>
        <v/>
      </c>
      <c r="K1665" s="176" t="str">
        <f>IF(ISBLANK(INDEX('Policy Characteristics'!E:E,MATCH($C1665,'Policy Characteristics'!$C:$C,0))),"",INDEX('Policy Characteristics'!E:E,MATCH($C1665,'Policy Characteristics'!$C:$C,0)))</f>
        <v>GRA dist solar subsidy</v>
      </c>
      <c r="L1665" s="176">
        <f>IF(ISBLANK(INDEX('Policy Characteristics'!F:F,MATCH($C1665,'Policy Characteristics'!$C:$C,0))),"",INDEX('Policy Characteristics'!F:F,MATCH($C1665,'Policy Characteristics'!$C:$C,0)))</f>
        <v>0</v>
      </c>
      <c r="M1665" s="176">
        <f>IF(ISBLANK(INDEX('Policy Characteristics'!G:G,MATCH($C1665,'Policy Characteristics'!$C:$C,0))),"",INDEX('Policy Characteristics'!G:G,MATCH($C1665,'Policy Characteristics'!$C:$C,0)))</f>
        <v>10</v>
      </c>
      <c r="N1665" s="176">
        <f>IF(ISBLANK(INDEX('Policy Characteristics'!H:H,MATCH($C1665,'Policy Characteristics'!$C:$C,0))),"",INDEX('Policy Characteristics'!H:H,MATCH($C1665,'Policy Characteristics'!$C:$C,0)))</f>
        <v>1</v>
      </c>
      <c r="O1665" s="176" t="str">
        <f>IF(ISBLANK(INDEX('Policy Characteristics'!I:I,MATCH($C1665,'Policy Characteristics'!$C:$C,0))),"",INDEX('Policy Characteristics'!I:I,MATCH($C1665,'Policy Characteristics'!$C:$C,0)))</f>
        <v>weight</v>
      </c>
      <c r="P1665" s="176"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176" t="str">
        <f>IF(ISBLANK(INDEX('Policy Characteristics'!K:K,MATCH($C1665,'Policy Characteristics'!$C:$C,0))),"",INDEX('Policy Characteristics'!K:K,MATCH($C1665,'Policy Characteristics'!$C:$C,0)))</f>
        <v>io-model.html</v>
      </c>
      <c r="R1665" s="176" t="str">
        <f>IF(ISBLANK(INDEX('Policy Characteristics'!L:L,MATCH($C1665,'Policy Characteristics'!$C:$C,0))),"",INDEX('Policy Characteristics'!L:L,MATCH($C1665,'Policy Characteristics'!$C:$C,0)))</f>
        <v/>
      </c>
    </row>
    <row r="1666" spans="1:18" x14ac:dyDescent="0.35">
      <c r="A1666" s="176" t="str">
        <f>IF(ISBLANK(INDEX('Policy Characteristics'!A:A,MATCH($C1666,'Policy Characteristics'!$C:$C,0))),"",INDEX('Policy Characteristics'!A:A,MATCH($C1666,'Policy Characteristics'!$C:$C,0)))</f>
        <v>Government Revenue Accounting</v>
      </c>
      <c r="B1666" s="184" t="str">
        <f>IF(ISBLANK(INDEX('Policy Characteristics'!B:B,MATCH($C1666,'Policy Characteristics'!$C:$C,0))),"",INDEX('Policy Characteristics'!B:B,MATCH($C1666,'Policy Characteristics'!$C:$C,0)))</f>
        <v>Distributed Solar Subsidy</v>
      </c>
      <c r="C1666" s="176" t="str">
        <f t="shared" si="84"/>
        <v>GRA for Distributed Solar Subsidy</v>
      </c>
      <c r="D1666" s="1" t="s">
        <v>1836</v>
      </c>
      <c r="F1666" s="1" t="s">
        <v>1840</v>
      </c>
      <c r="H1666" s="44">
        <v>573</v>
      </c>
      <c r="I1666" s="199" t="str">
        <f t="shared" si="85"/>
        <v>Yes</v>
      </c>
      <c r="J1666" s="177" t="str">
        <f>IF(ISBLANK(INDEX('Policy Characteristics'!D:D,MATCH($C1666,'Policy Characteristics'!$C:$C,0))),"",INDEX('Policy Characteristics'!D:D,MATCH($C1666,'Policy Characteristics'!$C:$C,0)))</f>
        <v/>
      </c>
      <c r="K1666" s="176" t="str">
        <f>IF(ISBLANK(INDEX('Policy Characteristics'!E:E,MATCH($C1666,'Policy Characteristics'!$C:$C,0))),"",INDEX('Policy Characteristics'!E:E,MATCH($C1666,'Policy Characteristics'!$C:$C,0)))</f>
        <v>GRA dist solar subsidy</v>
      </c>
      <c r="L1666" s="176">
        <f>IF(ISBLANK(INDEX('Policy Characteristics'!F:F,MATCH($C1666,'Policy Characteristics'!$C:$C,0))),"",INDEX('Policy Characteristics'!F:F,MATCH($C1666,'Policy Characteristics'!$C:$C,0)))</f>
        <v>0</v>
      </c>
      <c r="M1666" s="176">
        <f>IF(ISBLANK(INDEX('Policy Characteristics'!G:G,MATCH($C1666,'Policy Characteristics'!$C:$C,0))),"",INDEX('Policy Characteristics'!G:G,MATCH($C1666,'Policy Characteristics'!$C:$C,0)))</f>
        <v>10</v>
      </c>
      <c r="N1666" s="176">
        <f>IF(ISBLANK(INDEX('Policy Characteristics'!H:H,MATCH($C1666,'Policy Characteristics'!$C:$C,0))),"",INDEX('Policy Characteristics'!H:H,MATCH($C1666,'Policy Characteristics'!$C:$C,0)))</f>
        <v>1</v>
      </c>
      <c r="O1666" s="176" t="str">
        <f>IF(ISBLANK(INDEX('Policy Characteristics'!I:I,MATCH($C1666,'Policy Characteristics'!$C:$C,0))),"",INDEX('Policy Characteristics'!I:I,MATCH($C1666,'Policy Characteristics'!$C:$C,0)))</f>
        <v>weight</v>
      </c>
      <c r="P1666" s="176"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176" t="str">
        <f>IF(ISBLANK(INDEX('Policy Characteristics'!K:K,MATCH($C1666,'Policy Characteristics'!$C:$C,0))),"",INDEX('Policy Characteristics'!K:K,MATCH($C1666,'Policy Characteristics'!$C:$C,0)))</f>
        <v>io-model.html</v>
      </c>
      <c r="R1666" s="176" t="str">
        <f>IF(ISBLANK(INDEX('Policy Characteristics'!L:L,MATCH($C1666,'Policy Characteristics'!$C:$C,0))),"",INDEX('Policy Characteristics'!L:L,MATCH($C1666,'Policy Characteristics'!$C:$C,0)))</f>
        <v/>
      </c>
    </row>
    <row r="1667" spans="1:18" x14ac:dyDescent="0.35">
      <c r="A1667" s="176" t="str">
        <f>IF(ISBLANK(INDEX('Policy Characteristics'!A:A,MATCH($C1667,'Policy Characteristics'!$C:$C,0))),"",INDEX('Policy Characteristics'!A:A,MATCH($C1667,'Policy Characteristics'!$C:$C,0)))</f>
        <v>Government Revenue Accounting</v>
      </c>
      <c r="B1667" s="184" t="str">
        <f>IF(ISBLANK(INDEX('Policy Characteristics'!B:B,MATCH($C1667,'Policy Characteristics'!$C:$C,0))),"",INDEX('Policy Characteristics'!B:B,MATCH($C1667,'Policy Characteristics'!$C:$C,0)))</f>
        <v>Distributed Solar Subsidy</v>
      </c>
      <c r="C1667" s="176" t="str">
        <f t="shared" si="84"/>
        <v>GRA for Distributed Solar Subsidy</v>
      </c>
      <c r="D1667" s="1" t="s">
        <v>1837</v>
      </c>
      <c r="F1667" s="1" t="s">
        <v>1841</v>
      </c>
      <c r="H1667" s="44">
        <v>574</v>
      </c>
      <c r="I1667" s="199" t="str">
        <f t="shared" si="85"/>
        <v>Yes</v>
      </c>
      <c r="J1667" s="177" t="str">
        <f>IF(ISBLANK(INDEX('Policy Characteristics'!D:D,MATCH($C1667,'Policy Characteristics'!$C:$C,0))),"",INDEX('Policy Characteristics'!D:D,MATCH($C1667,'Policy Characteristics'!$C:$C,0)))</f>
        <v/>
      </c>
      <c r="K1667" s="176" t="str">
        <f>IF(ISBLANK(INDEX('Policy Characteristics'!E:E,MATCH($C1667,'Policy Characteristics'!$C:$C,0))),"",INDEX('Policy Characteristics'!E:E,MATCH($C1667,'Policy Characteristics'!$C:$C,0)))</f>
        <v>GRA dist solar subsidy</v>
      </c>
      <c r="L1667" s="176">
        <f>IF(ISBLANK(INDEX('Policy Characteristics'!F:F,MATCH($C1667,'Policy Characteristics'!$C:$C,0))),"",INDEX('Policy Characteristics'!F:F,MATCH($C1667,'Policy Characteristics'!$C:$C,0)))</f>
        <v>0</v>
      </c>
      <c r="M1667" s="176">
        <f>IF(ISBLANK(INDEX('Policy Characteristics'!G:G,MATCH($C1667,'Policy Characteristics'!$C:$C,0))),"",INDEX('Policy Characteristics'!G:G,MATCH($C1667,'Policy Characteristics'!$C:$C,0)))</f>
        <v>10</v>
      </c>
      <c r="N1667" s="176">
        <f>IF(ISBLANK(INDEX('Policy Characteristics'!H:H,MATCH($C1667,'Policy Characteristics'!$C:$C,0))),"",INDEX('Policy Characteristics'!H:H,MATCH($C1667,'Policy Characteristics'!$C:$C,0)))</f>
        <v>1</v>
      </c>
      <c r="O1667" s="176" t="str">
        <f>IF(ISBLANK(INDEX('Policy Characteristics'!I:I,MATCH($C1667,'Policy Characteristics'!$C:$C,0))),"",INDEX('Policy Characteristics'!I:I,MATCH($C1667,'Policy Characteristics'!$C:$C,0)))</f>
        <v>weight</v>
      </c>
      <c r="P1667" s="176"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176" t="str">
        <f>IF(ISBLANK(INDEX('Policy Characteristics'!K:K,MATCH($C1667,'Policy Characteristics'!$C:$C,0))),"",INDEX('Policy Characteristics'!K:K,MATCH($C1667,'Policy Characteristics'!$C:$C,0)))</f>
        <v>io-model.html</v>
      </c>
      <c r="R1667" s="176" t="str">
        <f>IF(ISBLANK(INDEX('Policy Characteristics'!L:L,MATCH($C1667,'Policy Characteristics'!$C:$C,0))),"",INDEX('Policy Characteristics'!L:L,MATCH($C1667,'Policy Characteristics'!$C:$C,0)))</f>
        <v/>
      </c>
    </row>
    <row r="1668" spans="1:18" x14ac:dyDescent="0.35">
      <c r="A1668" s="176" t="str">
        <f>IF(ISBLANK(INDEX('Policy Characteristics'!A:A,MATCH($C1668,'Policy Characteristics'!$C:$C,0))),"",INDEX('Policy Characteristics'!A:A,MATCH($C1668,'Policy Characteristics'!$C:$C,0)))</f>
        <v>Government Revenue Accounting</v>
      </c>
      <c r="B1668" s="184" t="str">
        <f>IF(ISBLANK(INDEX('Policy Characteristics'!B:B,MATCH($C1668,'Policy Characteristics'!$C:$C,0))),"",INDEX('Policy Characteristics'!B:B,MATCH($C1668,'Policy Characteristics'!$C:$C,0)))</f>
        <v>Fuel Subsidy</v>
      </c>
      <c r="C1668" t="s">
        <v>1830</v>
      </c>
      <c r="D1668" s="1" t="s">
        <v>1833</v>
      </c>
      <c r="F1668" s="1" t="s">
        <v>1838</v>
      </c>
      <c r="H1668" s="44">
        <v>575</v>
      </c>
      <c r="I1668" s="196" t="s">
        <v>43</v>
      </c>
      <c r="J1668" s="177" t="str">
        <f>IF(ISBLANK(INDEX('Policy Characteristics'!D:D,MATCH($C1668,'Policy Characteristics'!$C:$C,0))),"",INDEX('Policy Characteristics'!D:D,MATCH($C1668,'Policy Characteristics'!$C:$C,0)))</f>
        <v/>
      </c>
      <c r="K1668" s="176" t="str">
        <f>IF(ISBLANK(INDEX('Policy Characteristics'!E:E,MATCH($C1668,'Policy Characteristics'!$C:$C,0))),"",INDEX('Policy Characteristics'!E:E,MATCH($C1668,'Policy Characteristics'!$C:$C,0)))</f>
        <v>GRA fuel subsidy</v>
      </c>
      <c r="L1668" s="176">
        <f>IF(ISBLANK(INDEX('Policy Characteristics'!F:F,MATCH($C1668,'Policy Characteristics'!$C:$C,0))),"",INDEX('Policy Characteristics'!F:F,MATCH($C1668,'Policy Characteristics'!$C:$C,0)))</f>
        <v>0</v>
      </c>
      <c r="M1668" s="176">
        <f>IF(ISBLANK(INDEX('Policy Characteristics'!G:G,MATCH($C1668,'Policy Characteristics'!$C:$C,0))),"",INDEX('Policy Characteristics'!G:G,MATCH($C1668,'Policy Characteristics'!$C:$C,0)))</f>
        <v>10</v>
      </c>
      <c r="N1668" s="176">
        <f>IF(ISBLANK(INDEX('Policy Characteristics'!H:H,MATCH($C1668,'Policy Characteristics'!$C:$C,0))),"",INDEX('Policy Characteristics'!H:H,MATCH($C1668,'Policy Characteristics'!$C:$C,0)))</f>
        <v>1</v>
      </c>
      <c r="O1668" s="176" t="str">
        <f>IF(ISBLANK(INDEX('Policy Characteristics'!I:I,MATCH($C1668,'Policy Characteristics'!$C:$C,0))),"",INDEX('Policy Characteristics'!I:I,MATCH($C1668,'Policy Characteristics'!$C:$C,0)))</f>
        <v>weight</v>
      </c>
      <c r="P1668" s="176"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176" t="str">
        <f>IF(ISBLANK(INDEX('Policy Characteristics'!K:K,MATCH($C1668,'Policy Characteristics'!$C:$C,0))),"",INDEX('Policy Characteristics'!K:K,MATCH($C1668,'Policy Characteristics'!$C:$C,0)))</f>
        <v>io-model.html</v>
      </c>
      <c r="R1668" s="176" t="str">
        <f>IF(ISBLANK(INDEX('Policy Characteristics'!L:L,MATCH($C1668,'Policy Characteristics'!$C:$C,0))),"",INDEX('Policy Characteristics'!L:L,MATCH($C1668,'Policy Characteristics'!$C:$C,0)))</f>
        <v/>
      </c>
    </row>
    <row r="1669" spans="1:18" x14ac:dyDescent="0.35">
      <c r="A1669" s="176" t="str">
        <f>IF(ISBLANK(INDEX('Policy Characteristics'!A:A,MATCH($C1669,'Policy Characteristics'!$C:$C,0))),"",INDEX('Policy Characteristics'!A:A,MATCH($C1669,'Policy Characteristics'!$C:$C,0)))</f>
        <v>Government Revenue Accounting</v>
      </c>
      <c r="B1669" s="184" t="str">
        <f>IF(ISBLANK(INDEX('Policy Characteristics'!B:B,MATCH($C1669,'Policy Characteristics'!$C:$C,0))),"",INDEX('Policy Characteristics'!B:B,MATCH($C1669,'Policy Characteristics'!$C:$C,0)))</f>
        <v>Fuel Subsidy</v>
      </c>
      <c r="C1669" s="176" t="str">
        <f t="shared" ref="C1669:C1672" si="86">C$1668</f>
        <v>GRA for Fuel Subsidies</v>
      </c>
      <c r="D1669" s="1" t="s">
        <v>1834</v>
      </c>
      <c r="F1669" s="1" t="s">
        <v>1849</v>
      </c>
      <c r="H1669" s="44">
        <v>576</v>
      </c>
      <c r="I1669" s="199" t="str">
        <f t="shared" ref="I1669:I1677" si="87">I$1668</f>
        <v>Yes</v>
      </c>
      <c r="J1669" s="177" t="str">
        <f>IF(ISBLANK(INDEX('Policy Characteristics'!D:D,MATCH($C1669,'Policy Characteristics'!$C:$C,0))),"",INDEX('Policy Characteristics'!D:D,MATCH($C1669,'Policy Characteristics'!$C:$C,0)))</f>
        <v/>
      </c>
      <c r="K1669" s="176" t="str">
        <f>IF(ISBLANK(INDEX('Policy Characteristics'!E:E,MATCH($C1669,'Policy Characteristics'!$C:$C,0))),"",INDEX('Policy Characteristics'!E:E,MATCH($C1669,'Policy Characteristics'!$C:$C,0)))</f>
        <v>GRA fuel subsidy</v>
      </c>
      <c r="L1669" s="176">
        <f>IF(ISBLANK(INDEX('Policy Characteristics'!F:F,MATCH($C1669,'Policy Characteristics'!$C:$C,0))),"",INDEX('Policy Characteristics'!F:F,MATCH($C1669,'Policy Characteristics'!$C:$C,0)))</f>
        <v>0</v>
      </c>
      <c r="M1669" s="176">
        <f>IF(ISBLANK(INDEX('Policy Characteristics'!G:G,MATCH($C1669,'Policy Characteristics'!$C:$C,0))),"",INDEX('Policy Characteristics'!G:G,MATCH($C1669,'Policy Characteristics'!$C:$C,0)))</f>
        <v>10</v>
      </c>
      <c r="N1669" s="176">
        <f>IF(ISBLANK(INDEX('Policy Characteristics'!H:H,MATCH($C1669,'Policy Characteristics'!$C:$C,0))),"",INDEX('Policy Characteristics'!H:H,MATCH($C1669,'Policy Characteristics'!$C:$C,0)))</f>
        <v>1</v>
      </c>
      <c r="O1669" s="176" t="str">
        <f>IF(ISBLANK(INDEX('Policy Characteristics'!I:I,MATCH($C1669,'Policy Characteristics'!$C:$C,0))),"",INDEX('Policy Characteristics'!I:I,MATCH($C1669,'Policy Characteristics'!$C:$C,0)))</f>
        <v>weight</v>
      </c>
      <c r="P1669" s="176"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176" t="str">
        <f>IF(ISBLANK(INDEX('Policy Characteristics'!K:K,MATCH($C1669,'Policy Characteristics'!$C:$C,0))),"",INDEX('Policy Characteristics'!K:K,MATCH($C1669,'Policy Characteristics'!$C:$C,0)))</f>
        <v>io-model.html</v>
      </c>
      <c r="R1669" s="176" t="str">
        <f>IF(ISBLANK(INDEX('Policy Characteristics'!L:L,MATCH($C1669,'Policy Characteristics'!$C:$C,0))),"",INDEX('Policy Characteristics'!L:L,MATCH($C1669,'Policy Characteristics'!$C:$C,0)))</f>
        <v/>
      </c>
    </row>
    <row r="1670" spans="1:18" x14ac:dyDescent="0.35">
      <c r="A1670" s="176" t="str">
        <f>IF(ISBLANK(INDEX('Policy Characteristics'!A:A,MATCH($C1670,'Policy Characteristics'!$C:$C,0))),"",INDEX('Policy Characteristics'!A:A,MATCH($C1670,'Policy Characteristics'!$C:$C,0)))</f>
        <v>Government Revenue Accounting</v>
      </c>
      <c r="B1670" s="184" t="str">
        <f>IF(ISBLANK(INDEX('Policy Characteristics'!B:B,MATCH($C1670,'Policy Characteristics'!$C:$C,0))),"",INDEX('Policy Characteristics'!B:B,MATCH($C1670,'Policy Characteristics'!$C:$C,0)))</f>
        <v>Fuel Subsidy</v>
      </c>
      <c r="C1670" s="176" t="str">
        <f t="shared" si="86"/>
        <v>GRA for Fuel Subsidies</v>
      </c>
      <c r="D1670" s="1" t="s">
        <v>1835</v>
      </c>
      <c r="F1670" s="1" t="s">
        <v>1839</v>
      </c>
      <c r="H1670" s="44">
        <v>577</v>
      </c>
      <c r="I1670" s="199" t="str">
        <f t="shared" si="87"/>
        <v>Yes</v>
      </c>
      <c r="J1670" s="177" t="str">
        <f>IF(ISBLANK(INDEX('Policy Characteristics'!D:D,MATCH($C1670,'Policy Characteristics'!$C:$C,0))),"",INDEX('Policy Characteristics'!D:D,MATCH($C1670,'Policy Characteristics'!$C:$C,0)))</f>
        <v/>
      </c>
      <c r="K1670" s="176" t="str">
        <f>IF(ISBLANK(INDEX('Policy Characteristics'!E:E,MATCH($C1670,'Policy Characteristics'!$C:$C,0))),"",INDEX('Policy Characteristics'!E:E,MATCH($C1670,'Policy Characteristics'!$C:$C,0)))</f>
        <v>GRA fuel subsidy</v>
      </c>
      <c r="L1670" s="176">
        <f>IF(ISBLANK(INDEX('Policy Characteristics'!F:F,MATCH($C1670,'Policy Characteristics'!$C:$C,0))),"",INDEX('Policy Characteristics'!F:F,MATCH($C1670,'Policy Characteristics'!$C:$C,0)))</f>
        <v>0</v>
      </c>
      <c r="M1670" s="176">
        <f>IF(ISBLANK(INDEX('Policy Characteristics'!G:G,MATCH($C1670,'Policy Characteristics'!$C:$C,0))),"",INDEX('Policy Characteristics'!G:G,MATCH($C1670,'Policy Characteristics'!$C:$C,0)))</f>
        <v>10</v>
      </c>
      <c r="N1670" s="176">
        <f>IF(ISBLANK(INDEX('Policy Characteristics'!H:H,MATCH($C1670,'Policy Characteristics'!$C:$C,0))),"",INDEX('Policy Characteristics'!H:H,MATCH($C1670,'Policy Characteristics'!$C:$C,0)))</f>
        <v>1</v>
      </c>
      <c r="O1670" s="176" t="str">
        <f>IF(ISBLANK(INDEX('Policy Characteristics'!I:I,MATCH($C1670,'Policy Characteristics'!$C:$C,0))),"",INDEX('Policy Characteristics'!I:I,MATCH($C1670,'Policy Characteristics'!$C:$C,0)))</f>
        <v>weight</v>
      </c>
      <c r="P1670" s="176"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176" t="str">
        <f>IF(ISBLANK(INDEX('Policy Characteristics'!K:K,MATCH($C1670,'Policy Characteristics'!$C:$C,0))),"",INDEX('Policy Characteristics'!K:K,MATCH($C1670,'Policy Characteristics'!$C:$C,0)))</f>
        <v>io-model.html</v>
      </c>
      <c r="R1670" s="176" t="str">
        <f>IF(ISBLANK(INDEX('Policy Characteristics'!L:L,MATCH($C1670,'Policy Characteristics'!$C:$C,0))),"",INDEX('Policy Characteristics'!L:L,MATCH($C1670,'Policy Characteristics'!$C:$C,0)))</f>
        <v/>
      </c>
    </row>
    <row r="1671" spans="1:18" x14ac:dyDescent="0.35">
      <c r="A1671" s="176" t="str">
        <f>IF(ISBLANK(INDEX('Policy Characteristics'!A:A,MATCH($C1671,'Policy Characteristics'!$C:$C,0))),"",INDEX('Policy Characteristics'!A:A,MATCH($C1671,'Policy Characteristics'!$C:$C,0)))</f>
        <v>Government Revenue Accounting</v>
      </c>
      <c r="B1671" s="184" t="str">
        <f>IF(ISBLANK(INDEX('Policy Characteristics'!B:B,MATCH($C1671,'Policy Characteristics'!$C:$C,0))),"",INDEX('Policy Characteristics'!B:B,MATCH($C1671,'Policy Characteristics'!$C:$C,0)))</f>
        <v>Fuel Subsidy</v>
      </c>
      <c r="C1671" s="176" t="str">
        <f t="shared" si="86"/>
        <v>GRA for Fuel Subsidies</v>
      </c>
      <c r="D1671" s="1" t="s">
        <v>1836</v>
      </c>
      <c r="F1671" s="1" t="s">
        <v>1840</v>
      </c>
      <c r="H1671" s="44">
        <v>578</v>
      </c>
      <c r="I1671" s="199" t="str">
        <f t="shared" si="87"/>
        <v>Yes</v>
      </c>
      <c r="J1671" s="177" t="str">
        <f>IF(ISBLANK(INDEX('Policy Characteristics'!D:D,MATCH($C1671,'Policy Characteristics'!$C:$C,0))),"",INDEX('Policy Characteristics'!D:D,MATCH($C1671,'Policy Characteristics'!$C:$C,0)))</f>
        <v/>
      </c>
      <c r="K1671" s="176" t="str">
        <f>IF(ISBLANK(INDEX('Policy Characteristics'!E:E,MATCH($C1671,'Policy Characteristics'!$C:$C,0))),"",INDEX('Policy Characteristics'!E:E,MATCH($C1671,'Policy Characteristics'!$C:$C,0)))</f>
        <v>GRA fuel subsidy</v>
      </c>
      <c r="L1671" s="176">
        <f>IF(ISBLANK(INDEX('Policy Characteristics'!F:F,MATCH($C1671,'Policy Characteristics'!$C:$C,0))),"",INDEX('Policy Characteristics'!F:F,MATCH($C1671,'Policy Characteristics'!$C:$C,0)))</f>
        <v>0</v>
      </c>
      <c r="M1671" s="176">
        <f>IF(ISBLANK(INDEX('Policy Characteristics'!G:G,MATCH($C1671,'Policy Characteristics'!$C:$C,0))),"",INDEX('Policy Characteristics'!G:G,MATCH($C1671,'Policy Characteristics'!$C:$C,0)))</f>
        <v>10</v>
      </c>
      <c r="N1671" s="176">
        <f>IF(ISBLANK(INDEX('Policy Characteristics'!H:H,MATCH($C1671,'Policy Characteristics'!$C:$C,0))),"",INDEX('Policy Characteristics'!H:H,MATCH($C1671,'Policy Characteristics'!$C:$C,0)))</f>
        <v>1</v>
      </c>
      <c r="O1671" s="176" t="str">
        <f>IF(ISBLANK(INDEX('Policy Characteristics'!I:I,MATCH($C1671,'Policy Characteristics'!$C:$C,0))),"",INDEX('Policy Characteristics'!I:I,MATCH($C1671,'Policy Characteristics'!$C:$C,0)))</f>
        <v>weight</v>
      </c>
      <c r="P1671" s="176"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176" t="str">
        <f>IF(ISBLANK(INDEX('Policy Characteristics'!K:K,MATCH($C1671,'Policy Characteristics'!$C:$C,0))),"",INDEX('Policy Characteristics'!K:K,MATCH($C1671,'Policy Characteristics'!$C:$C,0)))</f>
        <v>io-model.html</v>
      </c>
      <c r="R1671" s="176" t="str">
        <f>IF(ISBLANK(INDEX('Policy Characteristics'!L:L,MATCH($C1671,'Policy Characteristics'!$C:$C,0))),"",INDEX('Policy Characteristics'!L:L,MATCH($C1671,'Policy Characteristics'!$C:$C,0)))</f>
        <v/>
      </c>
    </row>
    <row r="1672" spans="1:18" x14ac:dyDescent="0.35">
      <c r="A1672" s="176" t="str">
        <f>IF(ISBLANK(INDEX('Policy Characteristics'!A:A,MATCH($C1672,'Policy Characteristics'!$C:$C,0))),"",INDEX('Policy Characteristics'!A:A,MATCH($C1672,'Policy Characteristics'!$C:$C,0)))</f>
        <v>Government Revenue Accounting</v>
      </c>
      <c r="B1672" s="184" t="str">
        <f>IF(ISBLANK(INDEX('Policy Characteristics'!B:B,MATCH($C1672,'Policy Characteristics'!$C:$C,0))),"",INDEX('Policy Characteristics'!B:B,MATCH($C1672,'Policy Characteristics'!$C:$C,0)))</f>
        <v>Fuel Subsidy</v>
      </c>
      <c r="C1672" s="176" t="str">
        <f t="shared" si="86"/>
        <v>GRA for Fuel Subsidies</v>
      </c>
      <c r="D1672" s="1" t="s">
        <v>1837</v>
      </c>
      <c r="F1672" s="1" t="s">
        <v>1841</v>
      </c>
      <c r="H1672" s="44">
        <v>579</v>
      </c>
      <c r="I1672" s="199" t="str">
        <f t="shared" si="87"/>
        <v>Yes</v>
      </c>
      <c r="J1672" s="177" t="str">
        <f>IF(ISBLANK(INDEX('Policy Characteristics'!D:D,MATCH($C1672,'Policy Characteristics'!$C:$C,0))),"",INDEX('Policy Characteristics'!D:D,MATCH($C1672,'Policy Characteristics'!$C:$C,0)))</f>
        <v/>
      </c>
      <c r="K1672" s="176" t="str">
        <f>IF(ISBLANK(INDEX('Policy Characteristics'!E:E,MATCH($C1672,'Policy Characteristics'!$C:$C,0))),"",INDEX('Policy Characteristics'!E:E,MATCH($C1672,'Policy Characteristics'!$C:$C,0)))</f>
        <v>GRA fuel subsidy</v>
      </c>
      <c r="L1672" s="176">
        <f>IF(ISBLANK(INDEX('Policy Characteristics'!F:F,MATCH($C1672,'Policy Characteristics'!$C:$C,0))),"",INDEX('Policy Characteristics'!F:F,MATCH($C1672,'Policy Characteristics'!$C:$C,0)))</f>
        <v>0</v>
      </c>
      <c r="M1672" s="176">
        <f>IF(ISBLANK(INDEX('Policy Characteristics'!G:G,MATCH($C1672,'Policy Characteristics'!$C:$C,0))),"",INDEX('Policy Characteristics'!G:G,MATCH($C1672,'Policy Characteristics'!$C:$C,0)))</f>
        <v>10</v>
      </c>
      <c r="N1672" s="176">
        <f>IF(ISBLANK(INDEX('Policy Characteristics'!H:H,MATCH($C1672,'Policy Characteristics'!$C:$C,0))),"",INDEX('Policy Characteristics'!H:H,MATCH($C1672,'Policy Characteristics'!$C:$C,0)))</f>
        <v>1</v>
      </c>
      <c r="O1672" s="176" t="str">
        <f>IF(ISBLANK(INDEX('Policy Characteristics'!I:I,MATCH($C1672,'Policy Characteristics'!$C:$C,0))),"",INDEX('Policy Characteristics'!I:I,MATCH($C1672,'Policy Characteristics'!$C:$C,0)))</f>
        <v>weight</v>
      </c>
      <c r="P1672" s="176"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176" t="str">
        <f>IF(ISBLANK(INDEX('Policy Characteristics'!K:K,MATCH($C1672,'Policy Characteristics'!$C:$C,0))),"",INDEX('Policy Characteristics'!K:K,MATCH($C1672,'Policy Characteristics'!$C:$C,0)))</f>
        <v>io-model.html</v>
      </c>
      <c r="R1672" s="176" t="str">
        <f>IF(ISBLANK(INDEX('Policy Characteristics'!L:L,MATCH($C1672,'Policy Characteristics'!$C:$C,0))),"",INDEX('Policy Characteristics'!L:L,MATCH($C1672,'Policy Characteristics'!$C:$C,0)))</f>
        <v/>
      </c>
    </row>
    <row r="1673" spans="1:18" x14ac:dyDescent="0.35">
      <c r="A1673" s="176" t="str">
        <f>IF(ISBLANK(INDEX('Policy Characteristics'!A:A,MATCH($C1673,'Policy Characteristics'!$C:$C,0))),"",INDEX('Policy Characteristics'!A:A,MATCH($C1673,'Policy Characteristics'!$C:$C,0)))</f>
        <v>Government Revenue Accounting</v>
      </c>
      <c r="B1673" s="184" t="str">
        <f>IF(ISBLANK(INDEX('Policy Characteristics'!B:B,MATCH($C1673,'Policy Characteristics'!$C:$C,0))),"",INDEX('Policy Characteristics'!B:B,MATCH($C1673,'Policy Characteristics'!$C:$C,0)))</f>
        <v>CCS Subsidy</v>
      </c>
      <c r="C1673" t="s">
        <v>2398</v>
      </c>
      <c r="D1673" s="1" t="s">
        <v>1833</v>
      </c>
      <c r="F1673" s="1" t="s">
        <v>1838</v>
      </c>
      <c r="H1673" s="44">
        <v>2252</v>
      </c>
      <c r="I1673" s="196" t="s">
        <v>43</v>
      </c>
      <c r="J1673" s="177" t="str">
        <f>IF(ISBLANK(INDEX('Policy Characteristics'!D:D,MATCH($C1673,'Policy Characteristics'!$C:$C,0))),"",INDEX('Policy Characteristics'!D:D,MATCH($C1673,'Policy Characteristics'!$C:$C,0)))</f>
        <v/>
      </c>
      <c r="K1673" s="176" t="str">
        <f>IF(ISBLANK(INDEX('Policy Characteristics'!E:E,MATCH($C1673,'Policy Characteristics'!$C:$C,0))),"",INDEX('Policy Characteristics'!E:E,MATCH($C1673,'Policy Characteristics'!$C:$C,0)))</f>
        <v>GRA CCS subsidy</v>
      </c>
      <c r="L1673" s="176">
        <f>IF(ISBLANK(INDEX('Policy Characteristics'!F:F,MATCH($C1673,'Policy Characteristics'!$C:$C,0))),"",INDEX('Policy Characteristics'!F:F,MATCH($C1673,'Policy Characteristics'!$C:$C,0)))</f>
        <v>0</v>
      </c>
      <c r="M1673" s="176">
        <f>IF(ISBLANK(INDEX('Policy Characteristics'!G:G,MATCH($C1673,'Policy Characteristics'!$C:$C,0))),"",INDEX('Policy Characteristics'!G:G,MATCH($C1673,'Policy Characteristics'!$C:$C,0)))</f>
        <v>10</v>
      </c>
      <c r="N1673" s="176">
        <f>IF(ISBLANK(INDEX('Policy Characteristics'!H:H,MATCH($C1673,'Policy Characteristics'!$C:$C,0))),"",INDEX('Policy Characteristics'!H:H,MATCH($C1673,'Policy Characteristics'!$C:$C,0)))</f>
        <v>1</v>
      </c>
      <c r="O1673" s="176" t="str">
        <f>IF(ISBLANK(INDEX('Policy Characteristics'!I:I,MATCH($C1673,'Policy Characteristics'!$C:$C,0))),"",INDEX('Policy Characteristics'!I:I,MATCH($C1673,'Policy Characteristics'!$C:$C,0)))</f>
        <v>weight</v>
      </c>
      <c r="P1673" s="176"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176" t="str">
        <f>IF(ISBLANK(INDEX('Policy Characteristics'!K:K,MATCH($C1673,'Policy Characteristics'!$C:$C,0))),"",INDEX('Policy Characteristics'!K:K,MATCH($C1673,'Policy Characteristics'!$C:$C,0)))</f>
        <v>io-model.html</v>
      </c>
      <c r="R1673" s="176" t="str">
        <f>IF(ISBLANK(INDEX('Policy Characteristics'!L:L,MATCH($C1673,'Policy Characteristics'!$C:$C,0))),"",INDEX('Policy Characteristics'!L:L,MATCH($C1673,'Policy Characteristics'!$C:$C,0)))</f>
        <v/>
      </c>
    </row>
    <row r="1674" spans="1:18" x14ac:dyDescent="0.35">
      <c r="A1674" s="176" t="str">
        <f>IF(ISBLANK(INDEX('Policy Characteristics'!A:A,MATCH($C1674,'Policy Characteristics'!$C:$C,0))),"",INDEX('Policy Characteristics'!A:A,MATCH($C1674,'Policy Characteristics'!$C:$C,0)))</f>
        <v>Government Revenue Accounting</v>
      </c>
      <c r="B1674" s="184" t="str">
        <f>IF(ISBLANK(INDEX('Policy Characteristics'!B:B,MATCH($C1674,'Policy Characteristics'!$C:$C,0))),"",INDEX('Policy Characteristics'!B:B,MATCH($C1674,'Policy Characteristics'!$C:$C,0)))</f>
        <v>CCS Subsidy</v>
      </c>
      <c r="C1674" s="176" t="str">
        <f>C$1673</f>
        <v>GRA for CCS Subsidies</v>
      </c>
      <c r="D1674" s="1" t="s">
        <v>1834</v>
      </c>
      <c r="F1674" s="1" t="s">
        <v>1849</v>
      </c>
      <c r="H1674" s="44">
        <v>2253</v>
      </c>
      <c r="I1674" s="199" t="str">
        <f t="shared" si="87"/>
        <v>Yes</v>
      </c>
      <c r="J1674" s="177" t="str">
        <f>IF(ISBLANK(INDEX('Policy Characteristics'!D:D,MATCH($C1674,'Policy Characteristics'!$C:$C,0))),"",INDEX('Policy Characteristics'!D:D,MATCH($C1674,'Policy Characteristics'!$C:$C,0)))</f>
        <v/>
      </c>
      <c r="K1674" s="176" t="str">
        <f>IF(ISBLANK(INDEX('Policy Characteristics'!E:E,MATCH($C1674,'Policy Characteristics'!$C:$C,0))),"",INDEX('Policy Characteristics'!E:E,MATCH($C1674,'Policy Characteristics'!$C:$C,0)))</f>
        <v>GRA CCS subsidy</v>
      </c>
      <c r="L1674" s="176">
        <f>IF(ISBLANK(INDEX('Policy Characteristics'!F:F,MATCH($C1674,'Policy Characteristics'!$C:$C,0))),"",INDEX('Policy Characteristics'!F:F,MATCH($C1674,'Policy Characteristics'!$C:$C,0)))</f>
        <v>0</v>
      </c>
      <c r="M1674" s="176">
        <f>IF(ISBLANK(INDEX('Policy Characteristics'!G:G,MATCH($C1674,'Policy Characteristics'!$C:$C,0))),"",INDEX('Policy Characteristics'!G:G,MATCH($C1674,'Policy Characteristics'!$C:$C,0)))</f>
        <v>10</v>
      </c>
      <c r="N1674" s="176">
        <f>IF(ISBLANK(INDEX('Policy Characteristics'!H:H,MATCH($C1674,'Policy Characteristics'!$C:$C,0))),"",INDEX('Policy Characteristics'!H:H,MATCH($C1674,'Policy Characteristics'!$C:$C,0)))</f>
        <v>1</v>
      </c>
      <c r="O1674" s="176" t="str">
        <f>IF(ISBLANK(INDEX('Policy Characteristics'!I:I,MATCH($C1674,'Policy Characteristics'!$C:$C,0))),"",INDEX('Policy Characteristics'!I:I,MATCH($C1674,'Policy Characteristics'!$C:$C,0)))</f>
        <v>weight</v>
      </c>
      <c r="P1674" s="176"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176" t="str">
        <f>IF(ISBLANK(INDEX('Policy Characteristics'!K:K,MATCH($C1674,'Policy Characteristics'!$C:$C,0))),"",INDEX('Policy Characteristics'!K:K,MATCH($C1674,'Policy Characteristics'!$C:$C,0)))</f>
        <v>io-model.html</v>
      </c>
      <c r="R1674" s="176" t="str">
        <f>IF(ISBLANK(INDEX('Policy Characteristics'!L:L,MATCH($C1674,'Policy Characteristics'!$C:$C,0))),"",INDEX('Policy Characteristics'!L:L,MATCH($C1674,'Policy Characteristics'!$C:$C,0)))</f>
        <v/>
      </c>
    </row>
    <row r="1675" spans="1:18" x14ac:dyDescent="0.35">
      <c r="A1675" s="176" t="str">
        <f>IF(ISBLANK(INDEX('Policy Characteristics'!A:A,MATCH($C1675,'Policy Characteristics'!$C:$C,0))),"",INDEX('Policy Characteristics'!A:A,MATCH($C1675,'Policy Characteristics'!$C:$C,0)))</f>
        <v>Government Revenue Accounting</v>
      </c>
      <c r="B1675" s="184" t="str">
        <f>IF(ISBLANK(INDEX('Policy Characteristics'!B:B,MATCH($C1675,'Policy Characteristics'!$C:$C,0))),"",INDEX('Policy Characteristics'!B:B,MATCH($C1675,'Policy Characteristics'!$C:$C,0)))</f>
        <v>CCS Subsidy</v>
      </c>
      <c r="C1675" s="176" t="str">
        <f t="shared" ref="C1675:C1677" si="88">C$1673</f>
        <v>GRA for CCS Subsidies</v>
      </c>
      <c r="D1675" s="1" t="s">
        <v>1835</v>
      </c>
      <c r="F1675" s="1" t="s">
        <v>1839</v>
      </c>
      <c r="H1675" s="44">
        <v>2254</v>
      </c>
      <c r="I1675" s="199" t="str">
        <f t="shared" si="87"/>
        <v>Yes</v>
      </c>
      <c r="J1675" s="177" t="str">
        <f>IF(ISBLANK(INDEX('Policy Characteristics'!D:D,MATCH($C1675,'Policy Characteristics'!$C:$C,0))),"",INDEX('Policy Characteristics'!D:D,MATCH($C1675,'Policy Characteristics'!$C:$C,0)))</f>
        <v/>
      </c>
      <c r="K1675" s="176" t="str">
        <f>IF(ISBLANK(INDEX('Policy Characteristics'!E:E,MATCH($C1675,'Policy Characteristics'!$C:$C,0))),"",INDEX('Policy Characteristics'!E:E,MATCH($C1675,'Policy Characteristics'!$C:$C,0)))</f>
        <v>GRA CCS subsidy</v>
      </c>
      <c r="L1675" s="176">
        <f>IF(ISBLANK(INDEX('Policy Characteristics'!F:F,MATCH($C1675,'Policy Characteristics'!$C:$C,0))),"",INDEX('Policy Characteristics'!F:F,MATCH($C1675,'Policy Characteristics'!$C:$C,0)))</f>
        <v>0</v>
      </c>
      <c r="M1675" s="176">
        <f>IF(ISBLANK(INDEX('Policy Characteristics'!G:G,MATCH($C1675,'Policy Characteristics'!$C:$C,0))),"",INDEX('Policy Characteristics'!G:G,MATCH($C1675,'Policy Characteristics'!$C:$C,0)))</f>
        <v>10</v>
      </c>
      <c r="N1675" s="176">
        <f>IF(ISBLANK(INDEX('Policy Characteristics'!H:H,MATCH($C1675,'Policy Characteristics'!$C:$C,0))),"",INDEX('Policy Characteristics'!H:H,MATCH($C1675,'Policy Characteristics'!$C:$C,0)))</f>
        <v>1</v>
      </c>
      <c r="O1675" s="176" t="str">
        <f>IF(ISBLANK(INDEX('Policy Characteristics'!I:I,MATCH($C1675,'Policy Characteristics'!$C:$C,0))),"",INDEX('Policy Characteristics'!I:I,MATCH($C1675,'Policy Characteristics'!$C:$C,0)))</f>
        <v>weight</v>
      </c>
      <c r="P1675" s="176"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176" t="str">
        <f>IF(ISBLANK(INDEX('Policy Characteristics'!K:K,MATCH($C1675,'Policy Characteristics'!$C:$C,0))),"",INDEX('Policy Characteristics'!K:K,MATCH($C1675,'Policy Characteristics'!$C:$C,0)))</f>
        <v>io-model.html</v>
      </c>
      <c r="R1675" s="176" t="str">
        <f>IF(ISBLANK(INDEX('Policy Characteristics'!L:L,MATCH($C1675,'Policy Characteristics'!$C:$C,0))),"",INDEX('Policy Characteristics'!L:L,MATCH($C1675,'Policy Characteristics'!$C:$C,0)))</f>
        <v/>
      </c>
    </row>
    <row r="1676" spans="1:18" x14ac:dyDescent="0.35">
      <c r="A1676" s="176" t="str">
        <f>IF(ISBLANK(INDEX('Policy Characteristics'!A:A,MATCH($C1676,'Policy Characteristics'!$C:$C,0))),"",INDEX('Policy Characteristics'!A:A,MATCH($C1676,'Policy Characteristics'!$C:$C,0)))</f>
        <v>Government Revenue Accounting</v>
      </c>
      <c r="B1676" s="184" t="str">
        <f>IF(ISBLANK(INDEX('Policy Characteristics'!B:B,MATCH($C1676,'Policy Characteristics'!$C:$C,0))),"",INDEX('Policy Characteristics'!B:B,MATCH($C1676,'Policy Characteristics'!$C:$C,0)))</f>
        <v>CCS Subsidy</v>
      </c>
      <c r="C1676" s="176" t="str">
        <f t="shared" si="88"/>
        <v>GRA for CCS Subsidies</v>
      </c>
      <c r="D1676" s="1" t="s">
        <v>1836</v>
      </c>
      <c r="F1676" s="1" t="s">
        <v>1840</v>
      </c>
      <c r="H1676" s="44">
        <v>2255</v>
      </c>
      <c r="I1676" s="199" t="str">
        <f t="shared" si="87"/>
        <v>Yes</v>
      </c>
      <c r="J1676" s="177" t="str">
        <f>IF(ISBLANK(INDEX('Policy Characteristics'!D:D,MATCH($C1676,'Policy Characteristics'!$C:$C,0))),"",INDEX('Policy Characteristics'!D:D,MATCH($C1676,'Policy Characteristics'!$C:$C,0)))</f>
        <v/>
      </c>
      <c r="K1676" s="176" t="str">
        <f>IF(ISBLANK(INDEX('Policy Characteristics'!E:E,MATCH($C1676,'Policy Characteristics'!$C:$C,0))),"",INDEX('Policy Characteristics'!E:E,MATCH($C1676,'Policy Characteristics'!$C:$C,0)))</f>
        <v>GRA CCS subsidy</v>
      </c>
      <c r="L1676" s="176">
        <f>IF(ISBLANK(INDEX('Policy Characteristics'!F:F,MATCH($C1676,'Policy Characteristics'!$C:$C,0))),"",INDEX('Policy Characteristics'!F:F,MATCH($C1676,'Policy Characteristics'!$C:$C,0)))</f>
        <v>0</v>
      </c>
      <c r="M1676" s="176">
        <f>IF(ISBLANK(INDEX('Policy Characteristics'!G:G,MATCH($C1676,'Policy Characteristics'!$C:$C,0))),"",INDEX('Policy Characteristics'!G:G,MATCH($C1676,'Policy Characteristics'!$C:$C,0)))</f>
        <v>10</v>
      </c>
      <c r="N1676" s="176">
        <f>IF(ISBLANK(INDEX('Policy Characteristics'!H:H,MATCH($C1676,'Policy Characteristics'!$C:$C,0))),"",INDEX('Policy Characteristics'!H:H,MATCH($C1676,'Policy Characteristics'!$C:$C,0)))</f>
        <v>1</v>
      </c>
      <c r="O1676" s="176" t="str">
        <f>IF(ISBLANK(INDEX('Policy Characteristics'!I:I,MATCH($C1676,'Policy Characteristics'!$C:$C,0))),"",INDEX('Policy Characteristics'!I:I,MATCH($C1676,'Policy Characteristics'!$C:$C,0)))</f>
        <v>weight</v>
      </c>
      <c r="P1676" s="176"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176" t="str">
        <f>IF(ISBLANK(INDEX('Policy Characteristics'!K:K,MATCH($C1676,'Policy Characteristics'!$C:$C,0))),"",INDEX('Policy Characteristics'!K:K,MATCH($C1676,'Policy Characteristics'!$C:$C,0)))</f>
        <v>io-model.html</v>
      </c>
      <c r="R1676" s="176" t="str">
        <f>IF(ISBLANK(INDEX('Policy Characteristics'!L:L,MATCH($C1676,'Policy Characteristics'!$C:$C,0))),"",INDEX('Policy Characteristics'!L:L,MATCH($C1676,'Policy Characteristics'!$C:$C,0)))</f>
        <v/>
      </c>
    </row>
    <row r="1677" spans="1:18" x14ac:dyDescent="0.35">
      <c r="A1677" s="176" t="str">
        <f>IF(ISBLANK(INDEX('Policy Characteristics'!A:A,MATCH($C1677,'Policy Characteristics'!$C:$C,0))),"",INDEX('Policy Characteristics'!A:A,MATCH($C1677,'Policy Characteristics'!$C:$C,0)))</f>
        <v>Government Revenue Accounting</v>
      </c>
      <c r="B1677" s="184" t="str">
        <f>IF(ISBLANK(INDEX('Policy Characteristics'!B:B,MATCH($C1677,'Policy Characteristics'!$C:$C,0))),"",INDEX('Policy Characteristics'!B:B,MATCH($C1677,'Policy Characteristics'!$C:$C,0)))</f>
        <v>CCS Subsidy</v>
      </c>
      <c r="C1677" s="176" t="str">
        <f t="shared" si="88"/>
        <v>GRA for CCS Subsidies</v>
      </c>
      <c r="D1677" s="1" t="s">
        <v>1837</v>
      </c>
      <c r="F1677" s="1" t="s">
        <v>1841</v>
      </c>
      <c r="H1677" s="44">
        <v>2256</v>
      </c>
      <c r="I1677" s="199" t="str">
        <f t="shared" si="87"/>
        <v>Yes</v>
      </c>
      <c r="J1677" s="177" t="str">
        <f>IF(ISBLANK(INDEX('Policy Characteristics'!D:D,MATCH($C1677,'Policy Characteristics'!$C:$C,0))),"",INDEX('Policy Characteristics'!D:D,MATCH($C1677,'Policy Characteristics'!$C:$C,0)))</f>
        <v/>
      </c>
      <c r="K1677" s="176" t="str">
        <f>IF(ISBLANK(INDEX('Policy Characteristics'!E:E,MATCH($C1677,'Policy Characteristics'!$C:$C,0))),"",INDEX('Policy Characteristics'!E:E,MATCH($C1677,'Policy Characteristics'!$C:$C,0)))</f>
        <v>GRA CCS subsidy</v>
      </c>
      <c r="L1677" s="176">
        <f>IF(ISBLANK(INDEX('Policy Characteristics'!F:F,MATCH($C1677,'Policy Characteristics'!$C:$C,0))),"",INDEX('Policy Characteristics'!F:F,MATCH($C1677,'Policy Characteristics'!$C:$C,0)))</f>
        <v>0</v>
      </c>
      <c r="M1677" s="176">
        <f>IF(ISBLANK(INDEX('Policy Characteristics'!G:G,MATCH($C1677,'Policy Characteristics'!$C:$C,0))),"",INDEX('Policy Characteristics'!G:G,MATCH($C1677,'Policy Characteristics'!$C:$C,0)))</f>
        <v>10</v>
      </c>
      <c r="N1677" s="176">
        <f>IF(ISBLANK(INDEX('Policy Characteristics'!H:H,MATCH($C1677,'Policy Characteristics'!$C:$C,0))),"",INDEX('Policy Characteristics'!H:H,MATCH($C1677,'Policy Characteristics'!$C:$C,0)))</f>
        <v>1</v>
      </c>
      <c r="O1677" s="176" t="str">
        <f>IF(ISBLANK(INDEX('Policy Characteristics'!I:I,MATCH($C1677,'Policy Characteristics'!$C:$C,0))),"",INDEX('Policy Characteristics'!I:I,MATCH($C1677,'Policy Characteristics'!$C:$C,0)))</f>
        <v>weight</v>
      </c>
      <c r="P1677" s="176"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176" t="str">
        <f>IF(ISBLANK(INDEX('Policy Characteristics'!K:K,MATCH($C1677,'Policy Characteristics'!$C:$C,0))),"",INDEX('Policy Characteristics'!K:K,MATCH($C1677,'Policy Characteristics'!$C:$C,0)))</f>
        <v>io-model.html</v>
      </c>
      <c r="R1677" s="176" t="str">
        <f>IF(ISBLANK(INDEX('Policy Characteristics'!L:L,MATCH($C1677,'Policy Characteristics'!$C:$C,0))),"",INDEX('Policy Characteristics'!L:L,MATCH($C1677,'Policy Characteristics'!$C:$C,0)))</f>
        <v/>
      </c>
    </row>
    <row r="1678" spans="1:18" x14ac:dyDescent="0.35">
      <c r="A1678" s="176" t="str">
        <f>IF(ISBLANK(INDEX('Policy Characteristics'!A:A,MATCH($C1678,'Policy Characteristics'!$C:$C,0))),"",INDEX('Policy Characteristics'!A:A,MATCH($C1678,'Policy Characteristics'!$C:$C,0)))</f>
        <v>Government Revenue Accounting</v>
      </c>
      <c r="B1678" s="184" t="str">
        <f>IF(ISBLANK(INDEX('Policy Characteristics'!B:B,MATCH($C1678,'Policy Characteristics'!$C:$C,0))),"",INDEX('Policy Characteristics'!B:B,MATCH($C1678,'Policy Characteristics'!$C:$C,0)))</f>
        <v>National Debt Interest</v>
      </c>
      <c r="C1678" t="s">
        <v>1831</v>
      </c>
      <c r="D1678" s="1" t="s">
        <v>1833</v>
      </c>
      <c r="F1678" s="1" t="s">
        <v>1838</v>
      </c>
      <c r="H1678" s="44">
        <v>580</v>
      </c>
      <c r="I1678" s="196" t="s">
        <v>43</v>
      </c>
      <c r="J1678" s="177" t="str">
        <f>IF(ISBLANK(INDEX('Policy Characteristics'!D:D,MATCH($C1678,'Policy Characteristics'!$C:$C,0))),"",INDEX('Policy Characteristics'!D:D,MATCH($C1678,'Policy Characteristics'!$C:$C,0)))</f>
        <v/>
      </c>
      <c r="K1678" s="176" t="str">
        <f>IF(ISBLANK(INDEX('Policy Characteristics'!E:E,MATCH($C1678,'Policy Characteristics'!$C:$C,0))),"",INDEX('Policy Characteristics'!E:E,MATCH($C1678,'Policy Characteristics'!$C:$C,0)))</f>
        <v>GRA national debt interest</v>
      </c>
      <c r="L1678" s="176">
        <f>IF(ISBLANK(INDEX('Policy Characteristics'!F:F,MATCH($C1678,'Policy Characteristics'!$C:$C,0))),"",INDEX('Policy Characteristics'!F:F,MATCH($C1678,'Policy Characteristics'!$C:$C,0)))</f>
        <v>0</v>
      </c>
      <c r="M1678" s="176">
        <f>IF(ISBLANK(INDEX('Policy Characteristics'!G:G,MATCH($C1678,'Policy Characteristics'!$C:$C,0))),"",INDEX('Policy Characteristics'!G:G,MATCH($C1678,'Policy Characteristics'!$C:$C,0)))</f>
        <v>10</v>
      </c>
      <c r="N1678" s="176">
        <f>IF(ISBLANK(INDEX('Policy Characteristics'!H:H,MATCH($C1678,'Policy Characteristics'!$C:$C,0))),"",INDEX('Policy Characteristics'!H:H,MATCH($C1678,'Policy Characteristics'!$C:$C,0)))</f>
        <v>1</v>
      </c>
      <c r="O1678" s="176" t="str">
        <f>IF(ISBLANK(INDEX('Policy Characteristics'!I:I,MATCH($C1678,'Policy Characteristics'!$C:$C,0))),"",INDEX('Policy Characteristics'!I:I,MATCH($C1678,'Policy Characteristics'!$C:$C,0)))</f>
        <v>weight</v>
      </c>
      <c r="P1678" s="176"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176" t="str">
        <f>IF(ISBLANK(INDEX('Policy Characteristics'!K:K,MATCH($C1678,'Policy Characteristics'!$C:$C,0))),"",INDEX('Policy Characteristics'!K:K,MATCH($C1678,'Policy Characteristics'!$C:$C,0)))</f>
        <v>io-model.html</v>
      </c>
      <c r="R1678" s="176" t="str">
        <f>IF(ISBLANK(INDEX('Policy Characteristics'!L:L,MATCH($C1678,'Policy Characteristics'!$C:$C,0))),"",INDEX('Policy Characteristics'!L:L,MATCH($C1678,'Policy Characteristics'!$C:$C,0)))</f>
        <v/>
      </c>
    </row>
    <row r="1679" spans="1:18" x14ac:dyDescent="0.35">
      <c r="A1679" s="176" t="str">
        <f>IF(ISBLANK(INDEX('Policy Characteristics'!A:A,MATCH($C1679,'Policy Characteristics'!$C:$C,0))),"",INDEX('Policy Characteristics'!A:A,MATCH($C1679,'Policy Characteristics'!$C:$C,0)))</f>
        <v>Government Revenue Accounting</v>
      </c>
      <c r="B1679" s="184" t="str">
        <f>IF(ISBLANK(INDEX('Policy Characteristics'!B:B,MATCH($C1679,'Policy Characteristics'!$C:$C,0))),"",INDEX('Policy Characteristics'!B:B,MATCH($C1679,'Policy Characteristics'!$C:$C,0)))</f>
        <v>National Debt Interest</v>
      </c>
      <c r="C1679" s="176" t="str">
        <f t="shared" ref="C1679:C1682" si="89">C$1678</f>
        <v>GRA for National Debt Interest</v>
      </c>
      <c r="D1679" s="1" t="s">
        <v>1834</v>
      </c>
      <c r="F1679" s="1" t="s">
        <v>1849</v>
      </c>
      <c r="H1679" s="44">
        <v>581</v>
      </c>
      <c r="I1679" s="199" t="str">
        <f t="shared" ref="I1679:I1682" si="90">I$1678</f>
        <v>Yes</v>
      </c>
      <c r="J1679" s="177" t="str">
        <f>IF(ISBLANK(INDEX('Policy Characteristics'!D:D,MATCH($C1679,'Policy Characteristics'!$C:$C,0))),"",INDEX('Policy Characteristics'!D:D,MATCH($C1679,'Policy Characteristics'!$C:$C,0)))</f>
        <v/>
      </c>
      <c r="K1679" s="176" t="str">
        <f>IF(ISBLANK(INDEX('Policy Characteristics'!E:E,MATCH($C1679,'Policy Characteristics'!$C:$C,0))),"",INDEX('Policy Characteristics'!E:E,MATCH($C1679,'Policy Characteristics'!$C:$C,0)))</f>
        <v>GRA national debt interest</v>
      </c>
      <c r="L1679" s="176">
        <f>IF(ISBLANK(INDEX('Policy Characteristics'!F:F,MATCH($C1679,'Policy Characteristics'!$C:$C,0))),"",INDEX('Policy Characteristics'!F:F,MATCH($C1679,'Policy Characteristics'!$C:$C,0)))</f>
        <v>0</v>
      </c>
      <c r="M1679" s="176">
        <f>IF(ISBLANK(INDEX('Policy Characteristics'!G:G,MATCH($C1679,'Policy Characteristics'!$C:$C,0))),"",INDEX('Policy Characteristics'!G:G,MATCH($C1679,'Policy Characteristics'!$C:$C,0)))</f>
        <v>10</v>
      </c>
      <c r="N1679" s="176">
        <f>IF(ISBLANK(INDEX('Policy Characteristics'!H:H,MATCH($C1679,'Policy Characteristics'!$C:$C,0))),"",INDEX('Policy Characteristics'!H:H,MATCH($C1679,'Policy Characteristics'!$C:$C,0)))</f>
        <v>1</v>
      </c>
      <c r="O1679" s="176" t="str">
        <f>IF(ISBLANK(INDEX('Policy Characteristics'!I:I,MATCH($C1679,'Policy Characteristics'!$C:$C,0))),"",INDEX('Policy Characteristics'!I:I,MATCH($C1679,'Policy Characteristics'!$C:$C,0)))</f>
        <v>weight</v>
      </c>
      <c r="P1679" s="176"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176" t="str">
        <f>IF(ISBLANK(INDEX('Policy Characteristics'!K:K,MATCH($C1679,'Policy Characteristics'!$C:$C,0))),"",INDEX('Policy Characteristics'!K:K,MATCH($C1679,'Policy Characteristics'!$C:$C,0)))</f>
        <v>io-model.html</v>
      </c>
      <c r="R1679" s="176" t="str">
        <f>IF(ISBLANK(INDEX('Policy Characteristics'!L:L,MATCH($C1679,'Policy Characteristics'!$C:$C,0))),"",INDEX('Policy Characteristics'!L:L,MATCH($C1679,'Policy Characteristics'!$C:$C,0)))</f>
        <v/>
      </c>
    </row>
    <row r="1680" spans="1:18" x14ac:dyDescent="0.35">
      <c r="A1680" s="176" t="str">
        <f>IF(ISBLANK(INDEX('Policy Characteristics'!A:A,MATCH($C1680,'Policy Characteristics'!$C:$C,0))),"",INDEX('Policy Characteristics'!A:A,MATCH($C1680,'Policy Characteristics'!$C:$C,0)))</f>
        <v>Government Revenue Accounting</v>
      </c>
      <c r="B1680" s="184" t="str">
        <f>IF(ISBLANK(INDEX('Policy Characteristics'!B:B,MATCH($C1680,'Policy Characteristics'!$C:$C,0))),"",INDEX('Policy Characteristics'!B:B,MATCH($C1680,'Policy Characteristics'!$C:$C,0)))</f>
        <v>National Debt Interest</v>
      </c>
      <c r="C1680" s="176" t="str">
        <f t="shared" si="89"/>
        <v>GRA for National Debt Interest</v>
      </c>
      <c r="D1680" s="1" t="s">
        <v>1835</v>
      </c>
      <c r="F1680" s="1" t="s">
        <v>1839</v>
      </c>
      <c r="H1680" s="44">
        <v>582</v>
      </c>
      <c r="I1680" s="199" t="str">
        <f t="shared" si="90"/>
        <v>Yes</v>
      </c>
      <c r="J1680" s="177" t="str">
        <f>IF(ISBLANK(INDEX('Policy Characteristics'!D:D,MATCH($C1680,'Policy Characteristics'!$C:$C,0))),"",INDEX('Policy Characteristics'!D:D,MATCH($C1680,'Policy Characteristics'!$C:$C,0)))</f>
        <v/>
      </c>
      <c r="K1680" s="176" t="str">
        <f>IF(ISBLANK(INDEX('Policy Characteristics'!E:E,MATCH($C1680,'Policy Characteristics'!$C:$C,0))),"",INDEX('Policy Characteristics'!E:E,MATCH($C1680,'Policy Characteristics'!$C:$C,0)))</f>
        <v>GRA national debt interest</v>
      </c>
      <c r="L1680" s="176">
        <f>IF(ISBLANK(INDEX('Policy Characteristics'!F:F,MATCH($C1680,'Policy Characteristics'!$C:$C,0))),"",INDEX('Policy Characteristics'!F:F,MATCH($C1680,'Policy Characteristics'!$C:$C,0)))</f>
        <v>0</v>
      </c>
      <c r="M1680" s="176">
        <f>IF(ISBLANK(INDEX('Policy Characteristics'!G:G,MATCH($C1680,'Policy Characteristics'!$C:$C,0))),"",INDEX('Policy Characteristics'!G:G,MATCH($C1680,'Policy Characteristics'!$C:$C,0)))</f>
        <v>10</v>
      </c>
      <c r="N1680" s="176">
        <f>IF(ISBLANK(INDEX('Policy Characteristics'!H:H,MATCH($C1680,'Policy Characteristics'!$C:$C,0))),"",INDEX('Policy Characteristics'!H:H,MATCH($C1680,'Policy Characteristics'!$C:$C,0)))</f>
        <v>1</v>
      </c>
      <c r="O1680" s="176" t="str">
        <f>IF(ISBLANK(INDEX('Policy Characteristics'!I:I,MATCH($C1680,'Policy Characteristics'!$C:$C,0))),"",INDEX('Policy Characteristics'!I:I,MATCH($C1680,'Policy Characteristics'!$C:$C,0)))</f>
        <v>weight</v>
      </c>
      <c r="P1680" s="176"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176" t="str">
        <f>IF(ISBLANK(INDEX('Policy Characteristics'!K:K,MATCH($C1680,'Policy Characteristics'!$C:$C,0))),"",INDEX('Policy Characteristics'!K:K,MATCH($C1680,'Policy Characteristics'!$C:$C,0)))</f>
        <v>io-model.html</v>
      </c>
      <c r="R1680" s="176" t="str">
        <f>IF(ISBLANK(INDEX('Policy Characteristics'!L:L,MATCH($C1680,'Policy Characteristics'!$C:$C,0))),"",INDEX('Policy Characteristics'!L:L,MATCH($C1680,'Policy Characteristics'!$C:$C,0)))</f>
        <v/>
      </c>
    </row>
    <row r="1681" spans="1:18" x14ac:dyDescent="0.35">
      <c r="A1681" s="176" t="str">
        <f>IF(ISBLANK(INDEX('Policy Characteristics'!A:A,MATCH($C1681,'Policy Characteristics'!$C:$C,0))),"",INDEX('Policy Characteristics'!A:A,MATCH($C1681,'Policy Characteristics'!$C:$C,0)))</f>
        <v>Government Revenue Accounting</v>
      </c>
      <c r="B1681" s="184" t="str">
        <f>IF(ISBLANK(INDEX('Policy Characteristics'!B:B,MATCH($C1681,'Policy Characteristics'!$C:$C,0))),"",INDEX('Policy Characteristics'!B:B,MATCH($C1681,'Policy Characteristics'!$C:$C,0)))</f>
        <v>National Debt Interest</v>
      </c>
      <c r="C1681" s="176" t="str">
        <f t="shared" si="89"/>
        <v>GRA for National Debt Interest</v>
      </c>
      <c r="D1681" s="1" t="s">
        <v>1836</v>
      </c>
      <c r="F1681" s="1" t="s">
        <v>1840</v>
      </c>
      <c r="H1681" s="44">
        <v>583</v>
      </c>
      <c r="I1681" s="199" t="str">
        <f t="shared" si="90"/>
        <v>Yes</v>
      </c>
      <c r="J1681" s="177" t="str">
        <f>IF(ISBLANK(INDEX('Policy Characteristics'!D:D,MATCH($C1681,'Policy Characteristics'!$C:$C,0))),"",INDEX('Policy Characteristics'!D:D,MATCH($C1681,'Policy Characteristics'!$C:$C,0)))</f>
        <v/>
      </c>
      <c r="K1681" s="176" t="str">
        <f>IF(ISBLANK(INDEX('Policy Characteristics'!E:E,MATCH($C1681,'Policy Characteristics'!$C:$C,0))),"",INDEX('Policy Characteristics'!E:E,MATCH($C1681,'Policy Characteristics'!$C:$C,0)))</f>
        <v>GRA national debt interest</v>
      </c>
      <c r="L1681" s="176">
        <f>IF(ISBLANK(INDEX('Policy Characteristics'!F:F,MATCH($C1681,'Policy Characteristics'!$C:$C,0))),"",INDEX('Policy Characteristics'!F:F,MATCH($C1681,'Policy Characteristics'!$C:$C,0)))</f>
        <v>0</v>
      </c>
      <c r="M1681" s="176">
        <f>IF(ISBLANK(INDEX('Policy Characteristics'!G:G,MATCH($C1681,'Policy Characteristics'!$C:$C,0))),"",INDEX('Policy Characteristics'!G:G,MATCH($C1681,'Policy Characteristics'!$C:$C,0)))</f>
        <v>10</v>
      </c>
      <c r="N1681" s="176">
        <f>IF(ISBLANK(INDEX('Policy Characteristics'!H:H,MATCH($C1681,'Policy Characteristics'!$C:$C,0))),"",INDEX('Policy Characteristics'!H:H,MATCH($C1681,'Policy Characteristics'!$C:$C,0)))</f>
        <v>1</v>
      </c>
      <c r="O1681" s="176" t="str">
        <f>IF(ISBLANK(INDEX('Policy Characteristics'!I:I,MATCH($C1681,'Policy Characteristics'!$C:$C,0))),"",INDEX('Policy Characteristics'!I:I,MATCH($C1681,'Policy Characteristics'!$C:$C,0)))</f>
        <v>weight</v>
      </c>
      <c r="P1681" s="176"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176" t="str">
        <f>IF(ISBLANK(INDEX('Policy Characteristics'!K:K,MATCH($C1681,'Policy Characteristics'!$C:$C,0))),"",INDEX('Policy Characteristics'!K:K,MATCH($C1681,'Policy Characteristics'!$C:$C,0)))</f>
        <v>io-model.html</v>
      </c>
      <c r="R1681" s="176" t="str">
        <f>IF(ISBLANK(INDEX('Policy Characteristics'!L:L,MATCH($C1681,'Policy Characteristics'!$C:$C,0))),"",INDEX('Policy Characteristics'!L:L,MATCH($C1681,'Policy Characteristics'!$C:$C,0)))</f>
        <v/>
      </c>
    </row>
    <row r="1682" spans="1:18" x14ac:dyDescent="0.35">
      <c r="A1682" s="176" t="str">
        <f>IF(ISBLANK(INDEX('Policy Characteristics'!A:A,MATCH($C1682,'Policy Characteristics'!$C:$C,0))),"",INDEX('Policy Characteristics'!A:A,MATCH($C1682,'Policy Characteristics'!$C:$C,0)))</f>
        <v>Government Revenue Accounting</v>
      </c>
      <c r="B1682" s="184" t="str">
        <f>IF(ISBLANK(INDEX('Policy Characteristics'!B:B,MATCH($C1682,'Policy Characteristics'!$C:$C,0))),"",INDEX('Policy Characteristics'!B:B,MATCH($C1682,'Policy Characteristics'!$C:$C,0)))</f>
        <v>National Debt Interest</v>
      </c>
      <c r="C1682" s="176" t="str">
        <f t="shared" si="89"/>
        <v>GRA for National Debt Interest</v>
      </c>
      <c r="D1682" s="1" t="s">
        <v>1837</v>
      </c>
      <c r="F1682" s="1" t="s">
        <v>1841</v>
      </c>
      <c r="H1682" s="44">
        <v>584</v>
      </c>
      <c r="I1682" s="199" t="str">
        <f t="shared" si="90"/>
        <v>Yes</v>
      </c>
      <c r="J1682" s="177" t="str">
        <f>IF(ISBLANK(INDEX('Policy Characteristics'!D:D,MATCH($C1682,'Policy Characteristics'!$C:$C,0))),"",INDEX('Policy Characteristics'!D:D,MATCH($C1682,'Policy Characteristics'!$C:$C,0)))</f>
        <v/>
      </c>
      <c r="K1682" s="176" t="str">
        <f>IF(ISBLANK(INDEX('Policy Characteristics'!E:E,MATCH($C1682,'Policy Characteristics'!$C:$C,0))),"",INDEX('Policy Characteristics'!E:E,MATCH($C1682,'Policy Characteristics'!$C:$C,0)))</f>
        <v>GRA national debt interest</v>
      </c>
      <c r="L1682" s="176">
        <f>IF(ISBLANK(INDEX('Policy Characteristics'!F:F,MATCH($C1682,'Policy Characteristics'!$C:$C,0))),"",INDEX('Policy Characteristics'!F:F,MATCH($C1682,'Policy Characteristics'!$C:$C,0)))</f>
        <v>0</v>
      </c>
      <c r="M1682" s="176">
        <f>IF(ISBLANK(INDEX('Policy Characteristics'!G:G,MATCH($C1682,'Policy Characteristics'!$C:$C,0))),"",INDEX('Policy Characteristics'!G:G,MATCH($C1682,'Policy Characteristics'!$C:$C,0)))</f>
        <v>10</v>
      </c>
      <c r="N1682" s="176">
        <f>IF(ISBLANK(INDEX('Policy Characteristics'!H:H,MATCH($C1682,'Policy Characteristics'!$C:$C,0))),"",INDEX('Policy Characteristics'!H:H,MATCH($C1682,'Policy Characteristics'!$C:$C,0)))</f>
        <v>1</v>
      </c>
      <c r="O1682" s="176" t="str">
        <f>IF(ISBLANK(INDEX('Policy Characteristics'!I:I,MATCH($C1682,'Policy Characteristics'!$C:$C,0))),"",INDEX('Policy Characteristics'!I:I,MATCH($C1682,'Policy Characteristics'!$C:$C,0)))</f>
        <v>weight</v>
      </c>
      <c r="P1682" s="176"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176" t="str">
        <f>IF(ISBLANK(INDEX('Policy Characteristics'!K:K,MATCH($C1682,'Policy Characteristics'!$C:$C,0))),"",INDEX('Policy Characteristics'!K:K,MATCH($C1682,'Policy Characteristics'!$C:$C,0)))</f>
        <v>io-model.html</v>
      </c>
      <c r="R1682" s="176" t="str">
        <f>IF(ISBLANK(INDEX('Policy Characteristics'!L:L,MATCH($C1682,'Policy Characteristics'!$C:$C,0))),"",INDEX('Policy Characteristics'!L:L,MATCH($C1682,'Policy Characteristics'!$C:$C,0)))</f>
        <v/>
      </c>
    </row>
    <row r="1683" spans="1:18" x14ac:dyDescent="0.35">
      <c r="A1683" s="176" t="str">
        <f>IF(ISBLANK(INDEX('Policy Characteristics'!A:A,MATCH($C1683,'Policy Characteristics'!$C:$C,0))),"",INDEX('Policy Characteristics'!A:A,MATCH($C1683,'Policy Characteristics'!$C:$C,0)))</f>
        <v>Government Revenue Accounting</v>
      </c>
      <c r="B1683" s="184" t="str">
        <f>IF(ISBLANK(INDEX('Policy Characteristics'!B:B,MATCH($C1683,'Policy Characteristics'!$C:$C,0))),"",INDEX('Policy Characteristics'!B:B,MATCH($C1683,'Policy Characteristics'!$C:$C,0)))</f>
        <v>Remaining Government Cash Flows</v>
      </c>
      <c r="C1683" t="s">
        <v>1832</v>
      </c>
      <c r="D1683" s="1" t="s">
        <v>1833</v>
      </c>
      <c r="F1683" s="1" t="s">
        <v>1838</v>
      </c>
      <c r="H1683" s="44">
        <v>585</v>
      </c>
      <c r="I1683" s="196" t="s">
        <v>43</v>
      </c>
      <c r="J1683" s="177" t="str">
        <f>IF(ISBLANK(INDEX('Policy Characteristics'!D:D,MATCH($C1683,'Policy Characteristics'!$C:$C,0))),"",INDEX('Policy Characteristics'!D:D,MATCH($C1683,'Policy Characteristics'!$C:$C,0)))</f>
        <v/>
      </c>
      <c r="K1683" s="176" t="str">
        <f>IF(ISBLANK(INDEX('Policy Characteristics'!E:E,MATCH($C1683,'Policy Characteristics'!$C:$C,0))),"",INDEX('Policy Characteristics'!E:E,MATCH($C1683,'Policy Characteristics'!$C:$C,0)))</f>
        <v>GRA remaining cash flow changes</v>
      </c>
      <c r="L1683" s="176">
        <f>IF(ISBLANK(INDEX('Policy Characteristics'!F:F,MATCH($C1683,'Policy Characteristics'!$C:$C,0))),"",INDEX('Policy Characteristics'!F:F,MATCH($C1683,'Policy Characteristics'!$C:$C,0)))</f>
        <v>0</v>
      </c>
      <c r="M1683" s="176">
        <f>IF(ISBLANK(INDEX('Policy Characteristics'!G:G,MATCH($C1683,'Policy Characteristics'!$C:$C,0))),"",INDEX('Policy Characteristics'!G:G,MATCH($C1683,'Policy Characteristics'!$C:$C,0)))</f>
        <v>10</v>
      </c>
      <c r="N1683" s="176">
        <f>IF(ISBLANK(INDEX('Policy Characteristics'!H:H,MATCH($C1683,'Policy Characteristics'!$C:$C,0))),"",INDEX('Policy Characteristics'!H:H,MATCH($C1683,'Policy Characteristics'!$C:$C,0)))</f>
        <v>1</v>
      </c>
      <c r="O1683" s="176" t="str">
        <f>IF(ISBLANK(INDEX('Policy Characteristics'!I:I,MATCH($C1683,'Policy Characteristics'!$C:$C,0))),"",INDEX('Policy Characteristics'!I:I,MATCH($C1683,'Policy Characteristics'!$C:$C,0)))</f>
        <v>weight</v>
      </c>
      <c r="P1683" s="176"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176" t="str">
        <f>IF(ISBLANK(INDEX('Policy Characteristics'!K:K,MATCH($C1683,'Policy Characteristics'!$C:$C,0))),"",INDEX('Policy Characteristics'!K:K,MATCH($C1683,'Policy Characteristics'!$C:$C,0)))</f>
        <v>io-model.html</v>
      </c>
      <c r="R1683" s="176" t="str">
        <f>IF(ISBLANK(INDEX('Policy Characteristics'!L:L,MATCH($C1683,'Policy Characteristics'!$C:$C,0))),"",INDEX('Policy Characteristics'!L:L,MATCH($C1683,'Policy Characteristics'!$C:$C,0)))</f>
        <v/>
      </c>
    </row>
    <row r="1684" spans="1:18" x14ac:dyDescent="0.35">
      <c r="A1684" s="176" t="str">
        <f>IF(ISBLANK(INDEX('Policy Characteristics'!A:A,MATCH($C1684,'Policy Characteristics'!$C:$C,0))),"",INDEX('Policy Characteristics'!A:A,MATCH($C1684,'Policy Characteristics'!$C:$C,0)))</f>
        <v>Government Revenue Accounting</v>
      </c>
      <c r="B1684" s="184" t="str">
        <f>IF(ISBLANK(INDEX('Policy Characteristics'!B:B,MATCH($C1684,'Policy Characteristics'!$C:$C,0))),"",INDEX('Policy Characteristics'!B:B,MATCH($C1684,'Policy Characteristics'!$C:$C,0)))</f>
        <v>Remaining Government Cash Flows</v>
      </c>
      <c r="C1684" s="176" t="str">
        <f t="shared" ref="C1684" si="91">C$1683</f>
        <v>GRA for Remaining Government Cash Flow Changes</v>
      </c>
      <c r="D1684" s="1" t="s">
        <v>1834</v>
      </c>
      <c r="F1684" s="1" t="s">
        <v>1849</v>
      </c>
      <c r="H1684" s="44">
        <v>586</v>
      </c>
      <c r="I1684" s="199" t="str">
        <f t="shared" ref="I1684:I1687" si="92">I$1683</f>
        <v>Yes</v>
      </c>
      <c r="J1684" s="177" t="str">
        <f>IF(ISBLANK(INDEX('Policy Characteristics'!D:D,MATCH($C1684,'Policy Characteristics'!$C:$C,0))),"",INDEX('Policy Characteristics'!D:D,MATCH($C1684,'Policy Characteristics'!$C:$C,0)))</f>
        <v/>
      </c>
      <c r="K1684" s="176" t="str">
        <f>IF(ISBLANK(INDEX('Policy Characteristics'!E:E,MATCH($C1684,'Policy Characteristics'!$C:$C,0))),"",INDEX('Policy Characteristics'!E:E,MATCH($C1684,'Policy Characteristics'!$C:$C,0)))</f>
        <v>GRA remaining cash flow changes</v>
      </c>
      <c r="L1684" s="176">
        <f>IF(ISBLANK(INDEX('Policy Characteristics'!F:F,MATCH($C1684,'Policy Characteristics'!$C:$C,0))),"",INDEX('Policy Characteristics'!F:F,MATCH($C1684,'Policy Characteristics'!$C:$C,0)))</f>
        <v>0</v>
      </c>
      <c r="M1684" s="176">
        <f>IF(ISBLANK(INDEX('Policy Characteristics'!G:G,MATCH($C1684,'Policy Characteristics'!$C:$C,0))),"",INDEX('Policy Characteristics'!G:G,MATCH($C1684,'Policy Characteristics'!$C:$C,0)))</f>
        <v>10</v>
      </c>
      <c r="N1684" s="176">
        <f>IF(ISBLANK(INDEX('Policy Characteristics'!H:H,MATCH($C1684,'Policy Characteristics'!$C:$C,0))),"",INDEX('Policy Characteristics'!H:H,MATCH($C1684,'Policy Characteristics'!$C:$C,0)))</f>
        <v>1</v>
      </c>
      <c r="O1684" s="176" t="str">
        <f>IF(ISBLANK(INDEX('Policy Characteristics'!I:I,MATCH($C1684,'Policy Characteristics'!$C:$C,0))),"",INDEX('Policy Characteristics'!I:I,MATCH($C1684,'Policy Characteristics'!$C:$C,0)))</f>
        <v>weight</v>
      </c>
      <c r="P1684" s="176"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176" t="str">
        <f>IF(ISBLANK(INDEX('Policy Characteristics'!K:K,MATCH($C1684,'Policy Characteristics'!$C:$C,0))),"",INDEX('Policy Characteristics'!K:K,MATCH($C1684,'Policy Characteristics'!$C:$C,0)))</f>
        <v>io-model.html</v>
      </c>
      <c r="R1684" s="176" t="str">
        <f>IF(ISBLANK(INDEX('Policy Characteristics'!L:L,MATCH($C1684,'Policy Characteristics'!$C:$C,0))),"",INDEX('Policy Characteristics'!L:L,MATCH($C1684,'Policy Characteristics'!$C:$C,0)))</f>
        <v/>
      </c>
    </row>
    <row r="1685" spans="1:18" x14ac:dyDescent="0.35">
      <c r="A1685" s="176" t="str">
        <f>IF(ISBLANK(INDEX('Policy Characteristics'!A:A,MATCH($C1685,'Policy Characteristics'!$C:$C,0))),"",INDEX('Policy Characteristics'!A:A,MATCH($C1685,'Policy Characteristics'!$C:$C,0)))</f>
        <v>Government Revenue Accounting</v>
      </c>
      <c r="B1685" s="184" t="str">
        <f>IF(ISBLANK(INDEX('Policy Characteristics'!B:B,MATCH($C1685,'Policy Characteristics'!$C:$C,0))),"",INDEX('Policy Characteristics'!B:B,MATCH($C1685,'Policy Characteristics'!$C:$C,0)))</f>
        <v>Remaining Government Cash Flows</v>
      </c>
      <c r="C1685" s="176" t="str">
        <f t="shared" ref="C1685:C1687" si="93">C$1683</f>
        <v>GRA for Remaining Government Cash Flow Changes</v>
      </c>
      <c r="D1685" s="1" t="s">
        <v>1835</v>
      </c>
      <c r="F1685" s="1" t="s">
        <v>1839</v>
      </c>
      <c r="H1685" s="44">
        <v>587</v>
      </c>
      <c r="I1685" s="199" t="str">
        <f t="shared" si="92"/>
        <v>Yes</v>
      </c>
      <c r="J1685" s="177" t="str">
        <f>IF(ISBLANK(INDEX('Policy Characteristics'!D:D,MATCH($C1685,'Policy Characteristics'!$C:$C,0))),"",INDEX('Policy Characteristics'!D:D,MATCH($C1685,'Policy Characteristics'!$C:$C,0)))</f>
        <v/>
      </c>
      <c r="K1685" s="176" t="str">
        <f>IF(ISBLANK(INDEX('Policy Characteristics'!E:E,MATCH($C1685,'Policy Characteristics'!$C:$C,0))),"",INDEX('Policy Characteristics'!E:E,MATCH($C1685,'Policy Characteristics'!$C:$C,0)))</f>
        <v>GRA remaining cash flow changes</v>
      </c>
      <c r="L1685" s="176">
        <f>IF(ISBLANK(INDEX('Policy Characteristics'!F:F,MATCH($C1685,'Policy Characteristics'!$C:$C,0))),"",INDEX('Policy Characteristics'!F:F,MATCH($C1685,'Policy Characteristics'!$C:$C,0)))</f>
        <v>0</v>
      </c>
      <c r="M1685" s="176">
        <f>IF(ISBLANK(INDEX('Policy Characteristics'!G:G,MATCH($C1685,'Policy Characteristics'!$C:$C,0))),"",INDEX('Policy Characteristics'!G:G,MATCH($C1685,'Policy Characteristics'!$C:$C,0)))</f>
        <v>10</v>
      </c>
      <c r="N1685" s="176">
        <f>IF(ISBLANK(INDEX('Policy Characteristics'!H:H,MATCH($C1685,'Policy Characteristics'!$C:$C,0))),"",INDEX('Policy Characteristics'!H:H,MATCH($C1685,'Policy Characteristics'!$C:$C,0)))</f>
        <v>1</v>
      </c>
      <c r="O1685" s="176" t="str">
        <f>IF(ISBLANK(INDEX('Policy Characteristics'!I:I,MATCH($C1685,'Policy Characteristics'!$C:$C,0))),"",INDEX('Policy Characteristics'!I:I,MATCH($C1685,'Policy Characteristics'!$C:$C,0)))</f>
        <v>weight</v>
      </c>
      <c r="P1685" s="176"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176" t="str">
        <f>IF(ISBLANK(INDEX('Policy Characteristics'!K:K,MATCH($C1685,'Policy Characteristics'!$C:$C,0))),"",INDEX('Policy Characteristics'!K:K,MATCH($C1685,'Policy Characteristics'!$C:$C,0)))</f>
        <v>io-model.html</v>
      </c>
      <c r="R1685" s="176" t="str">
        <f>IF(ISBLANK(INDEX('Policy Characteristics'!L:L,MATCH($C1685,'Policy Characteristics'!$C:$C,0))),"",INDEX('Policy Characteristics'!L:L,MATCH($C1685,'Policy Characteristics'!$C:$C,0)))</f>
        <v/>
      </c>
    </row>
    <row r="1686" spans="1:18" x14ac:dyDescent="0.35">
      <c r="A1686" s="176" t="str">
        <f>IF(ISBLANK(INDEX('Policy Characteristics'!A:A,MATCH($C1686,'Policy Characteristics'!$C:$C,0))),"",INDEX('Policy Characteristics'!A:A,MATCH($C1686,'Policy Characteristics'!$C:$C,0)))</f>
        <v>Government Revenue Accounting</v>
      </c>
      <c r="B1686" s="184" t="str">
        <f>IF(ISBLANK(INDEX('Policy Characteristics'!B:B,MATCH($C1686,'Policy Characteristics'!$C:$C,0))),"",INDEX('Policy Characteristics'!B:B,MATCH($C1686,'Policy Characteristics'!$C:$C,0)))</f>
        <v>Remaining Government Cash Flows</v>
      </c>
      <c r="C1686" s="176" t="str">
        <f t="shared" si="93"/>
        <v>GRA for Remaining Government Cash Flow Changes</v>
      </c>
      <c r="D1686" s="1" t="s">
        <v>1836</v>
      </c>
      <c r="F1686" s="1" t="s">
        <v>1840</v>
      </c>
      <c r="H1686" s="44">
        <v>588</v>
      </c>
      <c r="I1686" s="199" t="str">
        <f t="shared" si="92"/>
        <v>Yes</v>
      </c>
      <c r="J1686" s="177" t="str">
        <f>IF(ISBLANK(INDEX('Policy Characteristics'!D:D,MATCH($C1686,'Policy Characteristics'!$C:$C,0))),"",INDEX('Policy Characteristics'!D:D,MATCH($C1686,'Policy Characteristics'!$C:$C,0)))</f>
        <v/>
      </c>
      <c r="K1686" s="176" t="str">
        <f>IF(ISBLANK(INDEX('Policy Characteristics'!E:E,MATCH($C1686,'Policy Characteristics'!$C:$C,0))),"",INDEX('Policy Characteristics'!E:E,MATCH($C1686,'Policy Characteristics'!$C:$C,0)))</f>
        <v>GRA remaining cash flow changes</v>
      </c>
      <c r="L1686" s="176">
        <f>IF(ISBLANK(INDEX('Policy Characteristics'!F:F,MATCH($C1686,'Policy Characteristics'!$C:$C,0))),"",INDEX('Policy Characteristics'!F:F,MATCH($C1686,'Policy Characteristics'!$C:$C,0)))</f>
        <v>0</v>
      </c>
      <c r="M1686" s="176">
        <f>IF(ISBLANK(INDEX('Policy Characteristics'!G:G,MATCH($C1686,'Policy Characteristics'!$C:$C,0))),"",INDEX('Policy Characteristics'!G:G,MATCH($C1686,'Policy Characteristics'!$C:$C,0)))</f>
        <v>10</v>
      </c>
      <c r="N1686" s="176">
        <f>IF(ISBLANK(INDEX('Policy Characteristics'!H:H,MATCH($C1686,'Policy Characteristics'!$C:$C,0))),"",INDEX('Policy Characteristics'!H:H,MATCH($C1686,'Policy Characteristics'!$C:$C,0)))</f>
        <v>1</v>
      </c>
      <c r="O1686" s="176" t="str">
        <f>IF(ISBLANK(INDEX('Policy Characteristics'!I:I,MATCH($C1686,'Policy Characteristics'!$C:$C,0))),"",INDEX('Policy Characteristics'!I:I,MATCH($C1686,'Policy Characteristics'!$C:$C,0)))</f>
        <v>weight</v>
      </c>
      <c r="P1686" s="176"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176" t="str">
        <f>IF(ISBLANK(INDEX('Policy Characteristics'!K:K,MATCH($C1686,'Policy Characteristics'!$C:$C,0))),"",INDEX('Policy Characteristics'!K:K,MATCH($C1686,'Policy Characteristics'!$C:$C,0)))</f>
        <v>io-model.html</v>
      </c>
      <c r="R1686" s="176" t="str">
        <f>IF(ISBLANK(INDEX('Policy Characteristics'!L:L,MATCH($C1686,'Policy Characteristics'!$C:$C,0))),"",INDEX('Policy Characteristics'!L:L,MATCH($C1686,'Policy Characteristics'!$C:$C,0)))</f>
        <v/>
      </c>
    </row>
    <row r="1687" spans="1:18" x14ac:dyDescent="0.35">
      <c r="A1687" s="176" t="str">
        <f>IF(ISBLANK(INDEX('Policy Characteristics'!A:A,MATCH($C1687,'Policy Characteristics'!$C:$C,0))),"",INDEX('Policy Characteristics'!A:A,MATCH($C1687,'Policy Characteristics'!$C:$C,0)))</f>
        <v>Government Revenue Accounting</v>
      </c>
      <c r="B1687" s="184" t="str">
        <f>IF(ISBLANK(INDEX('Policy Characteristics'!B:B,MATCH($C1687,'Policy Characteristics'!$C:$C,0))),"",INDEX('Policy Characteristics'!B:B,MATCH($C1687,'Policy Characteristics'!$C:$C,0)))</f>
        <v>Remaining Government Cash Flows</v>
      </c>
      <c r="C1687" s="176" t="str">
        <f t="shared" si="93"/>
        <v>GRA for Remaining Government Cash Flow Changes</v>
      </c>
      <c r="D1687" s="1" t="s">
        <v>1837</v>
      </c>
      <c r="F1687" s="1" t="s">
        <v>1841</v>
      </c>
      <c r="H1687" s="44">
        <v>589</v>
      </c>
      <c r="I1687" s="199" t="str">
        <f t="shared" si="92"/>
        <v>Yes</v>
      </c>
      <c r="J1687" s="177" t="str">
        <f>IF(ISBLANK(INDEX('Policy Characteristics'!D:D,MATCH($C1687,'Policy Characteristics'!$C:$C,0))),"",INDEX('Policy Characteristics'!D:D,MATCH($C1687,'Policy Characteristics'!$C:$C,0)))</f>
        <v/>
      </c>
      <c r="K1687" s="176" t="str">
        <f>IF(ISBLANK(INDEX('Policy Characteristics'!E:E,MATCH($C1687,'Policy Characteristics'!$C:$C,0))),"",INDEX('Policy Characteristics'!E:E,MATCH($C1687,'Policy Characteristics'!$C:$C,0)))</f>
        <v>GRA remaining cash flow changes</v>
      </c>
      <c r="L1687" s="176">
        <f>IF(ISBLANK(INDEX('Policy Characteristics'!F:F,MATCH($C1687,'Policy Characteristics'!$C:$C,0))),"",INDEX('Policy Characteristics'!F:F,MATCH($C1687,'Policy Characteristics'!$C:$C,0)))</f>
        <v>0</v>
      </c>
      <c r="M1687" s="176">
        <f>IF(ISBLANK(INDEX('Policy Characteristics'!G:G,MATCH($C1687,'Policy Characteristics'!$C:$C,0))),"",INDEX('Policy Characteristics'!G:G,MATCH($C1687,'Policy Characteristics'!$C:$C,0)))</f>
        <v>10</v>
      </c>
      <c r="N1687" s="176">
        <f>IF(ISBLANK(INDEX('Policy Characteristics'!H:H,MATCH($C1687,'Policy Characteristics'!$C:$C,0))),"",INDEX('Policy Characteristics'!H:H,MATCH($C1687,'Policy Characteristics'!$C:$C,0)))</f>
        <v>1</v>
      </c>
      <c r="O1687" s="176" t="str">
        <f>IF(ISBLANK(INDEX('Policy Characteristics'!I:I,MATCH($C1687,'Policy Characteristics'!$C:$C,0))),"",INDEX('Policy Characteristics'!I:I,MATCH($C1687,'Policy Characteristics'!$C:$C,0)))</f>
        <v>weight</v>
      </c>
      <c r="P1687" s="176" t="str">
        <f>IF(ISBLANK(INDEX('Policy Characteristics'!J:J,MATCH($C1687,'Policy Characteristics'!$C:$C,0))),"",INDEX('Policy Characteristics'!J:J,MATCH($C1687,'Policy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7" s="176" t="str">
        <f>IF(ISBLANK(INDEX('Policy Characteristics'!K:K,MATCH($C1687,'Policy Characteristics'!$C:$C,0))),"",INDEX('Policy Characteristics'!K:K,MATCH($C1687,'Policy Characteristics'!$C:$C,0)))</f>
        <v>io-model.html</v>
      </c>
      <c r="R1687" s="176" t="str">
        <f>IF(ISBLANK(INDEX('Policy Characteristics'!L:L,MATCH($C1687,'Policy Characteristics'!$C:$C,0))),"",INDEX('Policy Characteristics'!L:L,MATCH($C1687,'Policy Characteristics'!$C:$C,0)))</f>
        <v/>
      </c>
    </row>
    <row r="1688" spans="1:18" x14ac:dyDescent="0.35">
      <c r="A1688" s="176" t="str">
        <f>IF(ISBLANK(INDEX('Policy Characteristics'!A:A,MATCH($C1688,'Policy Characteristics'!$C:$C,0))),"",INDEX('Policy Characteristics'!A:A,MATCH($C1688,'Policy Characteristics'!$C:$C,0)))</f>
        <v>Control Settings</v>
      </c>
      <c r="B1688" s="184" t="str">
        <f>IF(ISBLANK(INDEX('Policy Characteristics'!B:B,MATCH($C1688,'Policy Characteristics'!$C:$C,0))),"",INDEX('Policy Characteristics'!B:B,MATCH($C1688,'Policy Characteristics'!$C:$C,0)))</f>
        <v>COVID-19 Recession</v>
      </c>
      <c r="C1688" s="1" t="s">
        <v>2223</v>
      </c>
      <c r="H1688" s="44">
        <v>543</v>
      </c>
      <c r="I1688" s="196" t="s">
        <v>44</v>
      </c>
      <c r="J1688" s="177" t="str">
        <f>IF(ISBLANK(INDEX('Policy Characteristics'!D:D,MATCH($C1688,'Policy Characteristics'!$C:$C,0))),"",INDEX('Policy Characteristics'!D:D,MATCH($C1688,'Policy Characteristics'!$C:$C,0)))</f>
        <v/>
      </c>
      <c r="K1688" s="176" t="str">
        <f>IF(ISBLANK(INDEX('Policy Characteristics'!E:E,MATCH($C1688,'Policy Characteristics'!$C:$C,0))),"",INDEX('Policy Characteristics'!E:E,MATCH($C1688,'Policy Characteristics'!$C:$C,0)))</f>
        <v>settings exogenous GDP adjustment</v>
      </c>
      <c r="L1688" s="176">
        <f>IF(ISBLANK(INDEX('Policy Characteristics'!F:F,MATCH($C1688,'Policy Characteristics'!$C:$C,0))),"",INDEX('Policy Characteristics'!F:F,MATCH($C1688,'Policy Characteristics'!$C:$C,0)))</f>
        <v>0</v>
      </c>
      <c r="M1688" s="176">
        <f>IF(ISBLANK(INDEX('Policy Characteristics'!G:G,MATCH($C1688,'Policy Characteristics'!$C:$C,0))),"",INDEX('Policy Characteristics'!G:G,MATCH($C1688,'Policy Characteristics'!$C:$C,0)))</f>
        <v>1</v>
      </c>
      <c r="N1688" s="176">
        <f>IF(ISBLANK(INDEX('Policy Characteristics'!H:H,MATCH($C1688,'Policy Characteristics'!$C:$C,0))),"",INDEX('Policy Characteristics'!H:H,MATCH($C1688,'Policy Characteristics'!$C:$C,0)))</f>
        <v>1</v>
      </c>
      <c r="O1688" s="176" t="str">
        <f>IF(ISBLANK(INDEX('Policy Characteristics'!I:I,MATCH($C1688,'Policy Characteristics'!$C:$C,0))),"",INDEX('Policy Characteristics'!I:I,MATCH($C1688,'Policy Characteristics'!$C:$C,0)))</f>
        <v>on/off</v>
      </c>
      <c r="P1688" s="176" t="str">
        <f>IF(ISBLANK(INDEX('Policy Characteristics'!J:J,MATCH($C1688,'Policy Characteristics'!$C:$C,0))),"",INDEX('Policy Characteristics'!J:J,MATCH($C1688,'Policy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8" s="176" t="str">
        <f>IF(ISBLANK(INDEX('Policy Characteristics'!K:K,MATCH($C1688,'Policy Characteristics'!$C:$C,0))),"",INDEX('Policy Characteristics'!K:K,MATCH($C1688,'Policy Characteristics'!$C:$C,0)))</f>
        <v/>
      </c>
      <c r="R1688" s="176" t="str">
        <f>IF(ISBLANK(INDEX('Policy Characteristics'!L:L,MATCH($C1688,'Policy Characteristics'!$C:$C,0))),"",INDEX('Policy Characteristics'!L:L,MATCH($C1688,'Policy Characteristics'!$C:$C,0)))</f>
        <v/>
      </c>
    </row>
    <row r="1689" spans="1:18" x14ac:dyDescent="0.35">
      <c r="A1689" s="176" t="str">
        <f>IF(ISBLANK(INDEX('Policy Characteristics'!A:A,MATCH($C1689,'Policy Characteristics'!$C:$C,0))),"",INDEX('Policy Characteristics'!A:A,MATCH($C1689,'Policy Characteristics'!$C:$C,0)))</f>
        <v>Control Settings</v>
      </c>
      <c r="B1689" s="184" t="str">
        <f>IF(ISBLANK(INDEX('Policy Characteristics'!B:B,MATCH($C1689,'Policy Characteristics'!$C:$C,0))),"",INDEX('Policy Characteristics'!B:B,MATCH($C1689,'Policy Characteristics'!$C:$C,0)))</f>
        <v>Use 20-Year GWP Values</v>
      </c>
      <c r="C1689" t="s">
        <v>2109</v>
      </c>
      <c r="H1689" s="44">
        <v>1601</v>
      </c>
      <c r="I1689" s="196" t="s">
        <v>44</v>
      </c>
      <c r="J1689" s="177" t="str">
        <f>IF(ISBLANK(INDEX('Policy Characteristics'!D:D,MATCH($C1689,'Policy Characteristics'!$C:$C,0))),"",INDEX('Policy Characteristics'!D:D,MATCH($C1689,'Policy Characteristics'!$C:$C,0)))</f>
        <v/>
      </c>
      <c r="K1689" s="176" t="str">
        <f>IF(ISBLANK(INDEX('Policy Characteristics'!E:E,MATCH($C1689,'Policy Characteristics'!$C:$C,0))),"",INDEX('Policy Characteristics'!E:E,MATCH($C1689,'Policy Characteristics'!$C:$C,0)))</f>
        <v/>
      </c>
      <c r="L1689" s="176">
        <f>IF(ISBLANK(INDEX('Policy Characteristics'!F:F,MATCH($C1689,'Policy Characteristics'!$C:$C,0))),"",INDEX('Policy Characteristics'!F:F,MATCH($C1689,'Policy Characteristics'!$C:$C,0)))</f>
        <v>0</v>
      </c>
      <c r="M1689" s="176">
        <f>IF(ISBLANK(INDEX('Policy Characteristics'!G:G,MATCH($C1689,'Policy Characteristics'!$C:$C,0))),"",INDEX('Policy Characteristics'!G:G,MATCH($C1689,'Policy Characteristics'!$C:$C,0)))</f>
        <v>1</v>
      </c>
      <c r="N1689" s="176">
        <f>IF(ISBLANK(INDEX('Policy Characteristics'!H:H,MATCH($C1689,'Policy Characteristics'!$C:$C,0))),"",INDEX('Policy Characteristics'!H:H,MATCH($C1689,'Policy Characteristics'!$C:$C,0)))</f>
        <v>1</v>
      </c>
      <c r="O1689" s="176" t="str">
        <f>IF(ISBLANK(INDEX('Policy Characteristics'!I:I,MATCH($C1689,'Policy Characteristics'!$C:$C,0))),"",INDEX('Policy Characteristics'!I:I,MATCH($C1689,'Policy Characteristics'!$C:$C,0)))</f>
        <v>on/off</v>
      </c>
      <c r="P1689" s="176" t="str">
        <f>IF(ISBLANK(INDEX('Policy Characteristics'!J:J,MATCH($C1689,'Policy Characteristics'!$C:$C,0))),"",INDEX('Policy Characteristics'!J:J,MATCH($C1689,'Policy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9" s="176" t="str">
        <f>IF(ISBLANK(INDEX('Policy Characteristics'!K:K,MATCH($C1689,'Policy Characteristics'!$C:$C,0))),"",INDEX('Policy Characteristics'!K:K,MATCH($C1689,'Policy Characteristics'!$C:$C,0)))</f>
        <v/>
      </c>
      <c r="R1689" s="176" t="str">
        <f>IF(ISBLANK(INDEX('Policy Characteristics'!L:L,MATCH($C1689,'Policy Characteristics'!$C:$C,0))),"",INDEX('Policy Characteristics'!L:L,MATCH($C1689,'Policy Characteristics'!$C:$C,0)))</f>
        <v/>
      </c>
    </row>
  </sheetData>
  <autoFilter ref="A1:S1689" xr:uid="{00000000-0001-0000-0100-000000000000}"/>
  <sortState xmlns:xlrd2="http://schemas.microsoft.com/office/spreadsheetml/2017/richdata2" ref="A191:I211">
    <sortCondition ref="B191:B211"/>
  </sortState>
  <conditionalFormatting sqref="I1:I10 I12:I20 I22:I83 I85:I90 I92:I112 I114:I116 I118 I120:I125 I127:I132 I134:I139 I1688:I1689 I1693:I1048576">
    <cfRule type="containsText" dxfId="6" priority="7" operator="containsText" text="No">
      <formula>NOT(ISERROR(SEARCH("No",I1)))</formula>
    </cfRule>
  </conditionalFormatting>
  <conditionalFormatting sqref="I141:I1633">
    <cfRule type="containsText" dxfId="5" priority="1" operator="containsText" text="No">
      <formula>NOT(ISERROR(SEARCH("No",I141)))</formula>
    </cfRule>
  </conditionalFormatting>
  <conditionalFormatting sqref="I1638 I1643 I1653 I1658 I1663 I1668 I1678 I1683">
    <cfRule type="containsText" dxfId="4" priority="10" operator="containsText" text="No">
      <formula>NOT(ISERROR(SEARCH("No",I1638)))</formula>
    </cfRule>
  </conditionalFormatting>
  <conditionalFormatting sqref="I1648">
    <cfRule type="containsText" dxfId="3" priority="9" operator="containsText" text="No">
      <formula>NOT(ISERROR(SEARCH("No",I1648)))</formula>
    </cfRule>
  </conditionalFormatting>
  <conditionalFormatting sqref="I1673">
    <cfRule type="containsText" dxfId="2" priority="8" operator="containsText" text="No">
      <formula>NOT(ISERROR(SEARCH("No",I1673)))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796875" defaultRowHeight="14.5" x14ac:dyDescent="0.35"/>
  <cols>
    <col min="1" max="2" width="76.81640625" customWidth="1"/>
  </cols>
  <sheetData>
    <row r="1" spans="1:2" x14ac:dyDescent="0.35">
      <c r="A1" s="268" t="s">
        <v>1687</v>
      </c>
      <c r="B1" s="268"/>
    </row>
    <row r="2" spans="1:2" x14ac:dyDescent="0.35">
      <c r="A2" s="137" t="s">
        <v>1688</v>
      </c>
      <c r="B2" s="137" t="s">
        <v>1689</v>
      </c>
    </row>
    <row r="3" spans="1:2" x14ac:dyDescent="0.35">
      <c r="A3" s="138" t="s">
        <v>345</v>
      </c>
      <c r="B3" t="s">
        <v>345</v>
      </c>
    </row>
    <row r="4" spans="1:2" x14ac:dyDescent="0.35">
      <c r="A4" s="138" t="s">
        <v>2266</v>
      </c>
      <c r="B4" t="s">
        <v>2266</v>
      </c>
    </row>
    <row r="5" spans="1:2" x14ac:dyDescent="0.35">
      <c r="A5" s="138" t="s">
        <v>2438</v>
      </c>
      <c r="B5" t="s">
        <v>2550</v>
      </c>
    </row>
    <row r="6" spans="1:2" x14ac:dyDescent="0.35">
      <c r="A6" s="139" t="s">
        <v>1207</v>
      </c>
      <c r="B6" t="s">
        <v>345</v>
      </c>
    </row>
    <row r="7" spans="1:2" x14ac:dyDescent="0.35">
      <c r="A7" s="139" t="s">
        <v>2439</v>
      </c>
      <c r="B7" t="s">
        <v>2549</v>
      </c>
    </row>
    <row r="8" spans="1:2" ht="29" x14ac:dyDescent="0.35">
      <c r="A8" s="139" t="s">
        <v>2461</v>
      </c>
      <c r="B8" t="s">
        <v>2566</v>
      </c>
    </row>
    <row r="9" spans="1:2" x14ac:dyDescent="0.35">
      <c r="A9" s="139" t="s">
        <v>2440</v>
      </c>
      <c r="B9" t="s">
        <v>2552</v>
      </c>
    </row>
    <row r="10" spans="1:2" x14ac:dyDescent="0.35">
      <c r="A10" s="139" t="s">
        <v>2441</v>
      </c>
      <c r="B10" t="s">
        <v>2553</v>
      </c>
    </row>
    <row r="11" spans="1:2" x14ac:dyDescent="0.35">
      <c r="A11" s="139" t="s">
        <v>1730</v>
      </c>
      <c r="B11" t="s">
        <v>1730</v>
      </c>
    </row>
    <row r="12" spans="1:2" x14ac:dyDescent="0.35">
      <c r="A12" s="139" t="s">
        <v>1772</v>
      </c>
      <c r="B12" t="s">
        <v>1772</v>
      </c>
    </row>
    <row r="13" spans="1:2" x14ac:dyDescent="0.35">
      <c r="A13" s="139" t="s">
        <v>1749</v>
      </c>
      <c r="B13" t="s">
        <v>1749</v>
      </c>
    </row>
    <row r="14" spans="1:2" x14ac:dyDescent="0.35">
      <c r="A14" s="139" t="s">
        <v>2442</v>
      </c>
      <c r="B14" t="s">
        <v>2554</v>
      </c>
    </row>
    <row r="15" spans="1:2" x14ac:dyDescent="0.35">
      <c r="A15" s="139" t="s">
        <v>346</v>
      </c>
      <c r="B15" t="s">
        <v>346</v>
      </c>
    </row>
    <row r="16" spans="1:2" x14ac:dyDescent="0.35">
      <c r="A16" s="139" t="s">
        <v>347</v>
      </c>
      <c r="B16" t="s">
        <v>347</v>
      </c>
    </row>
    <row r="17" spans="1:2" x14ac:dyDescent="0.35">
      <c r="A17" s="139" t="s">
        <v>2339</v>
      </c>
      <c r="B17" t="s">
        <v>2339</v>
      </c>
    </row>
    <row r="18" spans="1:2" x14ac:dyDescent="0.35">
      <c r="A18" s="139" t="s">
        <v>2152</v>
      </c>
      <c r="B18" t="s">
        <v>2152</v>
      </c>
    </row>
    <row r="19" spans="1:2" x14ac:dyDescent="0.35">
      <c r="A19" s="139" t="s">
        <v>2153</v>
      </c>
      <c r="B19" t="s">
        <v>2153</v>
      </c>
    </row>
    <row r="20" spans="1:2" x14ac:dyDescent="0.35">
      <c r="A20" s="139" t="s">
        <v>2443</v>
      </c>
      <c r="B20" t="s">
        <v>2551</v>
      </c>
    </row>
    <row r="21" spans="1:2" x14ac:dyDescent="0.35">
      <c r="A21" s="139" t="s">
        <v>348</v>
      </c>
      <c r="B21" t="s">
        <v>348</v>
      </c>
    </row>
    <row r="22" spans="1:2" x14ac:dyDescent="0.35">
      <c r="A22" s="139" t="s">
        <v>2444</v>
      </c>
      <c r="B22" t="s">
        <v>2555</v>
      </c>
    </row>
    <row r="23" spans="1:2" x14ac:dyDescent="0.35">
      <c r="A23" s="139" t="s">
        <v>1339</v>
      </c>
      <c r="B23" t="s">
        <v>1339</v>
      </c>
    </row>
    <row r="24" spans="1:2" x14ac:dyDescent="0.35">
      <c r="A24" s="139" t="s">
        <v>1263</v>
      </c>
      <c r="B24" t="s">
        <v>2628</v>
      </c>
    </row>
    <row r="25" spans="1:2" x14ac:dyDescent="0.35">
      <c r="A25" s="139" t="s">
        <v>1264</v>
      </c>
      <c r="B25" t="s">
        <v>2629</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2585</v>
      </c>
    </row>
    <row r="31" spans="1:2" x14ac:dyDescent="0.35">
      <c r="A31" s="139" t="s">
        <v>2445</v>
      </c>
      <c r="B31" t="s">
        <v>2556</v>
      </c>
    </row>
    <row r="32" spans="1:2" x14ac:dyDescent="0.35">
      <c r="A32" s="139" t="s">
        <v>1247</v>
      </c>
      <c r="B32" t="s">
        <v>1247</v>
      </c>
    </row>
    <row r="33" spans="1:2" x14ac:dyDescent="0.35">
      <c r="A33" s="139" t="s">
        <v>1248</v>
      </c>
      <c r="B33" t="s">
        <v>1248</v>
      </c>
    </row>
    <row r="34" spans="1:2" x14ac:dyDescent="0.35">
      <c r="A34" s="139" t="s">
        <v>2121</v>
      </c>
      <c r="B34" t="s">
        <v>2121</v>
      </c>
    </row>
    <row r="35" spans="1:2" x14ac:dyDescent="0.35">
      <c r="A35" s="139" t="s">
        <v>1511</v>
      </c>
      <c r="B35" t="s">
        <v>1511</v>
      </c>
    </row>
    <row r="36" spans="1:2" x14ac:dyDescent="0.35">
      <c r="A36" s="139" t="s">
        <v>1305</v>
      </c>
      <c r="B36" t="s">
        <v>2576</v>
      </c>
    </row>
    <row r="37" spans="1:2" x14ac:dyDescent="0.35">
      <c r="A37" s="139" t="s">
        <v>2446</v>
      </c>
      <c r="B37" t="s">
        <v>2557</v>
      </c>
    </row>
    <row r="38" spans="1:2" x14ac:dyDescent="0.35">
      <c r="A38" s="139" t="s">
        <v>2447</v>
      </c>
      <c r="B38" t="s">
        <v>2558</v>
      </c>
    </row>
    <row r="39" spans="1:2" x14ac:dyDescent="0.35">
      <c r="A39" s="139" t="s">
        <v>2448</v>
      </c>
      <c r="B39" t="s">
        <v>2559</v>
      </c>
    </row>
    <row r="40" spans="1:2" x14ac:dyDescent="0.35">
      <c r="A40" s="139" t="s">
        <v>2449</v>
      </c>
      <c r="B40" t="s">
        <v>2560</v>
      </c>
    </row>
    <row r="41" spans="1:2" x14ac:dyDescent="0.35">
      <c r="A41" s="139" t="s">
        <v>2450</v>
      </c>
      <c r="B41" t="s">
        <v>2561</v>
      </c>
    </row>
    <row r="42" spans="1:2" x14ac:dyDescent="0.35">
      <c r="A42" s="139" t="s">
        <v>2451</v>
      </c>
      <c r="B42" t="s">
        <v>2562</v>
      </c>
    </row>
    <row r="43" spans="1:2" x14ac:dyDescent="0.35">
      <c r="A43" s="139" t="s">
        <v>2444</v>
      </c>
      <c r="B43" t="s">
        <v>2555</v>
      </c>
    </row>
    <row r="44" spans="1:2" x14ac:dyDescent="0.35">
      <c r="A44" s="139" t="s">
        <v>2112</v>
      </c>
      <c r="B44" t="s">
        <v>2563</v>
      </c>
    </row>
    <row r="45" spans="1:2" x14ac:dyDescent="0.35">
      <c r="A45" s="139" t="s">
        <v>2452</v>
      </c>
      <c r="B45" t="s">
        <v>2565</v>
      </c>
    </row>
    <row r="46" spans="1:2" x14ac:dyDescent="0.35">
      <c r="A46" s="139" t="s">
        <v>2453</v>
      </c>
      <c r="B46" t="s">
        <v>2564</v>
      </c>
    </row>
    <row r="48" spans="1:2" x14ac:dyDescent="0.35">
      <c r="A48" s="268" t="s">
        <v>1691</v>
      </c>
      <c r="B48" s="268"/>
    </row>
    <row r="49" spans="1:2" x14ac:dyDescent="0.35">
      <c r="A49" s="137" t="s">
        <v>1688</v>
      </c>
      <c r="B49" s="137" t="s">
        <v>1689</v>
      </c>
    </row>
    <row r="50" spans="1:2" x14ac:dyDescent="0.35">
      <c r="A50" s="100" t="s">
        <v>136</v>
      </c>
      <c r="B50" t="s">
        <v>2531</v>
      </c>
    </row>
    <row r="51" spans="1:2" x14ac:dyDescent="0.35">
      <c r="A51" s="100" t="s">
        <v>138</v>
      </c>
      <c r="B51" t="s">
        <v>2532</v>
      </c>
    </row>
    <row r="62" spans="1:2"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1" activePane="bottomLeft" state="frozen"/>
      <selection pane="bottomLeft" activeCell="C106" sqref="C106"/>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1690</v>
      </c>
      <c r="D1" s="104" t="s">
        <v>60</v>
      </c>
      <c r="E1" s="104" t="s">
        <v>62</v>
      </c>
      <c r="F1" s="104" t="s">
        <v>431</v>
      </c>
      <c r="G1" s="104" t="s">
        <v>61</v>
      </c>
      <c r="H1" s="104" t="s">
        <v>1208</v>
      </c>
      <c r="I1" s="105" t="s">
        <v>297</v>
      </c>
      <c r="J1" s="45" t="s">
        <v>2343</v>
      </c>
    </row>
    <row r="2" spans="1:10" x14ac:dyDescent="0.35">
      <c r="A2" s="2" t="s">
        <v>1213</v>
      </c>
      <c r="B2" s="1" t="s">
        <v>1214</v>
      </c>
      <c r="C2" s="44">
        <v>1</v>
      </c>
      <c r="D2" s="1" t="s">
        <v>63</v>
      </c>
      <c r="E2" s="1" t="s">
        <v>64</v>
      </c>
      <c r="F2" s="1" t="str">
        <f>UnitControlCenter!$B$3</f>
        <v>million metric tons / year</v>
      </c>
      <c r="G2" s="1" t="s">
        <v>170</v>
      </c>
      <c r="J2" s="1" t="s">
        <v>2586</v>
      </c>
    </row>
    <row r="3" spans="1:10" x14ac:dyDescent="0.35">
      <c r="A3" s="2" t="s">
        <v>1213</v>
      </c>
      <c r="B3" s="1" t="s">
        <v>1215</v>
      </c>
      <c r="C3" s="49">
        <v>1</v>
      </c>
      <c r="D3" s="2" t="s">
        <v>63</v>
      </c>
      <c r="E3" s="2" t="s">
        <v>64</v>
      </c>
      <c r="F3" s="1" t="str">
        <f>UnitControlCenter!$B$3</f>
        <v>million metric tons / year</v>
      </c>
      <c r="G3" s="1" t="s">
        <v>1197</v>
      </c>
      <c r="J3" s="1" t="s">
        <v>2587</v>
      </c>
    </row>
    <row r="4" spans="1:10" ht="29" x14ac:dyDescent="0.35">
      <c r="A4" s="2" t="s">
        <v>1213</v>
      </c>
      <c r="B4" s="1" t="s">
        <v>2264</v>
      </c>
      <c r="C4" s="44">
        <v>1</v>
      </c>
      <c r="D4" s="1" t="s">
        <v>63</v>
      </c>
      <c r="E4" s="1" t="s">
        <v>64</v>
      </c>
      <c r="F4" s="1" t="str">
        <f>UnitControlCenter!B4</f>
        <v>million metric tons</v>
      </c>
      <c r="G4" s="1" t="s">
        <v>2267</v>
      </c>
      <c r="J4" s="1" t="s">
        <v>2349</v>
      </c>
    </row>
    <row r="5" spans="1:10" ht="29" x14ac:dyDescent="0.35">
      <c r="A5" s="2" t="s">
        <v>1213</v>
      </c>
      <c r="B5" s="1" t="s">
        <v>2265</v>
      </c>
      <c r="C5" s="49">
        <v>1</v>
      </c>
      <c r="D5" s="2" t="s">
        <v>63</v>
      </c>
      <c r="E5" s="2" t="s">
        <v>64</v>
      </c>
      <c r="F5" s="1" t="str">
        <f>UnitControlCenter!B4</f>
        <v>million metric tons</v>
      </c>
      <c r="G5" s="1" t="s">
        <v>2268</v>
      </c>
    </row>
    <row r="6" spans="1:10" ht="72.5" x14ac:dyDescent="0.35">
      <c r="A6" s="2" t="s">
        <v>1213</v>
      </c>
      <c r="B6" s="2" t="s">
        <v>1216</v>
      </c>
      <c r="C6" s="44">
        <v>1</v>
      </c>
      <c r="D6" s="1" t="s">
        <v>65</v>
      </c>
      <c r="E6" s="1" t="s">
        <v>66</v>
      </c>
      <c r="F6" s="1" t="str">
        <f>UnitControlCenter!$B$3</f>
        <v>million metric tons / year</v>
      </c>
      <c r="G6" s="1" t="s">
        <v>1671</v>
      </c>
      <c r="H6" s="1" t="s">
        <v>1672</v>
      </c>
      <c r="I6" s="1" t="s">
        <v>1673</v>
      </c>
    </row>
    <row r="7" spans="1:10" ht="29" x14ac:dyDescent="0.35">
      <c r="A7" s="2" t="s">
        <v>1213</v>
      </c>
      <c r="B7" s="2" t="s">
        <v>1217</v>
      </c>
      <c r="C7" s="44">
        <v>1</v>
      </c>
      <c r="D7" s="1" t="s">
        <v>65</v>
      </c>
      <c r="E7" s="1" t="s">
        <v>66</v>
      </c>
      <c r="F7" s="1" t="str">
        <f>UnitControlCenter!$B$3</f>
        <v>million metric tons / year</v>
      </c>
      <c r="G7" s="1" t="s">
        <v>1674</v>
      </c>
      <c r="H7" s="1" t="s">
        <v>1675</v>
      </c>
      <c r="I7" s="1" t="s">
        <v>1676</v>
      </c>
    </row>
    <row r="8" spans="1:10" ht="29" x14ac:dyDescent="0.35">
      <c r="A8" s="2" t="s">
        <v>1213</v>
      </c>
      <c r="B8" s="2" t="s">
        <v>1218</v>
      </c>
      <c r="C8" s="44">
        <v>1</v>
      </c>
      <c r="D8" s="1" t="s">
        <v>65</v>
      </c>
      <c r="E8" s="1" t="s">
        <v>66</v>
      </c>
      <c r="F8" s="1" t="str">
        <f>UnitControlCenter!$B$3</f>
        <v>million metric tons / year</v>
      </c>
      <c r="G8" s="1" t="s">
        <v>1479</v>
      </c>
      <c r="H8" s="1" t="s">
        <v>1480</v>
      </c>
      <c r="I8" s="1" t="s">
        <v>1481</v>
      </c>
    </row>
    <row r="9" spans="1:10" x14ac:dyDescent="0.35">
      <c r="A9" s="2" t="s">
        <v>1213</v>
      </c>
      <c r="B9" s="2" t="s">
        <v>1740</v>
      </c>
      <c r="C9" s="44">
        <v>0</v>
      </c>
      <c r="D9" s="1" t="s">
        <v>63</v>
      </c>
      <c r="E9" s="1" t="s">
        <v>64</v>
      </c>
      <c r="F9" s="1" t="str">
        <f>UnitControlCenter!$B$5</f>
        <v>g CO2e / 2023 Euro</v>
      </c>
      <c r="G9" s="1" t="s">
        <v>1693</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2624</v>
      </c>
      <c r="C18" s="141">
        <v>1</v>
      </c>
      <c r="D18" s="135" t="s">
        <v>65</v>
      </c>
      <c r="E18" s="135" t="s">
        <v>66</v>
      </c>
      <c r="F18" s="135" t="s">
        <v>345</v>
      </c>
      <c r="G18" s="135" t="s">
        <v>2625</v>
      </c>
      <c r="H18" s="135" t="s">
        <v>2626</v>
      </c>
      <c r="I18" s="135" t="s">
        <v>2627</v>
      </c>
      <c r="J18" s="135"/>
    </row>
    <row r="19" spans="1:10" ht="101.5" x14ac:dyDescent="0.35">
      <c r="A19" s="2" t="s">
        <v>1219</v>
      </c>
      <c r="B19" s="2" t="s">
        <v>1124</v>
      </c>
      <c r="C19" s="44">
        <v>1</v>
      </c>
      <c r="D19" s="1" t="s">
        <v>65</v>
      </c>
      <c r="E19" s="1" t="s">
        <v>66</v>
      </c>
      <c r="F19" s="1" t="str">
        <f>UnitControlCenter!$B$3</f>
        <v>million metric tons / year</v>
      </c>
      <c r="G19" s="1" t="s">
        <v>2126</v>
      </c>
      <c r="H19" s="1" t="s">
        <v>1672</v>
      </c>
      <c r="I19" s="1" t="s">
        <v>1673</v>
      </c>
    </row>
    <row r="20" spans="1:10" ht="101.5" x14ac:dyDescent="0.35">
      <c r="A20" s="2" t="s">
        <v>1219</v>
      </c>
      <c r="B20" s="2" t="s">
        <v>1132</v>
      </c>
      <c r="C20" s="44">
        <v>1</v>
      </c>
      <c r="D20" s="1" t="s">
        <v>65</v>
      </c>
      <c r="E20" s="1" t="s">
        <v>66</v>
      </c>
      <c r="F20" s="1" t="str">
        <f>UnitControlCenter!$B$3</f>
        <v>million metric tons / year</v>
      </c>
      <c r="G20" s="1" t="s">
        <v>2138</v>
      </c>
      <c r="H20" s="1" t="s">
        <v>1672</v>
      </c>
      <c r="I20" s="1" t="s">
        <v>2127</v>
      </c>
    </row>
    <row r="21" spans="1:10" ht="101.5" x14ac:dyDescent="0.35">
      <c r="A21" s="2" t="s">
        <v>1219</v>
      </c>
      <c r="B21" s="2" t="s">
        <v>1133</v>
      </c>
      <c r="C21" s="44">
        <v>1</v>
      </c>
      <c r="D21" s="1" t="s">
        <v>65</v>
      </c>
      <c r="E21" s="1" t="s">
        <v>66</v>
      </c>
      <c r="F21" s="1" t="str">
        <f>UnitControlCenter!$B$3</f>
        <v>million metric tons / year</v>
      </c>
      <c r="G21" s="1" t="s">
        <v>2139</v>
      </c>
      <c r="H21" s="1" t="s">
        <v>1672</v>
      </c>
      <c r="I21" s="1" t="s">
        <v>2128</v>
      </c>
    </row>
    <row r="22" spans="1:10" ht="101.5" x14ac:dyDescent="0.35">
      <c r="A22" s="2" t="s">
        <v>1219</v>
      </c>
      <c r="B22" s="2" t="s">
        <v>1206</v>
      </c>
      <c r="C22" s="44">
        <v>1</v>
      </c>
      <c r="D22" s="1" t="s">
        <v>65</v>
      </c>
      <c r="E22" s="1" t="s">
        <v>66</v>
      </c>
      <c r="F22" s="1" t="str">
        <f>UnitControlCenter!$B$3</f>
        <v>million metric tons / year</v>
      </c>
      <c r="G22" s="1" t="s">
        <v>2140</v>
      </c>
      <c r="H22" s="1" t="s">
        <v>1672</v>
      </c>
      <c r="I22" s="1" t="s">
        <v>2129</v>
      </c>
    </row>
    <row r="23" spans="1:10" ht="101.5" x14ac:dyDescent="0.35">
      <c r="A23" s="2" t="s">
        <v>1219</v>
      </c>
      <c r="B23" s="2" t="s">
        <v>1205</v>
      </c>
      <c r="C23" s="44">
        <v>1</v>
      </c>
      <c r="D23" s="1" t="s">
        <v>65</v>
      </c>
      <c r="E23" s="1" t="s">
        <v>66</v>
      </c>
      <c r="F23" s="1" t="str">
        <f>UnitControlCenter!$B$6</f>
        <v>million metric tons / year</v>
      </c>
      <c r="G23" s="1" t="s">
        <v>2141</v>
      </c>
      <c r="H23" s="1" t="s">
        <v>1672</v>
      </c>
      <c r="I23" s="1" t="s">
        <v>2130</v>
      </c>
    </row>
    <row r="24" spans="1:10" ht="101.5" x14ac:dyDescent="0.35">
      <c r="A24" s="2" t="s">
        <v>1219</v>
      </c>
      <c r="B24" s="2" t="s">
        <v>1127</v>
      </c>
      <c r="C24" s="44">
        <v>1</v>
      </c>
      <c r="D24" s="1" t="s">
        <v>65</v>
      </c>
      <c r="E24" s="1" t="s">
        <v>66</v>
      </c>
      <c r="F24" s="1" t="str">
        <f>UnitControlCenter!$B$6</f>
        <v>million metric tons / year</v>
      </c>
      <c r="G24" s="1" t="s">
        <v>2142</v>
      </c>
      <c r="H24" s="1" t="s">
        <v>1672</v>
      </c>
      <c r="I24" s="1" t="s">
        <v>2131</v>
      </c>
    </row>
    <row r="25" spans="1:10" ht="87" x14ac:dyDescent="0.35">
      <c r="A25" s="2" t="s">
        <v>1219</v>
      </c>
      <c r="B25" s="2" t="s">
        <v>1130</v>
      </c>
      <c r="C25" s="44">
        <v>1</v>
      </c>
      <c r="D25" s="1" t="s">
        <v>65</v>
      </c>
      <c r="E25" s="1" t="s">
        <v>66</v>
      </c>
      <c r="F25" s="1" t="str">
        <f>UnitControlCenter!$B$6</f>
        <v>million metric tons / year</v>
      </c>
      <c r="G25" s="1" t="s">
        <v>2143</v>
      </c>
      <c r="H25" s="1" t="s">
        <v>1672</v>
      </c>
      <c r="I25" s="1" t="s">
        <v>2132</v>
      </c>
    </row>
    <row r="26" spans="1:10" ht="101.5" x14ac:dyDescent="0.35">
      <c r="A26" s="2" t="s">
        <v>1219</v>
      </c>
      <c r="B26" s="2" t="s">
        <v>1131</v>
      </c>
      <c r="C26" s="44">
        <v>1</v>
      </c>
      <c r="D26" s="1" t="s">
        <v>65</v>
      </c>
      <c r="E26" s="1" t="s">
        <v>66</v>
      </c>
      <c r="F26" s="1" t="str">
        <f>UnitControlCenter!$B$6</f>
        <v>million metric tons / year</v>
      </c>
      <c r="G26" s="1" t="s">
        <v>2144</v>
      </c>
      <c r="H26" s="1" t="s">
        <v>1672</v>
      </c>
      <c r="I26" s="1" t="s">
        <v>2133</v>
      </c>
    </row>
    <row r="27" spans="1:10" ht="101.5" x14ac:dyDescent="0.35">
      <c r="A27" s="2" t="s">
        <v>1219</v>
      </c>
      <c r="B27" s="2" t="s">
        <v>1126</v>
      </c>
      <c r="C27" s="44">
        <v>1</v>
      </c>
      <c r="D27" s="1" t="s">
        <v>65</v>
      </c>
      <c r="E27" s="1" t="s">
        <v>66</v>
      </c>
      <c r="F27" s="1" t="str">
        <f>UnitControlCenter!$B$3</f>
        <v>million metric tons / year</v>
      </c>
      <c r="G27" s="1" t="s">
        <v>2145</v>
      </c>
      <c r="H27" s="1" t="s">
        <v>1672</v>
      </c>
      <c r="I27" s="1" t="s">
        <v>2134</v>
      </c>
    </row>
    <row r="28" spans="1:10" ht="101.5" x14ac:dyDescent="0.35">
      <c r="A28" s="2" t="s">
        <v>1219</v>
      </c>
      <c r="B28" s="2" t="s">
        <v>1125</v>
      </c>
      <c r="C28" s="44">
        <v>1</v>
      </c>
      <c r="D28" s="1" t="s">
        <v>65</v>
      </c>
      <c r="E28" s="1" t="s">
        <v>66</v>
      </c>
      <c r="F28" s="1" t="str">
        <f>UnitControlCenter!$B$6</f>
        <v>million metric tons / year</v>
      </c>
      <c r="G28" s="1" t="s">
        <v>2146</v>
      </c>
      <c r="H28" s="1" t="s">
        <v>1672</v>
      </c>
      <c r="I28" s="1" t="s">
        <v>2135</v>
      </c>
    </row>
    <row r="29" spans="1:10" ht="101.5" x14ac:dyDescent="0.35">
      <c r="A29" s="2" t="s">
        <v>1219</v>
      </c>
      <c r="B29" s="2" t="s">
        <v>1129</v>
      </c>
      <c r="C29" s="44">
        <v>1</v>
      </c>
      <c r="D29" s="1" t="s">
        <v>65</v>
      </c>
      <c r="E29" s="1" t="s">
        <v>66</v>
      </c>
      <c r="F29" s="1" t="str">
        <f>UnitControlCenter!$B$3</f>
        <v>million metric tons / year</v>
      </c>
      <c r="G29" s="1" t="s">
        <v>2147</v>
      </c>
      <c r="H29" s="1" t="s">
        <v>1672</v>
      </c>
      <c r="I29" s="1" t="s">
        <v>2136</v>
      </c>
    </row>
    <row r="30" spans="1:10" ht="102" thickBot="1" x14ac:dyDescent="0.4">
      <c r="A30" s="134" t="s">
        <v>1219</v>
      </c>
      <c r="B30" s="134" t="s">
        <v>471</v>
      </c>
      <c r="C30" s="141">
        <v>1</v>
      </c>
      <c r="D30" s="1" t="s">
        <v>65</v>
      </c>
      <c r="E30" s="1" t="s">
        <v>66</v>
      </c>
      <c r="F30" s="135" t="str">
        <f>UnitControlCenter!$B$3</f>
        <v>million metric tons / year</v>
      </c>
      <c r="G30" s="1" t="s">
        <v>2148</v>
      </c>
      <c r="H30" s="1" t="s">
        <v>1672</v>
      </c>
      <c r="I30" s="1" t="s">
        <v>2137</v>
      </c>
    </row>
    <row r="31" spans="1:10" ht="72.5" x14ac:dyDescent="0.35">
      <c r="A31" s="2" t="s">
        <v>1220</v>
      </c>
      <c r="B31" s="2" t="s">
        <v>1216</v>
      </c>
      <c r="C31" s="44">
        <v>1</v>
      </c>
      <c r="D31" s="1" t="s">
        <v>65</v>
      </c>
      <c r="E31" s="1" t="s">
        <v>66</v>
      </c>
      <c r="F31" s="1" t="str">
        <f>UnitControlCenter!$B$3</f>
        <v>million metric tons / year</v>
      </c>
      <c r="G31" s="1" t="s">
        <v>1752</v>
      </c>
      <c r="H31" s="1" t="s">
        <v>1753</v>
      </c>
      <c r="I31" s="1" t="s">
        <v>1754</v>
      </c>
    </row>
    <row r="32" spans="1:10" ht="87" x14ac:dyDescent="0.35">
      <c r="A32" s="2" t="s">
        <v>1220</v>
      </c>
      <c r="B32" s="2" t="s">
        <v>1374</v>
      </c>
      <c r="C32" s="44">
        <v>1</v>
      </c>
      <c r="D32" s="1" t="s">
        <v>65</v>
      </c>
      <c r="E32" s="1" t="s">
        <v>66</v>
      </c>
      <c r="F32" s="1" t="str">
        <f>UnitControlCenter!$B$3</f>
        <v>million metric tons / year</v>
      </c>
      <c r="G32" s="1" t="s">
        <v>1755</v>
      </c>
      <c r="H32" s="1" t="s">
        <v>1756</v>
      </c>
      <c r="I32" s="1" t="s">
        <v>1757</v>
      </c>
    </row>
    <row r="33" spans="1:10" ht="58" x14ac:dyDescent="0.35">
      <c r="A33" s="2" t="s">
        <v>1220</v>
      </c>
      <c r="B33" s="2" t="s">
        <v>1221</v>
      </c>
      <c r="C33" s="44">
        <v>1</v>
      </c>
      <c r="D33" s="1" t="s">
        <v>65</v>
      </c>
      <c r="E33" s="1" t="s">
        <v>66</v>
      </c>
      <c r="F33" s="1" t="str">
        <f>UnitControlCenter!$B$3</f>
        <v>million metric tons / year</v>
      </c>
      <c r="G33" s="1" t="s">
        <v>1758</v>
      </c>
      <c r="H33" s="1" t="s">
        <v>1759</v>
      </c>
      <c r="I33" s="1" t="s">
        <v>1760</v>
      </c>
    </row>
    <row r="34" spans="1:10" ht="15" thickBot="1" x14ac:dyDescent="0.4">
      <c r="A34" s="134" t="s">
        <v>1220</v>
      </c>
      <c r="B34" s="134" t="s">
        <v>1740</v>
      </c>
      <c r="C34" s="141">
        <v>0</v>
      </c>
      <c r="D34" s="135" t="s">
        <v>63</v>
      </c>
      <c r="E34" s="135" t="s">
        <v>64</v>
      </c>
      <c r="F34" s="135" t="str">
        <f>UnitControlCenter!$B$7</f>
        <v>g CO2 / 2023 Euro</v>
      </c>
      <c r="G34" s="135" t="s">
        <v>1692</v>
      </c>
      <c r="H34" s="135"/>
      <c r="I34" s="135"/>
      <c r="J34" s="135"/>
    </row>
    <row r="35" spans="1:10" ht="87" x14ac:dyDescent="0.35">
      <c r="A35" s="2" t="s">
        <v>1605</v>
      </c>
      <c r="B35" s="2" t="s">
        <v>1444</v>
      </c>
      <c r="C35" s="44">
        <v>1</v>
      </c>
      <c r="D35" s="1" t="s">
        <v>63</v>
      </c>
      <c r="E35" s="1" t="s">
        <v>1845</v>
      </c>
      <c r="F35" s="1" t="str">
        <f>UnitControlCenter!$B$3</f>
        <v>million metric tons / year</v>
      </c>
      <c r="G35" s="1" t="s">
        <v>1888</v>
      </c>
    </row>
    <row r="36" spans="1:10" x14ac:dyDescent="0.35">
      <c r="A36" s="2" t="s">
        <v>1605</v>
      </c>
      <c r="B36" s="2" t="s">
        <v>129</v>
      </c>
      <c r="C36" s="44">
        <v>1</v>
      </c>
      <c r="D36" s="1" t="s">
        <v>63</v>
      </c>
      <c r="E36" s="1" t="s">
        <v>1845</v>
      </c>
      <c r="F36" s="1" t="str">
        <f>UnitControlCenter!$B$3</f>
        <v>million metric tons / year</v>
      </c>
      <c r="G36" s="1" t="s">
        <v>1310</v>
      </c>
    </row>
    <row r="37" spans="1:10" x14ac:dyDescent="0.35">
      <c r="A37" s="2" t="s">
        <v>1605</v>
      </c>
      <c r="B37" s="2" t="s">
        <v>1308</v>
      </c>
      <c r="C37" s="44">
        <v>1</v>
      </c>
      <c r="D37" s="1" t="s">
        <v>63</v>
      </c>
      <c r="E37" s="1" t="s">
        <v>1845</v>
      </c>
      <c r="F37" s="1" t="str">
        <f>UnitControlCenter!$B$3</f>
        <v>million metric tons / year</v>
      </c>
      <c r="G37" s="1" t="s">
        <v>1311</v>
      </c>
    </row>
    <row r="38" spans="1:10" x14ac:dyDescent="0.35">
      <c r="A38" s="2" t="s">
        <v>1605</v>
      </c>
      <c r="B38" s="2" t="s">
        <v>1365</v>
      </c>
      <c r="C38" s="44">
        <v>1</v>
      </c>
      <c r="D38" s="1" t="s">
        <v>63</v>
      </c>
      <c r="E38" s="1" t="s">
        <v>1845</v>
      </c>
      <c r="F38" s="1" t="str">
        <f>UnitControlCenter!$B$3</f>
        <v>million metric tons / year</v>
      </c>
      <c r="G38" s="1" t="s">
        <v>1373</v>
      </c>
    </row>
    <row r="39" spans="1:10" x14ac:dyDescent="0.35">
      <c r="A39" s="2" t="s">
        <v>1605</v>
      </c>
      <c r="B39" s="2" t="s">
        <v>92</v>
      </c>
      <c r="C39" s="44">
        <v>1</v>
      </c>
      <c r="D39" s="1" t="s">
        <v>63</v>
      </c>
      <c r="E39" s="1" t="s">
        <v>1845</v>
      </c>
      <c r="F39" s="1" t="str">
        <f>UnitControlCenter!$B$3</f>
        <v>million metric tons / year</v>
      </c>
      <c r="G39" s="1" t="s">
        <v>1312</v>
      </c>
    </row>
    <row r="40" spans="1:10" ht="29" x14ac:dyDescent="0.35">
      <c r="A40" s="2" t="s">
        <v>1605</v>
      </c>
      <c r="B40" s="2" t="s">
        <v>9</v>
      </c>
      <c r="C40" s="44">
        <v>1</v>
      </c>
      <c r="D40" s="1" t="s">
        <v>63</v>
      </c>
      <c r="E40" s="1" t="s">
        <v>1845</v>
      </c>
      <c r="F40" s="1" t="str">
        <f>UnitControlCenter!$B$3</f>
        <v>million metric tons / year</v>
      </c>
      <c r="G40" s="1" t="s">
        <v>1889</v>
      </c>
    </row>
    <row r="41" spans="1:10" ht="15" thickBot="1" x14ac:dyDescent="0.4">
      <c r="A41" s="134" t="s">
        <v>1605</v>
      </c>
      <c r="B41" s="134" t="s">
        <v>4</v>
      </c>
      <c r="C41" s="141">
        <v>1</v>
      </c>
      <c r="D41" s="135" t="s">
        <v>63</v>
      </c>
      <c r="E41" s="135" t="s">
        <v>1845</v>
      </c>
      <c r="F41" s="135" t="str">
        <f>UnitControlCenter!$B$3</f>
        <v>million metric tons / year</v>
      </c>
      <c r="G41" s="135" t="s">
        <v>1314</v>
      </c>
      <c r="H41" s="135"/>
      <c r="I41" s="135"/>
      <c r="J41" s="135"/>
    </row>
    <row r="42" spans="1:10" ht="43.5" x14ac:dyDescent="0.35">
      <c r="A42" s="2" t="s">
        <v>349</v>
      </c>
      <c r="B42" s="2" t="s">
        <v>1812</v>
      </c>
      <c r="C42" s="44">
        <v>1</v>
      </c>
      <c r="D42" s="1" t="s">
        <v>65</v>
      </c>
      <c r="E42" s="1" t="s">
        <v>430</v>
      </c>
      <c r="F42" s="1" t="str">
        <f>UnitControlCenter!$B$8</f>
        <v>2023 Euro / metric ton CO2e abated, Annual average abatement (million metric tons CO2e)</v>
      </c>
      <c r="G42" s="1" t="s">
        <v>1890</v>
      </c>
    </row>
    <row r="43" spans="1:10" ht="44" thickBot="1" x14ac:dyDescent="0.4">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3.5" x14ac:dyDescent="0.35">
      <c r="A44" s="2" t="s">
        <v>1222</v>
      </c>
      <c r="B44" s="2" t="s">
        <v>1816</v>
      </c>
      <c r="C44" s="44">
        <v>1</v>
      </c>
      <c r="D44" s="1" t="s">
        <v>65</v>
      </c>
      <c r="E44" s="1" t="s">
        <v>64</v>
      </c>
      <c r="F44" s="1" t="str">
        <f>UnitControlCenter!$B$9</f>
        <v>billion 2023 Euro / year</v>
      </c>
      <c r="G44" s="1" t="s">
        <v>1814</v>
      </c>
      <c r="H44" s="1" t="s">
        <v>1294</v>
      </c>
      <c r="I44" s="1" t="s">
        <v>1278</v>
      </c>
    </row>
    <row r="45" spans="1:10" x14ac:dyDescent="0.35">
      <c r="A45" s="2" t="s">
        <v>1222</v>
      </c>
      <c r="B45" s="133" t="s">
        <v>1622</v>
      </c>
      <c r="C45" s="44">
        <v>1</v>
      </c>
      <c r="D45" s="1" t="s">
        <v>63</v>
      </c>
      <c r="E45" s="1" t="s">
        <v>64</v>
      </c>
      <c r="F45" s="1" t="str">
        <f>UnitControlCenter!$B$9</f>
        <v>billion 2023 Euro / year</v>
      </c>
      <c r="G45" s="1" t="s">
        <v>1618</v>
      </c>
    </row>
    <row r="46" spans="1:10" ht="58" x14ac:dyDescent="0.35">
      <c r="A46" s="2" t="s">
        <v>1222</v>
      </c>
      <c r="B46" s="2" t="s">
        <v>1803</v>
      </c>
      <c r="C46" s="44">
        <v>1</v>
      </c>
      <c r="D46" s="1" t="s">
        <v>65</v>
      </c>
      <c r="E46" s="1" t="s">
        <v>66</v>
      </c>
      <c r="F46" s="1" t="str">
        <f>UnitControlCenter!$B$9</f>
        <v>billion 2023 Euro / year</v>
      </c>
      <c r="G46" s="1" t="s">
        <v>1804</v>
      </c>
      <c r="H46" s="1" t="s">
        <v>1805</v>
      </c>
      <c r="I46" s="1" t="s">
        <v>1806</v>
      </c>
    </row>
    <row r="47" spans="1:10" ht="29" x14ac:dyDescent="0.35">
      <c r="A47" s="2" t="s">
        <v>1222</v>
      </c>
      <c r="B47" s="133" t="s">
        <v>1807</v>
      </c>
      <c r="C47" s="44">
        <v>1</v>
      </c>
      <c r="D47" s="1" t="s">
        <v>63</v>
      </c>
      <c r="E47" s="1" t="s">
        <v>64</v>
      </c>
      <c r="F47" s="1" t="str">
        <f>UnitControlCenter!$B$10</f>
        <v>billion 2023 Euro</v>
      </c>
      <c r="G47" s="1" t="s">
        <v>1808</v>
      </c>
    </row>
    <row r="48" spans="1:10" ht="29" x14ac:dyDescent="0.35">
      <c r="A48" s="2" t="s">
        <v>1222</v>
      </c>
      <c r="B48" s="133" t="s">
        <v>1809</v>
      </c>
      <c r="C48" s="44">
        <v>1</v>
      </c>
      <c r="D48" s="1" t="s">
        <v>63</v>
      </c>
      <c r="E48" s="1" t="s">
        <v>64</v>
      </c>
      <c r="F48" s="1" t="str">
        <f>UnitControlCenter!$B$9</f>
        <v>billion 2023 Euro / year</v>
      </c>
      <c r="G48" s="1" t="s">
        <v>1810</v>
      </c>
    </row>
    <row r="49" spans="1:10" ht="116.5" thickBot="1" x14ac:dyDescent="0.4">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29" x14ac:dyDescent="0.35">
      <c r="A50" s="2" t="s">
        <v>1727</v>
      </c>
      <c r="B50" s="133" t="s">
        <v>1744</v>
      </c>
      <c r="C50" s="44">
        <v>1</v>
      </c>
      <c r="D50" s="1" t="s">
        <v>65</v>
      </c>
      <c r="E50" s="1" t="s">
        <v>64</v>
      </c>
      <c r="F50" s="1" t="str">
        <f>UnitControlCenter!$B$11</f>
        <v>jobs</v>
      </c>
      <c r="G50" s="1" t="s">
        <v>1735</v>
      </c>
      <c r="H50" s="1" t="s">
        <v>1734</v>
      </c>
      <c r="I50" s="1" t="s">
        <v>1279</v>
      </c>
    </row>
    <row r="51" spans="1:10" ht="29" x14ac:dyDescent="0.35">
      <c r="A51" s="2" t="s">
        <v>1727</v>
      </c>
      <c r="B51" s="133" t="s">
        <v>2094</v>
      </c>
      <c r="C51" s="44">
        <v>0</v>
      </c>
      <c r="D51" s="1" t="s">
        <v>65</v>
      </c>
      <c r="E51" s="1" t="s">
        <v>66</v>
      </c>
      <c r="F51" s="1" t="str">
        <f>UnitControlCenter!$B$11</f>
        <v>jobs</v>
      </c>
      <c r="G51" s="1" t="s">
        <v>2012</v>
      </c>
      <c r="H51" s="1" t="s">
        <v>2013</v>
      </c>
      <c r="I51" s="1" t="s">
        <v>2014</v>
      </c>
    </row>
    <row r="52" spans="1:10" ht="29" x14ac:dyDescent="0.35">
      <c r="A52" s="2" t="s">
        <v>1727</v>
      </c>
      <c r="B52" s="133" t="s">
        <v>2095</v>
      </c>
      <c r="C52" s="44">
        <v>0</v>
      </c>
      <c r="D52" s="1" t="s">
        <v>65</v>
      </c>
      <c r="E52" s="1" t="s">
        <v>64</v>
      </c>
      <c r="F52" s="1" t="str">
        <f>UnitControlCenter!$B$13</f>
        <v>% change</v>
      </c>
      <c r="G52" s="1" t="s">
        <v>2031</v>
      </c>
      <c r="H52" s="1" t="s">
        <v>2013</v>
      </c>
      <c r="I52" s="1" t="s">
        <v>2014</v>
      </c>
    </row>
    <row r="53" spans="1:10" ht="43.5" x14ac:dyDescent="0.35">
      <c r="A53" s="2" t="s">
        <v>1727</v>
      </c>
      <c r="B53" s="133" t="s">
        <v>1996</v>
      </c>
      <c r="C53" s="44">
        <v>0</v>
      </c>
      <c r="D53" s="1" t="s">
        <v>65</v>
      </c>
      <c r="E53" s="1" t="s">
        <v>66</v>
      </c>
      <c r="F53" s="1" t="str">
        <f>UnitControlCenter!$B$11</f>
        <v>jobs</v>
      </c>
      <c r="G53" s="1" t="s">
        <v>2035</v>
      </c>
      <c r="H53" s="1" t="s">
        <v>2015</v>
      </c>
      <c r="I53" s="20" t="s">
        <v>2016</v>
      </c>
      <c r="J53" s="20"/>
    </row>
    <row r="54" spans="1:10" ht="43.5" x14ac:dyDescent="0.35">
      <c r="A54" s="2" t="s">
        <v>1727</v>
      </c>
      <c r="B54" s="133" t="s">
        <v>2028</v>
      </c>
      <c r="C54" s="44">
        <v>0</v>
      </c>
      <c r="D54" s="1" t="s">
        <v>65</v>
      </c>
      <c r="E54" s="1" t="s">
        <v>64</v>
      </c>
      <c r="F54" s="1" t="str">
        <f>UnitControlCenter!$B$13</f>
        <v>% change</v>
      </c>
      <c r="G54" s="1" t="s">
        <v>2034</v>
      </c>
      <c r="H54" s="1" t="s">
        <v>2015</v>
      </c>
      <c r="I54" s="20" t="s">
        <v>2016</v>
      </c>
      <c r="J54" s="20"/>
    </row>
    <row r="55" spans="1:10" ht="29" x14ac:dyDescent="0.35">
      <c r="A55" s="2" t="s">
        <v>1727</v>
      </c>
      <c r="B55" s="133" t="s">
        <v>2001</v>
      </c>
      <c r="C55" s="44">
        <v>0</v>
      </c>
      <c r="D55" s="1" t="s">
        <v>65</v>
      </c>
      <c r="E55" s="1" t="s">
        <v>66</v>
      </c>
      <c r="F55" s="1" t="str">
        <f>UnitControlCenter!$B$11</f>
        <v>jobs</v>
      </c>
      <c r="G55" s="1" t="s">
        <v>2017</v>
      </c>
      <c r="H55" s="1" t="s">
        <v>2018</v>
      </c>
      <c r="I55" s="1" t="s">
        <v>2019</v>
      </c>
    </row>
    <row r="56" spans="1:10" ht="29" x14ac:dyDescent="0.35">
      <c r="A56" s="2" t="s">
        <v>1727</v>
      </c>
      <c r="B56" s="133" t="s">
        <v>2029</v>
      </c>
      <c r="C56" s="44">
        <v>0</v>
      </c>
      <c r="D56" s="1" t="s">
        <v>65</v>
      </c>
      <c r="E56" s="1" t="s">
        <v>64</v>
      </c>
      <c r="F56" s="1" t="str">
        <f>UnitControlCenter!$B$13</f>
        <v>% change</v>
      </c>
      <c r="G56" s="1" t="s">
        <v>2032</v>
      </c>
      <c r="H56" s="1" t="s">
        <v>2018</v>
      </c>
      <c r="I56" s="1" t="s">
        <v>2019</v>
      </c>
    </row>
    <row r="57" spans="1:10" ht="72.5" x14ac:dyDescent="0.35">
      <c r="A57" s="2" t="s">
        <v>1727</v>
      </c>
      <c r="B57" s="133" t="s">
        <v>2004</v>
      </c>
      <c r="C57" s="44">
        <v>0</v>
      </c>
      <c r="D57" s="1" t="s">
        <v>65</v>
      </c>
      <c r="E57" s="1" t="s">
        <v>66</v>
      </c>
      <c r="F57" s="1" t="str">
        <f>UnitControlCenter!$B$11</f>
        <v>jobs</v>
      </c>
      <c r="G57" s="1" t="s">
        <v>2020</v>
      </c>
      <c r="H57" s="1" t="s">
        <v>2021</v>
      </c>
      <c r="I57" s="1" t="s">
        <v>2022</v>
      </c>
    </row>
    <row r="58" spans="1:10" ht="72.5" x14ac:dyDescent="0.35">
      <c r="A58" s="2" t="s">
        <v>1727</v>
      </c>
      <c r="B58" s="133" t="s">
        <v>2030</v>
      </c>
      <c r="C58" s="44">
        <v>0</v>
      </c>
      <c r="D58" s="1" t="s">
        <v>65</v>
      </c>
      <c r="E58" s="1" t="s">
        <v>64</v>
      </c>
      <c r="F58" s="1" t="str">
        <f>UnitControlCenter!$B$13</f>
        <v>% change</v>
      </c>
      <c r="G58" s="1" t="s">
        <v>2033</v>
      </c>
      <c r="H58" s="1" t="s">
        <v>2021</v>
      </c>
      <c r="I58" s="1" t="s">
        <v>2022</v>
      </c>
    </row>
    <row r="59" spans="1:10" ht="29" x14ac:dyDescent="0.35">
      <c r="A59" s="2" t="s">
        <v>1727</v>
      </c>
      <c r="B59" s="133" t="s">
        <v>2079</v>
      </c>
      <c r="C59" s="44">
        <v>1</v>
      </c>
      <c r="D59" s="1" t="s">
        <v>65</v>
      </c>
      <c r="E59" s="1" t="s">
        <v>66</v>
      </c>
      <c r="F59" s="1" t="str">
        <f>UnitControlCenter!$B$11</f>
        <v>jobs</v>
      </c>
      <c r="G59" s="1" t="s">
        <v>2080</v>
      </c>
      <c r="H59" s="1" t="s">
        <v>2081</v>
      </c>
      <c r="I59" s="1" t="s">
        <v>2082</v>
      </c>
    </row>
    <row r="60" spans="1:10" ht="29" x14ac:dyDescent="0.35">
      <c r="A60" s="2" t="s">
        <v>1727</v>
      </c>
      <c r="B60" s="133" t="s">
        <v>2083</v>
      </c>
      <c r="C60" s="44">
        <v>1</v>
      </c>
      <c r="D60" s="1" t="s">
        <v>65</v>
      </c>
      <c r="E60" s="1" t="s">
        <v>64</v>
      </c>
      <c r="F60" s="1" t="str">
        <f>UnitControlCenter!$B$13</f>
        <v>% change</v>
      </c>
      <c r="G60" s="1" t="s">
        <v>2084</v>
      </c>
      <c r="H60" s="1" t="s">
        <v>2081</v>
      </c>
      <c r="I60" s="1" t="s">
        <v>2082</v>
      </c>
    </row>
    <row r="61" spans="1:10" ht="29" x14ac:dyDescent="0.35">
      <c r="A61" s="2" t="s">
        <v>1727</v>
      </c>
      <c r="B61" s="133" t="s">
        <v>1788</v>
      </c>
      <c r="C61" s="44">
        <v>1</v>
      </c>
      <c r="D61" s="1" t="s">
        <v>65</v>
      </c>
      <c r="E61" s="1" t="s">
        <v>64</v>
      </c>
      <c r="F61" s="1" t="str">
        <f>UnitControlCenter!$B$11</f>
        <v>jobs</v>
      </c>
      <c r="G61" s="1" t="s">
        <v>1792</v>
      </c>
      <c r="H61" s="1" t="s">
        <v>1791</v>
      </c>
      <c r="I61" s="1" t="s">
        <v>1802</v>
      </c>
    </row>
    <row r="62" spans="1:10" ht="43.5" x14ac:dyDescent="0.35">
      <c r="A62" s="2" t="s">
        <v>1727</v>
      </c>
      <c r="B62" s="133" t="s">
        <v>1843</v>
      </c>
      <c r="C62" s="44">
        <v>1</v>
      </c>
      <c r="D62" s="1" t="s">
        <v>65</v>
      </c>
      <c r="E62" s="1" t="s">
        <v>64</v>
      </c>
      <c r="F62" s="1" t="str">
        <f>UnitControlCenter!$B$11</f>
        <v>jobs</v>
      </c>
      <c r="G62" s="1" t="s">
        <v>1842</v>
      </c>
      <c r="H62" s="1" t="s">
        <v>1734</v>
      </c>
      <c r="I62" s="1" t="s">
        <v>1279</v>
      </c>
    </row>
    <row r="63" spans="1:10" ht="43.5" x14ac:dyDescent="0.35">
      <c r="A63" s="2" t="s">
        <v>1727</v>
      </c>
      <c r="B63" s="133" t="s">
        <v>1729</v>
      </c>
      <c r="C63" s="44">
        <v>1</v>
      </c>
      <c r="D63" s="1" t="s">
        <v>65</v>
      </c>
      <c r="E63" s="1" t="s">
        <v>64</v>
      </c>
      <c r="F63" s="1" t="str">
        <f>UnitControlCenter!$B$9</f>
        <v>billion 2023 Euro / year</v>
      </c>
      <c r="G63" s="1" t="s">
        <v>1736</v>
      </c>
      <c r="H63" s="1" t="s">
        <v>1738</v>
      </c>
      <c r="I63" s="1" t="s">
        <v>1279</v>
      </c>
    </row>
    <row r="64" spans="1:10" ht="43.5" x14ac:dyDescent="0.35">
      <c r="A64" s="2" t="s">
        <v>1727</v>
      </c>
      <c r="B64" s="133" t="s">
        <v>1748</v>
      </c>
      <c r="C64" s="44">
        <v>1</v>
      </c>
      <c r="D64" s="1" t="s">
        <v>65</v>
      </c>
      <c r="E64" s="1" t="s">
        <v>64</v>
      </c>
      <c r="F64" s="1" t="str">
        <f>UnitControlCenter!$B$13</f>
        <v>% change</v>
      </c>
      <c r="G64" s="1" t="s">
        <v>1750</v>
      </c>
      <c r="H64" s="1" t="s">
        <v>1738</v>
      </c>
      <c r="I64" s="1" t="s">
        <v>1279</v>
      </c>
    </row>
    <row r="65" spans="1:10" ht="29" x14ac:dyDescent="0.35">
      <c r="A65" s="2" t="s">
        <v>1727</v>
      </c>
      <c r="B65" s="133" t="s">
        <v>1789</v>
      </c>
      <c r="C65" s="44">
        <v>1</v>
      </c>
      <c r="D65" s="1" t="s">
        <v>65</v>
      </c>
      <c r="E65" s="1" t="s">
        <v>64</v>
      </c>
      <c r="F65" s="1" t="str">
        <f>UnitControlCenter!$B$9</f>
        <v>billion 2023 Euro / year</v>
      </c>
      <c r="G65" s="1" t="s">
        <v>1793</v>
      </c>
      <c r="H65" s="1" t="s">
        <v>1791</v>
      </c>
      <c r="I65" s="1" t="s">
        <v>1802</v>
      </c>
    </row>
    <row r="66" spans="1:10" ht="43.5" x14ac:dyDescent="0.35">
      <c r="A66" s="2" t="s">
        <v>1727</v>
      </c>
      <c r="B66" s="133" t="s">
        <v>1743</v>
      </c>
      <c r="C66" s="44">
        <v>1</v>
      </c>
      <c r="D66" s="1" t="s">
        <v>65</v>
      </c>
      <c r="E66" s="1" t="s">
        <v>64</v>
      </c>
      <c r="F66" s="1" t="str">
        <f>UnitControlCenter!$B$9</f>
        <v>billion 2023 Euro / year</v>
      </c>
      <c r="G66" s="1" t="s">
        <v>1739</v>
      </c>
      <c r="H66" s="1" t="s">
        <v>1737</v>
      </c>
      <c r="I66" s="1" t="s">
        <v>1279</v>
      </c>
    </row>
    <row r="67" spans="1:10" ht="29" x14ac:dyDescent="0.35">
      <c r="A67" s="2" t="s">
        <v>1727</v>
      </c>
      <c r="B67" s="133" t="s">
        <v>1741</v>
      </c>
      <c r="C67" s="44">
        <v>1</v>
      </c>
      <c r="D67" s="1" t="s">
        <v>63</v>
      </c>
      <c r="E67" s="1" t="s">
        <v>64</v>
      </c>
      <c r="F67" s="1" t="str">
        <f>UnitControlCenter!$B$14</f>
        <v>2023 Euro / employee-year</v>
      </c>
      <c r="G67" s="1" t="s">
        <v>1742</v>
      </c>
    </row>
    <row r="68" spans="1:10" ht="29.5" thickBot="1" x14ac:dyDescent="0.4">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87" x14ac:dyDescent="0.35">
      <c r="A69" s="2" t="s">
        <v>1728</v>
      </c>
      <c r="B69" s="2" t="s">
        <v>1537</v>
      </c>
      <c r="C69" s="44">
        <v>0</v>
      </c>
      <c r="D69" s="1" t="s">
        <v>65</v>
      </c>
      <c r="E69" s="1" t="s">
        <v>64</v>
      </c>
      <c r="F69" s="1" t="str">
        <f>UnitControlCenter!$B$9</f>
        <v>billion 2023 Euro / year</v>
      </c>
      <c r="G69" s="1" t="s">
        <v>1538</v>
      </c>
      <c r="H69" s="1" t="s">
        <v>1539</v>
      </c>
      <c r="I69" s="1" t="s">
        <v>1518</v>
      </c>
    </row>
    <row r="70" spans="1:10" ht="43.5" x14ac:dyDescent="0.35">
      <c r="A70" s="2" t="s">
        <v>1728</v>
      </c>
      <c r="B70" s="2" t="s">
        <v>1541</v>
      </c>
      <c r="C70" s="44">
        <v>0</v>
      </c>
      <c r="D70" s="1" t="s">
        <v>65</v>
      </c>
      <c r="E70" s="1" t="s">
        <v>64</v>
      </c>
      <c r="F70" s="1" t="str">
        <f>UnitControlCenter!$B$9</f>
        <v>billion 2023 Euro / year</v>
      </c>
      <c r="G70" s="1" t="s">
        <v>1551</v>
      </c>
      <c r="H70" s="1" t="s">
        <v>1552</v>
      </c>
      <c r="I70" s="1" t="s">
        <v>1553</v>
      </c>
    </row>
    <row r="71" spans="1:10" ht="58" x14ac:dyDescent="0.35">
      <c r="A71" s="2" t="s">
        <v>1728</v>
      </c>
      <c r="B71" s="2" t="s">
        <v>1542</v>
      </c>
      <c r="C71" s="44">
        <v>0</v>
      </c>
      <c r="D71" s="1" t="s">
        <v>65</v>
      </c>
      <c r="E71" s="1" t="s">
        <v>64</v>
      </c>
      <c r="F71" s="1" t="str">
        <f>UnitControlCenter!$B$9</f>
        <v>billion 2023 Euro / year</v>
      </c>
      <c r="G71" s="1" t="s">
        <v>1562</v>
      </c>
      <c r="H71" s="1" t="s">
        <v>1560</v>
      </c>
      <c r="I71" s="1" t="s">
        <v>1561</v>
      </c>
    </row>
    <row r="72" spans="1:10" ht="43.5" x14ac:dyDescent="0.35">
      <c r="A72" s="2" t="s">
        <v>1728</v>
      </c>
      <c r="B72" s="2" t="s">
        <v>1543</v>
      </c>
      <c r="C72" s="44">
        <v>0</v>
      </c>
      <c r="D72" s="1" t="s">
        <v>65</v>
      </c>
      <c r="E72" s="1" t="s">
        <v>64</v>
      </c>
      <c r="F72" s="1" t="str">
        <f>UnitControlCenter!$B$9</f>
        <v>billion 2023 Euro / year</v>
      </c>
      <c r="G72" s="1" t="s">
        <v>1556</v>
      </c>
      <c r="H72" s="1" t="s">
        <v>1552</v>
      </c>
      <c r="I72" s="1" t="s">
        <v>1554</v>
      </c>
    </row>
    <row r="73" spans="1:10" ht="43.5" x14ac:dyDescent="0.35">
      <c r="A73" s="2" t="s">
        <v>1728</v>
      </c>
      <c r="B73" s="2" t="s">
        <v>1544</v>
      </c>
      <c r="C73" s="44">
        <v>0</v>
      </c>
      <c r="D73" s="1" t="s">
        <v>65</v>
      </c>
      <c r="E73" s="1" t="s">
        <v>64</v>
      </c>
      <c r="F73" s="1" t="str">
        <f>UnitControlCenter!$B$9</f>
        <v>billion 2023 Euro / year</v>
      </c>
      <c r="G73" s="1" t="s">
        <v>1557</v>
      </c>
      <c r="H73" s="1" t="s">
        <v>1552</v>
      </c>
      <c r="I73" s="1" t="s">
        <v>1555</v>
      </c>
    </row>
    <row r="74" spans="1:10" ht="58" x14ac:dyDescent="0.35">
      <c r="A74" s="2" t="s">
        <v>1728</v>
      </c>
      <c r="B74" s="2" t="s">
        <v>1545</v>
      </c>
      <c r="C74" s="44">
        <v>0</v>
      </c>
      <c r="D74" s="1" t="s">
        <v>65</v>
      </c>
      <c r="E74" s="1" t="s">
        <v>64</v>
      </c>
      <c r="F74" s="1" t="str">
        <f>UnitControlCenter!$B$9</f>
        <v>billion 2023 Euro / year</v>
      </c>
      <c r="G74" s="1" t="s">
        <v>1563</v>
      </c>
      <c r="H74" s="1" t="s">
        <v>1560</v>
      </c>
      <c r="I74" s="1" t="s">
        <v>1561</v>
      </c>
    </row>
    <row r="75" spans="1:10" ht="58" x14ac:dyDescent="0.35">
      <c r="A75" s="2" t="s">
        <v>1728</v>
      </c>
      <c r="B75" s="2" t="s">
        <v>1546</v>
      </c>
      <c r="C75" s="44">
        <v>0</v>
      </c>
      <c r="D75" s="1" t="s">
        <v>65</v>
      </c>
      <c r="E75" s="1" t="s">
        <v>64</v>
      </c>
      <c r="F75" s="1" t="str">
        <f>UnitControlCenter!$B$9</f>
        <v>billion 2023 Euro / year</v>
      </c>
      <c r="G75" s="1" t="s">
        <v>1564</v>
      </c>
      <c r="H75" s="1" t="s">
        <v>1560</v>
      </c>
      <c r="I75" s="1" t="s">
        <v>1561</v>
      </c>
    </row>
    <row r="76" spans="1:10" ht="72.5" x14ac:dyDescent="0.35">
      <c r="A76" s="2" t="s">
        <v>1728</v>
      </c>
      <c r="B76" s="2" t="s">
        <v>1547</v>
      </c>
      <c r="C76" s="44">
        <v>0</v>
      </c>
      <c r="D76" s="1" t="s">
        <v>65</v>
      </c>
      <c r="E76" s="1" t="s">
        <v>64</v>
      </c>
      <c r="F76" s="1" t="str">
        <f>UnitControlCenter!$B$9</f>
        <v>billion 2023 Euro / year</v>
      </c>
      <c r="G76" s="1" t="s">
        <v>1565</v>
      </c>
      <c r="H76" s="1" t="s">
        <v>1560</v>
      </c>
      <c r="I76" s="1" t="s">
        <v>1561</v>
      </c>
    </row>
    <row r="77" spans="1:10" ht="58" x14ac:dyDescent="0.35">
      <c r="A77" s="2" t="s">
        <v>1728</v>
      </c>
      <c r="B77" s="2" t="s">
        <v>1570</v>
      </c>
      <c r="C77" s="44">
        <v>0</v>
      </c>
      <c r="D77" s="1" t="s">
        <v>65</v>
      </c>
      <c r="E77" s="1" t="s">
        <v>64</v>
      </c>
      <c r="F77" s="1" t="str">
        <f>UnitControlCenter!$B$9</f>
        <v>billion 2023 Euro / year</v>
      </c>
      <c r="G77" s="1" t="s">
        <v>1568</v>
      </c>
      <c r="H77" s="1" t="s">
        <v>1560</v>
      </c>
      <c r="I77" s="1" t="s">
        <v>1566</v>
      </c>
    </row>
    <row r="78" spans="1:10" ht="58.5" thickBot="1" x14ac:dyDescent="0.4">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29" x14ac:dyDescent="0.35">
      <c r="A79" s="2" t="s">
        <v>1223</v>
      </c>
      <c r="B79" s="2" t="s">
        <v>1844</v>
      </c>
      <c r="C79" s="44">
        <v>1</v>
      </c>
      <c r="D79" s="1" t="s">
        <v>63</v>
      </c>
      <c r="E79" s="1" t="s">
        <v>1846</v>
      </c>
      <c r="F79" s="1" t="str">
        <f>UnitControlCenter!$B$12</f>
        <v>incidents / year</v>
      </c>
      <c r="G79" s="1" t="s">
        <v>1773</v>
      </c>
    </row>
    <row r="80" spans="1:10" x14ac:dyDescent="0.35">
      <c r="A80" s="2" t="s">
        <v>1223</v>
      </c>
      <c r="B80" s="2" t="s">
        <v>2041</v>
      </c>
      <c r="C80" s="44">
        <v>1</v>
      </c>
      <c r="D80" s="1" t="s">
        <v>63</v>
      </c>
      <c r="E80" s="1" t="s">
        <v>64</v>
      </c>
      <c r="F80" s="1" t="str">
        <f>UnitControlCenter!$B$13</f>
        <v>% change</v>
      </c>
      <c r="G80" s="1" t="s">
        <v>2042</v>
      </c>
    </row>
    <row r="81" spans="1:10" ht="29" x14ac:dyDescent="0.35">
      <c r="A81" s="2" t="s">
        <v>1223</v>
      </c>
      <c r="B81" s="2" t="s">
        <v>2092</v>
      </c>
      <c r="C81" s="44">
        <v>1</v>
      </c>
      <c r="D81" s="1" t="s">
        <v>65</v>
      </c>
      <c r="E81" s="1" t="s">
        <v>66</v>
      </c>
      <c r="F81" s="1" t="str">
        <f>UnitControlCenter!$B$12</f>
        <v>incidents / year</v>
      </c>
      <c r="G81" s="1" t="s">
        <v>2025</v>
      </c>
      <c r="H81" s="1" t="s">
        <v>2013</v>
      </c>
      <c r="I81" s="1" t="s">
        <v>2014</v>
      </c>
    </row>
    <row r="82" spans="1:10" ht="29" x14ac:dyDescent="0.35">
      <c r="A82" s="2" t="s">
        <v>1223</v>
      </c>
      <c r="B82" s="2" t="s">
        <v>2093</v>
      </c>
      <c r="C82" s="44">
        <v>1</v>
      </c>
      <c r="D82" s="1" t="s">
        <v>65</v>
      </c>
      <c r="E82" s="1" t="s">
        <v>64</v>
      </c>
      <c r="F82" s="1" t="str">
        <f>UnitControlCenter!$B$13</f>
        <v>% change</v>
      </c>
      <c r="G82" s="1" t="s">
        <v>2036</v>
      </c>
      <c r="H82" s="1" t="s">
        <v>2013</v>
      </c>
      <c r="I82" s="1" t="s">
        <v>2014</v>
      </c>
    </row>
    <row r="83" spans="1:10" ht="43.5" x14ac:dyDescent="0.35">
      <c r="A83" s="2" t="s">
        <v>1223</v>
      </c>
      <c r="B83" s="2" t="s">
        <v>2023</v>
      </c>
      <c r="C83" s="44">
        <v>1</v>
      </c>
      <c r="D83" s="1" t="s">
        <v>65</v>
      </c>
      <c r="E83" s="1" t="s">
        <v>66</v>
      </c>
      <c r="F83" s="1" t="str">
        <f>UnitControlCenter!$B$12</f>
        <v>incidents / year</v>
      </c>
      <c r="G83" s="1" t="s">
        <v>2026</v>
      </c>
      <c r="H83" s="1" t="s">
        <v>2015</v>
      </c>
      <c r="I83" s="20" t="s">
        <v>2016</v>
      </c>
      <c r="J83" s="20"/>
    </row>
    <row r="84" spans="1:10" ht="43.5" x14ac:dyDescent="0.35">
      <c r="A84" s="2" t="s">
        <v>1223</v>
      </c>
      <c r="B84" s="2" t="s">
        <v>2039</v>
      </c>
      <c r="C84" s="44">
        <v>1</v>
      </c>
      <c r="D84" s="1" t="s">
        <v>65</v>
      </c>
      <c r="E84" s="1" t="s">
        <v>64</v>
      </c>
      <c r="F84" s="1" t="str">
        <f>UnitControlCenter!$B$13</f>
        <v>% change</v>
      </c>
      <c r="G84" s="1" t="s">
        <v>2037</v>
      </c>
      <c r="H84" s="1" t="s">
        <v>2015</v>
      </c>
      <c r="I84" s="20" t="s">
        <v>2016</v>
      </c>
      <c r="J84" s="20"/>
    </row>
    <row r="85" spans="1:10" ht="29" x14ac:dyDescent="0.35">
      <c r="A85" s="2" t="s">
        <v>1223</v>
      </c>
      <c r="B85" s="2" t="s">
        <v>2024</v>
      </c>
      <c r="C85" s="44">
        <v>1</v>
      </c>
      <c r="D85" s="1" t="s">
        <v>65</v>
      </c>
      <c r="E85" s="1" t="s">
        <v>66</v>
      </c>
      <c r="F85" s="1" t="str">
        <f>UnitControlCenter!$B$12</f>
        <v>incidents / year</v>
      </c>
      <c r="G85" s="1" t="s">
        <v>2027</v>
      </c>
      <c r="H85" s="1" t="s">
        <v>2018</v>
      </c>
      <c r="I85" s="1" t="s">
        <v>2019</v>
      </c>
    </row>
    <row r="86" spans="1:10" ht="29" x14ac:dyDescent="0.35">
      <c r="A86" s="2" t="s">
        <v>1223</v>
      </c>
      <c r="B86" s="2" t="s">
        <v>2040</v>
      </c>
      <c r="C86" s="44">
        <v>1</v>
      </c>
      <c r="D86" s="1" t="s">
        <v>65</v>
      </c>
      <c r="E86" s="1" t="s">
        <v>64</v>
      </c>
      <c r="F86" s="1" t="str">
        <f>UnitControlCenter!$B$13</f>
        <v>% change</v>
      </c>
      <c r="G86" s="1" t="s">
        <v>2038</v>
      </c>
      <c r="H86" s="1" t="s">
        <v>2018</v>
      </c>
      <c r="I86" s="1" t="s">
        <v>2019</v>
      </c>
    </row>
    <row r="87" spans="1:10" x14ac:dyDescent="0.35">
      <c r="A87" s="2" t="s">
        <v>1223</v>
      </c>
      <c r="B87" s="2" t="s">
        <v>1765</v>
      </c>
      <c r="C87" s="44">
        <v>0</v>
      </c>
      <c r="D87" s="1" t="s">
        <v>63</v>
      </c>
      <c r="E87" s="1" t="s">
        <v>64</v>
      </c>
      <c r="F87" s="1" t="str">
        <f>UnitControlCenter!$B$12</f>
        <v>incidents / year</v>
      </c>
      <c r="G87" s="1" t="s">
        <v>1773</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1766</v>
      </c>
      <c r="C89" s="44">
        <v>1</v>
      </c>
      <c r="D89" s="1" t="s">
        <v>63</v>
      </c>
      <c r="E89" s="1" t="s">
        <v>64</v>
      </c>
      <c r="F89" s="1" t="str">
        <f>UnitControlCenter!$B$12</f>
        <v>incidents / year</v>
      </c>
      <c r="G89" s="1" t="s">
        <v>1774</v>
      </c>
    </row>
    <row r="90" spans="1:10" ht="29" x14ac:dyDescent="0.35">
      <c r="A90" s="2" t="s">
        <v>1223</v>
      </c>
      <c r="B90" s="2" t="s">
        <v>1767</v>
      </c>
      <c r="C90" s="44">
        <v>1</v>
      </c>
      <c r="D90" s="1" t="s">
        <v>63</v>
      </c>
      <c r="E90" s="1" t="s">
        <v>64</v>
      </c>
      <c r="F90" s="1" t="str">
        <f>UnitControlCenter!$B$12</f>
        <v>incidents / year</v>
      </c>
      <c r="G90" s="1" t="s">
        <v>1775</v>
      </c>
    </row>
    <row r="91" spans="1:10" x14ac:dyDescent="0.35">
      <c r="A91" s="2" t="s">
        <v>1223</v>
      </c>
      <c r="B91" s="2" t="s">
        <v>1780</v>
      </c>
      <c r="C91" s="44">
        <v>1</v>
      </c>
      <c r="D91" s="1" t="s">
        <v>63</v>
      </c>
      <c r="E91" s="1" t="s">
        <v>64</v>
      </c>
      <c r="F91" s="1" t="str">
        <f>UnitControlCenter!$B$12</f>
        <v>incidents / year</v>
      </c>
      <c r="G91" s="1" t="s">
        <v>1781</v>
      </c>
    </row>
    <row r="92" spans="1:10" x14ac:dyDescent="0.35">
      <c r="A92" s="2" t="s">
        <v>1223</v>
      </c>
      <c r="B92" s="2" t="s">
        <v>1768</v>
      </c>
      <c r="C92" s="44">
        <v>1</v>
      </c>
      <c r="D92" s="1" t="s">
        <v>63</v>
      </c>
      <c r="E92" s="1" t="s">
        <v>64</v>
      </c>
      <c r="F92" s="1" t="str">
        <f>UnitControlCenter!$B$12</f>
        <v>incidents / year</v>
      </c>
      <c r="G92" s="1" t="s">
        <v>1776</v>
      </c>
    </row>
    <row r="93" spans="1:10" x14ac:dyDescent="0.35">
      <c r="A93" s="2" t="s">
        <v>1223</v>
      </c>
      <c r="B93" s="2" t="s">
        <v>1769</v>
      </c>
      <c r="C93" s="44">
        <v>1</v>
      </c>
      <c r="D93" s="1" t="s">
        <v>63</v>
      </c>
      <c r="E93" s="1" t="s">
        <v>64</v>
      </c>
      <c r="F93" s="1" t="str">
        <f>UnitControlCenter!$B$12</f>
        <v>incidents / year</v>
      </c>
      <c r="G93" s="1" t="s">
        <v>1777</v>
      </c>
    </row>
    <row r="94" spans="1:10" x14ac:dyDescent="0.35">
      <c r="A94" s="2" t="s">
        <v>1223</v>
      </c>
      <c r="B94" s="2" t="s">
        <v>1770</v>
      </c>
      <c r="C94" s="44">
        <v>1</v>
      </c>
      <c r="D94" s="1" t="s">
        <v>63</v>
      </c>
      <c r="E94" s="1" t="s">
        <v>64</v>
      </c>
      <c r="F94" s="1" t="str">
        <f>UnitControlCenter!$B$12</f>
        <v>incidents / year</v>
      </c>
      <c r="G94" s="1" t="s">
        <v>1778</v>
      </c>
    </row>
    <row r="95" spans="1:10" ht="29.5" thickBot="1" x14ac:dyDescent="0.4">
      <c r="A95" s="134" t="s">
        <v>1223</v>
      </c>
      <c r="B95" s="134" t="s">
        <v>1771</v>
      </c>
      <c r="C95" s="141">
        <v>1</v>
      </c>
      <c r="D95" s="135" t="s">
        <v>63</v>
      </c>
      <c r="E95" s="135" t="s">
        <v>64</v>
      </c>
      <c r="F95" s="135" t="str">
        <f>UnitControlCenter!$B$12</f>
        <v>incidents / year</v>
      </c>
      <c r="G95" s="135" t="s">
        <v>1779</v>
      </c>
      <c r="H95" s="135"/>
      <c r="I95" s="135"/>
      <c r="J95" s="135"/>
    </row>
    <row r="96" spans="1:10" ht="203" x14ac:dyDescent="0.35">
      <c r="A96" s="2" t="s">
        <v>1342</v>
      </c>
      <c r="B96" s="2" t="s">
        <v>1225</v>
      </c>
      <c r="C96" s="44">
        <v>1</v>
      </c>
      <c r="D96" s="1" t="s">
        <v>65</v>
      </c>
      <c r="E96" s="1" t="s">
        <v>66</v>
      </c>
      <c r="F96" s="1" t="str">
        <f>UnitControlCenter!$B$16</f>
        <v>terawatt-hours (TWh) / year</v>
      </c>
      <c r="G96" s="1" t="s">
        <v>2578</v>
      </c>
      <c r="H96" s="1" t="s">
        <v>2579</v>
      </c>
      <c r="I96" s="1" t="s">
        <v>2580</v>
      </c>
    </row>
    <row r="97" spans="1:10" ht="232" x14ac:dyDescent="0.35">
      <c r="A97" s="2" t="s">
        <v>1342</v>
      </c>
      <c r="B97" s="2" t="s">
        <v>1226</v>
      </c>
      <c r="C97" s="44">
        <v>1</v>
      </c>
      <c r="D97" s="1" t="s">
        <v>65</v>
      </c>
      <c r="E97" s="1" t="s">
        <v>64</v>
      </c>
      <c r="F97" s="1" t="str">
        <f>UnitControlCenter!$B$16</f>
        <v>terawatt-hours (TWh) / year</v>
      </c>
      <c r="G97" s="1" t="s">
        <v>2581</v>
      </c>
      <c r="H97" s="1" t="s">
        <v>2579</v>
      </c>
      <c r="I97" s="1" t="s">
        <v>2580</v>
      </c>
    </row>
    <row r="98" spans="1:10" ht="203" x14ac:dyDescent="0.35">
      <c r="A98" s="2" t="s">
        <v>1342</v>
      </c>
      <c r="B98" s="2" t="s">
        <v>1227</v>
      </c>
      <c r="C98" s="44">
        <v>1</v>
      </c>
      <c r="D98" s="1" t="s">
        <v>65</v>
      </c>
      <c r="E98" s="1" t="s">
        <v>66</v>
      </c>
      <c r="F98" s="1" t="str">
        <f>UnitControlCenter!$B$21</f>
        <v>gigawatts (GW) / year</v>
      </c>
      <c r="G98" s="1" t="s">
        <v>2434</v>
      </c>
      <c r="H98" s="1" t="s">
        <v>2432</v>
      </c>
      <c r="I98" s="1" t="s">
        <v>2430</v>
      </c>
    </row>
    <row r="99" spans="1:10" ht="232" x14ac:dyDescent="0.35">
      <c r="A99" s="2" t="s">
        <v>1342</v>
      </c>
      <c r="B99" s="2" t="s">
        <v>1228</v>
      </c>
      <c r="C99" s="44">
        <v>1</v>
      </c>
      <c r="D99" s="1" t="s">
        <v>65</v>
      </c>
      <c r="E99" s="1" t="s">
        <v>64</v>
      </c>
      <c r="F99" s="1" t="str">
        <f>UnitControlCenter!$B$21</f>
        <v>gigawatts (GW) / year</v>
      </c>
      <c r="G99" s="1" t="s">
        <v>2435</v>
      </c>
      <c r="H99" s="1" t="s">
        <v>2433</v>
      </c>
      <c r="I99" s="1" t="s">
        <v>2431</v>
      </c>
    </row>
    <row r="100" spans="1:10" ht="43.5" x14ac:dyDescent="0.35">
      <c r="A100" s="2" t="s">
        <v>1342</v>
      </c>
      <c r="B100" s="2" t="s">
        <v>1343</v>
      </c>
      <c r="C100" s="44">
        <v>1</v>
      </c>
      <c r="D100" s="1" t="s">
        <v>65</v>
      </c>
      <c r="E100" s="1" t="s">
        <v>66</v>
      </c>
      <c r="F100" s="1" t="str">
        <f>UnitControlCenter!$B$16</f>
        <v>terawatt-hours (TWh) / year</v>
      </c>
      <c r="G100" s="1" t="s">
        <v>1699</v>
      </c>
      <c r="H100" s="1" t="s">
        <v>1700</v>
      </c>
      <c r="I100" s="1" t="s">
        <v>1375</v>
      </c>
    </row>
    <row r="101" spans="1:10" ht="29" x14ac:dyDescent="0.35">
      <c r="A101" s="2" t="s">
        <v>1342</v>
      </c>
      <c r="B101" s="2" t="s">
        <v>2151</v>
      </c>
      <c r="C101" s="44">
        <v>1</v>
      </c>
      <c r="D101" s="1" t="s">
        <v>63</v>
      </c>
      <c r="E101" s="1" t="s">
        <v>64</v>
      </c>
      <c r="F101" s="1" t="str">
        <f>UnitControlCenter!B18</f>
        <v>%</v>
      </c>
      <c r="G101" s="1" t="s">
        <v>2154</v>
      </c>
    </row>
    <row r="102" spans="1:10" ht="29" x14ac:dyDescent="0.35">
      <c r="A102" s="2" t="s">
        <v>1342</v>
      </c>
      <c r="B102" s="2" t="s">
        <v>2156</v>
      </c>
      <c r="C102" s="44">
        <v>1</v>
      </c>
      <c r="D102" s="1" t="s">
        <v>63</v>
      </c>
      <c r="E102" s="1" t="s">
        <v>64</v>
      </c>
      <c r="F102" s="1" t="str">
        <f>UnitControlCenter!B19</f>
        <v>metric tons CO2e / megawatt-hour (MWh)</v>
      </c>
      <c r="G102" s="1" t="s">
        <v>2155</v>
      </c>
    </row>
    <row r="103" spans="1:10" ht="29.5" thickBot="1" x14ac:dyDescent="0.4">
      <c r="A103" s="134" t="s">
        <v>1342</v>
      </c>
      <c r="B103" s="134" t="s">
        <v>2163</v>
      </c>
      <c r="C103" s="141">
        <v>1</v>
      </c>
      <c r="D103" s="135" t="s">
        <v>63</v>
      </c>
      <c r="E103" s="135" t="s">
        <v>64</v>
      </c>
      <c r="F103" s="135" t="str">
        <f>UnitControlCenter!B20</f>
        <v>kilowatt-hour / 2023 Euro</v>
      </c>
      <c r="G103" s="135" t="s">
        <v>2164</v>
      </c>
      <c r="H103" s="135"/>
      <c r="I103" s="135"/>
      <c r="J103" s="135"/>
    </row>
    <row r="104" spans="1:10" ht="174" x14ac:dyDescent="0.35">
      <c r="A104" s="2" t="s">
        <v>1986</v>
      </c>
      <c r="B104" s="2" t="s">
        <v>1229</v>
      </c>
      <c r="C104" s="44">
        <v>0</v>
      </c>
      <c r="D104" s="1" t="s">
        <v>65</v>
      </c>
      <c r="E104" s="1" t="s">
        <v>1241</v>
      </c>
      <c r="F104" s="1" t="str">
        <f>UnitControlCenter!$B$22</f>
        <v>2023 Euro / megawatt-hour (MWh)</v>
      </c>
      <c r="G104" s="1" t="s">
        <v>2619</v>
      </c>
      <c r="H104" s="1" t="s">
        <v>2617</v>
      </c>
      <c r="I104" s="44" t="s">
        <v>2618</v>
      </c>
    </row>
    <row r="105" spans="1:10" ht="29" x14ac:dyDescent="0.35">
      <c r="A105" s="2" t="s">
        <v>1986</v>
      </c>
      <c r="B105" s="2" t="s">
        <v>1230</v>
      </c>
      <c r="C105" s="44">
        <v>0</v>
      </c>
      <c r="D105" s="1" t="s">
        <v>65</v>
      </c>
      <c r="E105" s="1" t="s">
        <v>66</v>
      </c>
      <c r="F105" s="1" t="str">
        <f>UnitControlCenter!$B$16</f>
        <v>terawatt-hours (TWh) / year</v>
      </c>
      <c r="G105" s="1" t="s">
        <v>1640</v>
      </c>
      <c r="H105" s="1" t="s">
        <v>1641</v>
      </c>
      <c r="I105" s="1" t="s">
        <v>1642</v>
      </c>
    </row>
    <row r="106" spans="1:10" ht="101.5" x14ac:dyDescent="0.35">
      <c r="A106" s="2" t="s">
        <v>1986</v>
      </c>
      <c r="B106" s="2" t="s">
        <v>1987</v>
      </c>
      <c r="C106" s="44">
        <v>1</v>
      </c>
      <c r="D106" s="1" t="s">
        <v>65</v>
      </c>
      <c r="E106" s="1" t="s">
        <v>66</v>
      </c>
      <c r="F106" s="1" t="str">
        <f>UnitControlCenter!$B$3</f>
        <v>million metric tons / year</v>
      </c>
      <c r="G106" s="1" t="s">
        <v>2362</v>
      </c>
      <c r="H106" s="1" t="s">
        <v>2427</v>
      </c>
      <c r="I106" s="44" t="s">
        <v>2429</v>
      </c>
    </row>
    <row r="107" spans="1:10" ht="188.5" x14ac:dyDescent="0.35">
      <c r="A107" s="2" t="s">
        <v>1986</v>
      </c>
      <c r="B107" s="2" t="s">
        <v>1337</v>
      </c>
      <c r="C107" s="44">
        <v>1</v>
      </c>
      <c r="D107" s="1" t="s">
        <v>65</v>
      </c>
      <c r="E107" s="1" t="s">
        <v>66</v>
      </c>
      <c r="F107" s="1" t="str">
        <f>UnitControlCenter!$B$23</f>
        <v>cubic km / yr</v>
      </c>
      <c r="G107" s="1" t="s">
        <v>2361</v>
      </c>
      <c r="H107" s="1" t="s">
        <v>2426</v>
      </c>
      <c r="I107" s="44" t="s">
        <v>2428</v>
      </c>
    </row>
    <row r="108" spans="1:10" s="135" customFormat="1" ht="189" thickBot="1" x14ac:dyDescent="0.4">
      <c r="A108" s="134" t="s">
        <v>1986</v>
      </c>
      <c r="B108" s="134" t="s">
        <v>1338</v>
      </c>
      <c r="C108" s="141">
        <v>1</v>
      </c>
      <c r="D108" s="135" t="s">
        <v>65</v>
      </c>
      <c r="E108" s="135" t="s">
        <v>66</v>
      </c>
      <c r="F108" s="135" t="str">
        <f>UnitControlCenter!$B$23</f>
        <v>cubic km / yr</v>
      </c>
      <c r="G108" s="135" t="s">
        <v>2363</v>
      </c>
      <c r="H108" s="1" t="s">
        <v>2426</v>
      </c>
      <c r="I108" s="44" t="s">
        <v>2428</v>
      </c>
    </row>
    <row r="109" spans="1:10" ht="409.5" x14ac:dyDescent="0.35">
      <c r="A109" s="2" t="s">
        <v>2331</v>
      </c>
      <c r="B109" s="2" t="s">
        <v>2332</v>
      </c>
      <c r="C109" s="44">
        <v>1</v>
      </c>
      <c r="D109" s="1" t="s">
        <v>65</v>
      </c>
      <c r="E109" s="1" t="s">
        <v>2338</v>
      </c>
      <c r="F109" s="1" t="str">
        <f>UnitControlCenter!$B$17</f>
        <v>terawatt-hours (TWh)</v>
      </c>
      <c r="G109" s="1" t="s">
        <v>2389</v>
      </c>
      <c r="H109" s="1" t="s">
        <v>2385</v>
      </c>
      <c r="I109" s="1" t="s">
        <v>2386</v>
      </c>
    </row>
    <row r="110" spans="1:10" ht="406" x14ac:dyDescent="0.35">
      <c r="A110" s="2" t="s">
        <v>2331</v>
      </c>
      <c r="B110" s="2" t="s">
        <v>2333</v>
      </c>
      <c r="C110" s="44">
        <v>1</v>
      </c>
      <c r="D110" s="1" t="s">
        <v>65</v>
      </c>
      <c r="E110" s="1" t="s">
        <v>2338</v>
      </c>
      <c r="F110" s="1" t="str">
        <f>UnitControlCenter!$B$17</f>
        <v>terawatt-hours (TWh)</v>
      </c>
      <c r="G110" s="1" t="s">
        <v>2390</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2331</v>
      </c>
      <c r="B111" s="2" t="s">
        <v>2334</v>
      </c>
      <c r="C111" s="44">
        <v>1</v>
      </c>
      <c r="D111" s="1" t="s">
        <v>65</v>
      </c>
      <c r="E111" s="1" t="s">
        <v>2338</v>
      </c>
      <c r="F111" s="1" t="str">
        <f>UnitControlCenter!$B$17</f>
        <v>terawatt-hours (TWh)</v>
      </c>
      <c r="G111" s="1" t="s">
        <v>2391</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2331</v>
      </c>
      <c r="B112" s="2" t="s">
        <v>2335</v>
      </c>
      <c r="C112" s="44">
        <v>1</v>
      </c>
      <c r="D112" s="1" t="s">
        <v>65</v>
      </c>
      <c r="E112" s="1" t="s">
        <v>2338</v>
      </c>
      <c r="F112" s="1" t="str">
        <f>UnitControlCenter!$B$17</f>
        <v>terawatt-hours (TWh)</v>
      </c>
      <c r="G112" s="1" t="s">
        <v>2392</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2331</v>
      </c>
      <c r="B113" s="2" t="s">
        <v>2336</v>
      </c>
      <c r="C113" s="44">
        <v>1</v>
      </c>
      <c r="D113" s="1" t="s">
        <v>65</v>
      </c>
      <c r="E113" s="1" t="s">
        <v>2338</v>
      </c>
      <c r="F113" s="1" t="str">
        <f>UnitControlCenter!$B$17</f>
        <v>terawatt-hours (TWh)</v>
      </c>
      <c r="G113" s="1" t="s">
        <v>2387</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2331</v>
      </c>
      <c r="B114" s="2" t="s">
        <v>2337</v>
      </c>
      <c r="C114" s="44">
        <v>1</v>
      </c>
      <c r="D114" s="1" t="s">
        <v>65</v>
      </c>
      <c r="E114" s="1" t="s">
        <v>2338</v>
      </c>
      <c r="F114" s="1" t="str">
        <f>UnitControlCenter!$B$17</f>
        <v>terawatt-hours (TWh)</v>
      </c>
      <c r="G114" s="1" t="s">
        <v>2388</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2331</v>
      </c>
      <c r="B115" s="2" t="s">
        <v>2570</v>
      </c>
      <c r="C115" s="44">
        <v>1</v>
      </c>
      <c r="D115" s="1" t="s">
        <v>65</v>
      </c>
      <c r="E115" s="1" t="s">
        <v>2571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2331</v>
      </c>
      <c r="B116" s="2" t="s">
        <v>2572</v>
      </c>
      <c r="C116" s="44">
        <v>1</v>
      </c>
      <c r="D116" s="1" t="s">
        <v>65</v>
      </c>
      <c r="E116" s="1" t="s">
        <v>2571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2331</v>
      </c>
      <c r="B117" s="2" t="s">
        <v>2573</v>
      </c>
      <c r="C117" s="44">
        <v>1</v>
      </c>
      <c r="D117" s="1" t="s">
        <v>65</v>
      </c>
      <c r="E117" s="1" t="s">
        <v>2571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2331</v>
      </c>
      <c r="B118" s="2" t="s">
        <v>2574</v>
      </c>
      <c r="C118" s="44">
        <v>1</v>
      </c>
      <c r="D118" s="1" t="s">
        <v>65</v>
      </c>
      <c r="E118" s="1" t="s">
        <v>2571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2331</v>
      </c>
      <c r="B119" s="2" t="s">
        <v>2577</v>
      </c>
      <c r="C119" s="44">
        <v>1</v>
      </c>
      <c r="D119" s="1" t="s">
        <v>65</v>
      </c>
      <c r="E119" s="1" t="s">
        <v>2571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2331</v>
      </c>
      <c r="B120" s="134" t="s">
        <v>2575</v>
      </c>
      <c r="C120" s="141">
        <v>1</v>
      </c>
      <c r="D120" s="135" t="s">
        <v>65</v>
      </c>
      <c r="E120" s="135" t="s">
        <v>2571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1619</v>
      </c>
      <c r="B121" s="2" t="s">
        <v>2606</v>
      </c>
      <c r="C121" s="44">
        <v>1</v>
      </c>
      <c r="D121" s="1" t="s">
        <v>65</v>
      </c>
      <c r="E121" s="1" t="s">
        <v>66</v>
      </c>
      <c r="F121" s="1" t="str">
        <f>UnitControlCenter!$B$26</f>
        <v>million vehicles / year</v>
      </c>
      <c r="G121" s="1" t="s">
        <v>1484</v>
      </c>
      <c r="H121" s="1" t="s">
        <v>1485</v>
      </c>
      <c r="I121" s="1" t="s">
        <v>1486</v>
      </c>
    </row>
    <row r="122" spans="1:10" ht="72.5" x14ac:dyDescent="0.35">
      <c r="A122" s="2" t="s">
        <v>1619</v>
      </c>
      <c r="B122" s="2" t="s">
        <v>1620</v>
      </c>
      <c r="C122" s="44">
        <v>1</v>
      </c>
      <c r="D122" s="1" t="s">
        <v>65</v>
      </c>
      <c r="E122" s="1" t="s">
        <v>66</v>
      </c>
      <c r="F122" s="1" t="str">
        <f>UnitControlCenter!$B$27</f>
        <v>thousand vehicles / year</v>
      </c>
      <c r="G122" s="1" t="s">
        <v>1487</v>
      </c>
      <c r="H122" s="1" t="s">
        <v>1488</v>
      </c>
      <c r="I122" s="1" t="s">
        <v>1489</v>
      </c>
    </row>
    <row r="123" spans="1:10" ht="72.5" x14ac:dyDescent="0.35">
      <c r="A123" s="2" t="s">
        <v>1619</v>
      </c>
      <c r="B123" s="2" t="s">
        <v>2604</v>
      </c>
      <c r="C123" s="44">
        <v>1</v>
      </c>
      <c r="D123" s="1" t="s">
        <v>65</v>
      </c>
      <c r="E123" s="1" t="s">
        <v>66</v>
      </c>
      <c r="F123" s="1" t="str">
        <f>UnitControlCenter!$B$27</f>
        <v>thousand vehicles / year</v>
      </c>
      <c r="G123" s="1" t="s">
        <v>1490</v>
      </c>
      <c r="H123" s="1" t="s">
        <v>1485</v>
      </c>
      <c r="I123" s="1" t="s">
        <v>1486</v>
      </c>
    </row>
    <row r="124" spans="1:10" ht="72.5" x14ac:dyDescent="0.35">
      <c r="A124" s="2" t="s">
        <v>1619</v>
      </c>
      <c r="B124" s="2" t="s">
        <v>2605</v>
      </c>
      <c r="C124" s="44">
        <v>1</v>
      </c>
      <c r="D124" s="1" t="s">
        <v>65</v>
      </c>
      <c r="E124" s="1" t="s">
        <v>66</v>
      </c>
      <c r="F124" s="1" t="str">
        <f>UnitControlCenter!$B$27</f>
        <v>thousand vehicles / year</v>
      </c>
      <c r="G124" s="1" t="s">
        <v>1491</v>
      </c>
      <c r="H124" s="1" t="s">
        <v>1488</v>
      </c>
      <c r="I124" s="1" t="s">
        <v>1489</v>
      </c>
    </row>
    <row r="125" spans="1:10" ht="29" x14ac:dyDescent="0.35">
      <c r="A125" s="2" t="s">
        <v>1619</v>
      </c>
      <c r="B125" s="2" t="s">
        <v>2188</v>
      </c>
      <c r="C125" s="44">
        <v>1</v>
      </c>
      <c r="D125" s="1" t="s">
        <v>65</v>
      </c>
      <c r="E125" s="1" t="s">
        <v>66</v>
      </c>
      <c r="F125" s="1" t="str">
        <f>UnitControlCenter!$B$27</f>
        <v>thousand vehicles / year</v>
      </c>
      <c r="G125" s="1" t="s">
        <v>1376</v>
      </c>
      <c r="H125" s="1" t="s">
        <v>1377</v>
      </c>
      <c r="I125" s="1" t="s">
        <v>1475</v>
      </c>
    </row>
    <row r="126" spans="1:10" ht="29" x14ac:dyDescent="0.35">
      <c r="A126" s="2" t="s">
        <v>1619</v>
      </c>
      <c r="B126" s="2" t="s">
        <v>2189</v>
      </c>
      <c r="C126" s="44">
        <v>0</v>
      </c>
      <c r="D126" s="1" t="s">
        <v>65</v>
      </c>
      <c r="E126" s="1" t="s">
        <v>66</v>
      </c>
      <c r="F126" s="1" t="str">
        <f>UnitControlCenter!$B$27</f>
        <v>thousand vehicles / year</v>
      </c>
      <c r="G126" s="1" t="s">
        <v>2190</v>
      </c>
      <c r="H126" s="1" t="s">
        <v>1377</v>
      </c>
      <c r="I126" s="1" t="s">
        <v>1475</v>
      </c>
    </row>
    <row r="127" spans="1:10" ht="72.5" x14ac:dyDescent="0.35">
      <c r="A127" s="2" t="s">
        <v>1619</v>
      </c>
      <c r="B127" s="2" t="s">
        <v>2608</v>
      </c>
      <c r="C127" s="44">
        <v>1</v>
      </c>
      <c r="D127" s="1" t="s">
        <v>65</v>
      </c>
      <c r="E127" s="1" t="s">
        <v>66</v>
      </c>
      <c r="F127" s="1" t="str">
        <f>UnitControlCenter!$B$28</f>
        <v>million vehicles</v>
      </c>
      <c r="G127" s="1" t="s">
        <v>1492</v>
      </c>
      <c r="H127" s="1" t="s">
        <v>1485</v>
      </c>
      <c r="I127" s="1" t="s">
        <v>1486</v>
      </c>
    </row>
    <row r="128" spans="1:10" ht="72.5" x14ac:dyDescent="0.35">
      <c r="A128" s="2" t="s">
        <v>1619</v>
      </c>
      <c r="B128" s="2" t="s">
        <v>1621</v>
      </c>
      <c r="C128" s="44">
        <v>1</v>
      </c>
      <c r="D128" s="1" t="s">
        <v>65</v>
      </c>
      <c r="E128" s="1" t="s">
        <v>66</v>
      </c>
      <c r="F128" s="1" t="str">
        <f>UnitControlCenter!$B$29</f>
        <v>thousand vehicles</v>
      </c>
      <c r="G128" s="1" t="s">
        <v>1698</v>
      </c>
      <c r="H128" s="1" t="s">
        <v>1488</v>
      </c>
      <c r="I128" s="1" t="s">
        <v>1489</v>
      </c>
    </row>
    <row r="129" spans="1:10" ht="58" x14ac:dyDescent="0.35">
      <c r="A129" s="2" t="s">
        <v>1619</v>
      </c>
      <c r="B129" s="2" t="s">
        <v>2607</v>
      </c>
      <c r="C129" s="44">
        <v>1</v>
      </c>
      <c r="D129" s="1" t="s">
        <v>65</v>
      </c>
      <c r="E129" s="1" t="s">
        <v>66</v>
      </c>
      <c r="F129" s="1" t="str">
        <f>UnitControlCenter!$B$28</f>
        <v>million vehicles</v>
      </c>
      <c r="G129" s="1" t="s">
        <v>1493</v>
      </c>
      <c r="H129" s="1" t="s">
        <v>1485</v>
      </c>
      <c r="I129" s="1" t="s">
        <v>1486</v>
      </c>
    </row>
    <row r="130" spans="1:10" ht="58" x14ac:dyDescent="0.35">
      <c r="A130" s="2" t="s">
        <v>1619</v>
      </c>
      <c r="B130" s="2" t="s">
        <v>2609</v>
      </c>
      <c r="C130" s="44">
        <v>1</v>
      </c>
      <c r="D130" s="1" t="s">
        <v>65</v>
      </c>
      <c r="E130" s="1" t="s">
        <v>66</v>
      </c>
      <c r="F130" s="1" t="str">
        <f>UnitControlCenter!$B$28</f>
        <v>million vehicles</v>
      </c>
      <c r="G130" s="1" t="s">
        <v>1494</v>
      </c>
      <c r="H130" s="1" t="s">
        <v>1488</v>
      </c>
      <c r="I130" s="1" t="s">
        <v>1489</v>
      </c>
    </row>
    <row r="131" spans="1:10" ht="29" x14ac:dyDescent="0.35">
      <c r="A131" s="2" t="s">
        <v>1619</v>
      </c>
      <c r="B131" s="2" t="s">
        <v>2191</v>
      </c>
      <c r="C131" s="44">
        <v>1</v>
      </c>
      <c r="D131" s="1" t="s">
        <v>65</v>
      </c>
      <c r="E131" s="1" t="s">
        <v>66</v>
      </c>
      <c r="F131" s="1" t="str">
        <f>UnitControlCenter!$B$28</f>
        <v>million vehicles</v>
      </c>
      <c r="G131" s="1" t="s">
        <v>1476</v>
      </c>
      <c r="H131" s="1" t="s">
        <v>1377</v>
      </c>
      <c r="I131" s="1" t="s">
        <v>1475</v>
      </c>
    </row>
    <row r="132" spans="1:10" s="135" customFormat="1" ht="29.5" thickBot="1" x14ac:dyDescent="0.4">
      <c r="A132" s="134" t="s">
        <v>1619</v>
      </c>
      <c r="B132" s="134" t="s">
        <v>2192</v>
      </c>
      <c r="C132" s="141">
        <v>0</v>
      </c>
      <c r="D132" s="135" t="s">
        <v>65</v>
      </c>
      <c r="E132" s="135" t="s">
        <v>66</v>
      </c>
      <c r="F132" s="135" t="str">
        <f>UnitControlCenter!$B$28</f>
        <v>million vehicles</v>
      </c>
      <c r="G132" s="135" t="s">
        <v>2193</v>
      </c>
      <c r="H132" s="135" t="s">
        <v>1377</v>
      </c>
      <c r="I132" s="135" t="s">
        <v>1475</v>
      </c>
    </row>
    <row r="133" spans="1:10" ht="171.75" customHeight="1" x14ac:dyDescent="0.35">
      <c r="A133" s="2" t="s">
        <v>1724</v>
      </c>
      <c r="B133" s="2" t="s">
        <v>1232</v>
      </c>
      <c r="C133" s="44">
        <v>1</v>
      </c>
      <c r="D133" s="1" t="s">
        <v>65</v>
      </c>
      <c r="E133" s="1" t="s">
        <v>66</v>
      </c>
      <c r="F133" s="1" t="str">
        <f>UnitControlCenter!$B$3</f>
        <v>million metric tons / year</v>
      </c>
      <c r="G133" s="1" t="s">
        <v>2096</v>
      </c>
      <c r="H133" s="1" t="s">
        <v>2610</v>
      </c>
      <c r="I133" s="1" t="s">
        <v>1477</v>
      </c>
    </row>
    <row r="134" spans="1:10" ht="87" x14ac:dyDescent="0.35">
      <c r="A134" s="2" t="s">
        <v>1724</v>
      </c>
      <c r="B134" s="2" t="s">
        <v>1233</v>
      </c>
      <c r="C134" s="44">
        <v>1</v>
      </c>
      <c r="D134" s="1" t="s">
        <v>65</v>
      </c>
      <c r="E134" s="1" t="s">
        <v>66</v>
      </c>
      <c r="F134" s="1" t="str">
        <f>UnitControlCenter!$B$30</f>
        <v>TWh / year</v>
      </c>
      <c r="G134" s="1" t="s">
        <v>1639</v>
      </c>
      <c r="H134" s="1" t="s">
        <v>1495</v>
      </c>
      <c r="I134" s="1" t="s">
        <v>1496</v>
      </c>
    </row>
    <row r="135" spans="1:10" ht="116" x14ac:dyDescent="0.35">
      <c r="A135" s="2" t="s">
        <v>1724</v>
      </c>
      <c r="B135" s="2" t="s">
        <v>1277</v>
      </c>
      <c r="C135" s="44">
        <v>1</v>
      </c>
      <c r="D135" s="1" t="s">
        <v>65</v>
      </c>
      <c r="E135" s="1" t="s">
        <v>66</v>
      </c>
      <c r="F135" s="1" t="str">
        <f>UnitControlCenter!$B$30</f>
        <v>TWh / year</v>
      </c>
      <c r="G135" s="1" t="s">
        <v>2097</v>
      </c>
      <c r="H135" s="1" t="s">
        <v>2610</v>
      </c>
      <c r="I135" s="1" t="s">
        <v>1477</v>
      </c>
    </row>
    <row r="136" spans="1:10" ht="29" x14ac:dyDescent="0.35">
      <c r="A136" s="2" t="s">
        <v>1724</v>
      </c>
      <c r="B136" s="2" t="s">
        <v>2102</v>
      </c>
      <c r="C136" s="44">
        <v>1</v>
      </c>
      <c r="D136" s="1" t="s">
        <v>63</v>
      </c>
      <c r="E136" s="1" t="s">
        <v>64</v>
      </c>
      <c r="F136" s="1" t="str">
        <f>UnitControlCenter!$B$30</f>
        <v>TWh / year</v>
      </c>
      <c r="G136" s="1" t="s">
        <v>2103</v>
      </c>
    </row>
    <row r="137" spans="1:10" ht="43.5" x14ac:dyDescent="0.35">
      <c r="A137" s="2" t="s">
        <v>1724</v>
      </c>
      <c r="B137" s="2" t="s">
        <v>1725</v>
      </c>
      <c r="C137" s="44">
        <v>1</v>
      </c>
      <c r="D137" s="1" t="s">
        <v>65</v>
      </c>
      <c r="E137" s="1" t="s">
        <v>66</v>
      </c>
      <c r="F137" s="1" t="str">
        <f>UnitControlCenter!$B$24</f>
        <v>trillion passenger-km / year</v>
      </c>
      <c r="G137" s="1" t="s">
        <v>1242</v>
      </c>
      <c r="H137" s="1" t="s">
        <v>2611</v>
      </c>
      <c r="I137" s="1" t="s">
        <v>1437</v>
      </c>
    </row>
    <row r="138" spans="1:10" ht="44" thickBot="1" x14ac:dyDescent="0.4">
      <c r="A138" s="134" t="s">
        <v>1724</v>
      </c>
      <c r="B138" s="134" t="s">
        <v>1726</v>
      </c>
      <c r="C138" s="141">
        <v>1</v>
      </c>
      <c r="D138" s="135" t="s">
        <v>65</v>
      </c>
      <c r="E138" s="135" t="s">
        <v>66</v>
      </c>
      <c r="F138" s="135" t="str">
        <f>UnitControlCenter!$B$25</f>
        <v>trillion freight ton-km / year</v>
      </c>
      <c r="G138" s="135" t="s">
        <v>1473</v>
      </c>
      <c r="H138" s="135" t="s">
        <v>2612</v>
      </c>
      <c r="I138" s="135" t="s">
        <v>1474</v>
      </c>
      <c r="J138" s="135"/>
    </row>
    <row r="139" spans="1:10" ht="275.5" x14ac:dyDescent="0.35">
      <c r="A139" s="2" t="s">
        <v>1234</v>
      </c>
      <c r="B139" s="2" t="s">
        <v>1611</v>
      </c>
      <c r="C139" s="44">
        <v>1</v>
      </c>
      <c r="D139" s="1" t="s">
        <v>65</v>
      </c>
      <c r="E139" s="1" t="s">
        <v>66</v>
      </c>
      <c r="F139" s="1" t="str">
        <f>UnitControlCenter!$B$30</f>
        <v>TWh / year</v>
      </c>
      <c r="G139" s="1" t="s">
        <v>1932</v>
      </c>
      <c r="H139" s="1" t="s">
        <v>1930</v>
      </c>
      <c r="I139" s="156" t="s">
        <v>1931</v>
      </c>
      <c r="J139" s="156"/>
    </row>
    <row r="140" spans="1:10" ht="101.5" x14ac:dyDescent="0.35">
      <c r="A140" s="2" t="s">
        <v>1234</v>
      </c>
      <c r="B140" s="2" t="s">
        <v>1612</v>
      </c>
      <c r="C140" s="44">
        <v>1</v>
      </c>
      <c r="D140" s="1" t="s">
        <v>65</v>
      </c>
      <c r="E140" s="1" t="s">
        <v>66</v>
      </c>
      <c r="F140" s="1" t="str">
        <f>UnitControlCenter!$B$30</f>
        <v>TWh / year</v>
      </c>
      <c r="G140" s="1" t="s">
        <v>1613</v>
      </c>
      <c r="H140" s="1" t="s">
        <v>1607</v>
      </c>
      <c r="I140" s="1" t="s">
        <v>1608</v>
      </c>
    </row>
    <row r="141" spans="1:10" x14ac:dyDescent="0.35">
      <c r="A141" s="2" t="s">
        <v>1234</v>
      </c>
      <c r="B141" s="2" t="s">
        <v>2104</v>
      </c>
      <c r="C141" s="44">
        <v>1</v>
      </c>
      <c r="D141" s="1" t="s">
        <v>63</v>
      </c>
      <c r="E141" s="1" t="s">
        <v>64</v>
      </c>
      <c r="F141" s="1" t="str">
        <f>UnitControlCenter!$B$30</f>
        <v>TWh / year</v>
      </c>
      <c r="G141" s="1" t="s">
        <v>2105</v>
      </c>
    </row>
    <row r="142" spans="1:10" ht="217.5" x14ac:dyDescent="0.35">
      <c r="A142" s="2" t="s">
        <v>1234</v>
      </c>
      <c r="B142" s="2" t="s">
        <v>1609</v>
      </c>
      <c r="C142" s="44">
        <v>1</v>
      </c>
      <c r="D142" s="1" t="s">
        <v>65</v>
      </c>
      <c r="E142" s="1" t="s">
        <v>66</v>
      </c>
      <c r="F142" s="1" t="str">
        <f>UnitControlCenter!$B$30</f>
        <v>TWh / year</v>
      </c>
      <c r="G142" s="1" t="s">
        <v>1929</v>
      </c>
      <c r="H142" s="1" t="s">
        <v>1930</v>
      </c>
      <c r="I142" s="156" t="s">
        <v>1931</v>
      </c>
      <c r="J142" s="156"/>
    </row>
    <row r="143" spans="1:10" ht="72.5" x14ac:dyDescent="0.35">
      <c r="A143" s="2" t="s">
        <v>1234</v>
      </c>
      <c r="B143" s="2" t="s">
        <v>1610</v>
      </c>
      <c r="C143" s="44">
        <v>1</v>
      </c>
      <c r="D143" s="1" t="s">
        <v>65</v>
      </c>
      <c r="E143" s="1" t="s">
        <v>66</v>
      </c>
      <c r="F143" s="1" t="str">
        <f>UnitControlCenter!$B$30</f>
        <v>TWh / year</v>
      </c>
      <c r="G143" s="1" t="s">
        <v>1606</v>
      </c>
      <c r="H143" s="1" t="s">
        <v>1607</v>
      </c>
      <c r="I143" s="1" t="s">
        <v>1608</v>
      </c>
    </row>
    <row r="144" spans="1:10" x14ac:dyDescent="0.35">
      <c r="A144" s="2" t="s">
        <v>1234</v>
      </c>
      <c r="B144" s="2" t="s">
        <v>2106</v>
      </c>
      <c r="C144" s="44">
        <v>1</v>
      </c>
      <c r="D144" s="1" t="s">
        <v>63</v>
      </c>
      <c r="E144" s="1" t="s">
        <v>64</v>
      </c>
      <c r="F144" s="1" t="str">
        <f>UnitControlCenter!$B$30</f>
        <v>TWh / year</v>
      </c>
      <c r="G144" s="1" t="s">
        <v>2107</v>
      </c>
    </row>
    <row r="145" spans="1:10" ht="130.5" x14ac:dyDescent="0.35">
      <c r="A145" s="2" t="s">
        <v>1234</v>
      </c>
      <c r="B145" s="2" t="s">
        <v>2316</v>
      </c>
      <c r="C145" s="44">
        <v>1</v>
      </c>
      <c r="D145" s="1" t="s">
        <v>65</v>
      </c>
      <c r="E145" s="1" t="s">
        <v>66</v>
      </c>
      <c r="F145" s="1" t="str">
        <f>UnitControlCenter!$B$30</f>
        <v>TWh / year</v>
      </c>
      <c r="G145" s="1" t="s">
        <v>2458</v>
      </c>
      <c r="H145" s="1" t="s">
        <v>2320</v>
      </c>
      <c r="I145" s="1" t="s">
        <v>2321</v>
      </c>
    </row>
    <row r="146" spans="1:10" s="135" customFormat="1" ht="87.5" thickBot="1" x14ac:dyDescent="0.4">
      <c r="A146" s="134" t="s">
        <v>1234</v>
      </c>
      <c r="B146" s="134" t="s">
        <v>2317</v>
      </c>
      <c r="C146" s="141">
        <v>1</v>
      </c>
      <c r="D146" s="135" t="s">
        <v>65</v>
      </c>
      <c r="E146" s="135" t="s">
        <v>66</v>
      </c>
      <c r="F146" s="135" t="str">
        <f>UnitControlCenter!$B$16</f>
        <v>terawatt-hours (TWh) / year</v>
      </c>
      <c r="G146" s="135" t="s">
        <v>2459</v>
      </c>
      <c r="H146" s="135" t="s">
        <v>2318</v>
      </c>
      <c r="I146" s="135" t="s">
        <v>2319</v>
      </c>
    </row>
    <row r="147" spans="1:10" ht="261" x14ac:dyDescent="0.35">
      <c r="A147" s="2" t="s">
        <v>2615</v>
      </c>
      <c r="B147" s="2" t="s">
        <v>1273</v>
      </c>
      <c r="C147" s="44">
        <v>1</v>
      </c>
      <c r="D147" s="1" t="s">
        <v>65</v>
      </c>
      <c r="E147" s="1" t="s">
        <v>66</v>
      </c>
      <c r="F147" s="1" t="str">
        <f>UnitControlCenter!$B$3</f>
        <v>million metric tons / year</v>
      </c>
      <c r="G147" s="1" t="s">
        <v>1933</v>
      </c>
      <c r="H147" s="1" t="s">
        <v>1930</v>
      </c>
      <c r="I147" s="156" t="s">
        <v>1931</v>
      </c>
      <c r="J147" s="156"/>
    </row>
    <row r="148" spans="1:10" ht="43.5" x14ac:dyDescent="0.35">
      <c r="A148" s="2" t="s">
        <v>2615</v>
      </c>
      <c r="B148" s="2" t="s">
        <v>1274</v>
      </c>
      <c r="C148" s="44">
        <v>1</v>
      </c>
      <c r="D148" s="1" t="s">
        <v>65</v>
      </c>
      <c r="E148" s="1" t="s">
        <v>66</v>
      </c>
      <c r="F148" s="1" t="str">
        <f>UnitControlCenter!$B$3</f>
        <v>million metric tons / year</v>
      </c>
      <c r="G148" s="1" t="s">
        <v>1482</v>
      </c>
      <c r="H148" s="1" t="s">
        <v>1480</v>
      </c>
      <c r="I148" s="1" t="s">
        <v>1481</v>
      </c>
    </row>
    <row r="149" spans="1:10" ht="246.5" x14ac:dyDescent="0.35">
      <c r="A149" s="2" t="s">
        <v>2615</v>
      </c>
      <c r="B149" s="2" t="s">
        <v>1275</v>
      </c>
      <c r="C149" s="44">
        <v>1</v>
      </c>
      <c r="D149" s="1" t="s">
        <v>65</v>
      </c>
      <c r="E149" s="1" t="s">
        <v>66</v>
      </c>
      <c r="F149" s="1" t="str">
        <f>UnitControlCenter!$B$3</f>
        <v>million metric tons / year</v>
      </c>
      <c r="G149" s="1" t="s">
        <v>1985</v>
      </c>
      <c r="H149" s="1" t="s">
        <v>1930</v>
      </c>
      <c r="I149" s="156" t="s">
        <v>1931</v>
      </c>
      <c r="J149" s="156"/>
    </row>
    <row r="150" spans="1:10" ht="29" x14ac:dyDescent="0.35">
      <c r="A150" s="2" t="s">
        <v>2615</v>
      </c>
      <c r="B150" s="2" t="s">
        <v>1276</v>
      </c>
      <c r="C150" s="44">
        <v>1</v>
      </c>
      <c r="D150" s="1" t="s">
        <v>65</v>
      </c>
      <c r="E150" s="1" t="s">
        <v>66</v>
      </c>
      <c r="F150" s="1" t="str">
        <f>UnitControlCenter!$B$3</f>
        <v>million metric tons / year</v>
      </c>
      <c r="G150" s="1" t="s">
        <v>1483</v>
      </c>
      <c r="H150" s="1" t="s">
        <v>1480</v>
      </c>
      <c r="I150" s="1" t="s">
        <v>1481</v>
      </c>
    </row>
    <row r="151" spans="1:10" ht="304.5" x14ac:dyDescent="0.35">
      <c r="A151" s="2" t="s">
        <v>2615</v>
      </c>
      <c r="B151" s="2" t="s">
        <v>1684</v>
      </c>
      <c r="C151" s="44">
        <v>1</v>
      </c>
      <c r="D151" s="1" t="s">
        <v>65</v>
      </c>
      <c r="E151" s="1" t="s">
        <v>66</v>
      </c>
      <c r="F151" s="1" t="str">
        <f>UnitControlCenter!$B$3</f>
        <v>million metric tons / year</v>
      </c>
      <c r="G151" s="1" t="s">
        <v>1934</v>
      </c>
      <c r="H151" s="1" t="s">
        <v>1930</v>
      </c>
      <c r="I151" s="156" t="s">
        <v>1931</v>
      </c>
      <c r="J151" s="156"/>
    </row>
    <row r="152" spans="1:10" ht="29" x14ac:dyDescent="0.35">
      <c r="A152" s="2" t="s">
        <v>2615</v>
      </c>
      <c r="B152" s="2" t="s">
        <v>1685</v>
      </c>
      <c r="C152" s="44">
        <v>1</v>
      </c>
      <c r="D152" s="1" t="s">
        <v>65</v>
      </c>
      <c r="E152" s="1" t="s">
        <v>66</v>
      </c>
      <c r="F152" s="1" t="str">
        <f>UnitControlCenter!$B$3</f>
        <v>million metric tons / year</v>
      </c>
      <c r="G152" s="1" t="s">
        <v>2616</v>
      </c>
      <c r="H152" s="1" t="s">
        <v>1124</v>
      </c>
      <c r="I152" s="1">
        <v>969696</v>
      </c>
    </row>
    <row r="153" spans="1:10" ht="29" x14ac:dyDescent="0.35">
      <c r="A153" s="2" t="s">
        <v>2615</v>
      </c>
      <c r="B153" s="2" t="s">
        <v>2165</v>
      </c>
      <c r="C153" s="44">
        <v>1</v>
      </c>
      <c r="D153" s="1" t="s">
        <v>65</v>
      </c>
      <c r="E153" s="1" t="s">
        <v>66</v>
      </c>
      <c r="F153" s="1" t="str">
        <f>UnitControlCenter!$B$3</f>
        <v>million metric tons / year</v>
      </c>
      <c r="G153" s="1" t="s">
        <v>2237</v>
      </c>
      <c r="H153" s="1" t="s">
        <v>2159</v>
      </c>
      <c r="I153" s="1" t="s">
        <v>2162</v>
      </c>
    </row>
    <row r="154" spans="1:10" ht="232" x14ac:dyDescent="0.35">
      <c r="A154" s="2" t="s">
        <v>2615</v>
      </c>
      <c r="B154" s="2" t="s">
        <v>2157</v>
      </c>
      <c r="C154" s="44">
        <v>1</v>
      </c>
      <c r="D154" s="1" t="s">
        <v>65</v>
      </c>
      <c r="E154" s="1" t="s">
        <v>66</v>
      </c>
      <c r="F154" s="1" t="str">
        <f>UnitControlCenter!$B$3</f>
        <v>million metric tons / year</v>
      </c>
      <c r="G154" s="1" t="s">
        <v>2160</v>
      </c>
      <c r="H154" s="1" t="s">
        <v>1930</v>
      </c>
      <c r="I154" s="156" t="s">
        <v>1931</v>
      </c>
      <c r="J154" s="156"/>
    </row>
    <row r="155" spans="1:10" ht="305" thickBot="1" x14ac:dyDescent="0.4">
      <c r="A155" s="260" t="s">
        <v>2615</v>
      </c>
      <c r="B155" s="260" t="s">
        <v>2158</v>
      </c>
      <c r="C155" s="141">
        <v>1</v>
      </c>
      <c r="D155" s="134" t="s">
        <v>65</v>
      </c>
      <c r="E155" s="134" t="s">
        <v>66</v>
      </c>
      <c r="F155" s="134" t="str">
        <f>UnitControlCenter!$B$3</f>
        <v>million metric tons / year</v>
      </c>
      <c r="G155" s="134" t="s">
        <v>2161</v>
      </c>
      <c r="H155" s="134" t="s">
        <v>1930</v>
      </c>
      <c r="I155" s="134" t="s">
        <v>1931</v>
      </c>
      <c r="J155" s="134"/>
    </row>
    <row r="156" spans="1:10" ht="43.5" x14ac:dyDescent="0.35">
      <c r="A156" s="2" t="s">
        <v>2257</v>
      </c>
      <c r="B156" s="2" t="s">
        <v>2258</v>
      </c>
      <c r="C156" s="44">
        <v>1</v>
      </c>
      <c r="D156" s="1" t="s">
        <v>65</v>
      </c>
      <c r="E156" s="1" t="s">
        <v>66</v>
      </c>
      <c r="F156" s="1" t="str">
        <f>UnitControlCenter!$B$30</f>
        <v>TWh / year</v>
      </c>
      <c r="G156" s="1" t="s">
        <v>1245</v>
      </c>
      <c r="H156" s="1" t="s">
        <v>1246</v>
      </c>
      <c r="I156" s="1" t="s">
        <v>1466</v>
      </c>
    </row>
    <row r="157" spans="1:10" s="2" customFormat="1" ht="29" x14ac:dyDescent="0.35">
      <c r="A157" s="2" t="s">
        <v>2257</v>
      </c>
      <c r="B157" s="2" t="s">
        <v>2259</v>
      </c>
      <c r="C157" s="44">
        <v>1</v>
      </c>
      <c r="D157" s="2" t="s">
        <v>65</v>
      </c>
      <c r="E157" s="2" t="s">
        <v>66</v>
      </c>
      <c r="F157" s="2" t="str">
        <f>UnitControlCenter!$B$30</f>
        <v>TWh / year</v>
      </c>
      <c r="G157" s="2" t="s">
        <v>2657</v>
      </c>
      <c r="H157" s="2" t="s">
        <v>2656</v>
      </c>
      <c r="I157" s="2" t="s">
        <v>2658</v>
      </c>
    </row>
    <row r="158" spans="1:10" ht="72.5" x14ac:dyDescent="0.35">
      <c r="A158" s="2" t="s">
        <v>2257</v>
      </c>
      <c r="B158" s="2" t="s">
        <v>2260</v>
      </c>
      <c r="C158" s="44">
        <v>1</v>
      </c>
      <c r="D158" s="1" t="s">
        <v>65</v>
      </c>
      <c r="E158" s="1" t="s">
        <v>66</v>
      </c>
      <c r="F158" s="1" t="str">
        <f>UnitControlCenter!$B$30</f>
        <v>TWh / year</v>
      </c>
      <c r="G158" s="1" t="s">
        <v>1505</v>
      </c>
      <c r="H158" s="1" t="s">
        <v>1507</v>
      </c>
      <c r="I158" s="1" t="s">
        <v>1506</v>
      </c>
    </row>
    <row r="159" spans="1:10" s="2" customFormat="1" x14ac:dyDescent="0.35">
      <c r="A159" s="2" t="s">
        <v>2257</v>
      </c>
      <c r="B159" s="2" t="s">
        <v>2261</v>
      </c>
      <c r="C159" s="44">
        <v>1</v>
      </c>
      <c r="D159" s="2" t="s">
        <v>63</v>
      </c>
      <c r="E159" s="2" t="s">
        <v>64</v>
      </c>
      <c r="F159" s="2" t="str">
        <f>UnitControlCenter!$B$30</f>
        <v>TWh / year</v>
      </c>
      <c r="G159" s="2" t="s">
        <v>2108</v>
      </c>
    </row>
    <row r="160" spans="1:10" ht="116" x14ac:dyDescent="0.35">
      <c r="A160" s="2" t="s">
        <v>2257</v>
      </c>
      <c r="B160" s="2" t="s">
        <v>2262</v>
      </c>
      <c r="C160" s="44">
        <v>1</v>
      </c>
      <c r="D160" s="1" t="s">
        <v>65</v>
      </c>
      <c r="E160" s="1" t="s">
        <v>66</v>
      </c>
      <c r="F160" s="2" t="str">
        <f>UnitControlCenter!B3</f>
        <v>million metric tons / year</v>
      </c>
      <c r="G160" s="1" t="s">
        <v>2659</v>
      </c>
      <c r="H160" s="1" t="s">
        <v>2662</v>
      </c>
      <c r="I160" s="2" t="s">
        <v>2660</v>
      </c>
      <c r="J160" s="2"/>
    </row>
    <row r="161" spans="1:10" s="135" customFormat="1" ht="160" thickBot="1" x14ac:dyDescent="0.4">
      <c r="A161" s="2" t="s">
        <v>2257</v>
      </c>
      <c r="B161" s="134" t="s">
        <v>2263</v>
      </c>
      <c r="C161" s="141">
        <v>1</v>
      </c>
      <c r="D161" s="135" t="s">
        <v>65</v>
      </c>
      <c r="E161" s="135" t="s">
        <v>66</v>
      </c>
      <c r="F161" s="134" t="str">
        <f>UnitControlCenter!B3</f>
        <v>million metric tons / year</v>
      </c>
      <c r="G161" s="135" t="s">
        <v>2661</v>
      </c>
      <c r="H161" s="135" t="s">
        <v>2662</v>
      </c>
      <c r="I161" s="134" t="s">
        <v>2660</v>
      </c>
      <c r="J161" s="134"/>
    </row>
    <row r="162" spans="1:10" ht="87" x14ac:dyDescent="0.35">
      <c r="A162" s="2" t="s">
        <v>1295</v>
      </c>
      <c r="B162" s="2" t="s">
        <v>1296</v>
      </c>
      <c r="C162" s="44">
        <v>1</v>
      </c>
      <c r="D162" s="1" t="s">
        <v>65</v>
      </c>
      <c r="E162" s="1" t="s">
        <v>66</v>
      </c>
      <c r="F162" s="1" t="str">
        <f>UnitControlCenter!$B$30</f>
        <v>TWh / year</v>
      </c>
      <c r="G162" s="1" t="s">
        <v>2420</v>
      </c>
      <c r="H162" s="1" t="s">
        <v>2419</v>
      </c>
      <c r="I162" s="1" t="s">
        <v>2418</v>
      </c>
      <c r="J162" s="1" t="s">
        <v>2593</v>
      </c>
    </row>
    <row r="163" spans="1:10" ht="72.5" x14ac:dyDescent="0.35">
      <c r="A163" s="2" t="s">
        <v>1295</v>
      </c>
      <c r="B163" s="2" t="s">
        <v>1297</v>
      </c>
      <c r="C163" s="44">
        <v>1</v>
      </c>
      <c r="D163" s="1" t="s">
        <v>65</v>
      </c>
      <c r="E163" s="1" t="s">
        <v>66</v>
      </c>
      <c r="F163" s="1" t="str">
        <f>UnitControlCenter!$B$30</f>
        <v>TWh / year</v>
      </c>
      <c r="G163" s="1" t="s">
        <v>2421</v>
      </c>
      <c r="H163" s="1" t="s">
        <v>2100</v>
      </c>
      <c r="I163" s="1" t="s">
        <v>2101</v>
      </c>
      <c r="J163" s="1" t="s">
        <v>2593</v>
      </c>
    </row>
    <row r="164" spans="1:10" ht="72.5" x14ac:dyDescent="0.35">
      <c r="A164" s="2" t="s">
        <v>1295</v>
      </c>
      <c r="B164" s="2" t="s">
        <v>2416</v>
      </c>
      <c r="C164" s="44">
        <v>1</v>
      </c>
      <c r="D164" s="1" t="s">
        <v>65</v>
      </c>
      <c r="E164" s="1" t="s">
        <v>66</v>
      </c>
      <c r="F164" s="1" t="str">
        <f>UnitControlCenter!$B$30</f>
        <v>TWh / year</v>
      </c>
      <c r="G164" s="1" t="s">
        <v>2436</v>
      </c>
      <c r="H164" s="1" t="s">
        <v>2422</v>
      </c>
      <c r="I164" s="44" t="s">
        <v>2423</v>
      </c>
      <c r="J164" s="1" t="s">
        <v>2594</v>
      </c>
    </row>
    <row r="165" spans="1:10" ht="72.5" x14ac:dyDescent="0.35">
      <c r="A165" s="2" t="s">
        <v>1295</v>
      </c>
      <c r="B165" s="2" t="s">
        <v>2417</v>
      </c>
      <c r="C165" s="44">
        <v>1</v>
      </c>
      <c r="D165" s="1" t="s">
        <v>65</v>
      </c>
      <c r="E165" s="1" t="s">
        <v>66</v>
      </c>
      <c r="F165" s="1" t="str">
        <f>UnitControlCenter!$B$30</f>
        <v>TWh / year</v>
      </c>
      <c r="G165" s="1" t="s">
        <v>2437</v>
      </c>
      <c r="H165" s="1" t="s">
        <v>2100</v>
      </c>
      <c r="I165" s="1" t="s">
        <v>2101</v>
      </c>
      <c r="J165" s="1" t="s">
        <v>2594</v>
      </c>
    </row>
    <row r="166" spans="1:10" x14ac:dyDescent="0.35">
      <c r="A166" s="2" t="s">
        <v>1295</v>
      </c>
      <c r="B166" s="2" t="s">
        <v>1740</v>
      </c>
      <c r="C166" s="44">
        <v>0</v>
      </c>
      <c r="D166" s="1" t="s">
        <v>63</v>
      </c>
      <c r="E166" s="1" t="s">
        <v>64</v>
      </c>
      <c r="F166" s="1" t="str">
        <f>UnitControlCenter!$B$31</f>
        <v>thousand BTU / 2023 Euro</v>
      </c>
      <c r="G166" s="1" t="s">
        <v>1694</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1508</v>
      </c>
      <c r="C174" s="44">
        <v>1</v>
      </c>
      <c r="D174" s="1" t="s">
        <v>63</v>
      </c>
      <c r="E174" s="1" t="s">
        <v>64</v>
      </c>
      <c r="F174" s="1" t="str">
        <f>UnitControlCenter!$B$35</f>
        <v>million gallons / year</v>
      </c>
      <c r="G174" s="1" t="s">
        <v>1512</v>
      </c>
    </row>
    <row r="175" spans="1:10" ht="29" x14ac:dyDescent="0.35">
      <c r="A175" s="2" t="s">
        <v>1295</v>
      </c>
      <c r="B175" s="2" t="s">
        <v>1509</v>
      </c>
      <c r="C175" s="44">
        <v>1</v>
      </c>
      <c r="D175" s="1" t="s">
        <v>63</v>
      </c>
      <c r="E175" s="1" t="s">
        <v>64</v>
      </c>
      <c r="F175" s="1" t="str">
        <f>UnitControlCenter!$B$32</f>
        <v>millions of short tons / year</v>
      </c>
      <c r="G175" s="1" t="s">
        <v>1513</v>
      </c>
    </row>
    <row r="176" spans="1:10" ht="15" thickBot="1" x14ac:dyDescent="0.4">
      <c r="A176" s="134" t="s">
        <v>1295</v>
      </c>
      <c r="B176" s="134" t="s">
        <v>1510</v>
      </c>
      <c r="C176" s="141">
        <v>1</v>
      </c>
      <c r="D176" s="135" t="s">
        <v>63</v>
      </c>
      <c r="E176" s="135" t="s">
        <v>64</v>
      </c>
      <c r="F176" s="135" t="str">
        <f>UnitControlCenter!$B$6</f>
        <v>million metric tons / year</v>
      </c>
      <c r="G176" s="135" t="s">
        <v>1514</v>
      </c>
      <c r="H176" s="135"/>
      <c r="I176" s="135"/>
      <c r="J176" s="135"/>
    </row>
    <row r="177" spans="1:10" ht="58" x14ac:dyDescent="0.35">
      <c r="A177" s="2" t="s">
        <v>2170</v>
      </c>
      <c r="B177" s="2" t="s">
        <v>2195</v>
      </c>
      <c r="C177" s="44">
        <v>1</v>
      </c>
      <c r="D177" s="1" t="s">
        <v>65</v>
      </c>
      <c r="E177" s="1" t="s">
        <v>66</v>
      </c>
      <c r="F177" s="1" t="str">
        <f>UnitControlCenter!$B$36</f>
        <v>TWh/year</v>
      </c>
      <c r="G177" s="1" t="s">
        <v>1519</v>
      </c>
      <c r="H177" s="1" t="s">
        <v>1520</v>
      </c>
      <c r="I177" s="1" t="s">
        <v>1521</v>
      </c>
    </row>
    <row r="178" spans="1:10" ht="58" x14ac:dyDescent="0.35">
      <c r="A178" s="2" t="s">
        <v>2170</v>
      </c>
      <c r="B178" s="2" t="s">
        <v>2196</v>
      </c>
      <c r="C178" s="44">
        <v>1</v>
      </c>
      <c r="D178" s="1" t="s">
        <v>65</v>
      </c>
      <c r="E178" s="1" t="s">
        <v>66</v>
      </c>
      <c r="F178" s="1" t="str">
        <f>UnitControlCenter!$B$36</f>
        <v>TWh/year</v>
      </c>
      <c r="G178" s="1" t="s">
        <v>1522</v>
      </c>
      <c r="H178" s="1" t="s">
        <v>1520</v>
      </c>
      <c r="I178" s="1" t="s">
        <v>1521</v>
      </c>
    </row>
    <row r="179" spans="1:10" ht="58" x14ac:dyDescent="0.35">
      <c r="A179" s="2" t="s">
        <v>2170</v>
      </c>
      <c r="B179" s="2" t="s">
        <v>2197</v>
      </c>
      <c r="C179" s="44">
        <v>1</v>
      </c>
      <c r="D179" s="1" t="s">
        <v>65</v>
      </c>
      <c r="E179" s="1" t="s">
        <v>66</v>
      </c>
      <c r="F179" s="1" t="str">
        <f>UnitControlCenter!$B$9</f>
        <v>billion 2023 Euro / year</v>
      </c>
      <c r="G179" s="1" t="s">
        <v>1523</v>
      </c>
      <c r="H179" s="1" t="s">
        <v>1520</v>
      </c>
      <c r="I179" s="1" t="s">
        <v>1521</v>
      </c>
    </row>
    <row r="180" spans="1:10" ht="72.5" x14ac:dyDescent="0.35">
      <c r="A180" s="2" t="s">
        <v>2170</v>
      </c>
      <c r="B180" s="2" t="s">
        <v>2198</v>
      </c>
      <c r="C180" s="44">
        <v>1</v>
      </c>
      <c r="D180" s="1" t="s">
        <v>65</v>
      </c>
      <c r="E180" s="1" t="s">
        <v>66</v>
      </c>
      <c r="F180" s="1" t="str">
        <f>UnitControlCenter!$B$9</f>
        <v>billion 2023 Euro / year</v>
      </c>
      <c r="G180" s="1" t="s">
        <v>1524</v>
      </c>
      <c r="H180" s="1" t="s">
        <v>1520</v>
      </c>
      <c r="I180" s="1" t="s">
        <v>1521</v>
      </c>
    </row>
    <row r="181" spans="1:10" ht="43.5" x14ac:dyDescent="0.35">
      <c r="A181" s="2" t="s">
        <v>2170</v>
      </c>
      <c r="B181" s="2" t="s">
        <v>2199</v>
      </c>
      <c r="C181" s="44">
        <v>1</v>
      </c>
      <c r="D181" s="1" t="s">
        <v>65</v>
      </c>
      <c r="E181" s="1" t="s">
        <v>66</v>
      </c>
      <c r="F181" s="1" t="str">
        <f>UnitControlCenter!B3</f>
        <v>million metric tons / year</v>
      </c>
      <c r="G181" s="1" t="s">
        <v>1763</v>
      </c>
      <c r="H181" s="1" t="s">
        <v>1761</v>
      </c>
      <c r="I181" s="1" t="s">
        <v>1762</v>
      </c>
    </row>
    <row r="182" spans="1:10" ht="58" x14ac:dyDescent="0.35">
      <c r="A182" s="2" t="s">
        <v>2170</v>
      </c>
      <c r="B182" s="2" t="s">
        <v>2200</v>
      </c>
      <c r="C182" s="44">
        <v>1</v>
      </c>
      <c r="D182" s="1" t="s">
        <v>65</v>
      </c>
      <c r="E182" s="1" t="s">
        <v>66</v>
      </c>
      <c r="F182" s="1" t="str">
        <f>UnitControlCenter!B3</f>
        <v>million metric tons / year</v>
      </c>
      <c r="G182" s="1" t="s">
        <v>1764</v>
      </c>
      <c r="H182" s="1" t="s">
        <v>1761</v>
      </c>
      <c r="I182" s="1" t="s">
        <v>1762</v>
      </c>
    </row>
    <row r="183" spans="1:10" ht="58" x14ac:dyDescent="0.35">
      <c r="A183" s="2" t="s">
        <v>2170</v>
      </c>
      <c r="B183" s="2" t="s">
        <v>2201</v>
      </c>
      <c r="C183" s="44">
        <v>1</v>
      </c>
      <c r="D183" s="1" t="s">
        <v>65</v>
      </c>
      <c r="E183" s="1" t="s">
        <v>66</v>
      </c>
      <c r="F183" s="1" t="str">
        <f>UnitControlCenter!$B$36</f>
        <v>TWh/year</v>
      </c>
      <c r="G183" s="1" t="s">
        <v>1601</v>
      </c>
      <c r="H183" s="1" t="s">
        <v>1596</v>
      </c>
      <c r="I183" s="1" t="s">
        <v>1597</v>
      </c>
    </row>
    <row r="184" spans="1:10" ht="72.5" x14ac:dyDescent="0.35">
      <c r="A184" s="2" t="s">
        <v>2170</v>
      </c>
      <c r="B184" s="2" t="s">
        <v>2202</v>
      </c>
      <c r="C184" s="44">
        <v>1</v>
      </c>
      <c r="D184" s="1" t="s">
        <v>65</v>
      </c>
      <c r="E184" s="1" t="s">
        <v>66</v>
      </c>
      <c r="F184" s="1" t="str">
        <f>UnitControlCenter!$B$36</f>
        <v>TWh/year</v>
      </c>
      <c r="G184" s="1" t="s">
        <v>1602</v>
      </c>
      <c r="H184" s="1" t="s">
        <v>1596</v>
      </c>
      <c r="I184" s="1" t="s">
        <v>1598</v>
      </c>
    </row>
    <row r="185" spans="1:10" ht="72.5" x14ac:dyDescent="0.35">
      <c r="A185" s="2" t="s">
        <v>2170</v>
      </c>
      <c r="B185" s="2" t="s">
        <v>2203</v>
      </c>
      <c r="C185" s="44">
        <v>1</v>
      </c>
      <c r="D185" s="1" t="s">
        <v>65</v>
      </c>
      <c r="E185" s="1" t="s">
        <v>66</v>
      </c>
      <c r="F185" s="1" t="str">
        <f>UnitControlCenter!$B$9</f>
        <v>billion 2023 Euro / year</v>
      </c>
      <c r="G185" s="1" t="s">
        <v>1603</v>
      </c>
      <c r="H185" s="1" t="s">
        <v>1596</v>
      </c>
      <c r="I185" s="1" t="s">
        <v>1599</v>
      </c>
    </row>
    <row r="186" spans="1:10" ht="87" x14ac:dyDescent="0.35">
      <c r="A186" s="2" t="s">
        <v>2170</v>
      </c>
      <c r="B186" s="2" t="s">
        <v>2204</v>
      </c>
      <c r="C186" s="44">
        <v>1</v>
      </c>
      <c r="D186" s="1" t="s">
        <v>65</v>
      </c>
      <c r="E186" s="1" t="s">
        <v>66</v>
      </c>
      <c r="F186" s="1" t="str">
        <f>UnitControlCenter!$B$9</f>
        <v>billion 2023 Euro / year</v>
      </c>
      <c r="G186" s="1" t="s">
        <v>1604</v>
      </c>
      <c r="H186" s="1" t="s">
        <v>1596</v>
      </c>
      <c r="I186" s="1" t="s">
        <v>1600</v>
      </c>
    </row>
    <row r="187" spans="1:10" ht="101.5" x14ac:dyDescent="0.35">
      <c r="A187" s="2" t="s">
        <v>2170</v>
      </c>
      <c r="B187" s="2" t="s">
        <v>2205</v>
      </c>
      <c r="C187" s="44">
        <v>1</v>
      </c>
      <c r="D187" s="1" t="s">
        <v>65</v>
      </c>
      <c r="E187" s="1" t="s">
        <v>66</v>
      </c>
      <c r="F187" s="1" t="str">
        <f>UnitControlCenter!$B$30</f>
        <v>TWh / year</v>
      </c>
      <c r="G187" s="1" t="s">
        <v>1627</v>
      </c>
      <c r="H187" s="1" t="s">
        <v>1629</v>
      </c>
      <c r="I187" s="1" t="s">
        <v>1630</v>
      </c>
    </row>
    <row r="188" spans="1:10" ht="116" x14ac:dyDescent="0.35">
      <c r="A188" s="2" t="s">
        <v>2170</v>
      </c>
      <c r="B188" s="2" t="s">
        <v>2206</v>
      </c>
      <c r="C188" s="44">
        <v>1</v>
      </c>
      <c r="D188" s="1" t="s">
        <v>65</v>
      </c>
      <c r="E188" s="1" t="s">
        <v>66</v>
      </c>
      <c r="F188" s="1" t="str">
        <f>UnitControlCenter!$B$30</f>
        <v>TWh / year</v>
      </c>
      <c r="G188" s="1" t="s">
        <v>1628</v>
      </c>
      <c r="H188" s="1" t="s">
        <v>1629</v>
      </c>
      <c r="I188" s="1" t="s">
        <v>1630</v>
      </c>
    </row>
    <row r="189" spans="1:10" ht="87" x14ac:dyDescent="0.35">
      <c r="A189" s="2" t="s">
        <v>2170</v>
      </c>
      <c r="B189" s="2" t="s">
        <v>2620</v>
      </c>
      <c r="C189" s="44">
        <v>1</v>
      </c>
      <c r="D189" s="1" t="s">
        <v>65</v>
      </c>
      <c r="E189" s="1" t="s">
        <v>66</v>
      </c>
      <c r="F189" s="1" t="s">
        <v>345</v>
      </c>
      <c r="G189" s="1" t="s">
        <v>2621</v>
      </c>
      <c r="H189" s="1" t="s">
        <v>2622</v>
      </c>
      <c r="I189" s="1" t="s">
        <v>2623</v>
      </c>
    </row>
    <row r="190" spans="1:10" ht="203" x14ac:dyDescent="0.35">
      <c r="A190" s="2" t="s">
        <v>2170</v>
      </c>
      <c r="B190" s="2" t="s">
        <v>2214</v>
      </c>
      <c r="C190" s="44">
        <v>1</v>
      </c>
      <c r="D190" s="1" t="s">
        <v>65</v>
      </c>
      <c r="E190" s="1" t="s">
        <v>66</v>
      </c>
      <c r="F190" s="1" t="str">
        <f>UnitControlCenter!$B$10</f>
        <v>billion 2023 Euro</v>
      </c>
      <c r="G190" s="1" t="s">
        <v>2173</v>
      </c>
      <c r="H190" s="1" t="s">
        <v>2172</v>
      </c>
      <c r="I190" s="156" t="s">
        <v>2171</v>
      </c>
      <c r="J190" s="156"/>
    </row>
    <row r="191" spans="1:10" ht="232" x14ac:dyDescent="0.35">
      <c r="A191" s="2" t="s">
        <v>2170</v>
      </c>
      <c r="B191" s="2" t="s">
        <v>2207</v>
      </c>
      <c r="C191" s="44">
        <v>1</v>
      </c>
      <c r="D191" s="1" t="s">
        <v>65</v>
      </c>
      <c r="E191" s="1" t="s">
        <v>66</v>
      </c>
      <c r="F191" s="1" t="str">
        <f>UnitControlCenter!$B$10</f>
        <v>billion 2023 Euro</v>
      </c>
      <c r="G191" s="1" t="s">
        <v>2181</v>
      </c>
      <c r="H191" s="1" t="s">
        <v>2172</v>
      </c>
      <c r="I191" s="156" t="s">
        <v>2174</v>
      </c>
      <c r="J191" s="156"/>
    </row>
    <row r="192" spans="1:10" ht="203" x14ac:dyDescent="0.35">
      <c r="A192" s="2" t="s">
        <v>2170</v>
      </c>
      <c r="B192" s="2" t="s">
        <v>2208</v>
      </c>
      <c r="C192" s="44">
        <v>1</v>
      </c>
      <c r="D192" s="1" t="s">
        <v>65</v>
      </c>
      <c r="E192" s="1" t="s">
        <v>66</v>
      </c>
      <c r="F192" s="1" t="str">
        <f>UnitControlCenter!$B$10</f>
        <v>billion 2023 Euro</v>
      </c>
      <c r="G192" s="1" t="s">
        <v>2182</v>
      </c>
      <c r="H192" s="1" t="s">
        <v>2172</v>
      </c>
      <c r="I192" s="156" t="s">
        <v>2175</v>
      </c>
      <c r="J192" s="156"/>
    </row>
    <row r="193" spans="1:10" ht="232" x14ac:dyDescent="0.35">
      <c r="A193" s="2" t="s">
        <v>2170</v>
      </c>
      <c r="B193" s="2" t="s">
        <v>2209</v>
      </c>
      <c r="C193" s="44">
        <v>1</v>
      </c>
      <c r="D193" s="1" t="s">
        <v>65</v>
      </c>
      <c r="E193" s="1" t="s">
        <v>66</v>
      </c>
      <c r="F193" s="1" t="str">
        <f>UnitControlCenter!$B$10</f>
        <v>billion 2023 Euro</v>
      </c>
      <c r="G193" s="1" t="s">
        <v>2183</v>
      </c>
      <c r="H193" s="1" t="s">
        <v>2172</v>
      </c>
      <c r="I193" s="156" t="s">
        <v>2176</v>
      </c>
      <c r="J193" s="156"/>
    </row>
    <row r="194" spans="1:10" ht="188.5" x14ac:dyDescent="0.35">
      <c r="A194" s="2" t="s">
        <v>2170</v>
      </c>
      <c r="B194" s="2" t="s">
        <v>2210</v>
      </c>
      <c r="C194" s="44">
        <v>1</v>
      </c>
      <c r="D194" s="1" t="s">
        <v>65</v>
      </c>
      <c r="E194" s="1" t="s">
        <v>66</v>
      </c>
      <c r="F194" s="1" t="str">
        <f>UnitControlCenter!$B$10</f>
        <v>billion 2023 Euro</v>
      </c>
      <c r="G194" s="1" t="s">
        <v>2186</v>
      </c>
      <c r="H194" s="1" t="s">
        <v>2172</v>
      </c>
      <c r="I194" s="156" t="s">
        <v>2177</v>
      </c>
      <c r="J194" s="156"/>
    </row>
    <row r="195" spans="1:10" ht="217.5" x14ac:dyDescent="0.35">
      <c r="A195" s="2" t="s">
        <v>2170</v>
      </c>
      <c r="B195" s="2" t="s">
        <v>2211</v>
      </c>
      <c r="C195" s="44">
        <v>1</v>
      </c>
      <c r="D195" s="1" t="s">
        <v>65</v>
      </c>
      <c r="E195" s="1" t="s">
        <v>66</v>
      </c>
      <c r="F195" s="1" t="str">
        <f>UnitControlCenter!$B$10</f>
        <v>billion 2023 Euro</v>
      </c>
      <c r="G195" s="1" t="s">
        <v>2187</v>
      </c>
      <c r="H195" s="1" t="s">
        <v>2172</v>
      </c>
      <c r="I195" s="156" t="s">
        <v>2178</v>
      </c>
      <c r="J195" s="156"/>
    </row>
    <row r="196" spans="1:10" ht="246.5" x14ac:dyDescent="0.35">
      <c r="A196" s="2" t="s">
        <v>2170</v>
      </c>
      <c r="B196" s="2" t="s">
        <v>2212</v>
      </c>
      <c r="C196" s="44">
        <v>1</v>
      </c>
      <c r="D196" s="1" t="s">
        <v>65</v>
      </c>
      <c r="E196" s="1" t="s">
        <v>66</v>
      </c>
      <c r="F196" s="1" t="str">
        <f>UnitControlCenter!$B$10</f>
        <v>billion 2023 Euro</v>
      </c>
      <c r="G196" s="1" t="s">
        <v>2184</v>
      </c>
      <c r="H196" s="1" t="s">
        <v>2172</v>
      </c>
      <c r="I196" s="156" t="s">
        <v>2179</v>
      </c>
      <c r="J196" s="156"/>
    </row>
    <row r="197" spans="1:10" ht="276" thickBot="1" x14ac:dyDescent="0.4">
      <c r="A197" s="134" t="s">
        <v>2170</v>
      </c>
      <c r="B197" s="134" t="s">
        <v>2213</v>
      </c>
      <c r="C197" s="141">
        <v>1</v>
      </c>
      <c r="D197" s="135" t="s">
        <v>65</v>
      </c>
      <c r="E197" s="135" t="s">
        <v>66</v>
      </c>
      <c r="F197" s="135" t="str">
        <f>UnitControlCenter!$B$10</f>
        <v>billion 2023 Euro</v>
      </c>
      <c r="G197" s="135" t="s">
        <v>2185</v>
      </c>
      <c r="H197" s="135" t="s">
        <v>2172</v>
      </c>
      <c r="I197" s="189" t="s">
        <v>2180</v>
      </c>
      <c r="J197" s="189"/>
    </row>
    <row r="198" spans="1:10" ht="72.5" x14ac:dyDescent="0.35">
      <c r="A198" s="2" t="s">
        <v>1235</v>
      </c>
      <c r="B198" s="2" t="s">
        <v>92</v>
      </c>
      <c r="C198" s="44">
        <v>1</v>
      </c>
      <c r="D198" s="1" t="s">
        <v>65</v>
      </c>
      <c r="E198" s="1" t="s">
        <v>1241</v>
      </c>
      <c r="F198" s="1" t="str">
        <f>UnitControlCenter!$B$22</f>
        <v>2023 Euro / megawatt-hour (MWh)</v>
      </c>
      <c r="G198" s="1" t="s">
        <v>2123</v>
      </c>
      <c r="H198" s="1" t="s">
        <v>2122</v>
      </c>
      <c r="I198" s="1" t="s">
        <v>2424</v>
      </c>
    </row>
    <row r="199" spans="1:10" ht="43.5" x14ac:dyDescent="0.35">
      <c r="A199" s="2" t="s">
        <v>1235</v>
      </c>
      <c r="B199" s="2" t="s">
        <v>438</v>
      </c>
      <c r="C199" s="44">
        <v>1</v>
      </c>
      <c r="D199" s="1" t="s">
        <v>65</v>
      </c>
      <c r="E199" s="1" t="s">
        <v>1241</v>
      </c>
      <c r="F199" s="1" t="str">
        <f>UnitControlCenter!$B$37</f>
        <v>2023 Euro / short ton</v>
      </c>
      <c r="G199" s="1" t="s">
        <v>1532</v>
      </c>
      <c r="H199" s="1" t="s">
        <v>1533</v>
      </c>
      <c r="I199" s="1" t="s">
        <v>1534</v>
      </c>
    </row>
    <row r="200" spans="1:10" x14ac:dyDescent="0.35">
      <c r="A200" s="2" t="s">
        <v>1235</v>
      </c>
      <c r="B200" s="2" t="s">
        <v>435</v>
      </c>
      <c r="C200" s="44">
        <v>1</v>
      </c>
      <c r="D200" s="1" t="s">
        <v>65</v>
      </c>
      <c r="E200" s="1" t="s">
        <v>1241</v>
      </c>
      <c r="F200" s="1" t="str">
        <f>UnitControlCenter!$B$37</f>
        <v>2023 Euro / short ton</v>
      </c>
      <c r="G200" s="1" t="s">
        <v>1252</v>
      </c>
      <c r="H200" s="1" t="s">
        <v>334</v>
      </c>
      <c r="I200" s="1" t="s">
        <v>1420</v>
      </c>
    </row>
    <row r="201" spans="1:10" ht="87" x14ac:dyDescent="0.35">
      <c r="A201" s="2" t="s">
        <v>1235</v>
      </c>
      <c r="B201" s="2" t="s">
        <v>86</v>
      </c>
      <c r="C201" s="44">
        <v>1</v>
      </c>
      <c r="D201" s="1" t="s">
        <v>65</v>
      </c>
      <c r="E201" s="1" t="s">
        <v>1241</v>
      </c>
      <c r="F201" s="1" t="str">
        <f>UnitControlCenter!$B$38</f>
        <v>2023 Euro / thousand cubic feet</v>
      </c>
      <c r="G201" s="1" t="s">
        <v>2125</v>
      </c>
      <c r="H201" s="1" t="s">
        <v>2124</v>
      </c>
      <c r="I201" s="1" t="s">
        <v>2425</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1527</v>
      </c>
      <c r="H203" s="1" t="s">
        <v>1525</v>
      </c>
      <c r="I203" s="1" t="s">
        <v>1526</v>
      </c>
    </row>
    <row r="204" spans="1:10" ht="58" x14ac:dyDescent="0.35">
      <c r="A204" s="2" t="s">
        <v>1235</v>
      </c>
      <c r="B204" s="2" t="s">
        <v>91</v>
      </c>
      <c r="C204" s="44">
        <v>1</v>
      </c>
      <c r="D204" s="1" t="s">
        <v>65</v>
      </c>
      <c r="E204" s="1" t="s">
        <v>1241</v>
      </c>
      <c r="F204" s="1" t="str">
        <f>UnitControlCenter!$B$37</f>
        <v>2023 Euro / short ton</v>
      </c>
      <c r="G204" s="1" t="s">
        <v>1528</v>
      </c>
      <c r="H204" s="1" t="s">
        <v>1529</v>
      </c>
      <c r="I204" s="1" t="s">
        <v>1530</v>
      </c>
    </row>
    <row r="205" spans="1:10" ht="58" x14ac:dyDescent="0.35">
      <c r="A205" s="2" t="s">
        <v>1235</v>
      </c>
      <c r="B205" s="2" t="s">
        <v>1469</v>
      </c>
      <c r="C205" s="44">
        <v>1</v>
      </c>
      <c r="D205" s="1" t="s">
        <v>65</v>
      </c>
      <c r="E205" s="1" t="s">
        <v>1241</v>
      </c>
      <c r="F205" s="1" t="str">
        <f>UnitControlCenter!$B$40</f>
        <v>2023 Euro / barrel of oil</v>
      </c>
      <c r="G205" s="1" t="s">
        <v>1593</v>
      </c>
      <c r="H205" s="1" t="s">
        <v>1594</v>
      </c>
      <c r="I205" s="1" t="s">
        <v>1595</v>
      </c>
    </row>
    <row r="206" spans="1:10" ht="58" x14ac:dyDescent="0.35">
      <c r="A206" s="2" t="s">
        <v>1235</v>
      </c>
      <c r="B206" s="2" t="s">
        <v>1531</v>
      </c>
      <c r="C206" s="44">
        <v>1</v>
      </c>
      <c r="D206" s="1" t="s">
        <v>65</v>
      </c>
      <c r="E206" s="1" t="s">
        <v>1241</v>
      </c>
      <c r="F206" s="1" t="str">
        <f>UnitControlCenter!$B$39</f>
        <v>2023 Euro / gallon</v>
      </c>
      <c r="G206" s="1" t="s">
        <v>1535</v>
      </c>
      <c r="H206" s="1" t="s">
        <v>1251</v>
      </c>
      <c r="I206" s="1" t="s">
        <v>1465</v>
      </c>
    </row>
    <row r="207" spans="1:10" ht="29.5" thickBot="1" x14ac:dyDescent="0.4">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35">
      <c r="A208" s="2" t="s">
        <v>1236</v>
      </c>
      <c r="B208" s="2" t="s">
        <v>2269</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1415</v>
      </c>
      <c r="B1" s="111"/>
      <c r="C1" s="100"/>
      <c r="D1" s="100"/>
    </row>
    <row r="2" spans="1:5" x14ac:dyDescent="0.35">
      <c r="A2" s="9" t="s">
        <v>1379</v>
      </c>
      <c r="B2" s="112" t="s">
        <v>1380</v>
      </c>
      <c r="C2" s="9" t="s">
        <v>1381</v>
      </c>
      <c r="D2" s="9" t="s">
        <v>1382</v>
      </c>
    </row>
    <row r="3" spans="1:5" x14ac:dyDescent="0.35">
      <c r="A3" s="219" t="s">
        <v>2365</v>
      </c>
      <c r="B3" s="223" t="s">
        <v>2367</v>
      </c>
      <c r="C3" s="220"/>
      <c r="D3" s="222" t="s">
        <v>2366</v>
      </c>
    </row>
    <row r="4" spans="1:5" x14ac:dyDescent="0.35">
      <c r="A4" t="s">
        <v>1429</v>
      </c>
      <c r="B4" s="20" t="s">
        <v>1423</v>
      </c>
      <c r="C4" s="130"/>
      <c r="D4" s="224" t="s">
        <v>2369</v>
      </c>
      <c r="E4" t="s">
        <v>2372</v>
      </c>
    </row>
    <row r="5" spans="1:5" x14ac:dyDescent="0.35">
      <c r="A5" t="s">
        <v>2376</v>
      </c>
      <c r="B5" s="113" t="s">
        <v>2377</v>
      </c>
      <c r="C5" s="225"/>
      <c r="D5" s="224" t="s">
        <v>2371</v>
      </c>
      <c r="E5" t="s">
        <v>2375</v>
      </c>
    </row>
    <row r="6" spans="1:5" x14ac:dyDescent="0.35">
      <c r="A6" t="s">
        <v>1925</v>
      </c>
      <c r="B6" s="113" t="s">
        <v>2378</v>
      </c>
      <c r="C6" s="153"/>
      <c r="D6" t="s">
        <v>2382</v>
      </c>
    </row>
    <row r="7" spans="1:5" x14ac:dyDescent="0.35">
      <c r="A7" t="s">
        <v>2383</v>
      </c>
      <c r="B7" s="113" t="s">
        <v>2384</v>
      </c>
      <c r="C7" s="227"/>
      <c r="D7" s="226" t="s">
        <v>2356</v>
      </c>
    </row>
    <row r="8" spans="1:5" x14ac:dyDescent="0.35">
      <c r="A8" t="s">
        <v>1389</v>
      </c>
      <c r="B8" s="20" t="s">
        <v>1400</v>
      </c>
      <c r="C8" s="118"/>
      <c r="D8" t="s">
        <v>428</v>
      </c>
    </row>
    <row r="9" spans="1:5" x14ac:dyDescent="0.35">
      <c r="A9" t="s">
        <v>2342</v>
      </c>
      <c r="B9" s="20" t="s">
        <v>2341</v>
      </c>
      <c r="C9" s="211"/>
      <c r="D9" t="s">
        <v>2284</v>
      </c>
    </row>
    <row r="10" spans="1:5" x14ac:dyDescent="0.35">
      <c r="A10" t="s">
        <v>1397</v>
      </c>
      <c r="B10" s="113" t="s">
        <v>1398</v>
      </c>
      <c r="C10" s="117"/>
      <c r="D10" t="s">
        <v>91</v>
      </c>
    </row>
    <row r="11" spans="1:5" x14ac:dyDescent="0.35">
      <c r="A11" t="s">
        <v>1425</v>
      </c>
      <c r="B11" s="20" t="s">
        <v>1419</v>
      </c>
      <c r="C11" s="127"/>
      <c r="D11" t="s">
        <v>90</v>
      </c>
    </row>
    <row r="12" spans="1:5" x14ac:dyDescent="0.35">
      <c r="A12" t="s">
        <v>1404</v>
      </c>
      <c r="B12" s="20" t="s">
        <v>1420</v>
      </c>
      <c r="C12" s="122"/>
      <c r="D12" t="s">
        <v>1416</v>
      </c>
    </row>
    <row r="13" spans="1:5" x14ac:dyDescent="0.35">
      <c r="A13" t="s">
        <v>1426</v>
      </c>
      <c r="B13" s="20" t="s">
        <v>1253</v>
      </c>
      <c r="C13" s="126"/>
      <c r="D13" t="s">
        <v>1417</v>
      </c>
    </row>
    <row r="14" spans="1:5" x14ac:dyDescent="0.35">
      <c r="A14" t="s">
        <v>1424</v>
      </c>
      <c r="B14" s="20" t="s">
        <v>1421</v>
      </c>
      <c r="C14" s="129"/>
      <c r="D14" t="s">
        <v>443</v>
      </c>
    </row>
    <row r="15" spans="1:5" x14ac:dyDescent="0.35">
      <c r="A15" t="s">
        <v>1405</v>
      </c>
      <c r="B15" s="20" t="s">
        <v>1401</v>
      </c>
      <c r="C15" s="121"/>
      <c r="D15" t="s">
        <v>446</v>
      </c>
    </row>
    <row r="16" spans="1:5" x14ac:dyDescent="0.35">
      <c r="A16" t="s">
        <v>1378</v>
      </c>
      <c r="B16" s="114" t="s">
        <v>1385</v>
      </c>
      <c r="C16" s="110"/>
      <c r="D16" t="s">
        <v>88</v>
      </c>
    </row>
    <row r="17" spans="1:5" x14ac:dyDescent="0.35">
      <c r="A17" t="s">
        <v>1926</v>
      </c>
      <c r="B17" t="s">
        <v>2379</v>
      </c>
      <c r="C17" s="154"/>
      <c r="D17" t="s">
        <v>2286</v>
      </c>
    </row>
    <row r="18" spans="1:5" x14ac:dyDescent="0.35">
      <c r="A18" t="s">
        <v>1406</v>
      </c>
      <c r="B18" s="20" t="s">
        <v>1402</v>
      </c>
      <c r="C18" s="123"/>
      <c r="D18" t="s">
        <v>2287</v>
      </c>
    </row>
    <row r="19" spans="1:5" x14ac:dyDescent="0.35">
      <c r="A19" t="s">
        <v>1388</v>
      </c>
      <c r="B19" s="113" t="s">
        <v>1393</v>
      </c>
      <c r="C19" s="119"/>
      <c r="D19" t="s">
        <v>1418</v>
      </c>
    </row>
    <row r="20" spans="1:5" x14ac:dyDescent="0.35">
      <c r="A20" t="s">
        <v>1428</v>
      </c>
      <c r="B20" s="20" t="s">
        <v>1422</v>
      </c>
      <c r="C20" s="128"/>
      <c r="D20" t="s">
        <v>1350</v>
      </c>
    </row>
    <row r="21" spans="1:5" x14ac:dyDescent="0.35">
      <c r="A21" t="s">
        <v>1391</v>
      </c>
      <c r="B21" s="113" t="s">
        <v>1392</v>
      </c>
      <c r="C21" s="109"/>
      <c r="D21" t="s">
        <v>1502</v>
      </c>
    </row>
    <row r="22" spans="1:5" x14ac:dyDescent="0.35">
      <c r="A22" t="s">
        <v>1470</v>
      </c>
      <c r="B22" s="113" t="s">
        <v>1472</v>
      </c>
      <c r="C22" s="131"/>
      <c r="D22" t="s">
        <v>1469</v>
      </c>
    </row>
    <row r="23" spans="1:5" x14ac:dyDescent="0.35">
      <c r="A23" t="s">
        <v>1471</v>
      </c>
      <c r="B23" s="113">
        <v>740000</v>
      </c>
      <c r="C23" s="132"/>
      <c r="D23" t="s">
        <v>1348</v>
      </c>
    </row>
    <row r="24" spans="1:5" x14ac:dyDescent="0.35">
      <c r="A24" t="s">
        <v>1407</v>
      </c>
      <c r="B24" s="20" t="s">
        <v>1403</v>
      </c>
      <c r="C24" s="124"/>
      <c r="D24" t="s">
        <v>304</v>
      </c>
    </row>
    <row r="25" spans="1:5" x14ac:dyDescent="0.35">
      <c r="A25" t="s">
        <v>2340</v>
      </c>
      <c r="B25" s="20" t="s">
        <v>2380</v>
      </c>
      <c r="C25" s="210"/>
      <c r="D25" t="s">
        <v>2283</v>
      </c>
    </row>
    <row r="26" spans="1:5" x14ac:dyDescent="0.35">
      <c r="A26" t="s">
        <v>1390</v>
      </c>
      <c r="B26" s="113" t="s">
        <v>1395</v>
      </c>
      <c r="C26" s="116"/>
      <c r="D26" t="s">
        <v>2227</v>
      </c>
    </row>
    <row r="27" spans="1:5" x14ac:dyDescent="0.35">
      <c r="A27" t="s">
        <v>2228</v>
      </c>
      <c r="B27" s="113" t="s">
        <v>2229</v>
      </c>
      <c r="C27" s="205"/>
      <c r="D27" t="s">
        <v>2226</v>
      </c>
    </row>
    <row r="28" spans="1:5" x14ac:dyDescent="0.35">
      <c r="A28" t="s">
        <v>1927</v>
      </c>
      <c r="B28" s="17" t="s">
        <v>2381</v>
      </c>
      <c r="C28" s="155"/>
      <c r="D28" t="s">
        <v>2285</v>
      </c>
    </row>
    <row r="29" spans="1:5" x14ac:dyDescent="0.35">
      <c r="A29" t="s">
        <v>1414</v>
      </c>
      <c r="B29" s="20" t="s">
        <v>1413</v>
      </c>
      <c r="C29" s="125"/>
      <c r="D29" t="s">
        <v>435</v>
      </c>
    </row>
    <row r="30" spans="1:5" x14ac:dyDescent="0.35">
      <c r="A30" t="s">
        <v>1928</v>
      </c>
      <c r="B30" s="152" t="s">
        <v>1921</v>
      </c>
      <c r="C30" s="151"/>
      <c r="D30" t="s">
        <v>2282</v>
      </c>
    </row>
    <row r="31" spans="1:5" x14ac:dyDescent="0.35">
      <c r="A31" t="s">
        <v>1384</v>
      </c>
      <c r="B31" s="113" t="s">
        <v>1394</v>
      </c>
      <c r="C31" s="115"/>
      <c r="D31" t="s">
        <v>438</v>
      </c>
    </row>
    <row r="32" spans="1:5" x14ac:dyDescent="0.35">
      <c r="A32" t="s">
        <v>2376</v>
      </c>
      <c r="B32" s="113" t="s">
        <v>2377</v>
      </c>
      <c r="C32" s="225"/>
      <c r="D32" t="s">
        <v>2370</v>
      </c>
      <c r="E32" t="s">
        <v>2374</v>
      </c>
    </row>
    <row r="33" spans="1:5" x14ac:dyDescent="0.35">
      <c r="A33" t="s">
        <v>1429</v>
      </c>
      <c r="B33" s="20" t="s">
        <v>1423</v>
      </c>
      <c r="C33" s="130"/>
      <c r="D33" s="224" t="s">
        <v>2368</v>
      </c>
      <c r="E33" t="s">
        <v>2373</v>
      </c>
    </row>
    <row r="35" spans="1:5" x14ac:dyDescent="0.35">
      <c r="A35" s="42" t="s">
        <v>1399</v>
      </c>
      <c r="B35" s="111"/>
      <c r="C35" s="100"/>
      <c r="D35" s="100"/>
    </row>
    <row r="36" spans="1:5" s="9" customFormat="1" x14ac:dyDescent="0.35">
      <c r="A36" s="9" t="s">
        <v>1379</v>
      </c>
      <c r="B36" s="112" t="s">
        <v>1380</v>
      </c>
      <c r="C36" s="9" t="s">
        <v>1381</v>
      </c>
      <c r="D36" s="9" t="s">
        <v>1462</v>
      </c>
    </row>
    <row r="37" spans="1:5" x14ac:dyDescent="0.35">
      <c r="A37" t="s">
        <v>1405</v>
      </c>
      <c r="B37" s="20" t="s">
        <v>1401</v>
      </c>
      <c r="C37" s="121"/>
      <c r="D37" t="s">
        <v>1464</v>
      </c>
    </row>
    <row r="38" spans="1:5" x14ac:dyDescent="0.35">
      <c r="A38" t="s">
        <v>1378</v>
      </c>
      <c r="B38" s="114" t="s">
        <v>1385</v>
      </c>
      <c r="C38" s="110"/>
      <c r="D38" t="s">
        <v>1463</v>
      </c>
    </row>
    <row r="39" spans="1:5" x14ac:dyDescent="0.35">
      <c r="A39" t="s">
        <v>1390</v>
      </c>
      <c r="B39" s="20" t="s">
        <v>1395</v>
      </c>
      <c r="C39" s="116"/>
      <c r="D39" t="s">
        <v>4</v>
      </c>
    </row>
    <row r="40" spans="1:5" x14ac:dyDescent="0.35">
      <c r="A40" t="s">
        <v>1404</v>
      </c>
      <c r="B40" s="20" t="s">
        <v>1420</v>
      </c>
      <c r="C40" s="122"/>
      <c r="D40" t="s">
        <v>92</v>
      </c>
    </row>
    <row r="41" spans="1:5" x14ac:dyDescent="0.35">
      <c r="A41" t="s">
        <v>1384</v>
      </c>
      <c r="B41" s="20">
        <v>969696</v>
      </c>
      <c r="C41" s="115"/>
      <c r="D41" t="s">
        <v>9</v>
      </c>
    </row>
    <row r="42" spans="1:5" x14ac:dyDescent="0.35">
      <c r="A42" t="s">
        <v>1397</v>
      </c>
      <c r="B42" s="20" t="s">
        <v>1398</v>
      </c>
      <c r="C42" s="117"/>
      <c r="D42" t="s">
        <v>1309</v>
      </c>
    </row>
    <row r="43" spans="1:5" x14ac:dyDescent="0.35">
      <c r="A43" t="s">
        <v>1406</v>
      </c>
      <c r="B43" s="20" t="s">
        <v>1402</v>
      </c>
      <c r="C43" s="123"/>
      <c r="D43" t="s">
        <v>129</v>
      </c>
    </row>
    <row r="44" spans="1:5" x14ac:dyDescent="0.35">
      <c r="A44" t="s">
        <v>1407</v>
      </c>
      <c r="B44" s="20" t="s">
        <v>1403</v>
      </c>
      <c r="C44" s="124"/>
      <c r="D44" t="s">
        <v>1318</v>
      </c>
    </row>
    <row r="45" spans="1:5" x14ac:dyDescent="0.35">
      <c r="A45" t="s">
        <v>1389</v>
      </c>
      <c r="B45" s="20" t="s">
        <v>1400</v>
      </c>
      <c r="C45" s="120"/>
      <c r="D45" t="s">
        <v>1365</v>
      </c>
    </row>
    <row r="46" spans="1:5" x14ac:dyDescent="0.35">
      <c r="A46" t="s">
        <v>1470</v>
      </c>
      <c r="B46" s="113" t="s">
        <v>1472</v>
      </c>
      <c r="C46" s="131"/>
      <c r="D46" t="s">
        <v>1669</v>
      </c>
    </row>
    <row r="48" spans="1:5" x14ac:dyDescent="0.35">
      <c r="A48" s="42" t="s">
        <v>1408</v>
      </c>
      <c r="B48" s="111"/>
      <c r="C48" s="100"/>
      <c r="D48" s="100"/>
    </row>
    <row r="49" spans="1:4" x14ac:dyDescent="0.35">
      <c r="A49" s="9" t="s">
        <v>1379</v>
      </c>
      <c r="B49" s="112" t="s">
        <v>1380</v>
      </c>
      <c r="C49" s="9" t="s">
        <v>1381</v>
      </c>
      <c r="D49" s="9" t="s">
        <v>1382</v>
      </c>
    </row>
    <row r="50" spans="1:4" x14ac:dyDescent="0.35">
      <c r="A50" t="s">
        <v>1390</v>
      </c>
      <c r="B50" s="113" t="s">
        <v>1395</v>
      </c>
      <c r="C50" s="116"/>
      <c r="D50" t="s">
        <v>1409</v>
      </c>
    </row>
    <row r="51" spans="1:4" x14ac:dyDescent="0.35">
      <c r="A51" t="s">
        <v>1384</v>
      </c>
      <c r="B51" s="20">
        <v>969696</v>
      </c>
      <c r="C51" s="115"/>
      <c r="D51" t="s">
        <v>1410</v>
      </c>
    </row>
    <row r="52" spans="1:4" x14ac:dyDescent="0.35">
      <c r="A52" t="s">
        <v>1397</v>
      </c>
      <c r="B52" s="20" t="s">
        <v>1398</v>
      </c>
      <c r="C52" s="117"/>
      <c r="D52" t="s">
        <v>1411</v>
      </c>
    </row>
    <row r="53" spans="1:4" x14ac:dyDescent="0.35">
      <c r="A53" t="s">
        <v>1470</v>
      </c>
      <c r="B53" s="113" t="s">
        <v>1472</v>
      </c>
      <c r="C53" s="131"/>
      <c r="D53" t="s">
        <v>1670</v>
      </c>
    </row>
    <row r="55" spans="1:4" x14ac:dyDescent="0.35">
      <c r="A55" s="42" t="s">
        <v>1412</v>
      </c>
      <c r="B55" s="111"/>
      <c r="C55" s="100"/>
      <c r="D55" s="100"/>
    </row>
    <row r="56" spans="1:4" x14ac:dyDescent="0.35">
      <c r="A56" s="9" t="s">
        <v>1379</v>
      </c>
      <c r="B56" s="112" t="s">
        <v>1380</v>
      </c>
      <c r="C56" s="9" t="s">
        <v>1381</v>
      </c>
      <c r="D56" s="9" t="s">
        <v>1382</v>
      </c>
    </row>
    <row r="57" spans="1:4" x14ac:dyDescent="0.35">
      <c r="A57" t="s">
        <v>1397</v>
      </c>
      <c r="B57" s="20" t="s">
        <v>1398</v>
      </c>
      <c r="C57" s="117"/>
      <c r="D57" t="s">
        <v>1133</v>
      </c>
    </row>
    <row r="58" spans="1:4" x14ac:dyDescent="0.35">
      <c r="A58" t="s">
        <v>1391</v>
      </c>
      <c r="B58" s="113" t="s">
        <v>1392</v>
      </c>
      <c r="C58" s="109"/>
      <c r="D58" t="s">
        <v>551</v>
      </c>
    </row>
    <row r="59" spans="1:4" x14ac:dyDescent="0.35">
      <c r="A59" t="s">
        <v>1390</v>
      </c>
      <c r="B59" s="113" t="s">
        <v>1395</v>
      </c>
      <c r="C59" s="116"/>
      <c r="D59" t="s">
        <v>1132</v>
      </c>
    </row>
    <row r="60" spans="1:4" x14ac:dyDescent="0.35">
      <c r="A60" t="s">
        <v>1384</v>
      </c>
      <c r="B60" s="113" t="s">
        <v>1394</v>
      </c>
      <c r="C60" s="115"/>
      <c r="D60" t="s">
        <v>1124</v>
      </c>
    </row>
    <row r="61" spans="1:4" x14ac:dyDescent="0.35">
      <c r="B61" s="113"/>
    </row>
    <row r="62" spans="1:4" x14ac:dyDescent="0.35">
      <c r="A62" s="42" t="s">
        <v>1548</v>
      </c>
      <c r="B62" s="111"/>
      <c r="C62" s="100"/>
      <c r="D62" s="100"/>
    </row>
    <row r="63" spans="1:4" x14ac:dyDescent="0.35">
      <c r="A63" s="9" t="s">
        <v>1379</v>
      </c>
      <c r="B63" s="112" t="s">
        <v>1380</v>
      </c>
      <c r="C63" s="9" t="s">
        <v>1381</v>
      </c>
      <c r="D63" s="9" t="s">
        <v>1382</v>
      </c>
    </row>
    <row r="64" spans="1:4" x14ac:dyDescent="0.35">
      <c r="A64" t="s">
        <v>1390</v>
      </c>
      <c r="B64" s="113" t="s">
        <v>1395</v>
      </c>
      <c r="C64" s="116"/>
      <c r="D64" t="s">
        <v>1440</v>
      </c>
    </row>
    <row r="65" spans="1:4" x14ac:dyDescent="0.35">
      <c r="A65" t="s">
        <v>1405</v>
      </c>
      <c r="B65" s="20" t="s">
        <v>1401</v>
      </c>
      <c r="C65" s="121"/>
      <c r="D65" t="s">
        <v>1441</v>
      </c>
    </row>
    <row r="66" spans="1:4" x14ac:dyDescent="0.35">
      <c r="A66" t="s">
        <v>1404</v>
      </c>
      <c r="B66" s="20" t="s">
        <v>1420</v>
      </c>
      <c r="C66" s="122"/>
      <c r="D66" t="s">
        <v>1442</v>
      </c>
    </row>
    <row r="67" spans="1:4" x14ac:dyDescent="0.35">
      <c r="A67" t="s">
        <v>1397</v>
      </c>
      <c r="B67" s="113" t="s">
        <v>1398</v>
      </c>
      <c r="C67" s="117"/>
      <c r="D67" t="s">
        <v>1443</v>
      </c>
    </row>
    <row r="68" spans="1:4" x14ac:dyDescent="0.35">
      <c r="A68" t="s">
        <v>1391</v>
      </c>
      <c r="B68" s="113" t="s">
        <v>1392</v>
      </c>
      <c r="C68" s="109"/>
      <c r="D68" t="s">
        <v>1444</v>
      </c>
    </row>
    <row r="70" spans="1:4" x14ac:dyDescent="0.35">
      <c r="A70" s="42" t="s">
        <v>1811</v>
      </c>
      <c r="B70" s="111"/>
      <c r="C70" s="100"/>
      <c r="D70" s="100"/>
    </row>
    <row r="71" spans="1:4" x14ac:dyDescent="0.35">
      <c r="A71" s="9" t="s">
        <v>1379</v>
      </c>
      <c r="B71" s="112" t="s">
        <v>1380</v>
      </c>
      <c r="C71" s="9" t="s">
        <v>1381</v>
      </c>
      <c r="D71" s="9" t="s">
        <v>1382</v>
      </c>
    </row>
    <row r="72" spans="1:4" x14ac:dyDescent="0.35">
      <c r="A72" t="s">
        <v>1405</v>
      </c>
      <c r="B72" s="20" t="s">
        <v>1401</v>
      </c>
      <c r="C72" s="121"/>
      <c r="D72" t="s">
        <v>1801</v>
      </c>
    </row>
    <row r="73" spans="1:4" x14ac:dyDescent="0.35">
      <c r="A73" t="s">
        <v>1390</v>
      </c>
      <c r="B73" s="113" t="s">
        <v>1395</v>
      </c>
      <c r="C73" s="116"/>
      <c r="D73" t="s">
        <v>1800</v>
      </c>
    </row>
    <row r="74" spans="1:4" x14ac:dyDescent="0.35">
      <c r="A74" t="s">
        <v>1389</v>
      </c>
      <c r="B74" s="20" t="s">
        <v>1400</v>
      </c>
      <c r="C74" s="120"/>
      <c r="D74" t="s">
        <v>1797</v>
      </c>
    </row>
    <row r="75" spans="1:4" x14ac:dyDescent="0.35">
      <c r="A75" t="s">
        <v>1429</v>
      </c>
      <c r="B75" s="20" t="s">
        <v>1423</v>
      </c>
      <c r="C75" s="130"/>
      <c r="D75" t="s">
        <v>1798</v>
      </c>
    </row>
    <row r="76" spans="1:4" x14ac:dyDescent="0.35">
      <c r="A76" t="s">
        <v>1407</v>
      </c>
      <c r="B76" s="20" t="s">
        <v>1403</v>
      </c>
      <c r="C76" s="124"/>
      <c r="D76" t="s">
        <v>1799</v>
      </c>
    </row>
    <row r="78" spans="1:4" x14ac:dyDescent="0.35">
      <c r="A78" s="42" t="s">
        <v>1885</v>
      </c>
      <c r="B78" s="111"/>
      <c r="C78" s="100"/>
      <c r="D78" s="100"/>
    </row>
    <row r="79" spans="1:4" x14ac:dyDescent="0.35">
      <c r="A79" s="9" t="s">
        <v>1379</v>
      </c>
      <c r="B79" s="112" t="s">
        <v>1380</v>
      </c>
      <c r="C79" s="9" t="s">
        <v>1381</v>
      </c>
      <c r="D79" s="9" t="s">
        <v>1382</v>
      </c>
    </row>
    <row r="80" spans="1:4" x14ac:dyDescent="0.35">
      <c r="A80" t="s">
        <v>1470</v>
      </c>
      <c r="B80" s="113" t="s">
        <v>1472</v>
      </c>
      <c r="C80" s="131"/>
      <c r="D80" t="s">
        <v>1818</v>
      </c>
    </row>
    <row r="81" spans="1:4" x14ac:dyDescent="0.35">
      <c r="A81" t="s">
        <v>1405</v>
      </c>
      <c r="B81" s="20" t="s">
        <v>1401</v>
      </c>
      <c r="C81" s="121"/>
      <c r="D81" t="s">
        <v>1819</v>
      </c>
    </row>
    <row r="82" spans="1:4" x14ac:dyDescent="0.35">
      <c r="A82" t="s">
        <v>1407</v>
      </c>
      <c r="B82" s="20" t="s">
        <v>1403</v>
      </c>
      <c r="C82" s="124"/>
      <c r="D82" t="s">
        <v>450</v>
      </c>
    </row>
    <row r="83" spans="1:4" x14ac:dyDescent="0.35">
      <c r="A83" t="s">
        <v>1406</v>
      </c>
      <c r="B83" s="20" t="s">
        <v>1402</v>
      </c>
      <c r="C83" s="123"/>
      <c r="D83" t="s">
        <v>1820</v>
      </c>
    </row>
    <row r="84" spans="1:4" x14ac:dyDescent="0.35">
      <c r="A84" t="s">
        <v>1404</v>
      </c>
      <c r="B84" s="20" t="s">
        <v>1420</v>
      </c>
      <c r="C84" s="122"/>
      <c r="D84" t="s">
        <v>1821</v>
      </c>
    </row>
    <row r="85" spans="1:4" x14ac:dyDescent="0.35">
      <c r="A85" t="s">
        <v>1384</v>
      </c>
      <c r="B85" s="113" t="s">
        <v>1394</v>
      </c>
      <c r="C85" s="115"/>
      <c r="D85" t="s">
        <v>257</v>
      </c>
    </row>
    <row r="86" spans="1:4" x14ac:dyDescent="0.35">
      <c r="A86" t="s">
        <v>1390</v>
      </c>
      <c r="B86" s="113" t="s">
        <v>1395</v>
      </c>
      <c r="C86" s="116"/>
      <c r="D86" t="s">
        <v>1822</v>
      </c>
    </row>
    <row r="87" spans="1:4" x14ac:dyDescent="0.35">
      <c r="A87" t="s">
        <v>1397</v>
      </c>
      <c r="B87" s="113" t="s">
        <v>1398</v>
      </c>
      <c r="C87" s="117"/>
      <c r="D87" t="s">
        <v>1823</v>
      </c>
    </row>
    <row r="88" spans="1:4" x14ac:dyDescent="0.35">
      <c r="A88" t="s">
        <v>1389</v>
      </c>
      <c r="B88" s="20" t="s">
        <v>1400</v>
      </c>
      <c r="C88" s="120"/>
      <c r="D88" t="s">
        <v>1824</v>
      </c>
    </row>
    <row r="89" spans="1:4" x14ac:dyDescent="0.35">
      <c r="A89" t="s">
        <v>1391</v>
      </c>
      <c r="B89" s="113" t="s">
        <v>1392</v>
      </c>
      <c r="C89" s="109"/>
      <c r="D89" t="s">
        <v>1444</v>
      </c>
    </row>
    <row r="90" spans="1:4" x14ac:dyDescent="0.35">
      <c r="B90" s="113"/>
    </row>
    <row r="91" spans="1:4" x14ac:dyDescent="0.35">
      <c r="A91" s="42" t="s">
        <v>1783</v>
      </c>
      <c r="B91" s="111"/>
      <c r="C91" s="100"/>
      <c r="D91" s="100"/>
    </row>
    <row r="92" spans="1:4" x14ac:dyDescent="0.35">
      <c r="A92" s="9" t="s">
        <v>1379</v>
      </c>
      <c r="B92" s="112" t="s">
        <v>1380</v>
      </c>
      <c r="C92" s="9" t="s">
        <v>1381</v>
      </c>
      <c r="D92" s="9" t="s">
        <v>1382</v>
      </c>
    </row>
    <row r="93" spans="1:4" x14ac:dyDescent="0.35">
      <c r="A93" t="s">
        <v>1390</v>
      </c>
      <c r="B93" s="113" t="s">
        <v>1395</v>
      </c>
      <c r="C93" s="116"/>
      <c r="D93" t="s">
        <v>1731</v>
      </c>
    </row>
    <row r="94" spans="1:4" x14ac:dyDescent="0.35">
      <c r="A94" t="s">
        <v>1405</v>
      </c>
      <c r="B94" s="20" t="s">
        <v>1401</v>
      </c>
      <c r="C94" s="121"/>
      <c r="D94" t="s">
        <v>1732</v>
      </c>
    </row>
    <row r="95" spans="1:4" x14ac:dyDescent="0.35">
      <c r="A95" t="s">
        <v>1404</v>
      </c>
      <c r="B95" s="20" t="s">
        <v>1420</v>
      </c>
      <c r="C95" s="122"/>
      <c r="D95" t="s">
        <v>1733</v>
      </c>
    </row>
    <row r="96" spans="1:4" x14ac:dyDescent="0.35">
      <c r="A96" t="s">
        <v>1391</v>
      </c>
      <c r="B96" s="113" t="s">
        <v>1392</v>
      </c>
      <c r="C96" s="109"/>
      <c r="D96" t="s">
        <v>1444</v>
      </c>
    </row>
    <row r="98" spans="1:4" x14ac:dyDescent="0.35">
      <c r="A98" s="42" t="s">
        <v>2094</v>
      </c>
      <c r="B98" s="111"/>
      <c r="C98" s="100"/>
      <c r="D98" s="100"/>
    </row>
    <row r="99" spans="1:4" x14ac:dyDescent="0.35">
      <c r="A99" s="9" t="s">
        <v>1379</v>
      </c>
      <c r="B99" s="112" t="s">
        <v>1380</v>
      </c>
      <c r="C99" s="9" t="s">
        <v>1381</v>
      </c>
      <c r="D99" s="9" t="s">
        <v>1382</v>
      </c>
    </row>
    <row r="100" spans="1:4" x14ac:dyDescent="0.35">
      <c r="A100" t="s">
        <v>1425</v>
      </c>
      <c r="B100" s="20" t="s">
        <v>1419</v>
      </c>
      <c r="C100" s="127"/>
      <c r="D100" t="s">
        <v>1994</v>
      </c>
    </row>
    <row r="101" spans="1:4" x14ac:dyDescent="0.35">
      <c r="A101" t="s">
        <v>1397</v>
      </c>
      <c r="B101" s="113" t="s">
        <v>1398</v>
      </c>
      <c r="C101" s="117"/>
      <c r="D101" t="s">
        <v>1995</v>
      </c>
    </row>
    <row r="103" spans="1:4" x14ac:dyDescent="0.35">
      <c r="A103" s="42" t="s">
        <v>1996</v>
      </c>
      <c r="B103" s="111"/>
      <c r="C103" s="100"/>
      <c r="D103" s="100"/>
    </row>
    <row r="104" spans="1:4" x14ac:dyDescent="0.35">
      <c r="A104" s="9" t="s">
        <v>1379</v>
      </c>
      <c r="B104" s="112" t="s">
        <v>1380</v>
      </c>
      <c r="C104" s="9" t="s">
        <v>1381</v>
      </c>
      <c r="D104" s="9" t="s">
        <v>1382</v>
      </c>
    </row>
    <row r="105" spans="1:4" x14ac:dyDescent="0.35">
      <c r="A105" t="s">
        <v>1390</v>
      </c>
      <c r="B105" s="113" t="s">
        <v>1395</v>
      </c>
      <c r="C105" s="116"/>
      <c r="D105" t="s">
        <v>1997</v>
      </c>
    </row>
    <row r="106" spans="1:4" x14ac:dyDescent="0.35">
      <c r="A106" t="s">
        <v>1404</v>
      </c>
      <c r="B106" s="20" t="s">
        <v>1420</v>
      </c>
      <c r="C106" s="122"/>
      <c r="D106" t="s">
        <v>1998</v>
      </c>
    </row>
    <row r="107" spans="1:4" x14ac:dyDescent="0.35">
      <c r="A107" t="s">
        <v>1397</v>
      </c>
      <c r="B107" s="113" t="s">
        <v>1398</v>
      </c>
      <c r="C107" s="117"/>
      <c r="D107" t="s">
        <v>1999</v>
      </c>
    </row>
    <row r="108" spans="1:4" x14ac:dyDescent="0.35">
      <c r="A108" t="s">
        <v>1405</v>
      </c>
      <c r="B108" s="20" t="s">
        <v>1401</v>
      </c>
      <c r="C108" s="121"/>
      <c r="D108" t="s">
        <v>2000</v>
      </c>
    </row>
    <row r="110" spans="1:4" x14ac:dyDescent="0.35">
      <c r="A110" s="42" t="s">
        <v>2001</v>
      </c>
      <c r="B110" s="111"/>
      <c r="C110" s="100"/>
      <c r="D110" s="100"/>
    </row>
    <row r="111" spans="1:4" x14ac:dyDescent="0.35">
      <c r="A111" s="9" t="s">
        <v>1379</v>
      </c>
      <c r="B111" s="112" t="s">
        <v>1380</v>
      </c>
      <c r="C111" s="9" t="s">
        <v>1381</v>
      </c>
      <c r="D111" s="9" t="s">
        <v>1382</v>
      </c>
    </row>
    <row r="112" spans="1:4" x14ac:dyDescent="0.35">
      <c r="A112" t="s">
        <v>1429</v>
      </c>
      <c r="B112" s="20" t="s">
        <v>1423</v>
      </c>
      <c r="C112" s="130"/>
      <c r="D112" t="s">
        <v>2002</v>
      </c>
    </row>
    <row r="113" spans="1:4" x14ac:dyDescent="0.35">
      <c r="A113" t="s">
        <v>1406</v>
      </c>
      <c r="B113" s="20" t="s">
        <v>1402</v>
      </c>
      <c r="C113" s="123"/>
      <c r="D113" t="s">
        <v>2003</v>
      </c>
    </row>
    <row r="115" spans="1:4" x14ac:dyDescent="0.35">
      <c r="A115" s="42" t="s">
        <v>2004</v>
      </c>
      <c r="B115" s="111"/>
      <c r="C115" s="100"/>
      <c r="D115" s="100"/>
    </row>
    <row r="116" spans="1:4" x14ac:dyDescent="0.35">
      <c r="A116" s="9" t="s">
        <v>1379</v>
      </c>
      <c r="B116" s="112" t="s">
        <v>1380</v>
      </c>
      <c r="C116" s="9" t="s">
        <v>1381</v>
      </c>
      <c r="D116" s="9" t="s">
        <v>1382</v>
      </c>
    </row>
    <row r="117" spans="1:4" x14ac:dyDescent="0.35">
      <c r="A117" t="s">
        <v>1425</v>
      </c>
      <c r="B117" s="20" t="s">
        <v>1419</v>
      </c>
      <c r="C117" s="127"/>
      <c r="D117" t="s">
        <v>2005</v>
      </c>
    </row>
    <row r="118" spans="1:4" x14ac:dyDescent="0.35">
      <c r="A118" t="s">
        <v>1405</v>
      </c>
      <c r="B118" s="20" t="s">
        <v>1401</v>
      </c>
      <c r="C118" s="121"/>
      <c r="D118" t="s">
        <v>2006</v>
      </c>
    </row>
    <row r="119" spans="1:4" x14ac:dyDescent="0.35">
      <c r="A119" t="s">
        <v>1407</v>
      </c>
      <c r="B119" s="20" t="s">
        <v>1403</v>
      </c>
      <c r="C119" s="124"/>
      <c r="D119" t="s">
        <v>2007</v>
      </c>
    </row>
    <row r="120" spans="1:4" x14ac:dyDescent="0.35">
      <c r="A120" t="s">
        <v>1397</v>
      </c>
      <c r="B120" s="113" t="s">
        <v>1398</v>
      </c>
      <c r="C120" s="117"/>
      <c r="D120" t="s">
        <v>2008</v>
      </c>
    </row>
    <row r="121" spans="1:4" x14ac:dyDescent="0.35">
      <c r="A121" t="s">
        <v>1404</v>
      </c>
      <c r="B121" s="20" t="s">
        <v>1420</v>
      </c>
      <c r="C121" s="122"/>
      <c r="D121" t="s">
        <v>2009</v>
      </c>
    </row>
    <row r="122" spans="1:4" x14ac:dyDescent="0.35">
      <c r="A122" t="s">
        <v>1384</v>
      </c>
      <c r="B122" s="113" t="s">
        <v>1394</v>
      </c>
      <c r="C122" s="115"/>
      <c r="D122" t="s">
        <v>2010</v>
      </c>
    </row>
    <row r="123" spans="1:4" x14ac:dyDescent="0.35">
      <c r="A123" t="s">
        <v>1390</v>
      </c>
      <c r="B123" s="113" t="s">
        <v>1395</v>
      </c>
      <c r="C123" s="116"/>
      <c r="D123" t="s">
        <v>2011</v>
      </c>
    </row>
    <row r="125" spans="1:4" x14ac:dyDescent="0.35">
      <c r="A125" s="42" t="s">
        <v>1745</v>
      </c>
      <c r="B125" s="111"/>
      <c r="C125" s="100"/>
      <c r="D125" s="100"/>
    </row>
    <row r="126" spans="1:4" x14ac:dyDescent="0.35">
      <c r="A126" s="9" t="s">
        <v>1379</v>
      </c>
      <c r="B126" s="112" t="s">
        <v>1380</v>
      </c>
      <c r="C126" s="9" t="s">
        <v>1381</v>
      </c>
      <c r="D126" s="9" t="s">
        <v>1382</v>
      </c>
    </row>
    <row r="127" spans="1:4" x14ac:dyDescent="0.35">
      <c r="A127" t="s">
        <v>1405</v>
      </c>
      <c r="B127" s="20" t="s">
        <v>1401</v>
      </c>
      <c r="C127" s="121"/>
      <c r="D127" t="s">
        <v>1746</v>
      </c>
    </row>
    <row r="128" spans="1:4" x14ac:dyDescent="0.35">
      <c r="A128" t="s">
        <v>1397</v>
      </c>
      <c r="B128" s="113" t="s">
        <v>1398</v>
      </c>
      <c r="C128" s="117"/>
      <c r="D128" t="s">
        <v>1747</v>
      </c>
    </row>
    <row r="129" spans="1:4" x14ac:dyDescent="0.35">
      <c r="A129" t="s">
        <v>1391</v>
      </c>
      <c r="B129" s="113" t="s">
        <v>1392</v>
      </c>
      <c r="C129" s="109"/>
      <c r="D129" t="s">
        <v>1444</v>
      </c>
    </row>
    <row r="130" spans="1:4" x14ac:dyDescent="0.35">
      <c r="B130" s="113"/>
    </row>
    <row r="131" spans="1:4" x14ac:dyDescent="0.35">
      <c r="A131" s="42" t="s">
        <v>1784</v>
      </c>
      <c r="B131" s="111"/>
      <c r="C131" s="100"/>
      <c r="D131" s="100"/>
    </row>
    <row r="132" spans="1:4" x14ac:dyDescent="0.35">
      <c r="A132" s="9" t="s">
        <v>1379</v>
      </c>
      <c r="B132" s="112" t="s">
        <v>1380</v>
      </c>
      <c r="C132" s="9" t="s">
        <v>1381</v>
      </c>
      <c r="D132" s="9" t="s">
        <v>1382</v>
      </c>
    </row>
    <row r="133" spans="1:4" x14ac:dyDescent="0.35">
      <c r="A133" t="s">
        <v>1390</v>
      </c>
      <c r="B133" s="113" t="s">
        <v>1395</v>
      </c>
      <c r="C133" s="116"/>
      <c r="D133" t="s">
        <v>1785</v>
      </c>
    </row>
    <row r="134" spans="1:4" x14ac:dyDescent="0.35">
      <c r="A134" t="s">
        <v>1429</v>
      </c>
      <c r="B134" s="20" t="s">
        <v>1423</v>
      </c>
      <c r="C134" s="130"/>
      <c r="D134" t="s">
        <v>1786</v>
      </c>
    </row>
    <row r="135" spans="1:4" x14ac:dyDescent="0.35">
      <c r="A135" t="s">
        <v>1407</v>
      </c>
      <c r="B135" s="20" t="s">
        <v>1403</v>
      </c>
      <c r="C135" s="124"/>
      <c r="D135" t="s">
        <v>1787</v>
      </c>
    </row>
    <row r="136" spans="1:4" x14ac:dyDescent="0.35">
      <c r="A136" t="s">
        <v>1391</v>
      </c>
      <c r="B136" s="113" t="s">
        <v>1392</v>
      </c>
      <c r="C136" s="109"/>
      <c r="D136" t="s">
        <v>1444</v>
      </c>
    </row>
    <row r="138" spans="1:4" x14ac:dyDescent="0.35">
      <c r="A138" s="42" t="s">
        <v>1446</v>
      </c>
      <c r="B138" s="111"/>
      <c r="C138" s="100"/>
      <c r="D138" s="100"/>
    </row>
    <row r="139" spans="1:4" x14ac:dyDescent="0.35">
      <c r="A139" s="9" t="s">
        <v>1379</v>
      </c>
      <c r="B139" s="112" t="s">
        <v>1380</v>
      </c>
      <c r="C139" s="9" t="s">
        <v>1381</v>
      </c>
      <c r="D139" s="9" t="s">
        <v>1382</v>
      </c>
    </row>
    <row r="140" spans="1:4" x14ac:dyDescent="0.35">
      <c r="A140" t="s">
        <v>1391</v>
      </c>
      <c r="B140" s="113" t="s">
        <v>1392</v>
      </c>
      <c r="C140" s="109"/>
      <c r="D140" t="s">
        <v>1447</v>
      </c>
    </row>
    <row r="141" spans="1:4" x14ac:dyDescent="0.35">
      <c r="A141" t="s">
        <v>1405</v>
      </c>
      <c r="B141" s="20" t="s">
        <v>1401</v>
      </c>
      <c r="C141" s="121"/>
      <c r="D141" t="s">
        <v>1448</v>
      </c>
    </row>
    <row r="142" spans="1:4" x14ac:dyDescent="0.35">
      <c r="A142" t="s">
        <v>1407</v>
      </c>
      <c r="B142" s="20" t="s">
        <v>1403</v>
      </c>
      <c r="C142" s="124"/>
      <c r="D142" t="s">
        <v>1540</v>
      </c>
    </row>
    <row r="143" spans="1:4" x14ac:dyDescent="0.35">
      <c r="A143" t="s">
        <v>1406</v>
      </c>
      <c r="B143" s="20" t="s">
        <v>1402</v>
      </c>
      <c r="C143" s="123"/>
      <c r="D143" t="s">
        <v>1449</v>
      </c>
    </row>
    <row r="144" spans="1:4" x14ac:dyDescent="0.35">
      <c r="A144" t="s">
        <v>1404</v>
      </c>
      <c r="B144" s="20" t="s">
        <v>1420</v>
      </c>
      <c r="C144" s="122"/>
      <c r="D144" t="s">
        <v>1450</v>
      </c>
    </row>
    <row r="145" spans="1:4" x14ac:dyDescent="0.35">
      <c r="A145" t="s">
        <v>1384</v>
      </c>
      <c r="B145" s="113" t="s">
        <v>1394</v>
      </c>
      <c r="C145" s="115"/>
      <c r="D145" t="s">
        <v>1451</v>
      </c>
    </row>
    <row r="146" spans="1:4" x14ac:dyDescent="0.35">
      <c r="A146" t="s">
        <v>1390</v>
      </c>
      <c r="B146" s="113" t="s">
        <v>1395</v>
      </c>
      <c r="C146" s="116"/>
      <c r="D146" t="s">
        <v>1452</v>
      </c>
    </row>
    <row r="147" spans="1:4" x14ac:dyDescent="0.35">
      <c r="A147" t="s">
        <v>1397</v>
      </c>
      <c r="B147" s="113" t="s">
        <v>1398</v>
      </c>
      <c r="C147" s="117"/>
      <c r="D147" t="s">
        <v>1453</v>
      </c>
    </row>
    <row r="148" spans="1:4" x14ac:dyDescent="0.35">
      <c r="A148" t="s">
        <v>1389</v>
      </c>
      <c r="B148" s="20" t="s">
        <v>1400</v>
      </c>
      <c r="C148" s="120"/>
      <c r="D148" t="s">
        <v>1454</v>
      </c>
    </row>
    <row r="150" spans="1:4" x14ac:dyDescent="0.35">
      <c r="A150" s="42" t="s">
        <v>1445</v>
      </c>
      <c r="B150" s="111"/>
      <c r="C150" s="100"/>
      <c r="D150" s="100"/>
    </row>
    <row r="151" spans="1:4" x14ac:dyDescent="0.35">
      <c r="A151" s="9" t="s">
        <v>1379</v>
      </c>
      <c r="B151" s="112" t="s">
        <v>1380</v>
      </c>
      <c r="C151" s="9" t="s">
        <v>1381</v>
      </c>
      <c r="D151" s="9" t="s">
        <v>1382</v>
      </c>
    </row>
    <row r="152" spans="1:4" x14ac:dyDescent="0.35">
      <c r="A152" t="s">
        <v>1397</v>
      </c>
      <c r="B152" s="113" t="s">
        <v>1398</v>
      </c>
      <c r="C152" s="117"/>
      <c r="D152" t="s">
        <v>1558</v>
      </c>
    </row>
    <row r="153" spans="1:4" x14ac:dyDescent="0.35">
      <c r="A153" t="s">
        <v>1404</v>
      </c>
      <c r="B153" s="20" t="s">
        <v>1420</v>
      </c>
      <c r="C153" s="122"/>
      <c r="D153" t="s">
        <v>1559</v>
      </c>
    </row>
    <row r="154" spans="1:4" x14ac:dyDescent="0.35">
      <c r="A154" t="s">
        <v>1390</v>
      </c>
      <c r="B154" s="113" t="s">
        <v>1395</v>
      </c>
      <c r="C154" s="116"/>
      <c r="D154" t="s">
        <v>1549</v>
      </c>
    </row>
    <row r="155" spans="1:4" x14ac:dyDescent="0.35">
      <c r="A155" t="s">
        <v>1405</v>
      </c>
      <c r="B155" s="20" t="s">
        <v>1401</v>
      </c>
      <c r="C155" s="121"/>
      <c r="D155" t="s">
        <v>1550</v>
      </c>
    </row>
    <row r="156" spans="1:4" x14ac:dyDescent="0.35">
      <c r="A156" t="s">
        <v>1391</v>
      </c>
      <c r="B156" s="113" t="s">
        <v>1392</v>
      </c>
      <c r="C156" s="109"/>
      <c r="D156" t="s">
        <v>1444</v>
      </c>
    </row>
    <row r="158" spans="1:4" x14ac:dyDescent="0.35">
      <c r="A158" s="42" t="s">
        <v>1383</v>
      </c>
      <c r="B158" s="111"/>
      <c r="C158" s="100"/>
      <c r="D158" s="100"/>
    </row>
    <row r="159" spans="1:4" x14ac:dyDescent="0.35">
      <c r="A159" s="9" t="s">
        <v>1379</v>
      </c>
      <c r="B159" s="112" t="s">
        <v>1380</v>
      </c>
      <c r="C159" s="9" t="s">
        <v>1381</v>
      </c>
      <c r="D159" s="9" t="s">
        <v>1382</v>
      </c>
    </row>
    <row r="160" spans="1:4" x14ac:dyDescent="0.35">
      <c r="A160" t="s">
        <v>1404</v>
      </c>
      <c r="B160" s="20" t="s">
        <v>1420</v>
      </c>
      <c r="C160" s="122"/>
      <c r="D160" t="s">
        <v>1136</v>
      </c>
    </row>
    <row r="161" spans="1:4" x14ac:dyDescent="0.35">
      <c r="A161" t="s">
        <v>1384</v>
      </c>
      <c r="B161" s="113" t="s">
        <v>1394</v>
      </c>
      <c r="C161" s="115"/>
      <c r="D161" t="s">
        <v>1138</v>
      </c>
    </row>
    <row r="162" spans="1:4" x14ac:dyDescent="0.35">
      <c r="A162" t="s">
        <v>1390</v>
      </c>
      <c r="B162" s="113" t="s">
        <v>1395</v>
      </c>
      <c r="C162" s="116"/>
      <c r="D162" t="s">
        <v>1137</v>
      </c>
    </row>
    <row r="163" spans="1:4" x14ac:dyDescent="0.35">
      <c r="A163" t="s">
        <v>1389</v>
      </c>
      <c r="B163" s="20" t="s">
        <v>1400</v>
      </c>
      <c r="C163" s="118"/>
      <c r="D163" t="s">
        <v>1386</v>
      </c>
    </row>
    <row r="164" spans="1:4" x14ac:dyDescent="0.35">
      <c r="A164" t="s">
        <v>1405</v>
      </c>
      <c r="B164" s="20" t="s">
        <v>1401</v>
      </c>
      <c r="C164" s="121"/>
      <c r="D164" t="s">
        <v>1387</v>
      </c>
    </row>
    <row r="165" spans="1:4" x14ac:dyDescent="0.35">
      <c r="A165" t="s">
        <v>1391</v>
      </c>
      <c r="B165" s="113" t="s">
        <v>1392</v>
      </c>
      <c r="C165" s="109"/>
      <c r="D165" t="s">
        <v>1139</v>
      </c>
    </row>
    <row r="166" spans="1:4" x14ac:dyDescent="0.35">
      <c r="A166" t="s">
        <v>1397</v>
      </c>
      <c r="B166" s="113" t="s">
        <v>1398</v>
      </c>
      <c r="C166" s="117"/>
      <c r="D166" t="s">
        <v>1396</v>
      </c>
    </row>
    <row r="168" spans="1:4" x14ac:dyDescent="0.35">
      <c r="A168" s="42" t="s">
        <v>1430</v>
      </c>
      <c r="B168" s="111"/>
      <c r="C168" s="100"/>
      <c r="D168" s="100"/>
    </row>
    <row r="169" spans="1:4" x14ac:dyDescent="0.35">
      <c r="A169" s="9" t="s">
        <v>1379</v>
      </c>
      <c r="B169" s="112" t="s">
        <v>1380</v>
      </c>
      <c r="C169" s="9" t="s">
        <v>1381</v>
      </c>
      <c r="D169" s="9" t="s">
        <v>1382</v>
      </c>
    </row>
    <row r="170" spans="1:4" x14ac:dyDescent="0.35">
      <c r="A170" t="s">
        <v>1390</v>
      </c>
      <c r="B170" s="113" t="s">
        <v>1395</v>
      </c>
      <c r="C170" s="116"/>
      <c r="D170" t="s">
        <v>141</v>
      </c>
    </row>
    <row r="171" spans="1:4" x14ac:dyDescent="0.35">
      <c r="A171" t="s">
        <v>1378</v>
      </c>
      <c r="B171" s="114" t="s">
        <v>1385</v>
      </c>
      <c r="C171" s="110"/>
      <c r="D171" t="s">
        <v>1432</v>
      </c>
    </row>
    <row r="172" spans="1:4" x14ac:dyDescent="0.35">
      <c r="A172" t="s">
        <v>1429</v>
      </c>
      <c r="B172" s="20" t="s">
        <v>1423</v>
      </c>
      <c r="C172" s="130"/>
      <c r="D172" t="s">
        <v>1438</v>
      </c>
    </row>
    <row r="173" spans="1:4" x14ac:dyDescent="0.35">
      <c r="A173" t="s">
        <v>1397</v>
      </c>
      <c r="B173" s="113" t="s">
        <v>1398</v>
      </c>
      <c r="C173" s="117"/>
      <c r="D173" t="s">
        <v>1433</v>
      </c>
    </row>
    <row r="174" spans="1:4" x14ac:dyDescent="0.35">
      <c r="A174" t="s">
        <v>1406</v>
      </c>
      <c r="B174" s="20" t="s">
        <v>1402</v>
      </c>
      <c r="C174" s="123"/>
      <c r="D174" t="s">
        <v>1434</v>
      </c>
    </row>
    <row r="175" spans="1:4" x14ac:dyDescent="0.35">
      <c r="A175" t="s">
        <v>1405</v>
      </c>
      <c r="B175" s="20" t="s">
        <v>1401</v>
      </c>
      <c r="C175" s="121"/>
      <c r="D175" t="s">
        <v>1435</v>
      </c>
    </row>
    <row r="176" spans="1:4" x14ac:dyDescent="0.35">
      <c r="A176" t="s">
        <v>1424</v>
      </c>
      <c r="B176" s="20" t="s">
        <v>1421</v>
      </c>
      <c r="C176" s="129"/>
      <c r="D176" t="s">
        <v>1436</v>
      </c>
    </row>
    <row r="177" spans="1:4" x14ac:dyDescent="0.35">
      <c r="A177" t="s">
        <v>1391</v>
      </c>
      <c r="B177" s="113" t="s">
        <v>1392</v>
      </c>
      <c r="C177" s="109"/>
      <c r="D177" t="s">
        <v>1439</v>
      </c>
    </row>
    <row r="178" spans="1:4" x14ac:dyDescent="0.35">
      <c r="A178" t="s">
        <v>1404</v>
      </c>
      <c r="B178" s="20" t="s">
        <v>1420</v>
      </c>
      <c r="C178" s="122"/>
      <c r="D178" t="s">
        <v>1231</v>
      </c>
    </row>
    <row r="179" spans="1:4" x14ac:dyDescent="0.35">
      <c r="A179" t="s">
        <v>1407</v>
      </c>
      <c r="B179" s="20" t="s">
        <v>1403</v>
      </c>
      <c r="C179" s="124"/>
      <c r="D179" t="s">
        <v>1988</v>
      </c>
    </row>
    <row r="180" spans="1:4" x14ac:dyDescent="0.35">
      <c r="A180" t="s">
        <v>1384</v>
      </c>
      <c r="B180" s="113" t="s">
        <v>1394</v>
      </c>
      <c r="C180" s="115"/>
      <c r="D180" t="s">
        <v>1431</v>
      </c>
    </row>
    <row r="182" spans="1:4" x14ac:dyDescent="0.35">
      <c r="A182" s="42" t="s">
        <v>1455</v>
      </c>
      <c r="B182" s="111"/>
      <c r="C182" s="100"/>
      <c r="D182" s="100"/>
    </row>
    <row r="183" spans="1:4" x14ac:dyDescent="0.35">
      <c r="A183" s="9" t="s">
        <v>1379</v>
      </c>
      <c r="B183" s="112" t="s">
        <v>1380</v>
      </c>
      <c r="C183" s="9" t="s">
        <v>1381</v>
      </c>
      <c r="D183" s="9" t="s">
        <v>1382</v>
      </c>
    </row>
    <row r="184" spans="1:4" x14ac:dyDescent="0.35">
      <c r="A184" t="s">
        <v>1384</v>
      </c>
      <c r="B184" s="113" t="s">
        <v>1394</v>
      </c>
      <c r="C184" s="115"/>
      <c r="D184" t="s">
        <v>1634</v>
      </c>
    </row>
    <row r="185" spans="1:4" x14ac:dyDescent="0.35">
      <c r="A185" t="s">
        <v>1390</v>
      </c>
      <c r="B185" s="113" t="s">
        <v>1395</v>
      </c>
      <c r="C185" s="116"/>
      <c r="D185" t="s">
        <v>1901</v>
      </c>
    </row>
    <row r="186" spans="1:4" x14ac:dyDescent="0.35">
      <c r="A186" t="s">
        <v>1389</v>
      </c>
      <c r="B186" s="20" t="s">
        <v>1400</v>
      </c>
      <c r="C186" s="118"/>
      <c r="D186" t="s">
        <v>1902</v>
      </c>
    </row>
    <row r="187" spans="1:4" x14ac:dyDescent="0.35">
      <c r="A187" t="s">
        <v>1425</v>
      </c>
      <c r="B187" s="20" t="s">
        <v>1419</v>
      </c>
      <c r="C187" s="127"/>
      <c r="D187" t="s">
        <v>1903</v>
      </c>
    </row>
    <row r="188" spans="1:4" x14ac:dyDescent="0.35">
      <c r="A188" t="s">
        <v>1426</v>
      </c>
      <c r="B188" s="20" t="s">
        <v>1253</v>
      </c>
      <c r="C188" s="126"/>
      <c r="D188" t="s">
        <v>1904</v>
      </c>
    </row>
    <row r="189" spans="1:4" x14ac:dyDescent="0.35">
      <c r="A189" t="s">
        <v>1397</v>
      </c>
      <c r="B189" s="113" t="s">
        <v>1398</v>
      </c>
      <c r="C189" s="117"/>
      <c r="D189" t="s">
        <v>1905</v>
      </c>
    </row>
    <row r="190" spans="1:4" x14ac:dyDescent="0.35">
      <c r="A190" t="s">
        <v>1406</v>
      </c>
      <c r="B190" s="20" t="s">
        <v>1402</v>
      </c>
      <c r="C190" s="123"/>
      <c r="D190" t="s">
        <v>1906</v>
      </c>
    </row>
    <row r="191" spans="1:4" x14ac:dyDescent="0.35">
      <c r="A191" t="s">
        <v>1391</v>
      </c>
      <c r="B191" s="113" t="s">
        <v>1392</v>
      </c>
      <c r="C191" s="109"/>
      <c r="D191" t="s">
        <v>1907</v>
      </c>
    </row>
    <row r="192" spans="1:4" x14ac:dyDescent="0.35">
      <c r="A192" t="s">
        <v>1404</v>
      </c>
      <c r="B192" s="20" t="s">
        <v>1420</v>
      </c>
      <c r="C192" s="122"/>
      <c r="D192" t="s">
        <v>1456</v>
      </c>
    </row>
    <row r="193" spans="1:4" x14ac:dyDescent="0.35">
      <c r="A193" t="s">
        <v>1428</v>
      </c>
      <c r="B193" s="20" t="s">
        <v>1422</v>
      </c>
      <c r="C193" s="128"/>
      <c r="D193" t="s">
        <v>1908</v>
      </c>
    </row>
    <row r="194" spans="1:4" x14ac:dyDescent="0.35">
      <c r="A194" t="s">
        <v>1470</v>
      </c>
      <c r="B194" s="113" t="s">
        <v>1472</v>
      </c>
      <c r="C194" s="131"/>
      <c r="D194" t="s">
        <v>1909</v>
      </c>
    </row>
    <row r="195" spans="1:4" x14ac:dyDescent="0.35">
      <c r="A195" t="s">
        <v>1424</v>
      </c>
      <c r="B195" s="20" t="s">
        <v>1421</v>
      </c>
      <c r="C195" s="129"/>
      <c r="D195" t="s">
        <v>1910</v>
      </c>
    </row>
    <row r="196" spans="1:4" x14ac:dyDescent="0.35">
      <c r="A196" t="s">
        <v>1378</v>
      </c>
      <c r="B196" s="114" t="s">
        <v>1385</v>
      </c>
      <c r="C196" s="110"/>
      <c r="D196" t="s">
        <v>1457</v>
      </c>
    </row>
    <row r="197" spans="1:4" x14ac:dyDescent="0.35">
      <c r="A197" t="s">
        <v>1405</v>
      </c>
      <c r="B197" s="20" t="s">
        <v>1401</v>
      </c>
      <c r="C197" s="121"/>
      <c r="D197" t="s">
        <v>1911</v>
      </c>
    </row>
    <row r="198" spans="1:4" x14ac:dyDescent="0.35">
      <c r="A198" t="s">
        <v>1471</v>
      </c>
      <c r="B198" s="113">
        <v>740000</v>
      </c>
      <c r="C198" s="132"/>
      <c r="D198" t="s">
        <v>1912</v>
      </c>
    </row>
    <row r="199" spans="1:4" x14ac:dyDescent="0.35">
      <c r="A199" t="s">
        <v>1407</v>
      </c>
      <c r="B199" s="20" t="s">
        <v>1403</v>
      </c>
      <c r="C199" s="124"/>
      <c r="D199" t="s">
        <v>1913</v>
      </c>
    </row>
    <row r="200" spans="1:4" x14ac:dyDescent="0.35">
      <c r="A200" t="s">
        <v>1414</v>
      </c>
      <c r="B200" s="20" t="s">
        <v>1413</v>
      </c>
      <c r="C200" s="125"/>
      <c r="D200" t="s">
        <v>1914</v>
      </c>
    </row>
    <row r="201" spans="1:4" x14ac:dyDescent="0.35">
      <c r="A201" t="s">
        <v>1429</v>
      </c>
      <c r="B201" s="20" t="s">
        <v>1423</v>
      </c>
      <c r="C201" s="130"/>
      <c r="D201" t="s">
        <v>1915</v>
      </c>
    </row>
    <row r="202" spans="1:4" x14ac:dyDescent="0.35">
      <c r="A202" t="s">
        <v>1388</v>
      </c>
      <c r="B202" s="113" t="s">
        <v>1393</v>
      </c>
      <c r="C202" s="119"/>
      <c r="D202" t="s">
        <v>1916</v>
      </c>
    </row>
    <row r="203" spans="1:4" x14ac:dyDescent="0.35">
      <c r="A203" t="s">
        <v>1928</v>
      </c>
      <c r="B203" s="152" t="s">
        <v>1921</v>
      </c>
      <c r="C203" s="151"/>
      <c r="D203" t="s">
        <v>1917</v>
      </c>
    </row>
    <row r="204" spans="1:4" x14ac:dyDescent="0.35">
      <c r="A204" t="s">
        <v>1925</v>
      </c>
      <c r="B204" s="113" t="s">
        <v>1922</v>
      </c>
      <c r="C204" s="153"/>
      <c r="D204" t="s">
        <v>1918</v>
      </c>
    </row>
    <row r="205" spans="1:4" x14ac:dyDescent="0.35">
      <c r="A205" t="s">
        <v>1926</v>
      </c>
      <c r="B205" t="s">
        <v>1923</v>
      </c>
      <c r="C205" s="154"/>
      <c r="D205" t="s">
        <v>1919</v>
      </c>
    </row>
    <row r="206" spans="1:4" x14ac:dyDescent="0.35">
      <c r="A206" t="s">
        <v>1927</v>
      </c>
      <c r="B206" s="17" t="s">
        <v>1924</v>
      </c>
      <c r="C206" s="155"/>
      <c r="D206" t="s">
        <v>1920</v>
      </c>
    </row>
    <row r="208" spans="1:4" x14ac:dyDescent="0.35">
      <c r="A208" s="42" t="s">
        <v>1458</v>
      </c>
      <c r="B208" s="111"/>
      <c r="C208" s="100"/>
      <c r="D208" s="100"/>
    </row>
    <row r="209" spans="1:4" x14ac:dyDescent="0.35">
      <c r="A209" s="9" t="s">
        <v>1379</v>
      </c>
      <c r="B209" s="112" t="s">
        <v>1380</v>
      </c>
      <c r="C209" s="9" t="s">
        <v>1381</v>
      </c>
      <c r="D209" s="9" t="s">
        <v>1382</v>
      </c>
    </row>
    <row r="210" spans="1:4" x14ac:dyDescent="0.35">
      <c r="A210" t="s">
        <v>1391</v>
      </c>
      <c r="B210" s="113" t="s">
        <v>1392</v>
      </c>
      <c r="C210" s="109"/>
      <c r="D210" t="s">
        <v>123</v>
      </c>
    </row>
    <row r="211" spans="1:4" x14ac:dyDescent="0.35">
      <c r="A211" t="s">
        <v>1397</v>
      </c>
      <c r="B211" s="113" t="s">
        <v>1398</v>
      </c>
      <c r="C211" s="117"/>
      <c r="D211" t="s">
        <v>122</v>
      </c>
    </row>
    <row r="212" spans="1:4" x14ac:dyDescent="0.35">
      <c r="A212" t="s">
        <v>1404</v>
      </c>
      <c r="B212" s="20" t="s">
        <v>1420</v>
      </c>
      <c r="C212" s="122"/>
      <c r="D212" t="s">
        <v>121</v>
      </c>
    </row>
    <row r="213" spans="1:4" x14ac:dyDescent="0.35">
      <c r="A213" t="s">
        <v>1405</v>
      </c>
      <c r="B213" s="20" t="s">
        <v>1401</v>
      </c>
      <c r="C213" s="121"/>
      <c r="D213" t="s">
        <v>119</v>
      </c>
    </row>
    <row r="214" spans="1:4" x14ac:dyDescent="0.35">
      <c r="A214" t="s">
        <v>1390</v>
      </c>
      <c r="B214" s="113" t="s">
        <v>1395</v>
      </c>
      <c r="C214" s="116"/>
      <c r="D214" t="s">
        <v>118</v>
      </c>
    </row>
    <row r="216" spans="1:4" x14ac:dyDescent="0.35">
      <c r="A216" s="42" t="s">
        <v>1459</v>
      </c>
      <c r="B216" s="111"/>
      <c r="C216" s="100"/>
      <c r="D216" s="100"/>
    </row>
    <row r="217" spans="1:4" x14ac:dyDescent="0.35">
      <c r="A217" s="9" t="s">
        <v>1379</v>
      </c>
      <c r="B217" s="112" t="s">
        <v>1380</v>
      </c>
      <c r="C217" s="9" t="s">
        <v>1381</v>
      </c>
      <c r="D217" s="9" t="s">
        <v>1382</v>
      </c>
    </row>
    <row r="218" spans="1:4" x14ac:dyDescent="0.35">
      <c r="A218" t="s">
        <v>1378</v>
      </c>
      <c r="B218" s="114" t="s">
        <v>1385</v>
      </c>
      <c r="C218" s="110"/>
      <c r="D218" t="s">
        <v>160</v>
      </c>
    </row>
    <row r="219" spans="1:4" x14ac:dyDescent="0.35">
      <c r="A219" t="s">
        <v>1397</v>
      </c>
      <c r="B219" s="113" t="s">
        <v>1398</v>
      </c>
      <c r="C219" s="117"/>
      <c r="D219" t="s">
        <v>273</v>
      </c>
    </row>
    <row r="220" spans="1:4" x14ac:dyDescent="0.35">
      <c r="A220" t="s">
        <v>1384</v>
      </c>
      <c r="B220" s="113" t="s">
        <v>1394</v>
      </c>
      <c r="C220" s="115"/>
      <c r="D220" t="s">
        <v>274</v>
      </c>
    </row>
    <row r="222" spans="1:4" x14ac:dyDescent="0.35">
      <c r="A222" s="42" t="s">
        <v>1498</v>
      </c>
      <c r="B222" s="111"/>
      <c r="C222" s="100"/>
      <c r="D222" s="100"/>
    </row>
    <row r="223" spans="1:4" x14ac:dyDescent="0.35">
      <c r="A223" s="9" t="s">
        <v>1379</v>
      </c>
      <c r="B223" s="112" t="s">
        <v>1380</v>
      </c>
      <c r="C223" s="9" t="s">
        <v>1381</v>
      </c>
      <c r="D223" s="9" t="s">
        <v>1382</v>
      </c>
    </row>
    <row r="224" spans="1:4" x14ac:dyDescent="0.35">
      <c r="A224" t="s">
        <v>1389</v>
      </c>
      <c r="B224" s="20" t="s">
        <v>1400</v>
      </c>
      <c r="C224" s="118"/>
      <c r="D224" t="s">
        <v>1351</v>
      </c>
    </row>
    <row r="225" spans="1:4" x14ac:dyDescent="0.35">
      <c r="A225" t="s">
        <v>1404</v>
      </c>
      <c r="B225" s="20" t="s">
        <v>1420</v>
      </c>
      <c r="C225" s="122"/>
      <c r="D225" t="s">
        <v>92</v>
      </c>
    </row>
    <row r="226" spans="1:4" x14ac:dyDescent="0.35">
      <c r="A226" t="s">
        <v>1390</v>
      </c>
      <c r="B226" s="113" t="s">
        <v>1395</v>
      </c>
      <c r="C226" s="116"/>
      <c r="D226" t="s">
        <v>86</v>
      </c>
    </row>
    <row r="227" spans="1:4" x14ac:dyDescent="0.35">
      <c r="A227" t="s">
        <v>1424</v>
      </c>
      <c r="B227" s="20" t="s">
        <v>1421</v>
      </c>
      <c r="C227" s="129"/>
      <c r="D227" t="s">
        <v>1499</v>
      </c>
    </row>
    <row r="228" spans="1:4" x14ac:dyDescent="0.35">
      <c r="A228" t="s">
        <v>1405</v>
      </c>
      <c r="B228" s="20" t="s">
        <v>1401</v>
      </c>
      <c r="C228" s="121"/>
      <c r="D228" t="s">
        <v>1500</v>
      </c>
    </row>
    <row r="229" spans="1:4" x14ac:dyDescent="0.35">
      <c r="A229" t="s">
        <v>1397</v>
      </c>
      <c r="B229" s="113" t="s">
        <v>1398</v>
      </c>
      <c r="C229" s="117"/>
      <c r="D229" t="s">
        <v>97</v>
      </c>
    </row>
    <row r="230" spans="1:4" x14ac:dyDescent="0.35">
      <c r="A230" t="s">
        <v>1406</v>
      </c>
      <c r="B230" s="20" t="s">
        <v>1402</v>
      </c>
      <c r="C230" s="123"/>
      <c r="D230" t="s">
        <v>96</v>
      </c>
    </row>
    <row r="231" spans="1:4" x14ac:dyDescent="0.35">
      <c r="A231" t="s">
        <v>1391</v>
      </c>
      <c r="B231" s="113" t="s">
        <v>1392</v>
      </c>
      <c r="C231" s="109"/>
      <c r="D231" t="s">
        <v>95</v>
      </c>
    </row>
    <row r="232" spans="1:4" x14ac:dyDescent="0.35">
      <c r="A232" t="s">
        <v>1384</v>
      </c>
      <c r="B232" s="113" t="s">
        <v>1394</v>
      </c>
      <c r="C232" s="115"/>
      <c r="D232" t="s">
        <v>94</v>
      </c>
    </row>
    <row r="234" spans="1:4" x14ac:dyDescent="0.35">
      <c r="A234" s="42" t="s">
        <v>1503</v>
      </c>
      <c r="B234" s="111"/>
      <c r="C234" s="100"/>
      <c r="D234" s="100"/>
    </row>
    <row r="235" spans="1:4" x14ac:dyDescent="0.35">
      <c r="A235" s="9" t="s">
        <v>1379</v>
      </c>
      <c r="B235" s="112" t="s">
        <v>1380</v>
      </c>
      <c r="C235" s="9" t="s">
        <v>1381</v>
      </c>
      <c r="D235" s="9" t="s">
        <v>1382</v>
      </c>
    </row>
    <row r="236" spans="1:4" x14ac:dyDescent="0.35">
      <c r="A236" t="s">
        <v>1389</v>
      </c>
      <c r="B236" s="20" t="s">
        <v>1400</v>
      </c>
      <c r="C236" s="118"/>
      <c r="D236" t="s">
        <v>1351</v>
      </c>
    </row>
    <row r="237" spans="1:4" x14ac:dyDescent="0.35">
      <c r="A237" t="s">
        <v>1407</v>
      </c>
      <c r="B237" s="20" t="s">
        <v>1403</v>
      </c>
      <c r="C237" s="124"/>
      <c r="D237" t="s">
        <v>1461</v>
      </c>
    </row>
    <row r="238" spans="1:4" x14ac:dyDescent="0.35">
      <c r="A238" t="s">
        <v>1397</v>
      </c>
      <c r="B238" s="113" t="s">
        <v>1398</v>
      </c>
      <c r="C238" s="117"/>
      <c r="D238" t="s">
        <v>91</v>
      </c>
    </row>
    <row r="239" spans="1:4" x14ac:dyDescent="0.35">
      <c r="A239" t="s">
        <v>1404</v>
      </c>
      <c r="B239" s="20" t="s">
        <v>1420</v>
      </c>
      <c r="C239" s="122"/>
      <c r="D239" t="s">
        <v>92</v>
      </c>
    </row>
    <row r="240" spans="1:4" x14ac:dyDescent="0.35">
      <c r="A240" t="s">
        <v>1390</v>
      </c>
      <c r="B240" s="113" t="s">
        <v>1395</v>
      </c>
      <c r="C240" s="116"/>
      <c r="D240" t="s">
        <v>86</v>
      </c>
    </row>
    <row r="241" spans="1:4" x14ac:dyDescent="0.35">
      <c r="A241" t="s">
        <v>1405</v>
      </c>
      <c r="B241" s="20" t="s">
        <v>1401</v>
      </c>
      <c r="C241" s="121"/>
      <c r="D241" t="s">
        <v>1501</v>
      </c>
    </row>
    <row r="242" spans="1:4" x14ac:dyDescent="0.35">
      <c r="A242" t="s">
        <v>1384</v>
      </c>
      <c r="B242" s="113" t="s">
        <v>1394</v>
      </c>
      <c r="C242" s="115"/>
      <c r="D242" t="s">
        <v>438</v>
      </c>
    </row>
    <row r="243" spans="1:4" x14ac:dyDescent="0.35">
      <c r="A243" t="s">
        <v>1470</v>
      </c>
      <c r="B243" s="113" t="s">
        <v>1472</v>
      </c>
      <c r="C243" s="131"/>
      <c r="D243" t="s">
        <v>1469</v>
      </c>
    </row>
    <row r="244" spans="1:4" x14ac:dyDescent="0.35">
      <c r="A244" t="s">
        <v>1471</v>
      </c>
      <c r="B244" s="113">
        <v>740000</v>
      </c>
      <c r="C244" s="132"/>
      <c r="D244" t="s">
        <v>1348</v>
      </c>
    </row>
    <row r="245" spans="1:4" x14ac:dyDescent="0.35">
      <c r="A245" t="s">
        <v>1391</v>
      </c>
      <c r="B245" s="113" t="s">
        <v>1392</v>
      </c>
      <c r="C245" s="109"/>
      <c r="D245" t="s">
        <v>1502</v>
      </c>
    </row>
    <row r="247" spans="1:4" x14ac:dyDescent="0.35">
      <c r="A247" s="42" t="s">
        <v>2300</v>
      </c>
      <c r="B247" s="111"/>
      <c r="C247" s="100"/>
      <c r="D247" s="100"/>
    </row>
    <row r="248" spans="1:4" x14ac:dyDescent="0.35">
      <c r="A248" s="9" t="s">
        <v>1379</v>
      </c>
      <c r="B248" s="112" t="s">
        <v>1380</v>
      </c>
      <c r="C248" s="9" t="s">
        <v>1381</v>
      </c>
      <c r="D248" s="9" t="s">
        <v>1382</v>
      </c>
    </row>
    <row r="249" spans="1:4" x14ac:dyDescent="0.35">
      <c r="A249" t="s">
        <v>1426</v>
      </c>
      <c r="B249" s="20" t="s">
        <v>1253</v>
      </c>
      <c r="C249" s="126"/>
      <c r="D249" t="s">
        <v>2308</v>
      </c>
    </row>
    <row r="250" spans="1:4" x14ac:dyDescent="0.35">
      <c r="A250" t="s">
        <v>1404</v>
      </c>
      <c r="B250" s="20" t="s">
        <v>1420</v>
      </c>
      <c r="C250" s="122"/>
      <c r="D250" t="s">
        <v>2309</v>
      </c>
    </row>
    <row r="251" spans="1:4" x14ac:dyDescent="0.35">
      <c r="A251" t="s">
        <v>1425</v>
      </c>
      <c r="B251" s="20" t="s">
        <v>1419</v>
      </c>
      <c r="C251" s="127"/>
      <c r="D251" t="s">
        <v>2310</v>
      </c>
    </row>
    <row r="252" spans="1:4" x14ac:dyDescent="0.35">
      <c r="A252" t="s">
        <v>1390</v>
      </c>
      <c r="B252" s="113" t="s">
        <v>1395</v>
      </c>
      <c r="C252" s="116"/>
      <c r="D252" t="s">
        <v>2311</v>
      </c>
    </row>
    <row r="253" spans="1:4" x14ac:dyDescent="0.35">
      <c r="A253" t="s">
        <v>1405</v>
      </c>
      <c r="B253" s="20" t="s">
        <v>1401</v>
      </c>
      <c r="C253" s="121"/>
      <c r="D253" t="s">
        <v>2312</v>
      </c>
    </row>
    <row r="254" spans="1:4" x14ac:dyDescent="0.35">
      <c r="A254" t="s">
        <v>1384</v>
      </c>
      <c r="B254" s="113" t="s">
        <v>1394</v>
      </c>
      <c r="C254" s="115"/>
      <c r="D254" t="s">
        <v>2313</v>
      </c>
    </row>
    <row r="255" spans="1:4" x14ac:dyDescent="0.35">
      <c r="A255" t="s">
        <v>1406</v>
      </c>
      <c r="B255" s="20" t="s">
        <v>1402</v>
      </c>
      <c r="C255" s="123"/>
      <c r="D255" t="s">
        <v>2314</v>
      </c>
    </row>
    <row r="256" spans="1:4" x14ac:dyDescent="0.35">
      <c r="A256" t="s">
        <v>1429</v>
      </c>
      <c r="B256" s="20" t="s">
        <v>1423</v>
      </c>
      <c r="C256" s="130"/>
      <c r="D256" t="s">
        <v>2315</v>
      </c>
    </row>
    <row r="258" spans="1:4" x14ac:dyDescent="0.35">
      <c r="A258" s="42" t="s">
        <v>1504</v>
      </c>
      <c r="B258" s="111"/>
      <c r="C258" s="100"/>
      <c r="D258" s="100"/>
    </row>
    <row r="259" spans="1:4" x14ac:dyDescent="0.35">
      <c r="A259" s="9" t="s">
        <v>1379</v>
      </c>
      <c r="B259" s="112" t="s">
        <v>1380</v>
      </c>
      <c r="C259" s="9" t="s">
        <v>1381</v>
      </c>
      <c r="D259" s="9" t="s">
        <v>1382</v>
      </c>
    </row>
    <row r="260" spans="1:4" x14ac:dyDescent="0.35">
      <c r="A260" t="s">
        <v>1389</v>
      </c>
      <c r="B260" s="20" t="s">
        <v>1400</v>
      </c>
      <c r="C260" s="118"/>
      <c r="D260" t="s">
        <v>1351</v>
      </c>
    </row>
    <row r="261" spans="1:4" x14ac:dyDescent="0.35">
      <c r="A261" t="s">
        <v>1384</v>
      </c>
      <c r="B261" s="113" t="s">
        <v>1394</v>
      </c>
      <c r="C261" s="115"/>
      <c r="D261" t="s">
        <v>438</v>
      </c>
    </row>
    <row r="262" spans="1:4" x14ac:dyDescent="0.35">
      <c r="A262" t="s">
        <v>1407</v>
      </c>
      <c r="B262" s="20" t="s">
        <v>1403</v>
      </c>
      <c r="C262" s="124"/>
      <c r="D262" t="s">
        <v>1461</v>
      </c>
    </row>
    <row r="263" spans="1:4" x14ac:dyDescent="0.35">
      <c r="A263" t="s">
        <v>1397</v>
      </c>
      <c r="B263" s="113" t="s">
        <v>1398</v>
      </c>
      <c r="C263" s="117"/>
      <c r="D263" t="s">
        <v>91</v>
      </c>
    </row>
    <row r="264" spans="1:4" x14ac:dyDescent="0.35">
      <c r="A264" t="s">
        <v>1424</v>
      </c>
      <c r="B264" s="20" t="s">
        <v>1421</v>
      </c>
      <c r="C264" s="129"/>
      <c r="D264" t="s">
        <v>1497</v>
      </c>
    </row>
    <row r="265" spans="1:4" x14ac:dyDescent="0.35">
      <c r="A265" t="s">
        <v>1470</v>
      </c>
      <c r="B265" s="113" t="s">
        <v>1472</v>
      </c>
      <c r="C265" s="131"/>
      <c r="D265" t="s">
        <v>1469</v>
      </c>
    </row>
    <row r="266" spans="1:4" x14ac:dyDescent="0.35">
      <c r="A266" t="s">
        <v>1391</v>
      </c>
      <c r="B266" s="113" t="s">
        <v>1392</v>
      </c>
      <c r="C266" s="109"/>
      <c r="D266" t="s">
        <v>1502</v>
      </c>
    </row>
    <row r="267" spans="1:4" x14ac:dyDescent="0.35">
      <c r="A267" t="s">
        <v>1405</v>
      </c>
      <c r="B267" s="20" t="s">
        <v>1401</v>
      </c>
      <c r="C267" s="121"/>
      <c r="D267" t="s">
        <v>1501</v>
      </c>
    </row>
    <row r="268" spans="1:4" x14ac:dyDescent="0.35">
      <c r="A268" t="s">
        <v>1390</v>
      </c>
      <c r="B268" s="113" t="s">
        <v>1395</v>
      </c>
      <c r="C268" s="116"/>
      <c r="D268" t="s">
        <v>86</v>
      </c>
    </row>
    <row r="269" spans="1:4" x14ac:dyDescent="0.35">
      <c r="A269" t="s">
        <v>1404</v>
      </c>
      <c r="B269" s="20" t="s">
        <v>1420</v>
      </c>
      <c r="C269" s="122"/>
      <c r="D269" t="s">
        <v>92</v>
      </c>
    </row>
    <row r="271" spans="1:4" x14ac:dyDescent="0.35">
      <c r="A271" s="42" t="s">
        <v>1478</v>
      </c>
      <c r="B271" s="111"/>
      <c r="C271" s="100"/>
      <c r="D271" s="100"/>
    </row>
    <row r="272" spans="1:4" x14ac:dyDescent="0.35">
      <c r="A272" s="9" t="s">
        <v>1379</v>
      </c>
      <c r="B272" s="112" t="s">
        <v>1380</v>
      </c>
      <c r="C272" s="9" t="s">
        <v>1381</v>
      </c>
      <c r="D272" s="9" t="s">
        <v>1382</v>
      </c>
    </row>
    <row r="273" spans="1:4" x14ac:dyDescent="0.35">
      <c r="A273" t="s">
        <v>1389</v>
      </c>
      <c r="B273" s="20" t="s">
        <v>1400</v>
      </c>
      <c r="C273" s="118"/>
      <c r="D273" t="s">
        <v>428</v>
      </c>
    </row>
    <row r="274" spans="1:4" x14ac:dyDescent="0.35">
      <c r="A274" t="s">
        <v>1428</v>
      </c>
      <c r="B274" s="20" t="s">
        <v>1422</v>
      </c>
      <c r="C274" s="128"/>
      <c r="D274" t="s">
        <v>1350</v>
      </c>
    </row>
    <row r="275" spans="1:4" x14ac:dyDescent="0.35">
      <c r="A275" t="s">
        <v>1397</v>
      </c>
      <c r="B275" s="113" t="s">
        <v>1398</v>
      </c>
      <c r="C275" s="117"/>
      <c r="D275" t="s">
        <v>91</v>
      </c>
    </row>
    <row r="276" spans="1:4" x14ac:dyDescent="0.35">
      <c r="A276" t="s">
        <v>1404</v>
      </c>
      <c r="B276" s="20" t="s">
        <v>1420</v>
      </c>
      <c r="C276" s="122"/>
      <c r="D276" t="s">
        <v>1467</v>
      </c>
    </row>
    <row r="277" spans="1:4" x14ac:dyDescent="0.35">
      <c r="A277" t="s">
        <v>1424</v>
      </c>
      <c r="B277" s="20" t="s">
        <v>1421</v>
      </c>
      <c r="C277" s="129"/>
      <c r="D277" t="s">
        <v>1468</v>
      </c>
    </row>
    <row r="278" spans="1:4" x14ac:dyDescent="0.35">
      <c r="A278" t="s">
        <v>1378</v>
      </c>
      <c r="B278" s="114" t="s">
        <v>1385</v>
      </c>
      <c r="C278" s="110"/>
      <c r="D278" t="s">
        <v>88</v>
      </c>
    </row>
    <row r="279" spans="1:4" x14ac:dyDescent="0.35">
      <c r="A279" t="s">
        <v>1406</v>
      </c>
      <c r="B279" s="20" t="s">
        <v>1402</v>
      </c>
      <c r="C279" s="123"/>
      <c r="D279" t="s">
        <v>87</v>
      </c>
    </row>
    <row r="280" spans="1:4" x14ac:dyDescent="0.35">
      <c r="A280" t="s">
        <v>1390</v>
      </c>
      <c r="B280" s="113" t="s">
        <v>1395</v>
      </c>
      <c r="C280" s="116"/>
      <c r="D280" t="s">
        <v>86</v>
      </c>
    </row>
    <row r="281" spans="1:4" x14ac:dyDescent="0.35">
      <c r="A281" t="s">
        <v>1414</v>
      </c>
      <c r="B281" s="20" t="s">
        <v>1413</v>
      </c>
      <c r="C281" s="125"/>
      <c r="D281" t="s">
        <v>435</v>
      </c>
    </row>
    <row r="282" spans="1:4" x14ac:dyDescent="0.35">
      <c r="A282" t="s">
        <v>1384</v>
      </c>
      <c r="B282" s="113" t="s">
        <v>1394</v>
      </c>
      <c r="C282" s="115"/>
      <c r="D282" t="s">
        <v>438</v>
      </c>
    </row>
    <row r="283" spans="1:4" x14ac:dyDescent="0.35">
      <c r="A283" t="s">
        <v>1471</v>
      </c>
      <c r="B283" s="113">
        <v>740000</v>
      </c>
      <c r="C283" s="132"/>
      <c r="D283" t="s">
        <v>1348</v>
      </c>
    </row>
    <row r="284" spans="1:4" x14ac:dyDescent="0.35">
      <c r="B284" s="113"/>
    </row>
    <row r="285" spans="1:4" x14ac:dyDescent="0.35">
      <c r="A285" s="42" t="s">
        <v>1478</v>
      </c>
      <c r="B285" s="111"/>
      <c r="C285" s="100"/>
      <c r="D285" s="100"/>
    </row>
    <row r="286" spans="1:4" x14ac:dyDescent="0.35">
      <c r="A286" s="9" t="s">
        <v>1379</v>
      </c>
      <c r="B286" s="112" t="s">
        <v>1380</v>
      </c>
      <c r="C286" s="9" t="s">
        <v>1381</v>
      </c>
      <c r="D286" s="9" t="s">
        <v>1382</v>
      </c>
    </row>
    <row r="287" spans="1:4" x14ac:dyDescent="0.35">
      <c r="A287" t="s">
        <v>1389</v>
      </c>
      <c r="B287" s="20" t="s">
        <v>1400</v>
      </c>
      <c r="C287" s="118"/>
      <c r="D287" s="229" t="s">
        <v>1351</v>
      </c>
    </row>
    <row r="288" spans="1:4" x14ac:dyDescent="0.35">
      <c r="A288" t="s">
        <v>1429</v>
      </c>
      <c r="B288" s="20" t="s">
        <v>1423</v>
      </c>
      <c r="C288" s="130"/>
      <c r="D288" t="s">
        <v>1460</v>
      </c>
    </row>
    <row r="289" spans="1:4" x14ac:dyDescent="0.35">
      <c r="A289" t="s">
        <v>1397</v>
      </c>
      <c r="B289" s="113" t="s">
        <v>1398</v>
      </c>
      <c r="C289" s="117"/>
      <c r="D289" t="s">
        <v>91</v>
      </c>
    </row>
    <row r="290" spans="1:4" x14ac:dyDescent="0.35">
      <c r="A290" t="s">
        <v>1391</v>
      </c>
      <c r="B290" s="113" t="s">
        <v>1392</v>
      </c>
      <c r="C290" s="109"/>
      <c r="D290" t="s">
        <v>1515</v>
      </c>
    </row>
    <row r="291" spans="1:4" x14ac:dyDescent="0.35">
      <c r="A291" t="s">
        <v>1390</v>
      </c>
      <c r="B291" s="113" t="s">
        <v>1395</v>
      </c>
      <c r="C291" s="116"/>
      <c r="D291" t="s">
        <v>86</v>
      </c>
    </row>
    <row r="292" spans="1:4" x14ac:dyDescent="0.35">
      <c r="A292" t="s">
        <v>1414</v>
      </c>
      <c r="B292" s="20" t="s">
        <v>1413</v>
      </c>
      <c r="C292" s="125"/>
      <c r="D292" t="s">
        <v>435</v>
      </c>
    </row>
    <row r="293" spans="1:4" x14ac:dyDescent="0.35">
      <c r="A293" t="s">
        <v>1384</v>
      </c>
      <c r="B293" s="113" t="s">
        <v>1394</v>
      </c>
      <c r="C293" s="115"/>
      <c r="D293" t="s">
        <v>438</v>
      </c>
    </row>
    <row r="294" spans="1:4" x14ac:dyDescent="0.35">
      <c r="A294" t="s">
        <v>1471</v>
      </c>
      <c r="B294" s="113">
        <v>740000</v>
      </c>
      <c r="C294" s="132"/>
      <c r="D294" t="s">
        <v>1348</v>
      </c>
    </row>
    <row r="295" spans="1:4" x14ac:dyDescent="0.35">
      <c r="A295" t="s">
        <v>1407</v>
      </c>
      <c r="B295" s="20" t="s">
        <v>1403</v>
      </c>
      <c r="C295" s="124"/>
      <c r="D295" t="s">
        <v>1461</v>
      </c>
    </row>
    <row r="296" spans="1:4" x14ac:dyDescent="0.35">
      <c r="A296" t="s">
        <v>1404</v>
      </c>
      <c r="B296" s="20" t="s">
        <v>1420</v>
      </c>
      <c r="C296" s="122"/>
      <c r="D296" t="s">
        <v>92</v>
      </c>
    </row>
    <row r="297" spans="1:4" x14ac:dyDescent="0.35">
      <c r="B297"/>
    </row>
    <row r="298" spans="1:4" x14ac:dyDescent="0.35">
      <c r="A298" s="42" t="s">
        <v>1626</v>
      </c>
      <c r="B298" s="111"/>
      <c r="C298" s="100"/>
      <c r="D298" s="100"/>
    </row>
    <row r="299" spans="1:4" x14ac:dyDescent="0.35">
      <c r="A299" s="9" t="s">
        <v>1379</v>
      </c>
      <c r="B299" s="112" t="s">
        <v>1380</v>
      </c>
      <c r="C299" s="9" t="s">
        <v>1381</v>
      </c>
      <c r="D299" s="9" t="s">
        <v>1382</v>
      </c>
    </row>
    <row r="300" spans="1:4" x14ac:dyDescent="0.35">
      <c r="A300" t="s">
        <v>1389</v>
      </c>
      <c r="B300" s="20" t="s">
        <v>1400</v>
      </c>
      <c r="C300" s="118"/>
      <c r="D300" t="s">
        <v>1351</v>
      </c>
    </row>
    <row r="301" spans="1:4" x14ac:dyDescent="0.35">
      <c r="A301" t="s">
        <v>1404</v>
      </c>
      <c r="B301" s="20" t="s">
        <v>1420</v>
      </c>
      <c r="C301" s="122"/>
      <c r="D301" t="s">
        <v>92</v>
      </c>
    </row>
    <row r="302" spans="1:4" x14ac:dyDescent="0.35">
      <c r="A302" t="s">
        <v>1407</v>
      </c>
      <c r="B302" s="20" t="s">
        <v>1403</v>
      </c>
      <c r="C302" s="124"/>
      <c r="D302" t="s">
        <v>1461</v>
      </c>
    </row>
    <row r="303" spans="1:4" x14ac:dyDescent="0.35">
      <c r="A303" t="s">
        <v>1428</v>
      </c>
      <c r="B303" s="20" t="s">
        <v>1422</v>
      </c>
      <c r="C303" s="128"/>
      <c r="D303" t="s">
        <v>1350</v>
      </c>
    </row>
    <row r="304" spans="1:4" x14ac:dyDescent="0.35">
      <c r="A304" t="s">
        <v>1429</v>
      </c>
      <c r="B304" s="20" t="s">
        <v>1423</v>
      </c>
      <c r="C304" s="130"/>
      <c r="D304" t="s">
        <v>1460</v>
      </c>
    </row>
    <row r="305" spans="1:4" x14ac:dyDescent="0.35">
      <c r="A305" t="s">
        <v>1397</v>
      </c>
      <c r="B305" s="113" t="s">
        <v>1398</v>
      </c>
      <c r="C305" s="117"/>
      <c r="D305" t="s">
        <v>91</v>
      </c>
    </row>
    <row r="306" spans="1:4" x14ac:dyDescent="0.35">
      <c r="A306" t="s">
        <v>1406</v>
      </c>
      <c r="B306" s="20" t="s">
        <v>1402</v>
      </c>
      <c r="C306" s="123"/>
      <c r="D306" t="s">
        <v>1517</v>
      </c>
    </row>
    <row r="307" spans="1:4" x14ac:dyDescent="0.35">
      <c r="A307" t="s">
        <v>1384</v>
      </c>
      <c r="B307" s="113" t="s">
        <v>1394</v>
      </c>
      <c r="C307" s="115"/>
      <c r="D307" t="s">
        <v>1516</v>
      </c>
    </row>
    <row r="308" spans="1:4" x14ac:dyDescent="0.35">
      <c r="A308" t="s">
        <v>1390</v>
      </c>
      <c r="B308" s="113" t="s">
        <v>1395</v>
      </c>
      <c r="C308" s="116"/>
      <c r="D308" t="s">
        <v>86</v>
      </c>
    </row>
    <row r="309" spans="1:4" x14ac:dyDescent="0.35">
      <c r="A309" t="s">
        <v>1391</v>
      </c>
      <c r="B309" s="113" t="s">
        <v>1392</v>
      </c>
      <c r="C309" s="109"/>
      <c r="D309" t="s">
        <v>1515</v>
      </c>
    </row>
    <row r="310" spans="1:4" x14ac:dyDescent="0.3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9" sqref="A9"/>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2224</v>
      </c>
      <c r="C2" s="102" t="s">
        <v>2225</v>
      </c>
    </row>
    <row r="3" spans="1:3" x14ac:dyDescent="0.35">
      <c r="A3" t="s">
        <v>2726</v>
      </c>
      <c r="B3" t="s">
        <v>2538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2343</v>
      </c>
      <c r="B1" s="215" t="s">
        <v>2364</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2343</v>
      </c>
      <c r="B1" s="215" t="s">
        <v>2344</v>
      </c>
      <c r="C1" s="215" t="s">
        <v>2345</v>
      </c>
      <c r="D1" s="215" t="s">
        <v>2346</v>
      </c>
      <c r="E1" s="215" t="s">
        <v>2347</v>
      </c>
      <c r="F1" s="216" t="s">
        <v>2348</v>
      </c>
    </row>
    <row r="2" spans="1:6" ht="29" x14ac:dyDescent="0.35">
      <c r="A2" s="1" t="s">
        <v>2587</v>
      </c>
      <c r="B2" s="1" t="s">
        <v>2568</v>
      </c>
      <c r="C2" s="1">
        <v>2030</v>
      </c>
      <c r="D2" s="5">
        <v>2170</v>
      </c>
      <c r="E2" s="5">
        <v>2210</v>
      </c>
      <c r="F2" t="s">
        <v>2592</v>
      </c>
    </row>
    <row r="3" spans="1:6" ht="29" x14ac:dyDescent="0.35">
      <c r="A3" s="1" t="s">
        <v>2587</v>
      </c>
      <c r="B3" s="1" t="s">
        <v>2567</v>
      </c>
      <c r="C3" s="1">
        <v>2040</v>
      </c>
      <c r="D3" s="5">
        <v>456</v>
      </c>
      <c r="E3" s="5">
        <v>506</v>
      </c>
      <c r="F3" t="s">
        <v>2591</v>
      </c>
    </row>
    <row r="4" spans="1:6" ht="29" x14ac:dyDescent="0.35">
      <c r="A4" s="1" t="s">
        <v>2586</v>
      </c>
      <c r="B4" s="1" t="s">
        <v>2568</v>
      </c>
      <c r="C4" s="1">
        <v>2030</v>
      </c>
      <c r="D4" s="5">
        <v>2072</v>
      </c>
      <c r="E4" s="5">
        <v>2112</v>
      </c>
      <c r="F4" t="s">
        <v>2589</v>
      </c>
    </row>
    <row r="5" spans="1:6" ht="29" x14ac:dyDescent="0.35">
      <c r="A5" s="1" t="s">
        <v>2586</v>
      </c>
      <c r="B5" s="1" t="s">
        <v>2567</v>
      </c>
      <c r="C5" s="1">
        <v>2040</v>
      </c>
      <c r="D5" s="5">
        <v>445</v>
      </c>
      <c r="E5" s="5">
        <v>485</v>
      </c>
      <c r="F5" t="s">
        <v>2590</v>
      </c>
    </row>
    <row r="6" spans="1:6" ht="43.5" x14ac:dyDescent="0.35">
      <c r="A6" s="1" t="s">
        <v>2593</v>
      </c>
      <c r="B6" s="1" t="s">
        <v>2595</v>
      </c>
      <c r="C6" s="1">
        <v>2030</v>
      </c>
      <c r="D6" s="39">
        <f>'Target Calculations'!P12*0.99</f>
        <v>11427.347249999999</v>
      </c>
      <c r="E6" s="39">
        <f>'Target Calculations'!P12*1.01</f>
        <v>11658.20275</v>
      </c>
      <c r="F6" t="s">
        <v>2614</v>
      </c>
    </row>
    <row r="7" spans="1:6" ht="43.5" x14ac:dyDescent="0.35">
      <c r="A7" s="1" t="s">
        <v>2594</v>
      </c>
      <c r="B7" s="1" t="s">
        <v>2598</v>
      </c>
      <c r="C7" s="1">
        <v>2030</v>
      </c>
      <c r="D7" s="39">
        <f>'Target Calculations'!P16*0.99</f>
        <v>8784.9530999999988</v>
      </c>
      <c r="E7" s="39">
        <f>'Target Calculations'!P16*1.01</f>
        <v>8962.4268999999986</v>
      </c>
      <c r="F7" t="s">
        <v>2613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82" t="s">
        <v>2468</v>
      </c>
      <c r="B1" s="282"/>
      <c r="C1" s="282"/>
      <c r="D1" s="282"/>
      <c r="E1" s="282"/>
      <c r="F1" s="232"/>
      <c r="G1" s="232"/>
      <c r="H1" s="232"/>
      <c r="I1" s="232"/>
      <c r="J1" s="159" t="s">
        <v>2469</v>
      </c>
      <c r="O1" s="230" t="s">
        <v>2463</v>
      </c>
    </row>
    <row r="2" spans="1:21" ht="15.5" x14ac:dyDescent="0.35">
      <c r="A2" s="165" t="s">
        <v>494</v>
      </c>
      <c r="B2" s="233"/>
      <c r="C2" s="233"/>
      <c r="D2" s="233"/>
      <c r="E2" s="233"/>
      <c r="F2" s="232"/>
      <c r="G2" s="232"/>
      <c r="H2" s="232"/>
      <c r="I2" s="232"/>
      <c r="J2" s="159" t="s">
        <v>2470</v>
      </c>
      <c r="O2" t="s">
        <v>2464</v>
      </c>
      <c r="P2" t="s">
        <v>2465</v>
      </c>
      <c r="U2">
        <v>0.55000000000000004</v>
      </c>
    </row>
    <row r="3" spans="1:21" x14ac:dyDescent="0.35">
      <c r="A3" s="232"/>
      <c r="B3" s="232"/>
      <c r="C3" s="232"/>
      <c r="D3" s="232"/>
      <c r="E3" s="232"/>
      <c r="F3" s="232"/>
      <c r="G3" s="232"/>
      <c r="H3" s="232"/>
      <c r="I3" s="232"/>
      <c r="J3" s="159" t="s">
        <v>2471</v>
      </c>
      <c r="O3">
        <v>1990</v>
      </c>
      <c r="P3" s="231">
        <v>4867</v>
      </c>
      <c r="Q3" t="s">
        <v>2466</v>
      </c>
      <c r="U3">
        <v>0.9</v>
      </c>
    </row>
    <row r="4" spans="1:21" x14ac:dyDescent="0.35">
      <c r="A4" s="232"/>
      <c r="B4" s="232"/>
      <c r="C4" s="232"/>
      <c r="D4" s="232"/>
      <c r="E4" s="232"/>
      <c r="F4" s="232"/>
      <c r="G4" s="232"/>
      <c r="H4" s="232"/>
      <c r="I4" s="232"/>
      <c r="J4" s="234"/>
      <c r="O4">
        <v>2030</v>
      </c>
      <c r="P4" s="39">
        <f>P3-(P3*U2)</f>
        <v>2190.1499999999996</v>
      </c>
      <c r="Q4" t="s">
        <v>2466</v>
      </c>
    </row>
    <row r="5" spans="1:21" ht="46" x14ac:dyDescent="0.35">
      <c r="A5" s="235" t="s">
        <v>522</v>
      </c>
      <c r="B5" s="236" t="s">
        <v>532</v>
      </c>
      <c r="C5" s="236" t="s">
        <v>469</v>
      </c>
      <c r="D5" s="236" t="s">
        <v>470</v>
      </c>
      <c r="E5" s="236" t="s">
        <v>2472</v>
      </c>
      <c r="F5" s="236" t="s">
        <v>2473</v>
      </c>
      <c r="G5" s="236" t="s">
        <v>488</v>
      </c>
      <c r="H5" s="237" t="s">
        <v>2474</v>
      </c>
      <c r="I5" s="236" t="s">
        <v>520</v>
      </c>
      <c r="J5" s="236" t="s">
        <v>2475</v>
      </c>
      <c r="O5">
        <v>2040</v>
      </c>
      <c r="P5" s="39">
        <f>P3-(P3*U3)</f>
        <v>486.69999999999982</v>
      </c>
    </row>
    <row r="6" spans="1:21" ht="15" thickBot="1" x14ac:dyDescent="0.4">
      <c r="A6" s="238" t="s">
        <v>523</v>
      </c>
      <c r="B6" s="283" t="s">
        <v>2476</v>
      </c>
      <c r="C6" s="284"/>
      <c r="D6" s="284"/>
      <c r="E6" s="284"/>
      <c r="F6" s="284"/>
      <c r="G6" s="284"/>
      <c r="H6" s="284"/>
      <c r="I6" s="284"/>
      <c r="J6" s="285"/>
    </row>
    <row r="7" spans="1:21" ht="15" thickTop="1" x14ac:dyDescent="0.35">
      <c r="A7" s="239" t="s">
        <v>2477</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2582</v>
      </c>
      <c r="P7" t="s">
        <v>2583</v>
      </c>
    </row>
    <row r="8" spans="1:21" x14ac:dyDescent="0.35">
      <c r="A8" s="241" t="s">
        <v>2478</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35">
      <c r="A9" s="242" t="s">
        <v>2479</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35">
      <c r="A10" s="243" t="s">
        <v>2480</v>
      </c>
      <c r="B10" s="240">
        <v>1434674.4049809792</v>
      </c>
      <c r="C10" s="240">
        <v>1032.9878891034887</v>
      </c>
      <c r="D10" s="240">
        <v>6343.0637600165155</v>
      </c>
      <c r="E10" s="201" t="s">
        <v>184</v>
      </c>
      <c r="F10" s="201" t="s">
        <v>184</v>
      </c>
      <c r="G10" s="201" t="s">
        <v>184</v>
      </c>
      <c r="H10" s="201" t="s">
        <v>184</v>
      </c>
      <c r="I10" s="201" t="s">
        <v>184</v>
      </c>
      <c r="J10" s="240">
        <v>1442050.4566300991</v>
      </c>
      <c r="O10" t="s">
        <v>2596</v>
      </c>
      <c r="T10" t="s">
        <v>2601</v>
      </c>
    </row>
    <row r="11" spans="1:21" x14ac:dyDescent="0.35">
      <c r="A11" s="243" t="s">
        <v>2481</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2599</v>
      </c>
      <c r="T11">
        <f>11630000000000*10^-12</f>
        <v>11.629999999999999</v>
      </c>
    </row>
    <row r="12" spans="1:21" x14ac:dyDescent="0.35">
      <c r="A12" s="243" t="s">
        <v>2482</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2600</v>
      </c>
    </row>
    <row r="13" spans="1:21" x14ac:dyDescent="0.35">
      <c r="A13" s="243" t="s">
        <v>2483</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35">
      <c r="A14" s="243" t="s">
        <v>2484</v>
      </c>
      <c r="B14" s="240">
        <v>21545.150831198331</v>
      </c>
      <c r="C14" s="240">
        <v>333.78236995185432</v>
      </c>
      <c r="D14" s="240">
        <v>174.1993457969333</v>
      </c>
      <c r="E14" s="201" t="s">
        <v>184</v>
      </c>
      <c r="F14" s="201" t="s">
        <v>184</v>
      </c>
      <c r="G14" s="201" t="s">
        <v>184</v>
      </c>
      <c r="H14" s="201" t="s">
        <v>184</v>
      </c>
      <c r="I14" s="201" t="s">
        <v>184</v>
      </c>
      <c r="J14" s="240">
        <v>22053.132546947119</v>
      </c>
      <c r="O14" t="s">
        <v>2597</v>
      </c>
    </row>
    <row r="15" spans="1:21" x14ac:dyDescent="0.3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2599</v>
      </c>
    </row>
    <row r="16" spans="1:21" x14ac:dyDescent="0.35">
      <c r="A16" s="243" t="s">
        <v>2485</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2600</v>
      </c>
    </row>
    <row r="17" spans="1:16" x14ac:dyDescent="0.35">
      <c r="A17" s="243" t="s">
        <v>2486</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35">
      <c r="A18" s="244" t="s">
        <v>2487</v>
      </c>
      <c r="B18" s="240" t="s">
        <v>484</v>
      </c>
      <c r="C18" s="201" t="s">
        <v>184</v>
      </c>
      <c r="D18" s="201" t="s">
        <v>184</v>
      </c>
      <c r="E18" s="201" t="s">
        <v>184</v>
      </c>
      <c r="F18" s="201" t="s">
        <v>184</v>
      </c>
      <c r="G18" s="201" t="s">
        <v>184</v>
      </c>
      <c r="H18" s="201" t="s">
        <v>184</v>
      </c>
      <c r="I18" s="201" t="s">
        <v>184</v>
      </c>
      <c r="J18" s="240" t="s">
        <v>484</v>
      </c>
      <c r="O18" t="s">
        <v>2603</v>
      </c>
      <c r="P18" s="209" t="s">
        <v>2602</v>
      </c>
    </row>
    <row r="19" spans="1:16" x14ac:dyDescent="0.35">
      <c r="A19" s="241" t="s">
        <v>2488</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35">
      <c r="A20" s="244" t="s">
        <v>2489</v>
      </c>
      <c r="B20" s="240">
        <v>134060.96263845492</v>
      </c>
      <c r="C20" s="201" t="s">
        <v>184</v>
      </c>
      <c r="D20" s="201" t="s">
        <v>184</v>
      </c>
      <c r="E20" s="201" t="s">
        <v>184</v>
      </c>
      <c r="F20" s="201" t="s">
        <v>184</v>
      </c>
      <c r="G20" s="201" t="s">
        <v>184</v>
      </c>
      <c r="H20" s="201" t="s">
        <v>184</v>
      </c>
      <c r="I20" s="201" t="s">
        <v>184</v>
      </c>
      <c r="J20" s="240">
        <v>134060.96263845492</v>
      </c>
      <c r="K20" t="s">
        <v>2467</v>
      </c>
      <c r="L20" t="s">
        <v>2530</v>
      </c>
    </row>
    <row r="21" spans="1:16" x14ac:dyDescent="0.35">
      <c r="A21" s="244" t="s">
        <v>2490</v>
      </c>
      <c r="B21" s="240">
        <v>51281.034113690999</v>
      </c>
      <c r="C21" s="240">
        <v>1280.460552968452</v>
      </c>
      <c r="D21" s="240">
        <v>78581.48269004513</v>
      </c>
      <c r="E21" s="240">
        <v>12809.4526634704</v>
      </c>
      <c r="F21" s="240">
        <v>3955.4192101203689</v>
      </c>
      <c r="G21" s="240">
        <v>1902.2075</v>
      </c>
      <c r="H21" s="240">
        <v>4669.7150000000001</v>
      </c>
      <c r="I21" s="240" t="s">
        <v>2491</v>
      </c>
      <c r="J21" s="240">
        <v>154479.77173029535</v>
      </c>
    </row>
    <row r="22" spans="1:16" x14ac:dyDescent="0.3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3.5" x14ac:dyDescent="0.35">
      <c r="A23" s="245" t="s">
        <v>2492</v>
      </c>
      <c r="B23" s="240">
        <v>9494.7433780298506</v>
      </c>
      <c r="C23" s="240">
        <v>2.4374127628082398</v>
      </c>
      <c r="D23" s="240">
        <v>3.3946075393097002</v>
      </c>
      <c r="E23" s="201" t="s">
        <v>184</v>
      </c>
      <c r="F23" s="201" t="s">
        <v>184</v>
      </c>
      <c r="G23" s="201" t="s">
        <v>184</v>
      </c>
      <c r="H23" s="201" t="s">
        <v>184</v>
      </c>
      <c r="I23" s="201" t="s">
        <v>184</v>
      </c>
      <c r="J23" s="240">
        <v>9500.5753983319701</v>
      </c>
    </row>
    <row r="24" spans="1:16" ht="57.5" x14ac:dyDescent="0.35">
      <c r="A24" s="245" t="s">
        <v>2493</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69" x14ac:dyDescent="0.35">
      <c r="A25" s="245" t="s">
        <v>2494</v>
      </c>
      <c r="B25" s="201" t="s">
        <v>184</v>
      </c>
      <c r="C25" s="201" t="s">
        <v>184</v>
      </c>
      <c r="D25" s="201" t="s">
        <v>184</v>
      </c>
      <c r="E25" s="240">
        <v>6.1275051272882699</v>
      </c>
      <c r="F25" s="240" t="s">
        <v>1992</v>
      </c>
      <c r="G25" s="240" t="s">
        <v>478</v>
      </c>
      <c r="H25" s="240" t="s">
        <v>484</v>
      </c>
      <c r="I25" s="240" t="s">
        <v>478</v>
      </c>
      <c r="J25" s="240">
        <v>6.1275051272882699</v>
      </c>
    </row>
    <row r="26" spans="1:16" ht="69" x14ac:dyDescent="0.35">
      <c r="A26" s="245" t="s">
        <v>2495</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35">
      <c r="A27" s="244" t="s">
        <v>2496</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35">
      <c r="A28" s="246" t="s">
        <v>2497</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35">
      <c r="A29" s="242" t="s">
        <v>2498</v>
      </c>
      <c r="B29" s="201" t="s">
        <v>184</v>
      </c>
      <c r="C29" s="240">
        <v>237020.07631632252</v>
      </c>
      <c r="D29" s="201" t="s">
        <v>184</v>
      </c>
      <c r="E29" s="201" t="s">
        <v>184</v>
      </c>
      <c r="F29" s="201" t="s">
        <v>184</v>
      </c>
      <c r="G29" s="201" t="s">
        <v>184</v>
      </c>
      <c r="H29" s="201" t="s">
        <v>184</v>
      </c>
      <c r="I29" s="201" t="s">
        <v>184</v>
      </c>
      <c r="J29" s="240">
        <v>237020.07631632252</v>
      </c>
    </row>
    <row r="30" spans="1:16" x14ac:dyDescent="0.3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3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35">
      <c r="A32" s="242" t="s">
        <v>2499</v>
      </c>
      <c r="B32" s="201" t="s">
        <v>184</v>
      </c>
      <c r="C32" s="240" t="s">
        <v>2500</v>
      </c>
      <c r="D32" s="240">
        <v>148363.52218969539</v>
      </c>
      <c r="E32" s="201" t="s">
        <v>184</v>
      </c>
      <c r="F32" s="201" t="s">
        <v>184</v>
      </c>
      <c r="G32" s="201" t="s">
        <v>184</v>
      </c>
      <c r="H32" s="201" t="s">
        <v>184</v>
      </c>
      <c r="I32" s="201" t="s">
        <v>184</v>
      </c>
      <c r="J32" s="240">
        <v>148363.52218969539</v>
      </c>
    </row>
    <row r="33" spans="1:10" x14ac:dyDescent="0.35">
      <c r="A33" s="242" t="s">
        <v>526</v>
      </c>
      <c r="B33" s="201" t="s">
        <v>184</v>
      </c>
      <c r="C33" s="240" t="s">
        <v>478</v>
      </c>
      <c r="D33" s="240" t="s">
        <v>478</v>
      </c>
      <c r="E33" s="201" t="s">
        <v>184</v>
      </c>
      <c r="F33" s="201" t="s">
        <v>184</v>
      </c>
      <c r="G33" s="201" t="s">
        <v>184</v>
      </c>
      <c r="H33" s="201" t="s">
        <v>184</v>
      </c>
      <c r="I33" s="201" t="s">
        <v>184</v>
      </c>
      <c r="J33" s="240" t="s">
        <v>478</v>
      </c>
    </row>
    <row r="34" spans="1:10" x14ac:dyDescent="0.3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35">
      <c r="A35" s="242" t="s">
        <v>2501</v>
      </c>
      <c r="B35" s="240">
        <v>9435.2108880463602</v>
      </c>
      <c r="C35" s="201" t="s">
        <v>184</v>
      </c>
      <c r="D35" s="201" t="s">
        <v>184</v>
      </c>
      <c r="E35" s="201" t="s">
        <v>184</v>
      </c>
      <c r="F35" s="201" t="s">
        <v>184</v>
      </c>
      <c r="G35" s="201" t="s">
        <v>184</v>
      </c>
      <c r="H35" s="201" t="s">
        <v>184</v>
      </c>
      <c r="I35" s="201" t="s">
        <v>184</v>
      </c>
      <c r="J35" s="240">
        <v>9435.2108880463602</v>
      </c>
    </row>
    <row r="36" spans="1:10" x14ac:dyDescent="0.35">
      <c r="A36" s="242" t="s">
        <v>2502</v>
      </c>
      <c r="B36" s="240">
        <v>3635.2013377314724</v>
      </c>
      <c r="C36" s="201" t="s">
        <v>184</v>
      </c>
      <c r="D36" s="201" t="s">
        <v>184</v>
      </c>
      <c r="E36" s="201" t="s">
        <v>184</v>
      </c>
      <c r="F36" s="201" t="s">
        <v>184</v>
      </c>
      <c r="G36" s="201" t="s">
        <v>184</v>
      </c>
      <c r="H36" s="201" t="s">
        <v>184</v>
      </c>
      <c r="I36" s="201" t="s">
        <v>184</v>
      </c>
      <c r="J36" s="240">
        <v>3635.2013377314724</v>
      </c>
    </row>
    <row r="37" spans="1:10" x14ac:dyDescent="0.3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35">
      <c r="A38" s="242" t="s">
        <v>2503</v>
      </c>
      <c r="B38" s="240" t="s">
        <v>2491</v>
      </c>
      <c r="C38" s="240">
        <v>0.30901557909796001</v>
      </c>
      <c r="D38" s="240">
        <v>0.1107097482644</v>
      </c>
      <c r="E38" s="201" t="s">
        <v>184</v>
      </c>
      <c r="F38" s="201" t="s">
        <v>184</v>
      </c>
      <c r="G38" s="201" t="s">
        <v>184</v>
      </c>
      <c r="H38" s="201" t="s">
        <v>184</v>
      </c>
      <c r="I38" s="201" t="s">
        <v>184</v>
      </c>
      <c r="J38" s="240">
        <v>0.41972532736236001</v>
      </c>
    </row>
    <row r="39" spans="1:10" x14ac:dyDescent="0.35">
      <c r="A39" s="241" t="s">
        <v>2504</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3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3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3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35">
      <c r="A43" s="242" t="s">
        <v>2505</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35">
      <c r="A44" s="242" t="s">
        <v>2506</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35">
      <c r="A45" s="242" t="s">
        <v>2507</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35">
      <c r="A46" s="242" t="s">
        <v>2508</v>
      </c>
      <c r="B46" s="240">
        <v>-28665.884383692635</v>
      </c>
      <c r="C46" s="201" t="s">
        <v>184</v>
      </c>
      <c r="D46" s="201" t="s">
        <v>184</v>
      </c>
      <c r="E46" s="201" t="s">
        <v>184</v>
      </c>
      <c r="F46" s="201" t="s">
        <v>184</v>
      </c>
      <c r="G46" s="201" t="s">
        <v>184</v>
      </c>
      <c r="H46" s="201" t="s">
        <v>184</v>
      </c>
      <c r="I46" s="201" t="s">
        <v>184</v>
      </c>
      <c r="J46" s="240">
        <v>-28665.884383692635</v>
      </c>
    </row>
    <row r="47" spans="1:10" x14ac:dyDescent="0.35">
      <c r="A47" s="242" t="s">
        <v>2509</v>
      </c>
      <c r="B47" s="240" t="s">
        <v>2510</v>
      </c>
      <c r="C47" s="240" t="s">
        <v>2510</v>
      </c>
      <c r="D47" s="240">
        <v>93.41025492</v>
      </c>
      <c r="E47" s="201" t="s">
        <v>184</v>
      </c>
      <c r="F47" s="201" t="s">
        <v>184</v>
      </c>
      <c r="G47" s="201" t="s">
        <v>184</v>
      </c>
      <c r="H47" s="201" t="s">
        <v>184</v>
      </c>
      <c r="I47" s="201" t="s">
        <v>184</v>
      </c>
      <c r="J47" s="240">
        <v>93.41025492</v>
      </c>
    </row>
    <row r="48" spans="1:10" x14ac:dyDescent="0.35">
      <c r="A48" s="241" t="s">
        <v>2511</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35">
      <c r="A49" s="242" t="s">
        <v>2512</v>
      </c>
      <c r="B49" s="240" t="s">
        <v>476</v>
      </c>
      <c r="C49" s="240">
        <v>137074.22272206927</v>
      </c>
      <c r="D49" s="201" t="s">
        <v>184</v>
      </c>
      <c r="E49" s="201" t="s">
        <v>184</v>
      </c>
      <c r="F49" s="201" t="s">
        <v>184</v>
      </c>
      <c r="G49" s="201" t="s">
        <v>184</v>
      </c>
      <c r="H49" s="201" t="s">
        <v>184</v>
      </c>
      <c r="I49" s="201" t="s">
        <v>184</v>
      </c>
      <c r="J49" s="240">
        <v>137074.22272206927</v>
      </c>
    </row>
    <row r="50" spans="1:10" x14ac:dyDescent="0.3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80.5" x14ac:dyDescent="0.3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35">
      <c r="A52" s="242" t="s">
        <v>2513</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35">
      <c r="A53" s="242" t="s">
        <v>2514</v>
      </c>
      <c r="B53" s="240">
        <v>21.783594957120901</v>
      </c>
      <c r="C53" s="240">
        <v>52.201049348827681</v>
      </c>
      <c r="D53" s="240" t="s">
        <v>2515</v>
      </c>
      <c r="E53" s="201" t="s">
        <v>184</v>
      </c>
      <c r="F53" s="201" t="s">
        <v>184</v>
      </c>
      <c r="G53" s="201" t="s">
        <v>184</v>
      </c>
      <c r="H53" s="201" t="s">
        <v>184</v>
      </c>
      <c r="I53" s="201" t="s">
        <v>184</v>
      </c>
      <c r="J53" s="240">
        <v>73.984644305948578</v>
      </c>
    </row>
    <row r="54" spans="1:10" x14ac:dyDescent="0.35">
      <c r="A54" s="241" t="s">
        <v>2516</v>
      </c>
      <c r="B54" s="240" t="s">
        <v>2491</v>
      </c>
      <c r="C54" s="240" t="s">
        <v>2491</v>
      </c>
      <c r="D54" s="240" t="s">
        <v>2491</v>
      </c>
      <c r="E54" s="240" t="s">
        <v>2491</v>
      </c>
      <c r="F54" s="240" t="s">
        <v>2491</v>
      </c>
      <c r="G54" s="240" t="s">
        <v>2491</v>
      </c>
      <c r="H54" s="240" t="s">
        <v>2491</v>
      </c>
      <c r="I54" s="240" t="s">
        <v>2491</v>
      </c>
      <c r="J54" s="240" t="s">
        <v>484</v>
      </c>
    </row>
    <row r="55" spans="1:10" x14ac:dyDescent="0.35">
      <c r="A55" s="232"/>
      <c r="B55" s="248"/>
      <c r="C55" s="248"/>
      <c r="D55" s="248"/>
      <c r="E55" s="248"/>
      <c r="F55" s="248"/>
      <c r="G55" s="248"/>
      <c r="H55" s="248"/>
      <c r="I55" s="248"/>
      <c r="J55" s="248"/>
    </row>
    <row r="56" spans="1:10" x14ac:dyDescent="0.35">
      <c r="A56" s="246" t="s">
        <v>2517</v>
      </c>
      <c r="B56" s="201" t="s">
        <v>184</v>
      </c>
      <c r="C56" s="201" t="s">
        <v>184</v>
      </c>
      <c r="D56" s="201" t="s">
        <v>184</v>
      </c>
      <c r="E56" s="201" t="s">
        <v>184</v>
      </c>
      <c r="F56" s="201" t="s">
        <v>184</v>
      </c>
      <c r="G56" s="201" t="s">
        <v>184</v>
      </c>
      <c r="H56" s="201" t="s">
        <v>184</v>
      </c>
      <c r="I56" s="201" t="s">
        <v>184</v>
      </c>
      <c r="J56" s="201" t="s">
        <v>184</v>
      </c>
    </row>
    <row r="57" spans="1:10" x14ac:dyDescent="0.3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3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3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35">
      <c r="A60" s="250" t="s">
        <v>483</v>
      </c>
      <c r="B60" s="240">
        <v>0.66779999999999995</v>
      </c>
      <c r="C60" s="240" t="s">
        <v>2518</v>
      </c>
      <c r="D60" s="240" t="s">
        <v>2518</v>
      </c>
      <c r="E60" s="201" t="s">
        <v>184</v>
      </c>
      <c r="F60" s="201" t="s">
        <v>184</v>
      </c>
      <c r="G60" s="201" t="s">
        <v>184</v>
      </c>
      <c r="H60" s="201" t="s">
        <v>184</v>
      </c>
      <c r="I60" s="201" t="s">
        <v>184</v>
      </c>
      <c r="J60" s="240">
        <v>0.66779999999999995</v>
      </c>
    </row>
    <row r="61" spans="1:10" x14ac:dyDescent="0.35">
      <c r="A61" s="246" t="s">
        <v>2519</v>
      </c>
      <c r="B61" s="240">
        <v>210441.2363234965</v>
      </c>
      <c r="C61" s="201" t="s">
        <v>184</v>
      </c>
      <c r="D61" s="201" t="s">
        <v>184</v>
      </c>
      <c r="E61" s="201" t="s">
        <v>184</v>
      </c>
      <c r="F61" s="201" t="s">
        <v>184</v>
      </c>
      <c r="G61" s="201" t="s">
        <v>184</v>
      </c>
      <c r="H61" s="201" t="s">
        <v>184</v>
      </c>
      <c r="I61" s="201" t="s">
        <v>184</v>
      </c>
      <c r="J61" s="240">
        <v>210441.2363234965</v>
      </c>
    </row>
    <row r="62" spans="1:10" x14ac:dyDescent="0.35">
      <c r="A62" s="250" t="s">
        <v>2520</v>
      </c>
      <c r="B62" s="240" t="s">
        <v>533</v>
      </c>
      <c r="C62" s="201" t="s">
        <v>184</v>
      </c>
      <c r="D62" s="201" t="s">
        <v>184</v>
      </c>
      <c r="E62" s="201" t="s">
        <v>184</v>
      </c>
      <c r="F62" s="201" t="s">
        <v>184</v>
      </c>
      <c r="G62" s="201" t="s">
        <v>184</v>
      </c>
      <c r="H62" s="201" t="s">
        <v>184</v>
      </c>
      <c r="I62" s="201" t="s">
        <v>184</v>
      </c>
      <c r="J62" s="240" t="s">
        <v>533</v>
      </c>
    </row>
    <row r="63" spans="1:10" x14ac:dyDescent="0.3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35">
      <c r="A64" s="252" t="s">
        <v>2521</v>
      </c>
      <c r="B64" s="201" t="s">
        <v>184</v>
      </c>
      <c r="C64" s="201" t="s">
        <v>184</v>
      </c>
      <c r="D64" s="240">
        <v>10461.147973493769</v>
      </c>
      <c r="E64" s="201" t="s">
        <v>184</v>
      </c>
      <c r="F64" s="201" t="s">
        <v>184</v>
      </c>
      <c r="G64" s="201" t="s">
        <v>184</v>
      </c>
      <c r="H64" s="201" t="s">
        <v>184</v>
      </c>
      <c r="I64" s="201" t="s">
        <v>184</v>
      </c>
      <c r="J64" s="201" t="s">
        <v>184</v>
      </c>
    </row>
    <row r="65" spans="1:10" x14ac:dyDescent="0.35">
      <c r="A65" s="250" t="s">
        <v>2522</v>
      </c>
      <c r="B65" s="240">
        <v>6444.1498857276692</v>
      </c>
      <c r="C65" s="201" t="s">
        <v>184</v>
      </c>
      <c r="D65" s="201" t="s">
        <v>184</v>
      </c>
      <c r="E65" s="201" t="s">
        <v>184</v>
      </c>
      <c r="F65" s="201" t="s">
        <v>184</v>
      </c>
      <c r="G65" s="201" t="s">
        <v>184</v>
      </c>
      <c r="H65" s="201" t="s">
        <v>184</v>
      </c>
      <c r="I65" s="201" t="s">
        <v>184</v>
      </c>
      <c r="J65" s="201" t="s">
        <v>184</v>
      </c>
    </row>
    <row r="66" spans="1:10" x14ac:dyDescent="0.35">
      <c r="A66" s="273" t="s">
        <v>2523</v>
      </c>
      <c r="B66" s="274" t="s">
        <v>184</v>
      </c>
      <c r="C66" s="274" t="s">
        <v>184</v>
      </c>
      <c r="D66" s="274" t="s">
        <v>184</v>
      </c>
      <c r="E66" s="274" t="s">
        <v>184</v>
      </c>
      <c r="F66" s="274" t="s">
        <v>184</v>
      </c>
      <c r="G66" s="274" t="s">
        <v>184</v>
      </c>
      <c r="H66" s="274" t="s">
        <v>184</v>
      </c>
      <c r="I66" s="274" t="s">
        <v>184</v>
      </c>
      <c r="J66" s="240">
        <v>4860553.4478650223</v>
      </c>
    </row>
    <row r="67" spans="1:10" x14ac:dyDescent="0.35">
      <c r="A67" s="273" t="s">
        <v>2524</v>
      </c>
      <c r="B67" s="274" t="s">
        <v>184</v>
      </c>
      <c r="C67" s="274" t="s">
        <v>184</v>
      </c>
      <c r="D67" s="274" t="s">
        <v>184</v>
      </c>
      <c r="E67" s="274" t="s">
        <v>184</v>
      </c>
      <c r="F67" s="274" t="s">
        <v>184</v>
      </c>
      <c r="G67" s="274" t="s">
        <v>184</v>
      </c>
      <c r="H67" s="274" t="s">
        <v>184</v>
      </c>
      <c r="I67" s="274" t="s">
        <v>184</v>
      </c>
      <c r="J67" s="240">
        <v>4651758.2224724051</v>
      </c>
    </row>
    <row r="68" spans="1:10" x14ac:dyDescent="0.35">
      <c r="A68" s="286" t="s">
        <v>2525</v>
      </c>
      <c r="B68" s="274" t="s">
        <v>184</v>
      </c>
      <c r="C68" s="274" t="s">
        <v>184</v>
      </c>
      <c r="D68" s="274" t="s">
        <v>184</v>
      </c>
      <c r="E68" s="274" t="s">
        <v>184</v>
      </c>
      <c r="F68" s="274" t="s">
        <v>184</v>
      </c>
      <c r="G68" s="274" t="s">
        <v>184</v>
      </c>
      <c r="H68" s="274" t="s">
        <v>184</v>
      </c>
      <c r="I68" s="274" t="s">
        <v>184</v>
      </c>
      <c r="J68" s="240">
        <v>4866997.5977507504</v>
      </c>
    </row>
    <row r="69" spans="1:10" x14ac:dyDescent="0.35">
      <c r="A69" s="273" t="s">
        <v>2526</v>
      </c>
      <c r="B69" s="274" t="s">
        <v>184</v>
      </c>
      <c r="C69" s="274" t="s">
        <v>184</v>
      </c>
      <c r="D69" s="274" t="s">
        <v>184</v>
      </c>
      <c r="E69" s="274" t="s">
        <v>184</v>
      </c>
      <c r="F69" s="274" t="s">
        <v>184</v>
      </c>
      <c r="G69" s="274" t="s">
        <v>184</v>
      </c>
      <c r="H69" s="274" t="s">
        <v>184</v>
      </c>
      <c r="I69" s="274" t="s">
        <v>184</v>
      </c>
      <c r="J69" s="240">
        <v>4658202.3723581331</v>
      </c>
    </row>
    <row r="70" spans="1:10" x14ac:dyDescent="0.35">
      <c r="A70" s="253"/>
      <c r="B70" s="253"/>
      <c r="C70" s="253"/>
      <c r="D70" s="253"/>
      <c r="E70" s="253"/>
      <c r="F70" s="253"/>
      <c r="G70" s="253"/>
      <c r="H70" s="253"/>
      <c r="I70" s="253"/>
      <c r="J70" s="254"/>
    </row>
    <row r="71" spans="1:10" x14ac:dyDescent="0.35">
      <c r="A71" s="281" t="s">
        <v>2527</v>
      </c>
      <c r="B71" s="281"/>
      <c r="C71" s="281"/>
      <c r="D71" s="281"/>
      <c r="E71" s="281"/>
      <c r="F71" s="281"/>
      <c r="G71" s="281"/>
      <c r="H71" s="281"/>
      <c r="I71" s="281"/>
      <c r="J71" s="281"/>
    </row>
    <row r="72" spans="1:10" x14ac:dyDescent="0.35">
      <c r="A72" s="255" t="s">
        <v>2528</v>
      </c>
      <c r="B72" s="256"/>
      <c r="C72" s="256"/>
      <c r="D72" s="256"/>
      <c r="E72" s="256"/>
      <c r="F72" s="256"/>
      <c r="G72" s="256"/>
      <c r="H72" s="256"/>
      <c r="I72" s="256"/>
      <c r="J72" s="256"/>
    </row>
    <row r="73" spans="1:10" x14ac:dyDescent="0.35">
      <c r="A73" s="281" t="s">
        <v>2529</v>
      </c>
      <c r="B73" s="281"/>
      <c r="C73" s="281"/>
      <c r="D73" s="281"/>
      <c r="E73" s="281"/>
      <c r="F73" s="281"/>
      <c r="G73" s="281"/>
      <c r="H73" s="281"/>
      <c r="I73" s="281"/>
      <c r="J73" s="281"/>
    </row>
    <row r="74" spans="1:10" x14ac:dyDescent="0.35">
      <c r="A74" s="257"/>
      <c r="B74" s="257"/>
      <c r="C74" s="257"/>
      <c r="D74" s="257"/>
      <c r="E74" s="257"/>
      <c r="F74" s="257"/>
      <c r="G74" s="257"/>
      <c r="H74" s="257"/>
      <c r="I74" s="257"/>
      <c r="J74" s="257"/>
    </row>
    <row r="75" spans="1:10" x14ac:dyDescent="0.35">
      <c r="A75" s="257"/>
      <c r="B75" s="257"/>
      <c r="C75" s="257"/>
      <c r="D75" s="257"/>
      <c r="E75" s="257"/>
      <c r="F75" s="257"/>
      <c r="G75" s="257"/>
      <c r="H75" s="257"/>
      <c r="I75" s="257"/>
      <c r="J75" s="257"/>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1992</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1992</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1992</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1992</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1992</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2215</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1"/>
      <c r="I415" s="271"/>
      <c r="J415" s="271"/>
      <c r="K415" s="271"/>
      <c r="L415" s="272"/>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2215</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77"/>
      <c r="I472" s="277"/>
      <c r="J472" s="277"/>
      <c r="K472" s="277"/>
      <c r="L472" s="277"/>
      <c r="M472" s="277"/>
      <c r="N472" s="277"/>
      <c r="O472" s="277"/>
      <c r="P472" s="277"/>
      <c r="Q472" s="278"/>
      <c r="R472" s="185"/>
      <c r="S472" s="185"/>
      <c r="T472" s="275" t="s">
        <v>521</v>
      </c>
      <c r="U472" s="276"/>
      <c r="V472" s="280" t="s">
        <v>1993</v>
      </c>
      <c r="W472" s="277"/>
      <c r="X472" s="277"/>
      <c r="Y472" s="277"/>
      <c r="Z472" s="277"/>
      <c r="AA472" s="277"/>
      <c r="AB472" s="278"/>
      <c r="AC472" s="185"/>
      <c r="AD472" s="185"/>
      <c r="AE472" s="275" t="s">
        <v>521</v>
      </c>
      <c r="AF472" s="276"/>
      <c r="AG472" s="171" t="s">
        <v>492</v>
      </c>
      <c r="AH472" s="186" t="s">
        <v>1993</v>
      </c>
      <c r="AI472" s="172" t="s">
        <v>1993</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7" t="s">
        <v>11</v>
      </c>
      <c r="B1" s="287"/>
      <c r="C1" s="287"/>
      <c r="D1" s="287"/>
      <c r="E1" s="287"/>
    </row>
    <row r="2" spans="1:5" x14ac:dyDescent="0.35">
      <c r="A2" s="288" t="s">
        <v>149</v>
      </c>
      <c r="B2" s="288"/>
      <c r="C2" s="288"/>
      <c r="D2" s="288"/>
      <c r="E2" s="288"/>
    </row>
    <row r="19" spans="1:5" x14ac:dyDescent="0.35">
      <c r="A19" t="s">
        <v>150</v>
      </c>
    </row>
    <row r="20" spans="1:5" x14ac:dyDescent="0.35">
      <c r="A20">
        <v>155400</v>
      </c>
      <c r="B20" t="s">
        <v>151</v>
      </c>
    </row>
    <row r="21" spans="1:5" x14ac:dyDescent="0.35">
      <c r="A21" s="288" t="s">
        <v>152</v>
      </c>
      <c r="B21" s="288"/>
      <c r="C21" s="288"/>
      <c r="D21" s="288"/>
      <c r="E21" s="288"/>
    </row>
    <row r="38" spans="1:5" x14ac:dyDescent="0.35">
      <c r="A38" t="s">
        <v>150</v>
      </c>
    </row>
    <row r="39" spans="1:5" x14ac:dyDescent="0.35">
      <c r="A39">
        <v>100800</v>
      </c>
      <c r="B39" t="s">
        <v>151</v>
      </c>
    </row>
    <row r="40" spans="1:5" x14ac:dyDescent="0.35">
      <c r="A40" s="288" t="s">
        <v>153</v>
      </c>
      <c r="B40" s="288"/>
      <c r="C40" s="288"/>
      <c r="D40" s="288"/>
      <c r="E40" s="288"/>
    </row>
    <row r="57" spans="1:5" ht="15" thickBot="1" x14ac:dyDescent="0.4">
      <c r="A57" t="s">
        <v>150</v>
      </c>
    </row>
    <row r="58" spans="1:5" ht="15" thickBot="1" x14ac:dyDescent="0.4">
      <c r="A58" s="7">
        <v>194000</v>
      </c>
      <c r="B58" t="s">
        <v>154</v>
      </c>
    </row>
    <row r="60" spans="1:5" x14ac:dyDescent="0.35">
      <c r="A60" s="287" t="s">
        <v>155</v>
      </c>
      <c r="B60" s="287"/>
      <c r="C60" s="287"/>
      <c r="D60" s="287"/>
      <c r="E60" s="287"/>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87" t="s">
        <v>156</v>
      </c>
      <c r="B89" s="287"/>
      <c r="C89" s="287"/>
      <c r="D89" s="287"/>
      <c r="E89" s="287"/>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87" t="s">
        <v>157</v>
      </c>
      <c r="B98" s="287"/>
      <c r="C98" s="287"/>
      <c r="D98" s="287"/>
      <c r="E98" s="287"/>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87" t="s">
        <v>159</v>
      </c>
      <c r="B109" s="287"/>
      <c r="C109" s="287"/>
      <c r="D109" s="287"/>
      <c r="E109" s="287"/>
    </row>
    <row r="110" spans="1:5" ht="15" thickBot="1" x14ac:dyDescent="0.4"/>
    <row r="111" spans="1:5" ht="15" thickBot="1" x14ac:dyDescent="0.4">
      <c r="A111" s="12">
        <f>A122</f>
        <v>0.20481927710843381</v>
      </c>
      <c r="B111" t="s">
        <v>376</v>
      </c>
    </row>
    <row r="113" spans="1:12" x14ac:dyDescent="0.35">
      <c r="A113" s="287" t="s">
        <v>158</v>
      </c>
      <c r="B113" s="287"/>
      <c r="C113" s="287"/>
      <c r="D113" s="287"/>
      <c r="E113" s="287"/>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87" t="s">
        <v>377</v>
      </c>
      <c r="B124" s="287"/>
      <c r="C124" s="287"/>
      <c r="D124" s="287"/>
      <c r="E124" s="287"/>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87" t="s">
        <v>99</v>
      </c>
      <c r="B134" s="287"/>
      <c r="C134" s="287"/>
      <c r="D134" s="287"/>
      <c r="E134" s="287"/>
    </row>
    <row r="135" spans="1:12" x14ac:dyDescent="0.35">
      <c r="A135" s="19" t="s">
        <v>393</v>
      </c>
      <c r="B135" s="20"/>
      <c r="C135" s="20"/>
      <c r="D135" s="20"/>
      <c r="E135" s="20"/>
      <c r="F135" s="20"/>
      <c r="G135" s="20"/>
    </row>
    <row r="136" spans="1:12" x14ac:dyDescent="0.35">
      <c r="A136" s="21"/>
      <c r="B136" s="290" t="s">
        <v>394</v>
      </c>
      <c r="C136" s="291"/>
      <c r="D136" s="291"/>
      <c r="E136" s="292"/>
      <c r="F136" s="20"/>
      <c r="G136" s="20"/>
    </row>
    <row r="137" spans="1:12" x14ac:dyDescent="0.35">
      <c r="A137" s="22"/>
      <c r="B137" s="290" t="s">
        <v>395</v>
      </c>
      <c r="C137" s="292"/>
      <c r="D137" s="290" t="s">
        <v>396</v>
      </c>
      <c r="E137" s="292"/>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87" t="s">
        <v>162</v>
      </c>
      <c r="B165" s="287"/>
      <c r="C165" s="287"/>
      <c r="D165" s="287"/>
      <c r="E165" s="287"/>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87" t="s">
        <v>384</v>
      </c>
      <c r="B169" s="287"/>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87" t="s">
        <v>169</v>
      </c>
      <c r="B174" s="287"/>
      <c r="C174" s="287"/>
      <c r="D174" s="287"/>
      <c r="E174" s="287"/>
    </row>
    <row r="175" spans="1:7" ht="15" thickBot="1" x14ac:dyDescent="0.4">
      <c r="A175" t="s">
        <v>392</v>
      </c>
      <c r="B175" s="38">
        <v>0.1246</v>
      </c>
    </row>
    <row r="176" spans="1:7" ht="15" thickBot="1" x14ac:dyDescent="0.4">
      <c r="A176" t="s">
        <v>389</v>
      </c>
      <c r="B176" s="37">
        <f>1-B175</f>
        <v>0.87539999999999996</v>
      </c>
    </row>
    <row r="178" spans="1:5" x14ac:dyDescent="0.35">
      <c r="A178" s="287" t="s">
        <v>165</v>
      </c>
      <c r="B178" s="287"/>
      <c r="C178" s="287"/>
      <c r="D178" s="287"/>
      <c r="E178" s="287"/>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87" t="s">
        <v>167</v>
      </c>
      <c r="B183" s="287"/>
      <c r="C183" s="287"/>
      <c r="D183" s="287"/>
      <c r="E183" s="287"/>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87" t="s">
        <v>179</v>
      </c>
      <c r="B191" s="287"/>
      <c r="C191" s="287"/>
      <c r="D191" s="287"/>
      <c r="E191" s="287"/>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1859</v>
      </c>
    </row>
    <row r="201" spans="1:9" x14ac:dyDescent="0.35">
      <c r="A201" s="150" t="s">
        <v>1880</v>
      </c>
      <c r="B201" s="289" t="s">
        <v>1863</v>
      </c>
      <c r="C201" s="289"/>
      <c r="D201" s="289"/>
      <c r="E201" s="289"/>
      <c r="F201" s="289"/>
      <c r="G201" s="289"/>
      <c r="H201" s="289"/>
      <c r="I201" s="289"/>
    </row>
    <row r="202" spans="1:9" x14ac:dyDescent="0.35">
      <c r="A202" s="42" t="s">
        <v>1864</v>
      </c>
      <c r="B202" s="42" t="s">
        <v>1865</v>
      </c>
      <c r="C202" s="42" t="s">
        <v>1866</v>
      </c>
      <c r="D202" s="42" t="s">
        <v>1867</v>
      </c>
      <c r="E202" s="42" t="s">
        <v>1231</v>
      </c>
      <c r="F202" s="42" t="s">
        <v>85</v>
      </c>
      <c r="G202" s="42" t="s">
        <v>1868</v>
      </c>
      <c r="H202" s="42" t="s">
        <v>1869</v>
      </c>
      <c r="I202" s="42" t="s">
        <v>1870</v>
      </c>
    </row>
    <row r="203" spans="1:9" x14ac:dyDescent="0.35">
      <c r="A203" s="42" t="s">
        <v>1871</v>
      </c>
      <c r="B203">
        <v>0</v>
      </c>
      <c r="C203">
        <v>6</v>
      </c>
      <c r="D203">
        <v>9</v>
      </c>
      <c r="E203">
        <v>25</v>
      </c>
      <c r="F203">
        <v>21</v>
      </c>
      <c r="G203">
        <v>215</v>
      </c>
      <c r="H203">
        <v>81</v>
      </c>
      <c r="I203">
        <v>134</v>
      </c>
    </row>
    <row r="204" spans="1:9" x14ac:dyDescent="0.35">
      <c r="A204" s="42" t="s">
        <v>1872</v>
      </c>
      <c r="B204">
        <v>4</v>
      </c>
      <c r="C204">
        <v>3</v>
      </c>
      <c r="D204">
        <v>15</v>
      </c>
      <c r="E204">
        <v>40</v>
      </c>
      <c r="F204">
        <v>43</v>
      </c>
      <c r="G204">
        <v>163</v>
      </c>
      <c r="H204">
        <v>56</v>
      </c>
      <c r="I204">
        <v>94</v>
      </c>
    </row>
    <row r="205" spans="1:9" ht="15" thickBot="1" x14ac:dyDescent="0.4">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1874</v>
      </c>
      <c r="B206" s="12">
        <f>SUM(G205:H205)/SUM(G203:H203)</f>
        <v>-0.26013513513513514</v>
      </c>
    </row>
    <row r="207" spans="1:9" ht="15" thickBot="1" x14ac:dyDescent="0.4">
      <c r="A207" t="s">
        <v>1875</v>
      </c>
      <c r="B207" s="12">
        <f>I205/I203</f>
        <v>-0.29850746268656714</v>
      </c>
    </row>
    <row r="209" spans="1:9" x14ac:dyDescent="0.35">
      <c r="A209" s="150" t="s">
        <v>1881</v>
      </c>
      <c r="B209" s="289" t="s">
        <v>1863</v>
      </c>
      <c r="C209" s="289"/>
      <c r="D209" s="289"/>
      <c r="E209" s="289"/>
      <c r="F209" s="289"/>
      <c r="G209" s="289"/>
      <c r="H209" s="289"/>
      <c r="I209" s="289"/>
    </row>
    <row r="210" spans="1:9" x14ac:dyDescent="0.35">
      <c r="A210" s="42" t="s">
        <v>1864</v>
      </c>
      <c r="B210" s="42" t="s">
        <v>1865</v>
      </c>
      <c r="C210" s="42" t="s">
        <v>1866</v>
      </c>
      <c r="D210" s="42" t="s">
        <v>1867</v>
      </c>
      <c r="E210" s="42" t="s">
        <v>1231</v>
      </c>
      <c r="F210" s="42" t="s">
        <v>85</v>
      </c>
      <c r="G210" s="42" t="s">
        <v>1868</v>
      </c>
      <c r="H210" s="42" t="s">
        <v>1869</v>
      </c>
      <c r="I210" s="42" t="s">
        <v>1870</v>
      </c>
    </row>
    <row r="211" spans="1:9" x14ac:dyDescent="0.35">
      <c r="A211" s="42" t="s">
        <v>1871</v>
      </c>
      <c r="B211">
        <v>0</v>
      </c>
      <c r="C211">
        <v>17</v>
      </c>
      <c r="D211">
        <v>18</v>
      </c>
      <c r="E211">
        <v>22</v>
      </c>
      <c r="F211">
        <v>12</v>
      </c>
      <c r="G211">
        <v>73</v>
      </c>
      <c r="H211">
        <v>21</v>
      </c>
      <c r="I211">
        <v>21</v>
      </c>
    </row>
    <row r="212" spans="1:9" x14ac:dyDescent="0.35">
      <c r="A212" s="42" t="s">
        <v>1872</v>
      </c>
      <c r="B212">
        <v>0</v>
      </c>
      <c r="C212">
        <v>15</v>
      </c>
      <c r="D212">
        <v>22</v>
      </c>
      <c r="E212">
        <v>39</v>
      </c>
      <c r="F212">
        <v>23</v>
      </c>
      <c r="G212">
        <v>51</v>
      </c>
      <c r="H212">
        <v>17</v>
      </c>
      <c r="I212">
        <v>19</v>
      </c>
    </row>
    <row r="213" spans="1:9" ht="15" thickBot="1" x14ac:dyDescent="0.4">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1874</v>
      </c>
      <c r="B214" s="12">
        <f>SUM(G213:H213)/SUM(G211:H211)</f>
        <v>-0.27659574468085107</v>
      </c>
    </row>
    <row r="215" spans="1:9" ht="15" thickBot="1" x14ac:dyDescent="0.4">
      <c r="A215" t="s">
        <v>1875</v>
      </c>
      <c r="B215" s="12">
        <f>I213/I211</f>
        <v>-9.5238095238095233E-2</v>
      </c>
    </row>
    <row r="217" spans="1:9" x14ac:dyDescent="0.35">
      <c r="A217" s="150" t="s">
        <v>1882</v>
      </c>
      <c r="B217" s="289" t="s">
        <v>1863</v>
      </c>
      <c r="C217" s="289"/>
      <c r="D217" s="289"/>
      <c r="E217" s="289"/>
    </row>
    <row r="218" spans="1:9" x14ac:dyDescent="0.35">
      <c r="A218" s="42" t="s">
        <v>1864</v>
      </c>
      <c r="B218" s="42" t="s">
        <v>1876</v>
      </c>
      <c r="C218" s="42" t="s">
        <v>1877</v>
      </c>
      <c r="D218" s="42" t="s">
        <v>1878</v>
      </c>
      <c r="E218" s="42" t="s">
        <v>85</v>
      </c>
    </row>
    <row r="219" spans="1:9" x14ac:dyDescent="0.35">
      <c r="A219" s="42" t="s">
        <v>1871</v>
      </c>
      <c r="B219">
        <v>112</v>
      </c>
      <c r="C219">
        <v>16</v>
      </c>
      <c r="D219">
        <v>9</v>
      </c>
      <c r="E219">
        <v>134</v>
      </c>
    </row>
    <row r="220" spans="1:9" x14ac:dyDescent="0.35">
      <c r="A220" s="42" t="s">
        <v>1872</v>
      </c>
      <c r="B220">
        <v>87</v>
      </c>
      <c r="C220">
        <v>17</v>
      </c>
      <c r="D220">
        <v>9</v>
      </c>
      <c r="E220">
        <v>151</v>
      </c>
    </row>
    <row r="221" spans="1:9" ht="15" thickBot="1" x14ac:dyDescent="0.4">
      <c r="A221" s="42" t="s">
        <v>1873</v>
      </c>
      <c r="B221">
        <f>B220-B219</f>
        <v>-25</v>
      </c>
      <c r="C221">
        <f t="shared" ref="C221:E221" si="9">C220-C219</f>
        <v>1</v>
      </c>
      <c r="D221">
        <f t="shared" si="9"/>
        <v>0</v>
      </c>
      <c r="E221">
        <f t="shared" si="9"/>
        <v>17</v>
      </c>
    </row>
    <row r="222" spans="1:9" ht="15" thickBot="1" x14ac:dyDescent="0.4">
      <c r="A222" t="s">
        <v>1879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2024-09-23T17:58:36Z</dcterms:modified>
</cp:coreProperties>
</file>