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SYTaDOMC/"/>
    </mc:Choice>
  </mc:AlternateContent>
  <xr:revisionPtr revIDLastSave="23" documentId="8_{D26B8D92-D3F1-486B-92A7-02DC69B5F393}" xr6:coauthVersionLast="47" xr6:coauthVersionMax="47" xr10:uidLastSave="{AE89E2FF-0990-421F-93F7-90CD6C8B484E}"/>
  <bookViews>
    <workbookView xWindow="12645" yWindow="1710" windowWidth="21600" windowHeight="11175" activeTab="3" xr2:uid="{787F716C-CA49-481C-870C-A83E1DA8B12B}"/>
  </bookViews>
  <sheets>
    <sheet name="About" sheetId="1" r:id="rId1"/>
    <sheet name="Raw data" sheetId="2" r:id="rId2"/>
    <sheet name="SYTaDOMC-Transmission" sheetId="3" r:id="rId3"/>
    <sheet name="SYTaDOMC-Distribu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C31" i="2" l="1"/>
  <c r="C43" i="2" s="1"/>
  <c r="B31" i="2"/>
  <c r="B43" i="2" s="1"/>
</calcChain>
</file>

<file path=xl/sharedStrings.xml><?xml version="1.0" encoding="utf-8"?>
<sst xmlns="http://schemas.openxmlformats.org/spreadsheetml/2006/main" count="63" uniqueCount="60">
  <si>
    <t>SYTaDOMC Start Year Transmission and Distribution OM Costs</t>
  </si>
  <si>
    <t xml:space="preserve">Sources : </t>
  </si>
  <si>
    <t xml:space="preserve">O&amp;M 2018 </t>
  </si>
  <si>
    <t>Final Report - Network Costs, Energy costs, taxes and the impact of government interventions on investments, page 10</t>
  </si>
  <si>
    <t>Power injected in transmission and in distribution in 2018</t>
  </si>
  <si>
    <t>CEER reports</t>
  </si>
  <si>
    <t>Notes :</t>
  </si>
  <si>
    <t>Data for 2018 are supposed to be constant until 2021 (the start year)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</si>
  <si>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</si>
  <si>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</si>
  <si>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</si>
  <si>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</si>
  <si>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O&amp;M 2018</t>
  </si>
  <si>
    <t>CEER report</t>
  </si>
  <si>
    <t>€/MWh</t>
  </si>
  <si>
    <t>Injected in Transmission (GWh) 2018</t>
  </si>
  <si>
    <t>Injected in Distribution (GWh) 2018</t>
  </si>
  <si>
    <t>AT</t>
  </si>
  <si>
    <t>BE</t>
  </si>
  <si>
    <t>BG</t>
  </si>
  <si>
    <t>https://www.ceer.eu/documents/104400/6319351/C18_NR_Bulgaria-EN.pdf/62db8c49-4510-b6f0-224c-03794b1bb304</t>
  </si>
  <si>
    <t>p.11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</si>
  <si>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</si>
  <si>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</si>
  <si>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</si>
  <si>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</si>
  <si>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</si>
  <si>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</si>
  <si>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</si>
  <si>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</si>
  <si>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</si>
  <si>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</si>
  <si>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</si>
  <si>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</si>
  <si>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</si>
  <si>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</si>
  <si>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</si>
  <si>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</si>
  <si>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</si>
  <si>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</si>
  <si>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</si>
  <si>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</si>
  <si>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</si>
  <si>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https://www.ceer.eu/documents/104400/7169677/C21_NR_Romania_EN/bd442ba2-edca-37d9-6348-19b6a99bc7e6</t>
  </si>
  <si>
    <t>p.19</t>
  </si>
  <si>
    <t>SE</t>
  </si>
  <si>
    <t xml:space="preserve">SI </t>
  </si>
  <si>
    <t>SK</t>
  </si>
  <si>
    <t>Mean</t>
  </si>
  <si>
    <t>Sum</t>
  </si>
  <si>
    <r>
      <rPr>
        <u/>
        <sz val="11"/>
        <color theme="1"/>
        <rFont val="Calibri"/>
        <family val="2"/>
        <scheme val="minor"/>
      </rPr>
      <t>Assumption</t>
    </r>
    <r>
      <rPr>
        <sz val="11"/>
        <color theme="1"/>
        <rFont val="Calibri"/>
        <family val="2"/>
        <scheme val="minor"/>
      </rPr>
      <t>: for the countries where one of the data (injected in transmission or injected in distribution) are missing, assumed that the two values were equal</t>
    </r>
  </si>
  <si>
    <t>O&amp;M (€/MWh)</t>
  </si>
  <si>
    <t>Transmission</t>
  </si>
  <si>
    <t>Distribution</t>
  </si>
  <si>
    <t>€</t>
  </si>
  <si>
    <t xml:space="preserve">Transmission </t>
  </si>
  <si>
    <t>UE27</t>
  </si>
  <si>
    <t>Costs (USD)</t>
  </si>
  <si>
    <t>Transmissions O&amp;M</t>
  </si>
  <si>
    <t>Distribution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</si>
</sst>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1" applyFill="1" applyAlignment="1">
      <alignment vertical="top"/>
    </xf>
    <xf numFmtId="0" fontId="3" fillId="2" borderId="0" xfId="1" applyFill="1"/>
    <xf numFmtId="0" fontId="5" fillId="2" borderId="0" xfId="0" applyFont="1" applyFill="1"/>
    <xf numFmtId="0" fontId="6" fillId="2" borderId="0" xfId="0" applyFont="1" applyFill="1"/>
    <xf numFmtId="0" fontId="1" fillId="3" borderId="0" xfId="0" applyFont="1" applyFill="1"/>
    <xf numFmtId="0" fontId="7" fillId="3" borderId="0" xfId="1" applyFont="1" applyFill="1"/>
    <xf numFmtId="0" fontId="0" fillId="3" borderId="0" xfId="0" applyFill="1"/>
    <xf numFmtId="0" fontId="3" fillId="0" borderId="0" xfId="1"/>
    <xf numFmtId="0" fontId="0" fillId="4" borderId="0" xfId="0" applyFill="1"/>
    <xf numFmtId="0" fontId="8" fillId="5" borderId="0" xfId="0" applyFont="1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2133600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5D3F7-23EB-4145-8E32-FEA7B9ACE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419350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2707053</xdr:colOff>
      <xdr:row>1</xdr:row>
      <xdr:rowOff>155575</xdr:rowOff>
    </xdr:from>
    <xdr:to>
      <xdr:col>6</xdr:col>
      <xdr:colOff>187920</xdr:colOff>
      <xdr:row>8</xdr:row>
      <xdr:rowOff>154305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791A54F3-7BE1-4B20-A0C0-42CE62AE3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53" y="339725"/>
          <a:ext cx="3278417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545522</xdr:colOff>
      <xdr:row>28</xdr:row>
      <xdr:rowOff>158756</xdr:rowOff>
    </xdr:from>
    <xdr:to>
      <xdr:col>5</xdr:col>
      <xdr:colOff>1658726</xdr:colOff>
      <xdr:row>45</xdr:row>
      <xdr:rowOff>149109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CA7CA2-AEFD-45A8-B4B6-59DA2C77B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2872" y="5314956"/>
          <a:ext cx="10435004" cy="312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s.gov/individuals/international-taxpayers/yearly-average-currency-exchange-rates" TargetMode="External"/><Relationship Id="rId2" Type="http://schemas.openxmlformats.org/officeDocument/2006/relationships/hyperlink" Target="https://www.ceer.eu/documents/104400/-/-/fd4178b4-ed00-6d06-5f4b-8b87d630b060" TargetMode="External"/><Relationship Id="rId1" Type="http://schemas.openxmlformats.org/officeDocument/2006/relationships/hyperlink" Target="https://op.europa.eu/fr/publication-detail/-/publication/06abcbec-1740-11eb-b57e-01aa75ed71a1/language-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er.eu/documents/104400/7169677/C21_NR_Romania_EN/bd442ba2-edca-37d9-6348-19b6a99bc7e6" TargetMode="External"/><Relationship Id="rId2" Type="http://schemas.openxmlformats.org/officeDocument/2006/relationships/hyperlink" Target="https://www.ceer.eu/documents/104400/6319351/C18_NR_Bulgaria-EN.pdf/62db8c49-4510-b6f0-224c-03794b1bb304" TargetMode="External"/><Relationship Id="rId1" Type="http://schemas.openxmlformats.org/officeDocument/2006/relationships/hyperlink" Target="https://www.ceer.eu/documents/104400/-/-/fd4178b4-ed00-6d06-5f4b-8b87d630b060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A782-B6F2-4D31-853E-FA1E7457885B}">
  <dimension ref="B11:D30"/>
  <sheetViews>
    <sheetView workbookViewId="0">
      <selection activeCell="B18" sqref="B18"/>
    </sheetView>
  </sheetViews>
  <sheetFormatPr defaultColWidth="10.85546875" defaultRowHeight="15" x14ac:dyDescent="0.25"/>
  <cols>
    <col min="1" max="2" width="10.85546875" style="2"/>
    <col min="3" max="3" width="50.28515625" style="2" bestFit="1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4" t="s">
        <v>1</v>
      </c>
      <c r="C13" s="3" t="s">
        <v>2</v>
      </c>
      <c r="D13" s="5" t="s">
        <v>3</v>
      </c>
    </row>
    <row r="14" spans="2:4" x14ac:dyDescent="0.25">
      <c r="B14" s="3"/>
      <c r="C14" s="3" t="s">
        <v>4</v>
      </c>
      <c r="D14" s="6" t="s">
        <v>5</v>
      </c>
    </row>
    <row r="15" spans="2:4" x14ac:dyDescent="0.25">
      <c r="B15" s="3"/>
      <c r="C15" s="6"/>
    </row>
    <row r="16" spans="2:4" x14ac:dyDescent="0.25">
      <c r="B16" s="3" t="s">
        <v>6</v>
      </c>
    </row>
    <row r="17" spans="2:3" x14ac:dyDescent="0.25">
      <c r="B17" s="7" t="s">
        <v>7</v>
      </c>
      <c r="C17" s="8"/>
    </row>
    <row r="18" spans="2:3" x14ac:dyDescent="0.25">
      <c r="B18" s="8"/>
      <c r="C18" s="8"/>
    </row>
    <row r="19" spans="2:3" x14ac:dyDescent="0.25">
      <c r="B19" s="8" t="s">
        <v>8</v>
      </c>
      <c r="C19" s="8"/>
    </row>
    <row r="20" spans="2:3" x14ac:dyDescent="0.25">
      <c r="B20" s="8">
        <v>0.84799999999999998</v>
      </c>
      <c r="C20" s="6" t="s">
        <v>9</v>
      </c>
    </row>
    <row r="21" spans="2:3" x14ac:dyDescent="0.25">
      <c r="B21" s="8" t="s">
        <v>10</v>
      </c>
      <c r="C21" s="8"/>
    </row>
    <row r="22" spans="2:3" x14ac:dyDescent="0.25">
      <c r="B22" s="31">
        <v>0.9143273584567535</v>
      </c>
      <c r="C22" s="8"/>
    </row>
    <row r="23" spans="2:3" x14ac:dyDescent="0.25">
      <c r="B23" s="8" t="s">
        <v>11</v>
      </c>
      <c r="C23" s="8"/>
    </row>
    <row r="24" spans="2:3" x14ac:dyDescent="0.25">
      <c r="B24" s="8"/>
      <c r="C24" s="8"/>
    </row>
    <row r="25" spans="2:3" x14ac:dyDescent="0.25">
      <c r="B25" s="8"/>
      <c r="C25" s="8"/>
    </row>
    <row r="26" spans="2:3" x14ac:dyDescent="0.25">
      <c r="B26" s="8"/>
      <c r="C26" s="8"/>
    </row>
    <row r="27" spans="2:3" x14ac:dyDescent="0.25">
      <c r="B27" s="8"/>
      <c r="C27" s="8"/>
    </row>
    <row r="28" spans="2:3" x14ac:dyDescent="0.25">
      <c r="B28" s="8"/>
      <c r="C28" s="8"/>
    </row>
    <row r="29" spans="2:3" x14ac:dyDescent="0.25">
      <c r="B29" s="8"/>
      <c r="C29" s="8"/>
    </row>
    <row r="30" spans="2:3" x14ac:dyDescent="0.25">
      <c r="B30" s="8"/>
      <c r="C30" s="8"/>
    </row>
  </sheetData>
  <hyperlinks>
    <hyperlink ref="D13" r:id="rId1" display="https://op.europa.eu/fr/publication-detail/-/publication/06abcbec-1740-11eb-b57e-01aa75ed71a1/language-fr" xr:uid="{D66C7DCA-F6A6-403A-937E-EAD37BF2C4C7}"/>
    <hyperlink ref="D14" r:id="rId2" xr:uid="{FCB043CE-624E-4E62-89BD-79C145A6B4F0}"/>
    <hyperlink ref="C20" r:id="rId3" xr:uid="{9B1B48C3-395C-4C62-90B3-F4B34D73EAB2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689D-12A4-44BA-B88A-7961724895F7}">
  <dimension ref="A1:E62"/>
  <sheetViews>
    <sheetView workbookViewId="0">
      <selection activeCell="C43" sqref="C43"/>
    </sheetView>
  </sheetViews>
  <sheetFormatPr defaultColWidth="11.42578125" defaultRowHeight="15" x14ac:dyDescent="0.25"/>
  <cols>
    <col min="1" max="1" width="15.140625" customWidth="1"/>
    <col min="2" max="2" width="32" bestFit="1" customWidth="1"/>
    <col min="3" max="3" width="31.140625" bestFit="1" customWidth="1"/>
    <col min="4" max="4" width="101.42578125" bestFit="1" customWidth="1"/>
    <col min="5" max="5" width="32" bestFit="1" customWidth="1"/>
    <col min="6" max="6" width="31.140625" bestFit="1" customWidth="1"/>
  </cols>
  <sheetData>
    <row r="1" spans="1:5" x14ac:dyDescent="0.25">
      <c r="A1" s="9" t="s">
        <v>12</v>
      </c>
      <c r="B1" s="10" t="s">
        <v>13</v>
      </c>
      <c r="C1" s="11"/>
    </row>
    <row r="2" spans="1:5" x14ac:dyDescent="0.25">
      <c r="A2" t="s">
        <v>14</v>
      </c>
      <c r="B2" t="s">
        <v>15</v>
      </c>
      <c r="C2" t="s">
        <v>16</v>
      </c>
    </row>
    <row r="3" spans="1:5" x14ac:dyDescent="0.25">
      <c r="A3" t="s">
        <v>17</v>
      </c>
      <c r="B3">
        <v>47825</v>
      </c>
      <c r="C3">
        <v>76853</v>
      </c>
    </row>
    <row r="4" spans="1:5" x14ac:dyDescent="0.25">
      <c r="A4" t="s">
        <v>18</v>
      </c>
      <c r="B4">
        <v>70600</v>
      </c>
      <c r="C4">
        <v>53900</v>
      </c>
    </row>
    <row r="5" spans="1:5" x14ac:dyDescent="0.25">
      <c r="A5" t="s">
        <v>19</v>
      </c>
      <c r="B5" s="12">
        <v>40000</v>
      </c>
      <c r="C5" s="13">
        <v>40000</v>
      </c>
      <c r="D5" t="s">
        <v>20</v>
      </c>
      <c r="E5" t="s">
        <v>21</v>
      </c>
    </row>
    <row r="6" spans="1:5" x14ac:dyDescent="0.25">
      <c r="A6" t="s">
        <v>22</v>
      </c>
      <c r="B6">
        <v>4606</v>
      </c>
      <c r="C6">
        <v>4557</v>
      </c>
    </row>
    <row r="7" spans="1:5" x14ac:dyDescent="0.25">
      <c r="A7" t="s">
        <v>23</v>
      </c>
      <c r="B7">
        <v>66964</v>
      </c>
      <c r="C7">
        <v>60004</v>
      </c>
    </row>
    <row r="8" spans="1:5" x14ac:dyDescent="0.25">
      <c r="A8" t="s">
        <v>24</v>
      </c>
      <c r="B8">
        <v>551700</v>
      </c>
      <c r="C8">
        <v>163700</v>
      </c>
    </row>
    <row r="9" spans="1:5" x14ac:dyDescent="0.25">
      <c r="A9" t="s">
        <v>25</v>
      </c>
      <c r="B9">
        <v>36613</v>
      </c>
      <c r="C9">
        <v>38751</v>
      </c>
    </row>
    <row r="10" spans="1:5" x14ac:dyDescent="0.25">
      <c r="A10" t="s">
        <v>26</v>
      </c>
      <c r="B10">
        <v>13710</v>
      </c>
      <c r="C10">
        <v>7739</v>
      </c>
    </row>
    <row r="11" spans="1:5" x14ac:dyDescent="0.25">
      <c r="A11" t="s">
        <v>27</v>
      </c>
      <c r="B11">
        <v>46751</v>
      </c>
      <c r="C11">
        <v>42663</v>
      </c>
    </row>
    <row r="12" spans="1:5" x14ac:dyDescent="0.25">
      <c r="A12" t="s">
        <v>28</v>
      </c>
      <c r="B12">
        <v>205000</v>
      </c>
      <c r="C12">
        <v>248000</v>
      </c>
    </row>
    <row r="13" spans="1:5" x14ac:dyDescent="0.25">
      <c r="A13" t="s">
        <v>29</v>
      </c>
      <c r="B13">
        <v>69657</v>
      </c>
      <c r="C13">
        <v>82331</v>
      </c>
    </row>
    <row r="14" spans="1:5" x14ac:dyDescent="0.25">
      <c r="A14" t="s">
        <v>30</v>
      </c>
      <c r="B14">
        <v>485719</v>
      </c>
      <c r="C14">
        <v>387624</v>
      </c>
    </row>
    <row r="15" spans="1:5" x14ac:dyDescent="0.25">
      <c r="A15" t="s">
        <v>31</v>
      </c>
      <c r="B15">
        <v>23830</v>
      </c>
      <c r="C15">
        <v>16758</v>
      </c>
    </row>
    <row r="16" spans="1:5" x14ac:dyDescent="0.25">
      <c r="A16" t="s">
        <v>32</v>
      </c>
      <c r="B16">
        <v>45418</v>
      </c>
      <c r="C16">
        <v>40775</v>
      </c>
    </row>
    <row r="17" spans="1:5" x14ac:dyDescent="0.25">
      <c r="A17" t="s">
        <v>33</v>
      </c>
      <c r="B17">
        <v>24093</v>
      </c>
      <c r="C17">
        <v>25852</v>
      </c>
    </row>
    <row r="18" spans="1:5" x14ac:dyDescent="0.25">
      <c r="A18" t="s">
        <v>34</v>
      </c>
      <c r="B18">
        <v>261105</v>
      </c>
      <c r="C18" s="13">
        <v>260000</v>
      </c>
    </row>
    <row r="19" spans="1:5" x14ac:dyDescent="0.25">
      <c r="A19" t="s">
        <v>35</v>
      </c>
      <c r="B19">
        <v>14824</v>
      </c>
      <c r="C19">
        <v>10</v>
      </c>
    </row>
    <row r="20" spans="1:5" x14ac:dyDescent="0.25">
      <c r="A20" t="s">
        <v>36</v>
      </c>
      <c r="B20">
        <v>4214</v>
      </c>
      <c r="C20">
        <v>908</v>
      </c>
    </row>
    <row r="21" spans="1:5" x14ac:dyDescent="0.25">
      <c r="A21" t="s">
        <v>37</v>
      </c>
      <c r="B21">
        <v>10544</v>
      </c>
      <c r="C21">
        <v>6927</v>
      </c>
    </row>
    <row r="22" spans="1:5" x14ac:dyDescent="0.25">
      <c r="A22" t="s">
        <v>38</v>
      </c>
      <c r="B22" s="13">
        <v>2400</v>
      </c>
      <c r="C22">
        <v>2479</v>
      </c>
    </row>
    <row r="23" spans="1:5" x14ac:dyDescent="0.25">
      <c r="A23" t="s">
        <v>39</v>
      </c>
      <c r="B23">
        <v>114051</v>
      </c>
      <c r="C23">
        <v>90369</v>
      </c>
    </row>
    <row r="24" spans="1:5" x14ac:dyDescent="0.25">
      <c r="A24" t="s">
        <v>40</v>
      </c>
      <c r="B24">
        <v>108701</v>
      </c>
      <c r="C24">
        <v>167299</v>
      </c>
    </row>
    <row r="25" spans="1:5" x14ac:dyDescent="0.25">
      <c r="A25" t="s">
        <v>41</v>
      </c>
      <c r="B25">
        <v>45318</v>
      </c>
      <c r="C25">
        <v>47898</v>
      </c>
    </row>
    <row r="26" spans="1:5" x14ac:dyDescent="0.25">
      <c r="A26" t="s">
        <v>42</v>
      </c>
      <c r="B26" s="12">
        <v>44000</v>
      </c>
      <c r="C26" s="13">
        <v>44000</v>
      </c>
      <c r="D26" t="s">
        <v>43</v>
      </c>
      <c r="E26" t="s">
        <v>44</v>
      </c>
    </row>
    <row r="27" spans="1:5" x14ac:dyDescent="0.25">
      <c r="A27" t="s">
        <v>45</v>
      </c>
      <c r="B27">
        <v>124421</v>
      </c>
      <c r="C27">
        <v>153284</v>
      </c>
    </row>
    <row r="28" spans="1:5" x14ac:dyDescent="0.25">
      <c r="A28" t="s">
        <v>46</v>
      </c>
      <c r="B28">
        <v>22884</v>
      </c>
      <c r="C28">
        <v>11894</v>
      </c>
    </row>
    <row r="29" spans="1:5" x14ac:dyDescent="0.25">
      <c r="A29" t="s">
        <v>47</v>
      </c>
      <c r="B29">
        <v>28619</v>
      </c>
      <c r="C29">
        <v>22359</v>
      </c>
    </row>
    <row r="30" spans="1:5" x14ac:dyDescent="0.25">
      <c r="A30" t="s">
        <v>48</v>
      </c>
    </row>
    <row r="31" spans="1:5" x14ac:dyDescent="0.25">
      <c r="A31" s="14" t="s">
        <v>49</v>
      </c>
      <c r="B31" s="15">
        <f>SUM(B3:B29)</f>
        <v>2513567</v>
      </c>
      <c r="C31" s="15">
        <f>SUM(C3:C29)</f>
        <v>2096934</v>
      </c>
    </row>
    <row r="32" spans="1:5" x14ac:dyDescent="0.25">
      <c r="A32" s="16"/>
      <c r="B32" s="16"/>
      <c r="C32" s="16"/>
      <c r="D32" s="16"/>
    </row>
    <row r="33" spans="1:4" x14ac:dyDescent="0.25">
      <c r="A33" s="16"/>
      <c r="B33" s="16"/>
      <c r="C33" s="16"/>
      <c r="D33" s="16"/>
    </row>
    <row r="35" spans="1:4" ht="27.6" customHeight="1" x14ac:dyDescent="0.25">
      <c r="A35" s="32" t="s">
        <v>50</v>
      </c>
      <c r="B35" s="32"/>
      <c r="C35" s="32"/>
    </row>
    <row r="36" spans="1:4" ht="15.75" thickBot="1" x14ac:dyDescent="0.3"/>
    <row r="37" spans="1:4" x14ac:dyDescent="0.25">
      <c r="A37" s="17" t="s">
        <v>51</v>
      </c>
      <c r="B37" s="18" t="s">
        <v>52</v>
      </c>
      <c r="C37" s="19" t="s">
        <v>53</v>
      </c>
    </row>
    <row r="38" spans="1:4" ht="15.75" thickBot="1" x14ac:dyDescent="0.3">
      <c r="A38" s="20">
        <v>2018</v>
      </c>
      <c r="B38" s="21">
        <v>2.2999999999999998</v>
      </c>
      <c r="C38" s="22">
        <v>7.5</v>
      </c>
    </row>
    <row r="40" spans="1:4" ht="15.75" thickBot="1" x14ac:dyDescent="0.3"/>
    <row r="41" spans="1:4" x14ac:dyDescent="0.25">
      <c r="A41" s="23" t="s">
        <v>12</v>
      </c>
      <c r="B41" s="24"/>
      <c r="C41" s="25"/>
    </row>
    <row r="42" spans="1:4" x14ac:dyDescent="0.25">
      <c r="A42" s="26" t="s">
        <v>54</v>
      </c>
      <c r="B42" t="s">
        <v>55</v>
      </c>
      <c r="C42" s="27" t="s">
        <v>53</v>
      </c>
    </row>
    <row r="43" spans="1:4" ht="15.75" thickBot="1" x14ac:dyDescent="0.3">
      <c r="A43" s="20" t="s">
        <v>56</v>
      </c>
      <c r="B43" s="21">
        <f>B38*B31*1000</f>
        <v>5781204100</v>
      </c>
      <c r="C43" s="22">
        <f>C38*C31*1000</f>
        <v>15727005000</v>
      </c>
    </row>
    <row r="61" spans="1:3" ht="15.75" thickBot="1" x14ac:dyDescent="0.3"/>
    <row r="62" spans="1:3" ht="15.75" thickBot="1" x14ac:dyDescent="0.3">
      <c r="A62" s="28"/>
      <c r="B62" s="29"/>
      <c r="C62" s="29"/>
    </row>
  </sheetData>
  <mergeCells count="1">
    <mergeCell ref="A35:C35"/>
  </mergeCells>
  <hyperlinks>
    <hyperlink ref="B1" r:id="rId1" xr:uid="{9511F802-94E5-4BE8-934F-CF432DE93DD1}"/>
    <hyperlink ref="B5" r:id="rId2" display="https://www.ceer.eu/documents/104400/6319351/C18_NR_Bulgaria-EN.pdf/62db8c49-4510-b6f0-224c-03794b1bb304" xr:uid="{749D2BB6-F940-4F8C-8A60-0C1F2941B78D}"/>
    <hyperlink ref="B26" r:id="rId3" display="https://www.ceer.eu/documents/104400/7169677/C21_NR_Romania_EN/bd442ba2-edca-37d9-6348-19b6a99bc7e6" xr:uid="{4B33218E-B603-41BF-A3A9-5BED1372CB15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BC79-35A0-450A-B0F7-BC79D5C8EB43}">
  <sheetPr>
    <tabColor theme="4"/>
  </sheetPr>
  <dimension ref="A1:B2"/>
  <sheetViews>
    <sheetView workbookViewId="0">
      <selection activeCell="B2" sqref="B2"/>
    </sheetView>
  </sheetViews>
  <sheetFormatPr defaultColWidth="11.42578125" defaultRowHeight="15" x14ac:dyDescent="0.25"/>
  <cols>
    <col min="1" max="1" width="17.85546875" bestFit="1" customWidth="1"/>
    <col min="2" max="2" width="9.28515625" bestFit="1" customWidth="1"/>
  </cols>
  <sheetData>
    <row r="1" spans="1:2" x14ac:dyDescent="0.25">
      <c r="B1" t="s">
        <v>57</v>
      </c>
    </row>
    <row r="2" spans="1:2" x14ac:dyDescent="0.25">
      <c r="A2" t="s">
        <v>58</v>
      </c>
      <c r="B2" s="30">
        <f>'Raw data'!B43*About!B20*About!B22</f>
        <v>4482454286.2875957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72FC-AD75-45A4-9E86-30987E5F1993}">
  <sheetPr>
    <tabColor theme="4"/>
  </sheetPr>
  <dimension ref="A1:B2"/>
  <sheetViews>
    <sheetView tabSelected="1" workbookViewId="0">
      <selection activeCell="F11" sqref="F11"/>
    </sheetView>
  </sheetViews>
  <sheetFormatPr defaultColWidth="11.42578125" defaultRowHeight="15" x14ac:dyDescent="0.25"/>
  <cols>
    <col min="2" max="2" width="10.140625" customWidth="1"/>
  </cols>
  <sheetData>
    <row r="1" spans="1:2" x14ac:dyDescent="0.25">
      <c r="B1" t="s">
        <v>57</v>
      </c>
    </row>
    <row r="2" spans="1:2" x14ac:dyDescent="0.25">
      <c r="A2" t="s">
        <v>59</v>
      </c>
      <c r="B2">
        <f>'Raw data'!C43*About!B20*About!B22</f>
        <v>12193927035.497059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454CA5-0C7E-4927-99C3-47506777A899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E1ECD3CB-CFFE-4C9C-8745-DE102C0F1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58BB9F-9E13-4B8D-97F3-1B7E8970F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</vt:lpstr>
      <vt:lpstr>SYTaDOMC-Transmission</vt:lpstr>
      <vt:lpstr>SYTaDOMC-Distribution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2023-11-02T08:39:43Z</dcterms:created>
  <dcterms:modified xsi:type="dcterms:W3CDTF">2023-12-12T16:36:59Z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